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m\OneDrive\Área de Trabalho\CODE\economics\Brumadinho\Matching\"/>
    </mc:Choice>
  </mc:AlternateContent>
  <xr:revisionPtr revIDLastSave="0" documentId="13_ncr:1_{4856C84B-AC81-487E-8FFF-8917C7EC03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r." sheetId="5" r:id="rId1"/>
    <sheet name="Censo Desc." sheetId="6" r:id="rId2"/>
    <sheet name="Mariana" sheetId="12" r:id="rId3"/>
  </sheets>
  <definedNames>
    <definedName name="_xlnm._FilterDatabase" localSheetId="2" hidden="1">Mariana!$A$1:$AZ$855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463" i="12" l="1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DE6" i="12" s="1"/>
  <c r="CM6" i="12"/>
  <c r="CN6" i="12"/>
  <c r="CO6" i="12"/>
  <c r="CP6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DE28" i="12" s="1"/>
  <c r="CM28" i="12"/>
  <c r="CN28" i="12"/>
  <c r="CO28" i="12"/>
  <c r="CP28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BG44" i="12"/>
  <c r="BH44" i="12"/>
  <c r="BI44" i="12"/>
  <c r="BJ44" i="12"/>
  <c r="BK44" i="12"/>
  <c r="BL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BG45" i="12"/>
  <c r="BH45" i="12"/>
  <c r="BI45" i="12"/>
  <c r="BJ45" i="12"/>
  <c r="BK45" i="12"/>
  <c r="BL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BG46" i="12"/>
  <c r="BH46" i="12"/>
  <c r="BI46" i="12"/>
  <c r="BJ46" i="12"/>
  <c r="BK46" i="12"/>
  <c r="BL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BG47" i="12"/>
  <c r="BH47" i="12"/>
  <c r="BI47" i="12"/>
  <c r="BJ47" i="12"/>
  <c r="BK47" i="12"/>
  <c r="BL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BG48" i="12"/>
  <c r="BH48" i="12"/>
  <c r="BI48" i="12"/>
  <c r="BJ48" i="12"/>
  <c r="BK48" i="12"/>
  <c r="BL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DE58" i="12" s="1"/>
  <c r="CM58" i="12"/>
  <c r="CN58" i="12"/>
  <c r="CO58" i="12"/>
  <c r="CP58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BG61" i="12"/>
  <c r="BH61" i="12"/>
  <c r="BI61" i="12"/>
  <c r="BJ61" i="12"/>
  <c r="BK61" i="12"/>
  <c r="BL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BG64" i="12"/>
  <c r="BH64" i="12"/>
  <c r="BI64" i="12"/>
  <c r="BJ64" i="12"/>
  <c r="BK64" i="12"/>
  <c r="BL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BG69" i="12"/>
  <c r="BH69" i="12"/>
  <c r="BI69" i="12"/>
  <c r="BJ69" i="12"/>
  <c r="BK69" i="12"/>
  <c r="BL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BG70" i="12"/>
  <c r="BH70" i="12"/>
  <c r="BI70" i="12"/>
  <c r="BJ70" i="12"/>
  <c r="BK70" i="12"/>
  <c r="BL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BG71" i="12"/>
  <c r="BH71" i="12"/>
  <c r="BI71" i="12"/>
  <c r="BJ71" i="12"/>
  <c r="BK71" i="12"/>
  <c r="BL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BG72" i="12"/>
  <c r="BH72" i="12"/>
  <c r="BI72" i="12"/>
  <c r="BJ72" i="12"/>
  <c r="BK72" i="12"/>
  <c r="BL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BG73" i="12"/>
  <c r="BH73" i="12"/>
  <c r="BI73" i="12"/>
  <c r="BJ73" i="12"/>
  <c r="BK73" i="12"/>
  <c r="BL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BG75" i="12"/>
  <c r="BH75" i="12"/>
  <c r="BI75" i="12"/>
  <c r="BJ75" i="12"/>
  <c r="BK75" i="12"/>
  <c r="BL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BG76" i="12"/>
  <c r="BH76" i="12"/>
  <c r="BI76" i="12"/>
  <c r="BJ76" i="12"/>
  <c r="BK76" i="12"/>
  <c r="BL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BG77" i="12"/>
  <c r="BH77" i="12"/>
  <c r="BI77" i="12"/>
  <c r="BJ77" i="12"/>
  <c r="BK77" i="12"/>
  <c r="BL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BG78" i="12"/>
  <c r="BH78" i="12"/>
  <c r="BI78" i="12"/>
  <c r="BJ78" i="12"/>
  <c r="BK78" i="12"/>
  <c r="BL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BG79" i="12"/>
  <c r="BH79" i="12"/>
  <c r="BI79" i="12"/>
  <c r="BJ79" i="12"/>
  <c r="BK79" i="12"/>
  <c r="BL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BG80" i="12"/>
  <c r="BH80" i="12"/>
  <c r="BI80" i="12"/>
  <c r="BJ80" i="12"/>
  <c r="BK80" i="12"/>
  <c r="BL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BG81" i="12"/>
  <c r="BH81" i="12"/>
  <c r="BI81" i="12"/>
  <c r="BJ81" i="12"/>
  <c r="BK81" i="12"/>
  <c r="BL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BG82" i="12"/>
  <c r="BH82" i="12"/>
  <c r="BI82" i="12"/>
  <c r="BJ82" i="12"/>
  <c r="BK82" i="12"/>
  <c r="BL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BG83" i="12"/>
  <c r="BH83" i="12"/>
  <c r="BI83" i="12"/>
  <c r="BJ83" i="12"/>
  <c r="BK83" i="12"/>
  <c r="BL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BG84" i="12"/>
  <c r="BH84" i="12"/>
  <c r="BI84" i="12"/>
  <c r="BJ84" i="12"/>
  <c r="BK84" i="12"/>
  <c r="BL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BG85" i="12"/>
  <c r="BH85" i="12"/>
  <c r="BI85" i="12"/>
  <c r="BJ85" i="12"/>
  <c r="BK85" i="12"/>
  <c r="BL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BG86" i="12"/>
  <c r="BH86" i="12"/>
  <c r="BI86" i="12"/>
  <c r="BJ86" i="12"/>
  <c r="BK86" i="12"/>
  <c r="BL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BG87" i="12"/>
  <c r="BH87" i="12"/>
  <c r="BI87" i="12"/>
  <c r="BJ87" i="12"/>
  <c r="BK87" i="12"/>
  <c r="BL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BG88" i="12"/>
  <c r="BH88" i="12"/>
  <c r="BI88" i="12"/>
  <c r="BJ88" i="12"/>
  <c r="BK88" i="12"/>
  <c r="BL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BG89" i="12"/>
  <c r="BH89" i="12"/>
  <c r="BI89" i="12"/>
  <c r="BJ89" i="12"/>
  <c r="BK89" i="12"/>
  <c r="BL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BG90" i="12"/>
  <c r="BH90" i="12"/>
  <c r="BI90" i="12"/>
  <c r="BJ90" i="12"/>
  <c r="BK90" i="12"/>
  <c r="BL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BG91" i="12"/>
  <c r="BH91" i="12"/>
  <c r="BI91" i="12"/>
  <c r="BJ91" i="12"/>
  <c r="BK91" i="12"/>
  <c r="BL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BG92" i="12"/>
  <c r="BH92" i="12"/>
  <c r="BI92" i="12"/>
  <c r="BJ92" i="12"/>
  <c r="BK92" i="12"/>
  <c r="BL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BG93" i="12"/>
  <c r="BH93" i="12"/>
  <c r="BI93" i="12"/>
  <c r="BJ93" i="12"/>
  <c r="BK93" i="12"/>
  <c r="BL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BG94" i="12"/>
  <c r="BH94" i="12"/>
  <c r="BI94" i="12"/>
  <c r="BJ94" i="12"/>
  <c r="BK94" i="12"/>
  <c r="BL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BG95" i="12"/>
  <c r="BH95" i="12"/>
  <c r="BI95" i="12"/>
  <c r="BJ95" i="12"/>
  <c r="BK95" i="12"/>
  <c r="BL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BG96" i="12"/>
  <c r="BH96" i="12"/>
  <c r="BI96" i="12"/>
  <c r="BJ96" i="12"/>
  <c r="BK96" i="12"/>
  <c r="BL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BG97" i="12"/>
  <c r="BH97" i="12"/>
  <c r="BI97" i="12"/>
  <c r="BJ97" i="12"/>
  <c r="BK97" i="12"/>
  <c r="BL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BG98" i="12"/>
  <c r="BH98" i="12"/>
  <c r="BI98" i="12"/>
  <c r="BJ98" i="12"/>
  <c r="BK98" i="12"/>
  <c r="BL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BG99" i="12"/>
  <c r="BH99" i="12"/>
  <c r="BI99" i="12"/>
  <c r="BJ99" i="12"/>
  <c r="BK99" i="12"/>
  <c r="BL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BG100" i="12"/>
  <c r="BH100" i="12"/>
  <c r="BI100" i="12"/>
  <c r="BJ100" i="12"/>
  <c r="BK100" i="12"/>
  <c r="BL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BG101" i="12"/>
  <c r="BH101" i="12"/>
  <c r="BI101" i="12"/>
  <c r="BJ101" i="12"/>
  <c r="BK101" i="12"/>
  <c r="BL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BG102" i="12"/>
  <c r="BH102" i="12"/>
  <c r="BI102" i="12"/>
  <c r="BJ102" i="12"/>
  <c r="BK102" i="12"/>
  <c r="BL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BG103" i="12"/>
  <c r="BH103" i="12"/>
  <c r="BI103" i="12"/>
  <c r="BJ103" i="12"/>
  <c r="BK103" i="12"/>
  <c r="BL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BG104" i="12"/>
  <c r="BH104" i="12"/>
  <c r="BI104" i="12"/>
  <c r="BJ104" i="12"/>
  <c r="BK104" i="12"/>
  <c r="BL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BG105" i="12"/>
  <c r="BH105" i="12"/>
  <c r="BI105" i="12"/>
  <c r="BJ105" i="12"/>
  <c r="BK105" i="12"/>
  <c r="BL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BG106" i="12"/>
  <c r="BH106" i="12"/>
  <c r="BI106" i="12"/>
  <c r="BJ106" i="12"/>
  <c r="BK106" i="12"/>
  <c r="BL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BG107" i="12"/>
  <c r="BH107" i="12"/>
  <c r="BI107" i="12"/>
  <c r="BJ107" i="12"/>
  <c r="BK107" i="12"/>
  <c r="BL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BG108" i="12"/>
  <c r="BH108" i="12"/>
  <c r="BI108" i="12"/>
  <c r="BJ108" i="12"/>
  <c r="BK108" i="12"/>
  <c r="BL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BG109" i="12"/>
  <c r="BH109" i="12"/>
  <c r="BI109" i="12"/>
  <c r="BJ109" i="12"/>
  <c r="BK109" i="12"/>
  <c r="BL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BG110" i="12"/>
  <c r="BH110" i="12"/>
  <c r="BI110" i="12"/>
  <c r="BJ110" i="12"/>
  <c r="BK110" i="12"/>
  <c r="BL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BG111" i="12"/>
  <c r="BH111" i="12"/>
  <c r="BI111" i="12"/>
  <c r="BJ111" i="12"/>
  <c r="BK111" i="12"/>
  <c r="BL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BG112" i="12"/>
  <c r="BH112" i="12"/>
  <c r="BI112" i="12"/>
  <c r="BJ112" i="12"/>
  <c r="BK112" i="12"/>
  <c r="BL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BG113" i="12"/>
  <c r="BH113" i="12"/>
  <c r="BI113" i="12"/>
  <c r="BJ113" i="12"/>
  <c r="BK113" i="12"/>
  <c r="BL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BG114" i="12"/>
  <c r="BH114" i="12"/>
  <c r="BI114" i="12"/>
  <c r="BJ114" i="12"/>
  <c r="BK114" i="12"/>
  <c r="BL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BG115" i="12"/>
  <c r="BH115" i="12"/>
  <c r="BI115" i="12"/>
  <c r="BJ115" i="12"/>
  <c r="BK115" i="12"/>
  <c r="BL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BG116" i="12"/>
  <c r="BH116" i="12"/>
  <c r="BI116" i="12"/>
  <c r="BJ116" i="12"/>
  <c r="BK116" i="12"/>
  <c r="BL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BG117" i="12"/>
  <c r="BH117" i="12"/>
  <c r="BI117" i="12"/>
  <c r="BJ117" i="12"/>
  <c r="BK117" i="12"/>
  <c r="BL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BG118" i="12"/>
  <c r="BH118" i="12"/>
  <c r="BI118" i="12"/>
  <c r="BJ118" i="12"/>
  <c r="BK118" i="12"/>
  <c r="BL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BG119" i="12"/>
  <c r="BH119" i="12"/>
  <c r="BI119" i="12"/>
  <c r="BJ119" i="12"/>
  <c r="BK119" i="12"/>
  <c r="BL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BG120" i="12"/>
  <c r="BH120" i="12"/>
  <c r="BI120" i="12"/>
  <c r="BJ120" i="12"/>
  <c r="BK120" i="12"/>
  <c r="BL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BG121" i="12"/>
  <c r="BH121" i="12"/>
  <c r="BI121" i="12"/>
  <c r="BJ121" i="12"/>
  <c r="BK121" i="12"/>
  <c r="BL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BG122" i="12"/>
  <c r="BH122" i="12"/>
  <c r="BI122" i="12"/>
  <c r="BJ122" i="12"/>
  <c r="BK122" i="12"/>
  <c r="BL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BG123" i="12"/>
  <c r="BH123" i="12"/>
  <c r="BI123" i="12"/>
  <c r="BJ123" i="12"/>
  <c r="BK123" i="12"/>
  <c r="BL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BG124" i="12"/>
  <c r="BH124" i="12"/>
  <c r="BI124" i="12"/>
  <c r="BJ124" i="12"/>
  <c r="BK124" i="12"/>
  <c r="BL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BG125" i="12"/>
  <c r="BH125" i="12"/>
  <c r="BI125" i="12"/>
  <c r="BJ125" i="12"/>
  <c r="BK125" i="12"/>
  <c r="BL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BG126" i="12"/>
  <c r="BH126" i="12"/>
  <c r="BI126" i="12"/>
  <c r="BJ126" i="12"/>
  <c r="BK126" i="12"/>
  <c r="BL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DE126" i="12" s="1"/>
  <c r="CM126" i="12"/>
  <c r="CN126" i="12"/>
  <c r="CO126" i="12"/>
  <c r="CP126" i="12"/>
  <c r="BG127" i="12"/>
  <c r="BH127" i="12"/>
  <c r="BI127" i="12"/>
  <c r="BJ127" i="12"/>
  <c r="BK127" i="12"/>
  <c r="BL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BG128" i="12"/>
  <c r="BH128" i="12"/>
  <c r="BI128" i="12"/>
  <c r="BJ128" i="12"/>
  <c r="BK128" i="12"/>
  <c r="BL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BG129" i="12"/>
  <c r="BH129" i="12"/>
  <c r="BI129" i="12"/>
  <c r="BJ129" i="12"/>
  <c r="BK129" i="12"/>
  <c r="BL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BG130" i="12"/>
  <c r="BH130" i="12"/>
  <c r="BI130" i="12"/>
  <c r="BJ130" i="12"/>
  <c r="BK130" i="12"/>
  <c r="BL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BG131" i="12"/>
  <c r="BH131" i="12"/>
  <c r="BI131" i="12"/>
  <c r="BJ131" i="12"/>
  <c r="BK131" i="12"/>
  <c r="BL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BG132" i="12"/>
  <c r="BH132" i="12"/>
  <c r="BI132" i="12"/>
  <c r="BJ132" i="12"/>
  <c r="BK132" i="12"/>
  <c r="BL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BG133" i="12"/>
  <c r="BH133" i="12"/>
  <c r="BI133" i="12"/>
  <c r="BJ133" i="12"/>
  <c r="BK133" i="12"/>
  <c r="BL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BG134" i="12"/>
  <c r="BH134" i="12"/>
  <c r="BI134" i="12"/>
  <c r="BJ134" i="12"/>
  <c r="BK134" i="12"/>
  <c r="BL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BG135" i="12"/>
  <c r="BH135" i="12"/>
  <c r="BI135" i="12"/>
  <c r="BJ135" i="12"/>
  <c r="BK135" i="12"/>
  <c r="BL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BG136" i="12"/>
  <c r="BH136" i="12"/>
  <c r="BI136" i="12"/>
  <c r="BJ136" i="12"/>
  <c r="BK136" i="12"/>
  <c r="BL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BG137" i="12"/>
  <c r="BH137" i="12"/>
  <c r="BI137" i="12"/>
  <c r="BJ137" i="12"/>
  <c r="BK137" i="12"/>
  <c r="BL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BG138" i="12"/>
  <c r="BH138" i="12"/>
  <c r="BI138" i="12"/>
  <c r="BJ138" i="12"/>
  <c r="BK138" i="12"/>
  <c r="BL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BG139" i="12"/>
  <c r="BH139" i="12"/>
  <c r="BI139" i="12"/>
  <c r="BJ139" i="12"/>
  <c r="BK139" i="12"/>
  <c r="BL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BG140" i="12"/>
  <c r="BH140" i="12"/>
  <c r="BI140" i="12"/>
  <c r="BJ140" i="12"/>
  <c r="BK140" i="12"/>
  <c r="BL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BG141" i="12"/>
  <c r="BH141" i="12"/>
  <c r="BI141" i="12"/>
  <c r="BJ141" i="12"/>
  <c r="BK141" i="12"/>
  <c r="BL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BG142" i="12"/>
  <c r="BH142" i="12"/>
  <c r="BI142" i="12"/>
  <c r="BJ142" i="12"/>
  <c r="BK142" i="12"/>
  <c r="BL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BG143" i="12"/>
  <c r="BH143" i="12"/>
  <c r="BI143" i="12"/>
  <c r="BJ143" i="12"/>
  <c r="BK143" i="12"/>
  <c r="BL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BG144" i="12"/>
  <c r="BH144" i="12"/>
  <c r="BI144" i="12"/>
  <c r="BJ144" i="12"/>
  <c r="BK144" i="12"/>
  <c r="BL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BG145" i="12"/>
  <c r="BH145" i="12"/>
  <c r="BI145" i="12"/>
  <c r="BJ145" i="12"/>
  <c r="BK145" i="12"/>
  <c r="BL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BG146" i="12"/>
  <c r="BH146" i="12"/>
  <c r="BI146" i="12"/>
  <c r="BJ146" i="12"/>
  <c r="BK146" i="12"/>
  <c r="BL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BG147" i="12"/>
  <c r="BH147" i="12"/>
  <c r="BI147" i="12"/>
  <c r="BJ147" i="12"/>
  <c r="BK147" i="12"/>
  <c r="BL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BG148" i="12"/>
  <c r="BH148" i="12"/>
  <c r="BI148" i="12"/>
  <c r="BJ148" i="12"/>
  <c r="BK148" i="12"/>
  <c r="BL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BG149" i="12"/>
  <c r="BH149" i="12"/>
  <c r="BI149" i="12"/>
  <c r="BJ149" i="12"/>
  <c r="BK149" i="12"/>
  <c r="BL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BG150" i="12"/>
  <c r="BH150" i="12"/>
  <c r="BI150" i="12"/>
  <c r="BJ150" i="12"/>
  <c r="BK150" i="12"/>
  <c r="BL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BG151" i="12"/>
  <c r="BH151" i="12"/>
  <c r="BI151" i="12"/>
  <c r="BJ151" i="12"/>
  <c r="BK151" i="12"/>
  <c r="BL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BG152" i="12"/>
  <c r="BH152" i="12"/>
  <c r="BI152" i="12"/>
  <c r="BJ152" i="12"/>
  <c r="BK152" i="12"/>
  <c r="BL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BG153" i="12"/>
  <c r="BH153" i="12"/>
  <c r="BI153" i="12"/>
  <c r="BJ153" i="12"/>
  <c r="BK153" i="12"/>
  <c r="BL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BG154" i="12"/>
  <c r="BH154" i="12"/>
  <c r="BI154" i="12"/>
  <c r="BJ154" i="12"/>
  <c r="BK154" i="12"/>
  <c r="BL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BG155" i="12"/>
  <c r="BH155" i="12"/>
  <c r="BI155" i="12"/>
  <c r="BJ155" i="12"/>
  <c r="BK155" i="12"/>
  <c r="BL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BG156" i="12"/>
  <c r="BH156" i="12"/>
  <c r="BI156" i="12"/>
  <c r="BJ156" i="12"/>
  <c r="BK156" i="12"/>
  <c r="BL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BG157" i="12"/>
  <c r="BH157" i="12"/>
  <c r="BI157" i="12"/>
  <c r="BJ157" i="12"/>
  <c r="BK157" i="12"/>
  <c r="BL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BG158" i="12"/>
  <c r="BH158" i="12"/>
  <c r="BI158" i="12"/>
  <c r="BJ158" i="12"/>
  <c r="BK158" i="12"/>
  <c r="BL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BG159" i="12"/>
  <c r="BH159" i="12"/>
  <c r="BI159" i="12"/>
  <c r="BJ159" i="12"/>
  <c r="BK159" i="12"/>
  <c r="BL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BG160" i="12"/>
  <c r="BH160" i="12"/>
  <c r="BI160" i="12"/>
  <c r="BJ160" i="12"/>
  <c r="BK160" i="12"/>
  <c r="BL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BG161" i="12"/>
  <c r="BH161" i="12"/>
  <c r="BI161" i="12"/>
  <c r="BJ161" i="12"/>
  <c r="BK161" i="12"/>
  <c r="BL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BG162" i="12"/>
  <c r="BH162" i="12"/>
  <c r="BI162" i="12"/>
  <c r="BJ162" i="12"/>
  <c r="BK162" i="12"/>
  <c r="BL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BG163" i="12"/>
  <c r="BH163" i="12"/>
  <c r="BI163" i="12"/>
  <c r="BJ163" i="12"/>
  <c r="BK163" i="12"/>
  <c r="BL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BG164" i="12"/>
  <c r="BH164" i="12"/>
  <c r="BI164" i="12"/>
  <c r="BJ164" i="12"/>
  <c r="BK164" i="12"/>
  <c r="BL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BG165" i="12"/>
  <c r="BH165" i="12"/>
  <c r="BI165" i="12"/>
  <c r="BJ165" i="12"/>
  <c r="BK165" i="12"/>
  <c r="BL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BG166" i="12"/>
  <c r="BH166" i="12"/>
  <c r="BI166" i="12"/>
  <c r="BJ166" i="12"/>
  <c r="BK166" i="12"/>
  <c r="BL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BG167" i="12"/>
  <c r="BH167" i="12"/>
  <c r="BI167" i="12"/>
  <c r="BJ167" i="12"/>
  <c r="BK167" i="12"/>
  <c r="BL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BG168" i="12"/>
  <c r="BH168" i="12"/>
  <c r="BI168" i="12"/>
  <c r="BJ168" i="12"/>
  <c r="BK168" i="12"/>
  <c r="BL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BG169" i="12"/>
  <c r="BH169" i="12"/>
  <c r="BI169" i="12"/>
  <c r="BJ169" i="12"/>
  <c r="BK169" i="12"/>
  <c r="BL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BG170" i="12"/>
  <c r="BH170" i="12"/>
  <c r="BI170" i="12"/>
  <c r="BJ170" i="12"/>
  <c r="BK170" i="12"/>
  <c r="BL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BG171" i="12"/>
  <c r="BH171" i="12"/>
  <c r="BI171" i="12"/>
  <c r="BJ171" i="12"/>
  <c r="BK171" i="12"/>
  <c r="BL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BG172" i="12"/>
  <c r="BH172" i="12"/>
  <c r="BI172" i="12"/>
  <c r="BJ172" i="12"/>
  <c r="BK172" i="12"/>
  <c r="BL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BG173" i="12"/>
  <c r="BH173" i="12"/>
  <c r="BI173" i="12"/>
  <c r="BJ173" i="12"/>
  <c r="BK173" i="12"/>
  <c r="BL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BG174" i="12"/>
  <c r="BH174" i="12"/>
  <c r="BI174" i="12"/>
  <c r="BJ174" i="12"/>
  <c r="BK174" i="12"/>
  <c r="BL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BG175" i="12"/>
  <c r="BH175" i="12"/>
  <c r="BI175" i="12"/>
  <c r="BJ175" i="12"/>
  <c r="BK175" i="12"/>
  <c r="BL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BG176" i="12"/>
  <c r="BH176" i="12"/>
  <c r="BI176" i="12"/>
  <c r="BJ176" i="12"/>
  <c r="BK176" i="12"/>
  <c r="BL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BG177" i="12"/>
  <c r="BH177" i="12"/>
  <c r="BI177" i="12"/>
  <c r="BJ177" i="12"/>
  <c r="BK177" i="12"/>
  <c r="BL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BG178" i="12"/>
  <c r="BH178" i="12"/>
  <c r="BI178" i="12"/>
  <c r="BJ178" i="12"/>
  <c r="BK178" i="12"/>
  <c r="BL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BG179" i="12"/>
  <c r="BH179" i="12"/>
  <c r="BI179" i="12"/>
  <c r="BJ179" i="12"/>
  <c r="BK179" i="12"/>
  <c r="BL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BG180" i="12"/>
  <c r="BH180" i="12"/>
  <c r="BI180" i="12"/>
  <c r="BJ180" i="12"/>
  <c r="BK180" i="12"/>
  <c r="BL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BG181" i="12"/>
  <c r="BH181" i="12"/>
  <c r="BI181" i="12"/>
  <c r="BJ181" i="12"/>
  <c r="BK181" i="12"/>
  <c r="BL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BG182" i="12"/>
  <c r="BH182" i="12"/>
  <c r="BI182" i="12"/>
  <c r="BJ182" i="12"/>
  <c r="BK182" i="12"/>
  <c r="BL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BG183" i="12"/>
  <c r="BH183" i="12"/>
  <c r="BI183" i="12"/>
  <c r="BJ183" i="12"/>
  <c r="BK183" i="12"/>
  <c r="BL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BG184" i="12"/>
  <c r="BH184" i="12"/>
  <c r="BI184" i="12"/>
  <c r="BJ184" i="12"/>
  <c r="BK184" i="12"/>
  <c r="BL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BG185" i="12"/>
  <c r="BH185" i="12"/>
  <c r="BI185" i="12"/>
  <c r="BJ185" i="12"/>
  <c r="BK185" i="12"/>
  <c r="BL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BG186" i="12"/>
  <c r="BH186" i="12"/>
  <c r="BI186" i="12"/>
  <c r="BJ186" i="12"/>
  <c r="BK186" i="12"/>
  <c r="BL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BG187" i="12"/>
  <c r="BH187" i="12"/>
  <c r="BI187" i="12"/>
  <c r="BJ187" i="12"/>
  <c r="BK187" i="12"/>
  <c r="BL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BG188" i="12"/>
  <c r="BH188" i="12"/>
  <c r="BI188" i="12"/>
  <c r="BJ188" i="12"/>
  <c r="BK188" i="12"/>
  <c r="BL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BG189" i="12"/>
  <c r="BH189" i="12"/>
  <c r="BI189" i="12"/>
  <c r="BJ189" i="12"/>
  <c r="BK189" i="12"/>
  <c r="BL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BG190" i="12"/>
  <c r="BH190" i="12"/>
  <c r="BI190" i="12"/>
  <c r="BJ190" i="12"/>
  <c r="BK190" i="12"/>
  <c r="BL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BG191" i="12"/>
  <c r="BH191" i="12"/>
  <c r="BI191" i="12"/>
  <c r="BJ191" i="12"/>
  <c r="BK191" i="12"/>
  <c r="BL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BG192" i="12"/>
  <c r="BH192" i="12"/>
  <c r="BI192" i="12"/>
  <c r="BJ192" i="12"/>
  <c r="BK192" i="12"/>
  <c r="BL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BG193" i="12"/>
  <c r="BH193" i="12"/>
  <c r="BI193" i="12"/>
  <c r="BJ193" i="12"/>
  <c r="BK193" i="12"/>
  <c r="BL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BG194" i="12"/>
  <c r="BH194" i="12"/>
  <c r="BI194" i="12"/>
  <c r="BJ194" i="12"/>
  <c r="BK194" i="12"/>
  <c r="BL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BG195" i="12"/>
  <c r="BH195" i="12"/>
  <c r="BI195" i="12"/>
  <c r="BJ195" i="12"/>
  <c r="BK195" i="12"/>
  <c r="BL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BG196" i="12"/>
  <c r="BH196" i="12"/>
  <c r="BI196" i="12"/>
  <c r="BJ196" i="12"/>
  <c r="BK196" i="12"/>
  <c r="BL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BG197" i="12"/>
  <c r="BH197" i="12"/>
  <c r="BI197" i="12"/>
  <c r="BJ197" i="12"/>
  <c r="BK197" i="12"/>
  <c r="BL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BG198" i="12"/>
  <c r="BH198" i="12"/>
  <c r="BI198" i="12"/>
  <c r="BJ198" i="12"/>
  <c r="BK198" i="12"/>
  <c r="BL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BG199" i="12"/>
  <c r="BH199" i="12"/>
  <c r="BI199" i="12"/>
  <c r="BJ199" i="12"/>
  <c r="BK199" i="12"/>
  <c r="BL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BG200" i="12"/>
  <c r="BH200" i="12"/>
  <c r="BI200" i="12"/>
  <c r="BJ200" i="12"/>
  <c r="BK200" i="12"/>
  <c r="BL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BG201" i="12"/>
  <c r="BH201" i="12"/>
  <c r="BI201" i="12"/>
  <c r="BJ201" i="12"/>
  <c r="BK201" i="12"/>
  <c r="BL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BG202" i="12"/>
  <c r="BH202" i="12"/>
  <c r="BI202" i="12"/>
  <c r="BJ202" i="12"/>
  <c r="BK202" i="12"/>
  <c r="BL202" i="12"/>
  <c r="BM202" i="12"/>
  <c r="BN202" i="12"/>
  <c r="BO202" i="12"/>
  <c r="BP202" i="12"/>
  <c r="BQ202" i="12"/>
  <c r="BR202" i="12"/>
  <c r="BS202" i="12"/>
  <c r="BT202" i="12"/>
  <c r="BU202" i="12"/>
  <c r="BV202" i="12"/>
  <c r="CZ202" i="12" s="1"/>
  <c r="BW202" i="12"/>
  <c r="BX202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BG203" i="12"/>
  <c r="BH203" i="12"/>
  <c r="BI203" i="12"/>
  <c r="BJ203" i="12"/>
  <c r="BK203" i="12"/>
  <c r="BL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BG204" i="12"/>
  <c r="BH204" i="12"/>
  <c r="BI204" i="12"/>
  <c r="BJ204" i="12"/>
  <c r="BK204" i="12"/>
  <c r="BL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BG205" i="12"/>
  <c r="BH205" i="12"/>
  <c r="BI205" i="12"/>
  <c r="BJ205" i="12"/>
  <c r="BK205" i="12"/>
  <c r="BL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BG206" i="12"/>
  <c r="BH206" i="12"/>
  <c r="BI206" i="12"/>
  <c r="BJ206" i="12"/>
  <c r="BK206" i="12"/>
  <c r="BL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BG207" i="12"/>
  <c r="BH207" i="12"/>
  <c r="BI207" i="12"/>
  <c r="BJ207" i="12"/>
  <c r="BK207" i="12"/>
  <c r="BL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BG208" i="12"/>
  <c r="BH208" i="12"/>
  <c r="BI208" i="12"/>
  <c r="BJ208" i="12"/>
  <c r="BK208" i="12"/>
  <c r="BL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BG209" i="12"/>
  <c r="BH209" i="12"/>
  <c r="BI209" i="12"/>
  <c r="BJ209" i="12"/>
  <c r="BK209" i="12"/>
  <c r="BL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BG210" i="12"/>
  <c r="BH210" i="12"/>
  <c r="BI210" i="12"/>
  <c r="BJ210" i="12"/>
  <c r="BK210" i="12"/>
  <c r="BL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BG211" i="12"/>
  <c r="BH211" i="12"/>
  <c r="BI211" i="12"/>
  <c r="BJ211" i="12"/>
  <c r="BK211" i="12"/>
  <c r="BL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BG212" i="12"/>
  <c r="BH212" i="12"/>
  <c r="BI212" i="12"/>
  <c r="BJ212" i="12"/>
  <c r="BK212" i="12"/>
  <c r="BL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BG213" i="12"/>
  <c r="BH213" i="12"/>
  <c r="BI213" i="12"/>
  <c r="BJ213" i="12"/>
  <c r="BK213" i="12"/>
  <c r="BL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BG214" i="12"/>
  <c r="BH214" i="12"/>
  <c r="BI214" i="12"/>
  <c r="BJ214" i="12"/>
  <c r="BK214" i="12"/>
  <c r="BL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BG215" i="12"/>
  <c r="BH215" i="12"/>
  <c r="BI215" i="12"/>
  <c r="BJ215" i="12"/>
  <c r="BK215" i="12"/>
  <c r="BL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BG216" i="12"/>
  <c r="BH216" i="12"/>
  <c r="BI216" i="12"/>
  <c r="BJ216" i="12"/>
  <c r="BK216" i="12"/>
  <c r="BL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BG217" i="12"/>
  <c r="BH217" i="12"/>
  <c r="BI217" i="12"/>
  <c r="BJ217" i="12"/>
  <c r="BK217" i="12"/>
  <c r="BL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BG218" i="12"/>
  <c r="BH218" i="12"/>
  <c r="BI218" i="12"/>
  <c r="BJ218" i="12"/>
  <c r="BK218" i="12"/>
  <c r="BL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BG219" i="12"/>
  <c r="BH219" i="12"/>
  <c r="BI219" i="12"/>
  <c r="BJ219" i="12"/>
  <c r="BK219" i="12"/>
  <c r="BL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BG220" i="12"/>
  <c r="BH220" i="12"/>
  <c r="BI220" i="12"/>
  <c r="BJ220" i="12"/>
  <c r="BK220" i="12"/>
  <c r="BL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BG221" i="12"/>
  <c r="BH221" i="12"/>
  <c r="BI221" i="12"/>
  <c r="BJ221" i="12"/>
  <c r="BK221" i="12"/>
  <c r="BL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BG222" i="12"/>
  <c r="BH222" i="12"/>
  <c r="BI222" i="12"/>
  <c r="BJ222" i="12"/>
  <c r="BK222" i="12"/>
  <c r="BL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BG223" i="12"/>
  <c r="BH223" i="12"/>
  <c r="BI223" i="12"/>
  <c r="BJ223" i="12"/>
  <c r="BK223" i="12"/>
  <c r="BL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BG224" i="12"/>
  <c r="BH224" i="12"/>
  <c r="BI224" i="12"/>
  <c r="BJ224" i="12"/>
  <c r="BK224" i="12"/>
  <c r="BL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BG225" i="12"/>
  <c r="BH225" i="12"/>
  <c r="BI225" i="12"/>
  <c r="BJ225" i="12"/>
  <c r="BK225" i="12"/>
  <c r="BL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BG226" i="12"/>
  <c r="BH226" i="12"/>
  <c r="BI226" i="12"/>
  <c r="BJ226" i="12"/>
  <c r="BK226" i="12"/>
  <c r="BL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BG227" i="12"/>
  <c r="BH227" i="12"/>
  <c r="BI227" i="12"/>
  <c r="BJ227" i="12"/>
  <c r="BK227" i="12"/>
  <c r="BL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BG228" i="12"/>
  <c r="BH228" i="12"/>
  <c r="BI228" i="12"/>
  <c r="BJ228" i="12"/>
  <c r="BK228" i="12"/>
  <c r="BL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BG229" i="12"/>
  <c r="BH229" i="12"/>
  <c r="BI229" i="12"/>
  <c r="BJ229" i="12"/>
  <c r="BK229" i="12"/>
  <c r="BL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BG230" i="12"/>
  <c r="BH230" i="12"/>
  <c r="BI230" i="12"/>
  <c r="BJ230" i="12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DE230" i="12" s="1"/>
  <c r="CM230" i="12"/>
  <c r="CN230" i="12"/>
  <c r="CO230" i="12"/>
  <c r="CP230" i="12"/>
  <c r="BG231" i="12"/>
  <c r="BH231" i="12"/>
  <c r="BI231" i="12"/>
  <c r="BJ231" i="12"/>
  <c r="BK231" i="12"/>
  <c r="BL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BG232" i="12"/>
  <c r="BH232" i="12"/>
  <c r="BI232" i="12"/>
  <c r="BJ232" i="12"/>
  <c r="BK232" i="12"/>
  <c r="BL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BG233" i="12"/>
  <c r="BH233" i="12"/>
  <c r="BI233" i="12"/>
  <c r="BJ233" i="12"/>
  <c r="BK233" i="12"/>
  <c r="BL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BG234" i="12"/>
  <c r="BH234" i="12"/>
  <c r="BI234" i="12"/>
  <c r="BJ234" i="12"/>
  <c r="BK234" i="12"/>
  <c r="BL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BG235" i="12"/>
  <c r="BH235" i="12"/>
  <c r="BI235" i="12"/>
  <c r="BJ235" i="12"/>
  <c r="BK235" i="12"/>
  <c r="BL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BG236" i="12"/>
  <c r="BH236" i="12"/>
  <c r="BI236" i="12"/>
  <c r="BJ236" i="12"/>
  <c r="BK236" i="12"/>
  <c r="BL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BG237" i="12"/>
  <c r="BH237" i="12"/>
  <c r="BI237" i="12"/>
  <c r="BJ237" i="12"/>
  <c r="BK237" i="12"/>
  <c r="BL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BG238" i="12"/>
  <c r="BH238" i="12"/>
  <c r="BI238" i="12"/>
  <c r="BJ238" i="12"/>
  <c r="BK238" i="12"/>
  <c r="BL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BG239" i="12"/>
  <c r="BH239" i="12"/>
  <c r="BI239" i="12"/>
  <c r="BJ239" i="12"/>
  <c r="BK239" i="12"/>
  <c r="BL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BG240" i="12"/>
  <c r="BH240" i="12"/>
  <c r="BI240" i="12"/>
  <c r="BJ240" i="12"/>
  <c r="BK240" i="12"/>
  <c r="BL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BG241" i="12"/>
  <c r="BH241" i="12"/>
  <c r="BI241" i="12"/>
  <c r="BJ241" i="12"/>
  <c r="BK241" i="12"/>
  <c r="BL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BG242" i="12"/>
  <c r="BH242" i="12"/>
  <c r="BI242" i="12"/>
  <c r="BJ242" i="12"/>
  <c r="BK242" i="12"/>
  <c r="BL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BG243" i="12"/>
  <c r="BH243" i="12"/>
  <c r="BI243" i="12"/>
  <c r="BJ243" i="12"/>
  <c r="BK243" i="12"/>
  <c r="BL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BG244" i="12"/>
  <c r="BH244" i="12"/>
  <c r="BI244" i="12"/>
  <c r="BJ244" i="12"/>
  <c r="BK244" i="12"/>
  <c r="BL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BG245" i="12"/>
  <c r="BH245" i="12"/>
  <c r="BI245" i="12"/>
  <c r="BJ245" i="12"/>
  <c r="BK245" i="12"/>
  <c r="BL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BG246" i="12"/>
  <c r="BH246" i="12"/>
  <c r="BI246" i="12"/>
  <c r="BJ246" i="12"/>
  <c r="BK246" i="12"/>
  <c r="BL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BG247" i="12"/>
  <c r="BH247" i="12"/>
  <c r="BI247" i="12"/>
  <c r="BJ247" i="12"/>
  <c r="BK247" i="12"/>
  <c r="BL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BG248" i="12"/>
  <c r="BH248" i="12"/>
  <c r="BI248" i="12"/>
  <c r="BJ248" i="12"/>
  <c r="BK248" i="12"/>
  <c r="BL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BG249" i="12"/>
  <c r="BH249" i="12"/>
  <c r="BI249" i="12"/>
  <c r="BJ249" i="12"/>
  <c r="BK249" i="12"/>
  <c r="BL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BG250" i="12"/>
  <c r="BH250" i="12"/>
  <c r="BI250" i="12"/>
  <c r="BJ250" i="12"/>
  <c r="BK250" i="12"/>
  <c r="BL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BG251" i="12"/>
  <c r="BH251" i="12"/>
  <c r="BI251" i="12"/>
  <c r="BJ251" i="12"/>
  <c r="BK251" i="12"/>
  <c r="BL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BG252" i="12"/>
  <c r="BH252" i="12"/>
  <c r="BI252" i="12"/>
  <c r="BJ252" i="12"/>
  <c r="BK252" i="12"/>
  <c r="BL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BG253" i="12"/>
  <c r="BH253" i="12"/>
  <c r="BI253" i="12"/>
  <c r="BJ253" i="12"/>
  <c r="BK253" i="12"/>
  <c r="BL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BG254" i="12"/>
  <c r="BH254" i="12"/>
  <c r="BI254" i="12"/>
  <c r="BJ254" i="12"/>
  <c r="BK254" i="12"/>
  <c r="BL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DE254" i="12" s="1"/>
  <c r="CM254" i="12"/>
  <c r="CN254" i="12"/>
  <c r="CO254" i="12"/>
  <c r="CP254" i="12"/>
  <c r="BG255" i="12"/>
  <c r="BH255" i="12"/>
  <c r="BI255" i="12"/>
  <c r="BJ255" i="12"/>
  <c r="BK255" i="12"/>
  <c r="BL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BG256" i="12"/>
  <c r="BH256" i="12"/>
  <c r="BI256" i="12"/>
  <c r="BJ256" i="12"/>
  <c r="BK256" i="12"/>
  <c r="BL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BG257" i="12"/>
  <c r="BH257" i="12"/>
  <c r="BI257" i="12"/>
  <c r="BJ257" i="12"/>
  <c r="BK257" i="12"/>
  <c r="BL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BG258" i="12"/>
  <c r="BH258" i="12"/>
  <c r="BI258" i="12"/>
  <c r="BJ258" i="12"/>
  <c r="BK258" i="12"/>
  <c r="BL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BG259" i="12"/>
  <c r="BH259" i="12"/>
  <c r="BI259" i="12"/>
  <c r="BJ259" i="12"/>
  <c r="BK259" i="12"/>
  <c r="BL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BG260" i="12"/>
  <c r="BH260" i="12"/>
  <c r="BI260" i="12"/>
  <c r="BJ260" i="12"/>
  <c r="BK260" i="12"/>
  <c r="BL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BG261" i="12"/>
  <c r="BH261" i="12"/>
  <c r="BI261" i="12"/>
  <c r="BJ261" i="12"/>
  <c r="BK261" i="12"/>
  <c r="BL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BG262" i="12"/>
  <c r="BH262" i="12"/>
  <c r="BI262" i="12"/>
  <c r="BJ262" i="12"/>
  <c r="BK262" i="12"/>
  <c r="BL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BG263" i="12"/>
  <c r="BH263" i="12"/>
  <c r="BI263" i="12"/>
  <c r="BJ263" i="12"/>
  <c r="BK263" i="12"/>
  <c r="BL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BG264" i="12"/>
  <c r="BH264" i="12"/>
  <c r="BI264" i="12"/>
  <c r="BJ264" i="12"/>
  <c r="BK264" i="12"/>
  <c r="BL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BG265" i="12"/>
  <c r="BH265" i="12"/>
  <c r="BI265" i="12"/>
  <c r="BJ265" i="12"/>
  <c r="BK265" i="12"/>
  <c r="BL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BG266" i="12"/>
  <c r="BH266" i="12"/>
  <c r="BI266" i="12"/>
  <c r="BJ266" i="12"/>
  <c r="BK266" i="12"/>
  <c r="BL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BG267" i="12"/>
  <c r="BH267" i="12"/>
  <c r="BI267" i="12"/>
  <c r="BJ267" i="12"/>
  <c r="BK267" i="12"/>
  <c r="BL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BG268" i="12"/>
  <c r="BH268" i="12"/>
  <c r="BI268" i="12"/>
  <c r="BJ268" i="12"/>
  <c r="BK268" i="12"/>
  <c r="BL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BG269" i="12"/>
  <c r="BH269" i="12"/>
  <c r="BI269" i="12"/>
  <c r="BJ269" i="12"/>
  <c r="BK269" i="12"/>
  <c r="BL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BG270" i="12"/>
  <c r="BH270" i="12"/>
  <c r="BI270" i="12"/>
  <c r="BJ270" i="12"/>
  <c r="BK270" i="12"/>
  <c r="BL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BG271" i="12"/>
  <c r="BH271" i="12"/>
  <c r="BI271" i="12"/>
  <c r="BJ271" i="12"/>
  <c r="BK271" i="12"/>
  <c r="BL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BG272" i="12"/>
  <c r="BH272" i="12"/>
  <c r="BI272" i="12"/>
  <c r="BJ272" i="12"/>
  <c r="BK272" i="12"/>
  <c r="BL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BG273" i="12"/>
  <c r="BH273" i="12"/>
  <c r="BI273" i="12"/>
  <c r="BJ273" i="12"/>
  <c r="BK273" i="12"/>
  <c r="BL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BG274" i="12"/>
  <c r="BH274" i="12"/>
  <c r="BI274" i="12"/>
  <c r="BJ274" i="12"/>
  <c r="BK274" i="12"/>
  <c r="BL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BG275" i="12"/>
  <c r="BH275" i="12"/>
  <c r="BI275" i="12"/>
  <c r="BJ275" i="12"/>
  <c r="BK275" i="12"/>
  <c r="BL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BG276" i="12"/>
  <c r="BH276" i="12"/>
  <c r="BI276" i="12"/>
  <c r="BJ276" i="12"/>
  <c r="BK276" i="12"/>
  <c r="BL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BG277" i="12"/>
  <c r="BH277" i="12"/>
  <c r="BI277" i="12"/>
  <c r="BJ277" i="12"/>
  <c r="BK277" i="12"/>
  <c r="BL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BG278" i="12"/>
  <c r="BH278" i="12"/>
  <c r="BI278" i="12"/>
  <c r="BJ278" i="12"/>
  <c r="BK278" i="12"/>
  <c r="BL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BG279" i="12"/>
  <c r="BH279" i="12"/>
  <c r="BI279" i="12"/>
  <c r="BJ279" i="12"/>
  <c r="BK279" i="12"/>
  <c r="BL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BG280" i="12"/>
  <c r="BH280" i="12"/>
  <c r="BI280" i="12"/>
  <c r="BJ280" i="12"/>
  <c r="BK280" i="12"/>
  <c r="BL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BG281" i="12"/>
  <c r="BH281" i="12"/>
  <c r="BI281" i="12"/>
  <c r="BJ281" i="12"/>
  <c r="BK281" i="12"/>
  <c r="BL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BG282" i="12"/>
  <c r="BH282" i="12"/>
  <c r="BI282" i="12"/>
  <c r="BJ282" i="12"/>
  <c r="BK282" i="12"/>
  <c r="BL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BG283" i="12"/>
  <c r="BH283" i="12"/>
  <c r="BI283" i="12"/>
  <c r="BJ283" i="12"/>
  <c r="BK283" i="12"/>
  <c r="BL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BG284" i="12"/>
  <c r="BH284" i="12"/>
  <c r="BI284" i="12"/>
  <c r="BJ284" i="12"/>
  <c r="BK284" i="12"/>
  <c r="BL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BG285" i="12"/>
  <c r="BH285" i="12"/>
  <c r="BI285" i="12"/>
  <c r="BJ285" i="12"/>
  <c r="BK285" i="12"/>
  <c r="BL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BG286" i="12"/>
  <c r="BH286" i="12"/>
  <c r="BI286" i="12"/>
  <c r="BJ286" i="12"/>
  <c r="BK286" i="12"/>
  <c r="BL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BG287" i="12"/>
  <c r="BH287" i="12"/>
  <c r="BI287" i="12"/>
  <c r="BJ287" i="12"/>
  <c r="BK287" i="12"/>
  <c r="BL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BG288" i="12"/>
  <c r="BH288" i="12"/>
  <c r="BI288" i="12"/>
  <c r="BJ288" i="12"/>
  <c r="BK288" i="12"/>
  <c r="BL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BG289" i="12"/>
  <c r="BH289" i="12"/>
  <c r="BI289" i="12"/>
  <c r="BJ289" i="12"/>
  <c r="BK289" i="12"/>
  <c r="BL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BG290" i="12"/>
  <c r="BH290" i="12"/>
  <c r="BI290" i="12"/>
  <c r="BJ290" i="12"/>
  <c r="BK290" i="12"/>
  <c r="BL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BG291" i="12"/>
  <c r="BH291" i="12"/>
  <c r="BI291" i="12"/>
  <c r="BJ291" i="12"/>
  <c r="BK291" i="12"/>
  <c r="BL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BG292" i="12"/>
  <c r="BH292" i="12"/>
  <c r="BI292" i="12"/>
  <c r="BJ292" i="12"/>
  <c r="BK292" i="12"/>
  <c r="BL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BG293" i="12"/>
  <c r="BH293" i="12"/>
  <c r="BI293" i="12"/>
  <c r="BJ293" i="12"/>
  <c r="BK293" i="12"/>
  <c r="BL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BG294" i="12"/>
  <c r="BH294" i="12"/>
  <c r="BI294" i="12"/>
  <c r="BJ294" i="12"/>
  <c r="BK294" i="12"/>
  <c r="BL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BG295" i="12"/>
  <c r="BH295" i="12"/>
  <c r="BI295" i="12"/>
  <c r="BJ295" i="12"/>
  <c r="BK295" i="12"/>
  <c r="BL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BG296" i="12"/>
  <c r="BH296" i="12"/>
  <c r="BI296" i="12"/>
  <c r="BJ296" i="12"/>
  <c r="BK296" i="12"/>
  <c r="BL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BG297" i="12"/>
  <c r="BH297" i="12"/>
  <c r="BI297" i="12"/>
  <c r="BJ297" i="12"/>
  <c r="BK297" i="12"/>
  <c r="BL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BG298" i="12"/>
  <c r="BH298" i="12"/>
  <c r="BI298" i="12"/>
  <c r="BJ298" i="12"/>
  <c r="BK298" i="12"/>
  <c r="BL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BG299" i="12"/>
  <c r="BH299" i="12"/>
  <c r="BI299" i="12"/>
  <c r="BJ299" i="12"/>
  <c r="BK299" i="12"/>
  <c r="BL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BG300" i="12"/>
  <c r="BH300" i="12"/>
  <c r="BI300" i="12"/>
  <c r="BJ300" i="12"/>
  <c r="BK300" i="12"/>
  <c r="BL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BG301" i="12"/>
  <c r="BH301" i="12"/>
  <c r="BI301" i="12"/>
  <c r="BJ301" i="12"/>
  <c r="BK301" i="12"/>
  <c r="BL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BG302" i="12"/>
  <c r="BH302" i="12"/>
  <c r="BI302" i="12"/>
  <c r="BJ302" i="12"/>
  <c r="BK302" i="12"/>
  <c r="BL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BG303" i="12"/>
  <c r="BH303" i="12"/>
  <c r="BI303" i="12"/>
  <c r="BJ303" i="12"/>
  <c r="BK303" i="12"/>
  <c r="BL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BG304" i="12"/>
  <c r="BH304" i="12"/>
  <c r="BI304" i="12"/>
  <c r="BJ304" i="12"/>
  <c r="BK304" i="12"/>
  <c r="BL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BG305" i="12"/>
  <c r="BH305" i="12"/>
  <c r="BI305" i="12"/>
  <c r="BJ305" i="12"/>
  <c r="BK305" i="12"/>
  <c r="BL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BG306" i="12"/>
  <c r="BH306" i="12"/>
  <c r="BI306" i="12"/>
  <c r="BJ306" i="12"/>
  <c r="BK306" i="12"/>
  <c r="BL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BG307" i="12"/>
  <c r="BH307" i="12"/>
  <c r="BI307" i="12"/>
  <c r="BJ307" i="12"/>
  <c r="BK307" i="12"/>
  <c r="BL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BG308" i="12"/>
  <c r="BH308" i="12"/>
  <c r="BI308" i="12"/>
  <c r="BJ308" i="12"/>
  <c r="BK308" i="12"/>
  <c r="BL308" i="12"/>
  <c r="BM308" i="12"/>
  <c r="BN308" i="12"/>
  <c r="BO308" i="12"/>
  <c r="BP308" i="12"/>
  <c r="BQ308" i="12"/>
  <c r="BR308" i="12"/>
  <c r="BS308" i="12"/>
  <c r="BT308" i="12"/>
  <c r="BU308" i="12"/>
  <c r="BV308" i="12"/>
  <c r="CZ308" i="12" s="1"/>
  <c r="BW308" i="12"/>
  <c r="BX308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BG309" i="12"/>
  <c r="BH309" i="12"/>
  <c r="BI309" i="12"/>
  <c r="BJ309" i="12"/>
  <c r="BK309" i="12"/>
  <c r="BL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BG310" i="12"/>
  <c r="BH310" i="12"/>
  <c r="BI310" i="12"/>
  <c r="BJ310" i="12"/>
  <c r="BK310" i="12"/>
  <c r="BL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BG311" i="12"/>
  <c r="BH311" i="12"/>
  <c r="BI311" i="12"/>
  <c r="BJ311" i="12"/>
  <c r="BK311" i="12"/>
  <c r="BL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BG312" i="12"/>
  <c r="BH312" i="12"/>
  <c r="BI312" i="12"/>
  <c r="BJ312" i="12"/>
  <c r="BK312" i="12"/>
  <c r="BL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BG313" i="12"/>
  <c r="BH313" i="12"/>
  <c r="BI313" i="12"/>
  <c r="BJ313" i="12"/>
  <c r="BK313" i="12"/>
  <c r="BL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BG314" i="12"/>
  <c r="BH314" i="12"/>
  <c r="BI314" i="12"/>
  <c r="BJ314" i="12"/>
  <c r="BK314" i="12"/>
  <c r="BL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BG315" i="12"/>
  <c r="BH315" i="12"/>
  <c r="BI315" i="12"/>
  <c r="BJ315" i="12"/>
  <c r="BK315" i="12"/>
  <c r="BL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BG316" i="12"/>
  <c r="BH316" i="12"/>
  <c r="BI316" i="12"/>
  <c r="BJ316" i="12"/>
  <c r="BK316" i="12"/>
  <c r="BL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BG317" i="12"/>
  <c r="BH317" i="12"/>
  <c r="BI317" i="12"/>
  <c r="BJ317" i="12"/>
  <c r="BK317" i="12"/>
  <c r="BL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BG318" i="12"/>
  <c r="BH318" i="12"/>
  <c r="BI318" i="12"/>
  <c r="BJ318" i="12"/>
  <c r="BK318" i="12"/>
  <c r="BL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BG319" i="12"/>
  <c r="BH319" i="12"/>
  <c r="BI319" i="12"/>
  <c r="BJ319" i="12"/>
  <c r="BK319" i="12"/>
  <c r="BL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BG320" i="12"/>
  <c r="BH320" i="12"/>
  <c r="BI320" i="12"/>
  <c r="BJ320" i="12"/>
  <c r="BK320" i="12"/>
  <c r="BL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BG321" i="12"/>
  <c r="BH321" i="12"/>
  <c r="BI321" i="12"/>
  <c r="BJ321" i="12"/>
  <c r="BK321" i="12"/>
  <c r="BL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BG322" i="12"/>
  <c r="BH322" i="12"/>
  <c r="BI322" i="12"/>
  <c r="BJ322" i="12"/>
  <c r="BK322" i="12"/>
  <c r="BL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BG323" i="12"/>
  <c r="BH323" i="12"/>
  <c r="BI323" i="12"/>
  <c r="BJ323" i="12"/>
  <c r="BK323" i="12"/>
  <c r="BL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BG324" i="12"/>
  <c r="BH324" i="12"/>
  <c r="BI324" i="12"/>
  <c r="BJ324" i="12"/>
  <c r="BK324" i="12"/>
  <c r="BL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BG325" i="12"/>
  <c r="BH325" i="12"/>
  <c r="BI325" i="12"/>
  <c r="BJ325" i="12"/>
  <c r="BK325" i="12"/>
  <c r="BL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BG326" i="12"/>
  <c r="BH326" i="12"/>
  <c r="BI326" i="12"/>
  <c r="BJ326" i="12"/>
  <c r="BK326" i="12"/>
  <c r="BL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BG327" i="12"/>
  <c r="BH327" i="12"/>
  <c r="BI327" i="12"/>
  <c r="BJ327" i="12"/>
  <c r="BK327" i="12"/>
  <c r="BL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BG328" i="12"/>
  <c r="BH328" i="12"/>
  <c r="BI328" i="12"/>
  <c r="BJ328" i="12"/>
  <c r="BK328" i="12"/>
  <c r="BL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BG329" i="12"/>
  <c r="BH329" i="12"/>
  <c r="BI329" i="12"/>
  <c r="BJ329" i="12"/>
  <c r="BK329" i="12"/>
  <c r="BL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BG330" i="12"/>
  <c r="BH330" i="12"/>
  <c r="BI330" i="12"/>
  <c r="BJ330" i="12"/>
  <c r="BK330" i="12"/>
  <c r="BL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BG331" i="12"/>
  <c r="BH331" i="12"/>
  <c r="BI331" i="12"/>
  <c r="BJ331" i="12"/>
  <c r="BK331" i="12"/>
  <c r="BL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BG332" i="12"/>
  <c r="BH332" i="12"/>
  <c r="BI332" i="12"/>
  <c r="BJ332" i="12"/>
  <c r="BK332" i="12"/>
  <c r="BL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BG333" i="12"/>
  <c r="BH333" i="12"/>
  <c r="BI333" i="12"/>
  <c r="BJ333" i="12"/>
  <c r="BK333" i="12"/>
  <c r="BL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BG334" i="12"/>
  <c r="BH334" i="12"/>
  <c r="BI334" i="12"/>
  <c r="BJ334" i="12"/>
  <c r="BK334" i="12"/>
  <c r="BL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BG335" i="12"/>
  <c r="BH335" i="12"/>
  <c r="BI335" i="12"/>
  <c r="BJ335" i="12"/>
  <c r="BK335" i="12"/>
  <c r="BL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BG336" i="12"/>
  <c r="BH336" i="12"/>
  <c r="BI336" i="12"/>
  <c r="BJ336" i="12"/>
  <c r="BK336" i="12"/>
  <c r="BL336" i="12"/>
  <c r="BM336" i="12"/>
  <c r="BN336" i="12"/>
  <c r="BO336" i="12"/>
  <c r="BP336" i="12"/>
  <c r="BQ336" i="12"/>
  <c r="BR336" i="12"/>
  <c r="BS336" i="12"/>
  <c r="BT336" i="12"/>
  <c r="BU336" i="12"/>
  <c r="BV336" i="12"/>
  <c r="CZ336" i="12" s="1"/>
  <c r="BW336" i="12"/>
  <c r="BX336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BG337" i="12"/>
  <c r="BH337" i="12"/>
  <c r="BI337" i="12"/>
  <c r="BJ337" i="12"/>
  <c r="BK337" i="12"/>
  <c r="BL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BG338" i="12"/>
  <c r="BH338" i="12"/>
  <c r="BI338" i="12"/>
  <c r="BJ338" i="12"/>
  <c r="BK338" i="12"/>
  <c r="BL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BG339" i="12"/>
  <c r="BH339" i="12"/>
  <c r="BI339" i="12"/>
  <c r="BJ339" i="12"/>
  <c r="BK339" i="12"/>
  <c r="BL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BG340" i="12"/>
  <c r="BH340" i="12"/>
  <c r="BI340" i="12"/>
  <c r="BJ340" i="12"/>
  <c r="BK340" i="12"/>
  <c r="BL340" i="12"/>
  <c r="BM340" i="12"/>
  <c r="BN340" i="12"/>
  <c r="BO340" i="12"/>
  <c r="BP340" i="12"/>
  <c r="BQ340" i="12"/>
  <c r="BR340" i="12"/>
  <c r="BS340" i="12"/>
  <c r="BT340" i="12"/>
  <c r="BU340" i="12"/>
  <c r="BV340" i="12"/>
  <c r="CZ340" i="12" s="1"/>
  <c r="BW340" i="12"/>
  <c r="BX340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BG341" i="12"/>
  <c r="BH341" i="12"/>
  <c r="BI341" i="12"/>
  <c r="BJ341" i="12"/>
  <c r="BK341" i="12"/>
  <c r="BL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BG342" i="12"/>
  <c r="BH342" i="12"/>
  <c r="BI342" i="12"/>
  <c r="BJ342" i="12"/>
  <c r="BK342" i="12"/>
  <c r="BL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BG343" i="12"/>
  <c r="BH343" i="12"/>
  <c r="BI343" i="12"/>
  <c r="BJ343" i="12"/>
  <c r="BK343" i="12"/>
  <c r="BL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BG344" i="12"/>
  <c r="BH344" i="12"/>
  <c r="BI344" i="12"/>
  <c r="BJ344" i="12"/>
  <c r="BK344" i="12"/>
  <c r="BL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BG345" i="12"/>
  <c r="BH345" i="12"/>
  <c r="BI345" i="12"/>
  <c r="BJ345" i="12"/>
  <c r="BK345" i="12"/>
  <c r="BL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BG346" i="12"/>
  <c r="BH346" i="12"/>
  <c r="BI346" i="12"/>
  <c r="BJ346" i="12"/>
  <c r="BK346" i="12"/>
  <c r="BL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BG347" i="12"/>
  <c r="BH347" i="12"/>
  <c r="BI347" i="12"/>
  <c r="BJ347" i="12"/>
  <c r="BK347" i="12"/>
  <c r="BL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BG348" i="12"/>
  <c r="BH348" i="12"/>
  <c r="BI348" i="12"/>
  <c r="BJ348" i="12"/>
  <c r="BK348" i="12"/>
  <c r="BL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BG349" i="12"/>
  <c r="BH349" i="12"/>
  <c r="BI349" i="12"/>
  <c r="BJ349" i="12"/>
  <c r="BK349" i="12"/>
  <c r="BL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BG350" i="12"/>
  <c r="BH350" i="12"/>
  <c r="BI350" i="12"/>
  <c r="BJ350" i="12"/>
  <c r="BK350" i="12"/>
  <c r="BL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BG351" i="12"/>
  <c r="BH351" i="12"/>
  <c r="BI351" i="12"/>
  <c r="BJ351" i="12"/>
  <c r="BK351" i="12"/>
  <c r="BL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BG352" i="12"/>
  <c r="BH352" i="12"/>
  <c r="BI352" i="12"/>
  <c r="BJ352" i="12"/>
  <c r="BK352" i="12"/>
  <c r="BL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BG353" i="12"/>
  <c r="BH353" i="12"/>
  <c r="BI353" i="12"/>
  <c r="BJ353" i="12"/>
  <c r="BK353" i="12"/>
  <c r="BL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BG354" i="12"/>
  <c r="BH354" i="12"/>
  <c r="BI354" i="12"/>
  <c r="BJ354" i="12"/>
  <c r="BK354" i="12"/>
  <c r="BL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BG355" i="12"/>
  <c r="BH355" i="12"/>
  <c r="BI355" i="12"/>
  <c r="BJ355" i="12"/>
  <c r="BK355" i="12"/>
  <c r="BL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BG356" i="12"/>
  <c r="BH356" i="12"/>
  <c r="BI356" i="12"/>
  <c r="BJ356" i="12"/>
  <c r="BK356" i="12"/>
  <c r="BL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BG357" i="12"/>
  <c r="BH357" i="12"/>
  <c r="BI357" i="12"/>
  <c r="BJ357" i="12"/>
  <c r="BK357" i="12"/>
  <c r="BL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BG358" i="12"/>
  <c r="BH358" i="12"/>
  <c r="BI358" i="12"/>
  <c r="BJ358" i="12"/>
  <c r="BK358" i="12"/>
  <c r="BL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BG359" i="12"/>
  <c r="BH359" i="12"/>
  <c r="BI359" i="12"/>
  <c r="BJ359" i="12"/>
  <c r="BK359" i="12"/>
  <c r="BL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BG360" i="12"/>
  <c r="BH360" i="12"/>
  <c r="BI360" i="12"/>
  <c r="BJ360" i="12"/>
  <c r="BK360" i="12"/>
  <c r="BL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BG361" i="12"/>
  <c r="BH361" i="12"/>
  <c r="BI361" i="12"/>
  <c r="BJ361" i="12"/>
  <c r="BK361" i="12"/>
  <c r="BL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BG362" i="12"/>
  <c r="BH362" i="12"/>
  <c r="BI362" i="12"/>
  <c r="BJ362" i="12"/>
  <c r="BK362" i="12"/>
  <c r="BL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BG363" i="12"/>
  <c r="BH363" i="12"/>
  <c r="BI363" i="12"/>
  <c r="BJ363" i="12"/>
  <c r="BK363" i="12"/>
  <c r="BL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BG364" i="12"/>
  <c r="BH364" i="12"/>
  <c r="BI364" i="12"/>
  <c r="BJ364" i="12"/>
  <c r="BK364" i="12"/>
  <c r="BL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BG365" i="12"/>
  <c r="BH365" i="12"/>
  <c r="BI365" i="12"/>
  <c r="BJ365" i="12"/>
  <c r="BK365" i="12"/>
  <c r="BL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BG366" i="12"/>
  <c r="BH366" i="12"/>
  <c r="BI366" i="12"/>
  <c r="BJ366" i="12"/>
  <c r="BK366" i="12"/>
  <c r="BL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BG367" i="12"/>
  <c r="BH367" i="12"/>
  <c r="BI367" i="12"/>
  <c r="BJ367" i="12"/>
  <c r="BK367" i="12"/>
  <c r="BL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BG368" i="12"/>
  <c r="BH368" i="12"/>
  <c r="BI368" i="12"/>
  <c r="BJ368" i="12"/>
  <c r="BK368" i="12"/>
  <c r="BL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BG369" i="12"/>
  <c r="BH369" i="12"/>
  <c r="BI369" i="12"/>
  <c r="BJ369" i="12"/>
  <c r="BK369" i="12"/>
  <c r="BL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BG370" i="12"/>
  <c r="BH370" i="12"/>
  <c r="BI370" i="12"/>
  <c r="BJ370" i="12"/>
  <c r="BK370" i="12"/>
  <c r="BL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BG371" i="12"/>
  <c r="BH371" i="12"/>
  <c r="BI371" i="12"/>
  <c r="BJ371" i="12"/>
  <c r="BK371" i="12"/>
  <c r="BL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BG372" i="12"/>
  <c r="BH372" i="12"/>
  <c r="BI372" i="12"/>
  <c r="BJ372" i="12"/>
  <c r="BK372" i="12"/>
  <c r="BL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BG373" i="12"/>
  <c r="BH373" i="12"/>
  <c r="BI373" i="12"/>
  <c r="BJ373" i="12"/>
  <c r="BK373" i="12"/>
  <c r="BL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BG374" i="12"/>
  <c r="BH374" i="12"/>
  <c r="BI374" i="12"/>
  <c r="BJ374" i="12"/>
  <c r="BK374" i="12"/>
  <c r="BL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BG375" i="12"/>
  <c r="BH375" i="12"/>
  <c r="BI375" i="12"/>
  <c r="BJ375" i="12"/>
  <c r="BK375" i="12"/>
  <c r="BL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BG376" i="12"/>
  <c r="BH376" i="12"/>
  <c r="BI376" i="12"/>
  <c r="BJ376" i="12"/>
  <c r="BK376" i="12"/>
  <c r="BL376" i="12"/>
  <c r="BM376" i="12"/>
  <c r="BN376" i="12"/>
  <c r="BO376" i="12"/>
  <c r="BP376" i="12"/>
  <c r="BQ376" i="12"/>
  <c r="BR376" i="12"/>
  <c r="BS376" i="12"/>
  <c r="BT376" i="12"/>
  <c r="BU376" i="12"/>
  <c r="BV376" i="12"/>
  <c r="CZ376" i="12" s="1"/>
  <c r="BW376" i="12"/>
  <c r="BX376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BG377" i="12"/>
  <c r="BH377" i="12"/>
  <c r="BI377" i="12"/>
  <c r="BJ377" i="12"/>
  <c r="BK377" i="12"/>
  <c r="BL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BG378" i="12"/>
  <c r="BH378" i="12"/>
  <c r="BI378" i="12"/>
  <c r="BJ378" i="12"/>
  <c r="BK378" i="12"/>
  <c r="BL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BG379" i="12"/>
  <c r="BH379" i="12"/>
  <c r="BI379" i="12"/>
  <c r="BJ379" i="12"/>
  <c r="BK379" i="12"/>
  <c r="BL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BG380" i="12"/>
  <c r="BH380" i="12"/>
  <c r="BI380" i="12"/>
  <c r="BJ380" i="12"/>
  <c r="BK380" i="12"/>
  <c r="BL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BG381" i="12"/>
  <c r="BH381" i="12"/>
  <c r="BI381" i="12"/>
  <c r="BJ381" i="12"/>
  <c r="BK381" i="12"/>
  <c r="BL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BG382" i="12"/>
  <c r="BH382" i="12"/>
  <c r="BI382" i="12"/>
  <c r="BJ382" i="12"/>
  <c r="BK382" i="12"/>
  <c r="BL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BG383" i="12"/>
  <c r="BH383" i="12"/>
  <c r="BI383" i="12"/>
  <c r="BJ383" i="12"/>
  <c r="BK383" i="12"/>
  <c r="BL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BG384" i="12"/>
  <c r="BH384" i="12"/>
  <c r="BI384" i="12"/>
  <c r="BJ384" i="12"/>
  <c r="BK384" i="12"/>
  <c r="BL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BG385" i="12"/>
  <c r="BH385" i="12"/>
  <c r="BI385" i="12"/>
  <c r="BJ385" i="12"/>
  <c r="BK385" i="12"/>
  <c r="BL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BG386" i="12"/>
  <c r="BH386" i="12"/>
  <c r="BI386" i="12"/>
  <c r="BJ386" i="12"/>
  <c r="BK386" i="12"/>
  <c r="BL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BG387" i="12"/>
  <c r="BH387" i="12"/>
  <c r="BI387" i="12"/>
  <c r="BJ387" i="12"/>
  <c r="BK387" i="12"/>
  <c r="BL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BG388" i="12"/>
  <c r="BH388" i="12"/>
  <c r="BI388" i="12"/>
  <c r="BJ388" i="12"/>
  <c r="BK388" i="12"/>
  <c r="BL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BG389" i="12"/>
  <c r="BH389" i="12"/>
  <c r="BI389" i="12"/>
  <c r="BJ389" i="12"/>
  <c r="BK389" i="12"/>
  <c r="BL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BG390" i="12"/>
  <c r="BH390" i="12"/>
  <c r="BI390" i="12"/>
  <c r="BJ390" i="12"/>
  <c r="BK390" i="12"/>
  <c r="BL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BG391" i="12"/>
  <c r="BH391" i="12"/>
  <c r="BI391" i="12"/>
  <c r="BJ391" i="12"/>
  <c r="BK391" i="12"/>
  <c r="BL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BG392" i="12"/>
  <c r="BH392" i="12"/>
  <c r="BI392" i="12"/>
  <c r="BJ392" i="12"/>
  <c r="BK392" i="12"/>
  <c r="BL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BG393" i="12"/>
  <c r="BH393" i="12"/>
  <c r="BI393" i="12"/>
  <c r="BJ393" i="12"/>
  <c r="BK393" i="12"/>
  <c r="BL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BG394" i="12"/>
  <c r="BH394" i="12"/>
  <c r="BI394" i="12"/>
  <c r="BJ394" i="12"/>
  <c r="BK394" i="12"/>
  <c r="BL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BG395" i="12"/>
  <c r="BH395" i="12"/>
  <c r="BI395" i="12"/>
  <c r="BJ395" i="12"/>
  <c r="BK395" i="12"/>
  <c r="BL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BG396" i="12"/>
  <c r="BH396" i="12"/>
  <c r="BI396" i="12"/>
  <c r="BJ396" i="12"/>
  <c r="BK396" i="12"/>
  <c r="BL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BG397" i="12"/>
  <c r="BH397" i="12"/>
  <c r="BI397" i="12"/>
  <c r="BJ397" i="12"/>
  <c r="BK397" i="12"/>
  <c r="BL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BG398" i="12"/>
  <c r="BH398" i="12"/>
  <c r="BI398" i="12"/>
  <c r="BJ398" i="12"/>
  <c r="BK398" i="12"/>
  <c r="BL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BG399" i="12"/>
  <c r="BH399" i="12"/>
  <c r="BI399" i="12"/>
  <c r="BJ399" i="12"/>
  <c r="BK399" i="12"/>
  <c r="BL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BG400" i="12"/>
  <c r="BH400" i="12"/>
  <c r="BI400" i="12"/>
  <c r="BJ400" i="12"/>
  <c r="BK400" i="12"/>
  <c r="BL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BG401" i="12"/>
  <c r="BH401" i="12"/>
  <c r="BI401" i="12"/>
  <c r="BJ401" i="12"/>
  <c r="BK401" i="12"/>
  <c r="BL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BG402" i="12"/>
  <c r="BH402" i="12"/>
  <c r="BI402" i="12"/>
  <c r="BJ402" i="12"/>
  <c r="BK402" i="12"/>
  <c r="BL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BG403" i="12"/>
  <c r="BH403" i="12"/>
  <c r="BI403" i="12"/>
  <c r="BJ403" i="12"/>
  <c r="BK403" i="12"/>
  <c r="BL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BG404" i="12"/>
  <c r="BH404" i="12"/>
  <c r="BI404" i="12"/>
  <c r="BJ404" i="12"/>
  <c r="BK404" i="12"/>
  <c r="BL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BG405" i="12"/>
  <c r="BH405" i="12"/>
  <c r="BI405" i="12"/>
  <c r="BJ405" i="12"/>
  <c r="BK405" i="12"/>
  <c r="BL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BG406" i="12"/>
  <c r="BH406" i="12"/>
  <c r="BI406" i="12"/>
  <c r="BJ406" i="12"/>
  <c r="BK406" i="12"/>
  <c r="BL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BG407" i="12"/>
  <c r="BH407" i="12"/>
  <c r="BI407" i="12"/>
  <c r="BJ407" i="12"/>
  <c r="BK407" i="12"/>
  <c r="BL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BG408" i="12"/>
  <c r="BH408" i="12"/>
  <c r="BI408" i="12"/>
  <c r="BJ408" i="12"/>
  <c r="BK408" i="12"/>
  <c r="BL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BG409" i="12"/>
  <c r="BH409" i="12"/>
  <c r="BI409" i="12"/>
  <c r="BJ409" i="12"/>
  <c r="BK409" i="12"/>
  <c r="BL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BG410" i="12"/>
  <c r="BH410" i="12"/>
  <c r="BI410" i="12"/>
  <c r="BJ410" i="12"/>
  <c r="BK410" i="12"/>
  <c r="BL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BG411" i="12"/>
  <c r="BH411" i="12"/>
  <c r="BI411" i="12"/>
  <c r="BJ411" i="12"/>
  <c r="BK411" i="12"/>
  <c r="BL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BG412" i="12"/>
  <c r="BH412" i="12"/>
  <c r="BI412" i="12"/>
  <c r="BJ412" i="12"/>
  <c r="BK412" i="12"/>
  <c r="BL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BG413" i="12"/>
  <c r="BH413" i="12"/>
  <c r="BI413" i="12"/>
  <c r="BJ413" i="12"/>
  <c r="BK413" i="12"/>
  <c r="BL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BG414" i="12"/>
  <c r="BH414" i="12"/>
  <c r="BI414" i="12"/>
  <c r="BJ414" i="12"/>
  <c r="BK414" i="12"/>
  <c r="BL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BG415" i="12"/>
  <c r="BH415" i="12"/>
  <c r="BI415" i="12"/>
  <c r="BJ415" i="12"/>
  <c r="BK415" i="12"/>
  <c r="BL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BG416" i="12"/>
  <c r="BH416" i="12"/>
  <c r="BI416" i="12"/>
  <c r="BJ416" i="12"/>
  <c r="BK416" i="12"/>
  <c r="BL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BG417" i="12"/>
  <c r="BH417" i="12"/>
  <c r="BI417" i="12"/>
  <c r="BJ417" i="12"/>
  <c r="BK417" i="12"/>
  <c r="BL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BG418" i="12"/>
  <c r="BH418" i="12"/>
  <c r="BI418" i="12"/>
  <c r="BJ418" i="12"/>
  <c r="BK418" i="12"/>
  <c r="BL418" i="12"/>
  <c r="BM418" i="12"/>
  <c r="BN418" i="12"/>
  <c r="BO418" i="12"/>
  <c r="BP418" i="12"/>
  <c r="BQ418" i="12"/>
  <c r="BR418" i="12"/>
  <c r="BS418" i="12"/>
  <c r="BT418" i="12"/>
  <c r="BU418" i="12"/>
  <c r="BV418" i="12"/>
  <c r="CZ418" i="12" s="1"/>
  <c r="BW418" i="12"/>
  <c r="BX418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BG419" i="12"/>
  <c r="BH419" i="12"/>
  <c r="BI419" i="12"/>
  <c r="BJ419" i="12"/>
  <c r="BK419" i="12"/>
  <c r="BL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BG420" i="12"/>
  <c r="BH420" i="12"/>
  <c r="BI420" i="12"/>
  <c r="BJ420" i="12"/>
  <c r="BK420" i="12"/>
  <c r="BL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BG421" i="12"/>
  <c r="BH421" i="12"/>
  <c r="BI421" i="12"/>
  <c r="BJ421" i="12"/>
  <c r="BK421" i="12"/>
  <c r="BL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BG422" i="12"/>
  <c r="BH422" i="12"/>
  <c r="BI422" i="12"/>
  <c r="BJ422" i="12"/>
  <c r="BK422" i="12"/>
  <c r="BL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BG423" i="12"/>
  <c r="BH423" i="12"/>
  <c r="BI423" i="12"/>
  <c r="BJ423" i="12"/>
  <c r="BK423" i="12"/>
  <c r="BL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BG424" i="12"/>
  <c r="BH424" i="12"/>
  <c r="BI424" i="12"/>
  <c r="BJ424" i="12"/>
  <c r="BK424" i="12"/>
  <c r="BL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BG425" i="12"/>
  <c r="BH425" i="12"/>
  <c r="BI425" i="12"/>
  <c r="BJ425" i="12"/>
  <c r="BK425" i="12"/>
  <c r="BL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BG426" i="12"/>
  <c r="BH426" i="12"/>
  <c r="BI426" i="12"/>
  <c r="BJ426" i="12"/>
  <c r="BK426" i="12"/>
  <c r="BL426" i="12"/>
  <c r="BM426" i="12"/>
  <c r="BN426" i="12"/>
  <c r="BO426" i="12"/>
  <c r="BP426" i="12"/>
  <c r="BQ426" i="12"/>
  <c r="BR426" i="12"/>
  <c r="BS426" i="12"/>
  <c r="BT426" i="12"/>
  <c r="BU426" i="12"/>
  <c r="BV426" i="12"/>
  <c r="CZ426" i="12" s="1"/>
  <c r="BW426" i="12"/>
  <c r="BX426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DE426" i="12" s="1"/>
  <c r="CM426" i="12"/>
  <c r="CN426" i="12"/>
  <c r="CO426" i="12"/>
  <c r="CP426" i="12"/>
  <c r="BG427" i="12"/>
  <c r="BH427" i="12"/>
  <c r="BI427" i="12"/>
  <c r="BJ427" i="12"/>
  <c r="BK427" i="12"/>
  <c r="BL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BG428" i="12"/>
  <c r="BH428" i="12"/>
  <c r="BI428" i="12"/>
  <c r="BJ428" i="12"/>
  <c r="BK428" i="12"/>
  <c r="BL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BG429" i="12"/>
  <c r="BH429" i="12"/>
  <c r="BI429" i="12"/>
  <c r="BJ429" i="12"/>
  <c r="BK429" i="12"/>
  <c r="BL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BG430" i="12"/>
  <c r="BH430" i="12"/>
  <c r="BI430" i="12"/>
  <c r="BJ430" i="12"/>
  <c r="BK430" i="12"/>
  <c r="BL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BG431" i="12"/>
  <c r="BH431" i="12"/>
  <c r="BI431" i="12"/>
  <c r="BJ431" i="12"/>
  <c r="BK431" i="12"/>
  <c r="BL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BG432" i="12"/>
  <c r="BH432" i="12"/>
  <c r="BI432" i="12"/>
  <c r="BJ432" i="12"/>
  <c r="BK432" i="12"/>
  <c r="BL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BG433" i="12"/>
  <c r="BH433" i="12"/>
  <c r="BI433" i="12"/>
  <c r="BJ433" i="12"/>
  <c r="BK433" i="12"/>
  <c r="BL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BG434" i="12"/>
  <c r="BH434" i="12"/>
  <c r="BI434" i="12"/>
  <c r="BJ434" i="12"/>
  <c r="BK434" i="12"/>
  <c r="BL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BG435" i="12"/>
  <c r="BH435" i="12"/>
  <c r="BI435" i="12"/>
  <c r="BJ435" i="12"/>
  <c r="BK435" i="12"/>
  <c r="BL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BG436" i="12"/>
  <c r="BH436" i="12"/>
  <c r="BI436" i="12"/>
  <c r="BJ436" i="12"/>
  <c r="BK436" i="12"/>
  <c r="BL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BG437" i="12"/>
  <c r="BH437" i="12"/>
  <c r="BI437" i="12"/>
  <c r="BJ437" i="12"/>
  <c r="BK437" i="12"/>
  <c r="BL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BG438" i="12"/>
  <c r="BH438" i="12"/>
  <c r="BI438" i="12"/>
  <c r="BJ438" i="12"/>
  <c r="BK438" i="12"/>
  <c r="BL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BG439" i="12"/>
  <c r="BH439" i="12"/>
  <c r="BI439" i="12"/>
  <c r="BJ439" i="12"/>
  <c r="BK439" i="12"/>
  <c r="BL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BG440" i="12"/>
  <c r="BH440" i="12"/>
  <c r="BI440" i="12"/>
  <c r="BJ440" i="12"/>
  <c r="BK440" i="12"/>
  <c r="BL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BG441" i="12"/>
  <c r="BH441" i="12"/>
  <c r="BI441" i="12"/>
  <c r="BJ441" i="12"/>
  <c r="BK441" i="12"/>
  <c r="BL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BG442" i="12"/>
  <c r="BH442" i="12"/>
  <c r="BI442" i="12"/>
  <c r="BJ442" i="12"/>
  <c r="BK442" i="12"/>
  <c r="BL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DE442" i="12" s="1"/>
  <c r="CM442" i="12"/>
  <c r="CN442" i="12"/>
  <c r="CO442" i="12"/>
  <c r="CP442" i="12"/>
  <c r="BG443" i="12"/>
  <c r="BH443" i="12"/>
  <c r="BI443" i="12"/>
  <c r="BJ443" i="12"/>
  <c r="BK443" i="12"/>
  <c r="BL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BG444" i="12"/>
  <c r="BH444" i="12"/>
  <c r="BI444" i="12"/>
  <c r="BJ444" i="12"/>
  <c r="BK444" i="12"/>
  <c r="BL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BG445" i="12"/>
  <c r="BH445" i="12"/>
  <c r="BI445" i="12"/>
  <c r="BJ445" i="12"/>
  <c r="BK445" i="12"/>
  <c r="BL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BG446" i="12"/>
  <c r="BH446" i="12"/>
  <c r="BI446" i="12"/>
  <c r="BJ446" i="12"/>
  <c r="BK446" i="12"/>
  <c r="BL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BG447" i="12"/>
  <c r="BH447" i="12"/>
  <c r="BI447" i="12"/>
  <c r="BJ447" i="12"/>
  <c r="BK447" i="12"/>
  <c r="BL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BG448" i="12"/>
  <c r="BH448" i="12"/>
  <c r="BI448" i="12"/>
  <c r="BJ448" i="12"/>
  <c r="BK448" i="12"/>
  <c r="BL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BG449" i="12"/>
  <c r="BH449" i="12"/>
  <c r="BI449" i="12"/>
  <c r="BJ449" i="12"/>
  <c r="BK449" i="12"/>
  <c r="BL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BG450" i="12"/>
  <c r="BH450" i="12"/>
  <c r="BI450" i="12"/>
  <c r="BJ450" i="12"/>
  <c r="BK450" i="12"/>
  <c r="BL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BG451" i="12"/>
  <c r="BH451" i="12"/>
  <c r="BI451" i="12"/>
  <c r="BJ451" i="12"/>
  <c r="BK451" i="12"/>
  <c r="BL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BG452" i="12"/>
  <c r="BH452" i="12"/>
  <c r="BI452" i="12"/>
  <c r="BJ452" i="12"/>
  <c r="BK452" i="12"/>
  <c r="BL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BG453" i="12"/>
  <c r="BH453" i="12"/>
  <c r="BI453" i="12"/>
  <c r="BJ453" i="12"/>
  <c r="BK453" i="12"/>
  <c r="BL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BG454" i="12"/>
  <c r="BH454" i="12"/>
  <c r="BI454" i="12"/>
  <c r="BJ454" i="12"/>
  <c r="BK454" i="12"/>
  <c r="BL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BG455" i="12"/>
  <c r="BH455" i="12"/>
  <c r="BI455" i="12"/>
  <c r="BJ455" i="12"/>
  <c r="BK455" i="12"/>
  <c r="BL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BG456" i="12"/>
  <c r="BH456" i="12"/>
  <c r="BI456" i="12"/>
  <c r="BJ456" i="12"/>
  <c r="BK456" i="12"/>
  <c r="BL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BG457" i="12"/>
  <c r="BH457" i="12"/>
  <c r="BI457" i="12"/>
  <c r="BJ457" i="12"/>
  <c r="BK457" i="12"/>
  <c r="BL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BG458" i="12"/>
  <c r="BH458" i="12"/>
  <c r="BI458" i="12"/>
  <c r="BJ458" i="12"/>
  <c r="BK458" i="12"/>
  <c r="BL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BG459" i="12"/>
  <c r="BH459" i="12"/>
  <c r="BI459" i="12"/>
  <c r="BJ459" i="12"/>
  <c r="BK459" i="12"/>
  <c r="BL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BG460" i="12"/>
  <c r="BH460" i="12"/>
  <c r="BI460" i="12"/>
  <c r="BJ460" i="12"/>
  <c r="BK460" i="12"/>
  <c r="BL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BG461" i="12"/>
  <c r="BH461" i="12"/>
  <c r="BI461" i="12"/>
  <c r="BJ461" i="12"/>
  <c r="BK461" i="12"/>
  <c r="BL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BG462" i="12"/>
  <c r="BH462" i="12"/>
  <c r="BI462" i="12"/>
  <c r="BJ462" i="12"/>
  <c r="BK462" i="12"/>
  <c r="BL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BG463" i="12"/>
  <c r="BH463" i="12"/>
  <c r="BI463" i="12"/>
  <c r="BJ463" i="12"/>
  <c r="BK463" i="12"/>
  <c r="BL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BG464" i="12"/>
  <c r="BH464" i="12"/>
  <c r="BI464" i="12"/>
  <c r="BJ464" i="12"/>
  <c r="BK464" i="12"/>
  <c r="BL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BG465" i="12"/>
  <c r="BH465" i="12"/>
  <c r="BI465" i="12"/>
  <c r="BJ465" i="12"/>
  <c r="BK465" i="12"/>
  <c r="BL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BG466" i="12"/>
  <c r="BH466" i="12"/>
  <c r="BI466" i="12"/>
  <c r="BJ466" i="12"/>
  <c r="BK466" i="12"/>
  <c r="BL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BG467" i="12"/>
  <c r="BH467" i="12"/>
  <c r="BI467" i="12"/>
  <c r="BJ467" i="12"/>
  <c r="BK467" i="12"/>
  <c r="BL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BG468" i="12"/>
  <c r="BH468" i="12"/>
  <c r="BI468" i="12"/>
  <c r="BJ468" i="12"/>
  <c r="BK468" i="12"/>
  <c r="BL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BG469" i="12"/>
  <c r="BH469" i="12"/>
  <c r="BI469" i="12"/>
  <c r="BJ469" i="12"/>
  <c r="BK469" i="12"/>
  <c r="BL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BG470" i="12"/>
  <c r="BH470" i="12"/>
  <c r="BI470" i="12"/>
  <c r="BJ470" i="12"/>
  <c r="BK470" i="12"/>
  <c r="BL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BG471" i="12"/>
  <c r="BH471" i="12"/>
  <c r="BI471" i="12"/>
  <c r="BJ471" i="12"/>
  <c r="BK471" i="12"/>
  <c r="BL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BG472" i="12"/>
  <c r="BH472" i="12"/>
  <c r="BI472" i="12"/>
  <c r="BJ472" i="12"/>
  <c r="BK472" i="12"/>
  <c r="BL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BG473" i="12"/>
  <c r="BH473" i="12"/>
  <c r="BI473" i="12"/>
  <c r="BJ473" i="12"/>
  <c r="BK473" i="12"/>
  <c r="BL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BG474" i="12"/>
  <c r="BH474" i="12"/>
  <c r="BI474" i="12"/>
  <c r="BJ474" i="12"/>
  <c r="BK474" i="12"/>
  <c r="BL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BG475" i="12"/>
  <c r="BH475" i="12"/>
  <c r="BI475" i="12"/>
  <c r="BJ475" i="12"/>
  <c r="BK475" i="12"/>
  <c r="BL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BG476" i="12"/>
  <c r="BH476" i="12"/>
  <c r="BI476" i="12"/>
  <c r="BJ476" i="12"/>
  <c r="BK476" i="12"/>
  <c r="BL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BG477" i="12"/>
  <c r="BH477" i="12"/>
  <c r="BI477" i="12"/>
  <c r="BJ477" i="12"/>
  <c r="BK477" i="12"/>
  <c r="BL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BG478" i="12"/>
  <c r="BH478" i="12"/>
  <c r="BI478" i="12"/>
  <c r="BJ478" i="12"/>
  <c r="BK478" i="12"/>
  <c r="BL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BG479" i="12"/>
  <c r="BH479" i="12"/>
  <c r="BI479" i="12"/>
  <c r="BJ479" i="12"/>
  <c r="BK479" i="12"/>
  <c r="BL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BG480" i="12"/>
  <c r="BH480" i="12"/>
  <c r="BI480" i="12"/>
  <c r="BJ480" i="12"/>
  <c r="BK480" i="12"/>
  <c r="BL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BG481" i="12"/>
  <c r="BH481" i="12"/>
  <c r="BI481" i="12"/>
  <c r="BJ481" i="12"/>
  <c r="BK481" i="12"/>
  <c r="BL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BG482" i="12"/>
  <c r="BH482" i="12"/>
  <c r="BI482" i="12"/>
  <c r="BJ482" i="12"/>
  <c r="BK482" i="12"/>
  <c r="BL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BG483" i="12"/>
  <c r="BH483" i="12"/>
  <c r="BI483" i="12"/>
  <c r="BJ483" i="12"/>
  <c r="BK483" i="12"/>
  <c r="BL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BG484" i="12"/>
  <c r="BH484" i="12"/>
  <c r="BI484" i="12"/>
  <c r="BJ484" i="12"/>
  <c r="BK484" i="12"/>
  <c r="BL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BG485" i="12"/>
  <c r="BH485" i="12"/>
  <c r="BI485" i="12"/>
  <c r="BJ485" i="12"/>
  <c r="BK485" i="12"/>
  <c r="BL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BG486" i="12"/>
  <c r="BH486" i="12"/>
  <c r="BI486" i="12"/>
  <c r="BJ486" i="12"/>
  <c r="BK486" i="12"/>
  <c r="BL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BG487" i="12"/>
  <c r="BH487" i="12"/>
  <c r="BI487" i="12"/>
  <c r="BJ487" i="12"/>
  <c r="BK487" i="12"/>
  <c r="BL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BG488" i="12"/>
  <c r="BH488" i="12"/>
  <c r="BI488" i="12"/>
  <c r="BJ488" i="12"/>
  <c r="BK488" i="12"/>
  <c r="BL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BG489" i="12"/>
  <c r="BH489" i="12"/>
  <c r="BI489" i="12"/>
  <c r="BJ489" i="12"/>
  <c r="BK489" i="12"/>
  <c r="BL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BG490" i="12"/>
  <c r="BH490" i="12"/>
  <c r="BI490" i="12"/>
  <c r="BJ490" i="12"/>
  <c r="BK490" i="12"/>
  <c r="BL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BG491" i="12"/>
  <c r="BH491" i="12"/>
  <c r="BI491" i="12"/>
  <c r="BJ491" i="12"/>
  <c r="BK491" i="12"/>
  <c r="BL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BG492" i="12"/>
  <c r="BH492" i="12"/>
  <c r="BI492" i="12"/>
  <c r="BJ492" i="12"/>
  <c r="BK492" i="12"/>
  <c r="BL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BG493" i="12"/>
  <c r="BH493" i="12"/>
  <c r="BI493" i="12"/>
  <c r="BJ493" i="12"/>
  <c r="BK493" i="12"/>
  <c r="BL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BG494" i="12"/>
  <c r="BH494" i="12"/>
  <c r="BI494" i="12"/>
  <c r="BJ494" i="12"/>
  <c r="BK494" i="12"/>
  <c r="BL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BG495" i="12"/>
  <c r="BH495" i="12"/>
  <c r="BI495" i="12"/>
  <c r="BJ495" i="12"/>
  <c r="BK495" i="12"/>
  <c r="BL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BG496" i="12"/>
  <c r="BH496" i="12"/>
  <c r="BI496" i="12"/>
  <c r="BJ496" i="12"/>
  <c r="BK496" i="12"/>
  <c r="BL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BG497" i="12"/>
  <c r="BH497" i="12"/>
  <c r="BI497" i="12"/>
  <c r="BJ497" i="12"/>
  <c r="BK497" i="12"/>
  <c r="BL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BG498" i="12"/>
  <c r="BH498" i="12"/>
  <c r="BI498" i="12"/>
  <c r="BJ498" i="12"/>
  <c r="BK498" i="12"/>
  <c r="BL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DE498" i="12" s="1"/>
  <c r="CM498" i="12"/>
  <c r="CN498" i="12"/>
  <c r="CO498" i="12"/>
  <c r="CP498" i="12"/>
  <c r="BG499" i="12"/>
  <c r="BH499" i="12"/>
  <c r="BI499" i="12"/>
  <c r="BJ499" i="12"/>
  <c r="BK499" i="12"/>
  <c r="BL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BG500" i="12"/>
  <c r="BH500" i="12"/>
  <c r="BI500" i="12"/>
  <c r="BJ500" i="12"/>
  <c r="BK500" i="12"/>
  <c r="BL500" i="12"/>
  <c r="BM500" i="12"/>
  <c r="BN500" i="12"/>
  <c r="BO500" i="12"/>
  <c r="BP500" i="12"/>
  <c r="BQ500" i="12"/>
  <c r="BR500" i="12"/>
  <c r="BS500" i="12"/>
  <c r="BT500" i="12"/>
  <c r="BU500" i="12"/>
  <c r="BV500" i="12"/>
  <c r="BW500" i="12"/>
  <c r="BX500" i="12"/>
  <c r="BY500" i="12"/>
  <c r="BZ500" i="12"/>
  <c r="CA500" i="12"/>
  <c r="CB500" i="12"/>
  <c r="CC500" i="12"/>
  <c r="CD500" i="12"/>
  <c r="CE500" i="12"/>
  <c r="CF500" i="12"/>
  <c r="CG500" i="12"/>
  <c r="CH500" i="12"/>
  <c r="CI500" i="12"/>
  <c r="CJ500" i="12"/>
  <c r="CK500" i="12"/>
  <c r="CL500" i="12"/>
  <c r="CM500" i="12"/>
  <c r="CN500" i="12"/>
  <c r="CO500" i="12"/>
  <c r="CP500" i="12"/>
  <c r="BG501" i="12"/>
  <c r="BH501" i="12"/>
  <c r="BI501" i="12"/>
  <c r="BJ501" i="12"/>
  <c r="BK501" i="12"/>
  <c r="BL501" i="12"/>
  <c r="BM501" i="12"/>
  <c r="BN501" i="12"/>
  <c r="BO501" i="12"/>
  <c r="BP501" i="12"/>
  <c r="BQ501" i="12"/>
  <c r="BR501" i="12"/>
  <c r="BS501" i="12"/>
  <c r="BT501" i="12"/>
  <c r="BU501" i="12"/>
  <c r="BV501" i="12"/>
  <c r="BW501" i="12"/>
  <c r="BX501" i="12"/>
  <c r="BY501" i="12"/>
  <c r="BZ501" i="12"/>
  <c r="CA501" i="12"/>
  <c r="CB501" i="12"/>
  <c r="CC501" i="12"/>
  <c r="CD501" i="12"/>
  <c r="CE501" i="12"/>
  <c r="CF501" i="12"/>
  <c r="CG501" i="12"/>
  <c r="CH501" i="12"/>
  <c r="CI501" i="12"/>
  <c r="CJ501" i="12"/>
  <c r="CK501" i="12"/>
  <c r="DD501" i="12" s="1"/>
  <c r="CL501" i="12"/>
  <c r="CM501" i="12"/>
  <c r="CN501" i="12"/>
  <c r="CO501" i="12"/>
  <c r="CP501" i="12"/>
  <c r="BG502" i="12"/>
  <c r="BH502" i="12"/>
  <c r="BI502" i="12"/>
  <c r="BJ502" i="12"/>
  <c r="BK502" i="12"/>
  <c r="BL502" i="12"/>
  <c r="BM502" i="12"/>
  <c r="BN502" i="12"/>
  <c r="BO502" i="12"/>
  <c r="BP502" i="12"/>
  <c r="BQ502" i="12"/>
  <c r="BR502" i="12"/>
  <c r="BS502" i="12"/>
  <c r="BT502" i="12"/>
  <c r="BU502" i="12"/>
  <c r="BV502" i="12"/>
  <c r="BW502" i="12"/>
  <c r="BX502" i="12"/>
  <c r="BY502" i="12"/>
  <c r="BZ502" i="12"/>
  <c r="CA502" i="12"/>
  <c r="CB502" i="12"/>
  <c r="CC502" i="12"/>
  <c r="CD502" i="12"/>
  <c r="CE502" i="12"/>
  <c r="CF502" i="12"/>
  <c r="CG502" i="12"/>
  <c r="CH502" i="12"/>
  <c r="CI502" i="12"/>
  <c r="CJ502" i="12"/>
  <c r="CK502" i="12"/>
  <c r="CL502" i="12"/>
  <c r="CM502" i="12"/>
  <c r="CN502" i="12"/>
  <c r="CO502" i="12"/>
  <c r="CP502" i="12"/>
  <c r="BG503" i="12"/>
  <c r="BH503" i="12"/>
  <c r="BI503" i="12"/>
  <c r="BJ503" i="12"/>
  <c r="BK503" i="12"/>
  <c r="BL503" i="12"/>
  <c r="BM503" i="12"/>
  <c r="BN503" i="12"/>
  <c r="BO503" i="12"/>
  <c r="BP503" i="12"/>
  <c r="BQ503" i="12"/>
  <c r="BR503" i="12"/>
  <c r="BS503" i="12"/>
  <c r="BT503" i="12"/>
  <c r="BU503" i="12"/>
  <c r="BV503" i="12"/>
  <c r="BW503" i="12"/>
  <c r="BX503" i="12"/>
  <c r="BY503" i="12"/>
  <c r="BZ503" i="12"/>
  <c r="CA503" i="12"/>
  <c r="CB503" i="12"/>
  <c r="CC503" i="12"/>
  <c r="CD503" i="12"/>
  <c r="CE503" i="12"/>
  <c r="CF503" i="12"/>
  <c r="CG503" i="12"/>
  <c r="CH503" i="12"/>
  <c r="CI503" i="12"/>
  <c r="CJ503" i="12"/>
  <c r="CK503" i="12"/>
  <c r="CL503" i="12"/>
  <c r="CM503" i="12"/>
  <c r="CN503" i="12"/>
  <c r="CO503" i="12"/>
  <c r="CP503" i="12"/>
  <c r="BG504" i="12"/>
  <c r="BH504" i="12"/>
  <c r="BI504" i="12"/>
  <c r="BJ504" i="12"/>
  <c r="BK504" i="12"/>
  <c r="BL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BG505" i="12"/>
  <c r="BH505" i="12"/>
  <c r="BI505" i="12"/>
  <c r="BJ505" i="12"/>
  <c r="BK505" i="12"/>
  <c r="BL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BG506" i="12"/>
  <c r="BH506" i="12"/>
  <c r="BI506" i="12"/>
  <c r="BJ506" i="12"/>
  <c r="BK506" i="12"/>
  <c r="BL506" i="12"/>
  <c r="BM506" i="12"/>
  <c r="BN506" i="12"/>
  <c r="BO506" i="12"/>
  <c r="BP506" i="12"/>
  <c r="BQ506" i="12"/>
  <c r="BR506" i="12"/>
  <c r="BS506" i="12"/>
  <c r="BT506" i="12"/>
  <c r="BU506" i="12"/>
  <c r="BV506" i="12"/>
  <c r="BW506" i="12"/>
  <c r="BX506" i="12"/>
  <c r="BY506" i="12"/>
  <c r="BZ506" i="12"/>
  <c r="CA506" i="12"/>
  <c r="CB506" i="12"/>
  <c r="CC506" i="12"/>
  <c r="CD506" i="12"/>
  <c r="CE506" i="12"/>
  <c r="CF506" i="12"/>
  <c r="CG506" i="12"/>
  <c r="CH506" i="12"/>
  <c r="CI506" i="12"/>
  <c r="CJ506" i="12"/>
  <c r="CK506" i="12"/>
  <c r="CL506" i="12"/>
  <c r="CM506" i="12"/>
  <c r="CN506" i="12"/>
  <c r="CO506" i="12"/>
  <c r="CP506" i="12"/>
  <c r="BG507" i="12"/>
  <c r="BH507" i="12"/>
  <c r="BI507" i="12"/>
  <c r="BJ507" i="12"/>
  <c r="BK507" i="12"/>
  <c r="BL507" i="12"/>
  <c r="BM507" i="12"/>
  <c r="BN507" i="12"/>
  <c r="BO507" i="12"/>
  <c r="BP507" i="12"/>
  <c r="BQ507" i="12"/>
  <c r="BR507" i="12"/>
  <c r="BS507" i="12"/>
  <c r="BT507" i="12"/>
  <c r="BU507" i="12"/>
  <c r="BV507" i="12"/>
  <c r="BW507" i="12"/>
  <c r="BX507" i="12"/>
  <c r="BY507" i="12"/>
  <c r="BZ507" i="12"/>
  <c r="CA507" i="12"/>
  <c r="CB507" i="12"/>
  <c r="CC507" i="12"/>
  <c r="CD507" i="12"/>
  <c r="CE507" i="12"/>
  <c r="CF507" i="12"/>
  <c r="CG507" i="12"/>
  <c r="CH507" i="12"/>
  <c r="CI507" i="12"/>
  <c r="CJ507" i="12"/>
  <c r="CK507" i="12"/>
  <c r="CL507" i="12"/>
  <c r="CM507" i="12"/>
  <c r="CN507" i="12"/>
  <c r="CO507" i="12"/>
  <c r="CP507" i="12"/>
  <c r="BG508" i="12"/>
  <c r="BH508" i="12"/>
  <c r="BI508" i="12"/>
  <c r="BJ508" i="12"/>
  <c r="BK508" i="12"/>
  <c r="BL508" i="12"/>
  <c r="BM508" i="12"/>
  <c r="BN508" i="12"/>
  <c r="BO508" i="12"/>
  <c r="BP508" i="12"/>
  <c r="BQ508" i="12"/>
  <c r="BR508" i="12"/>
  <c r="BS508" i="12"/>
  <c r="BT508" i="12"/>
  <c r="BU508" i="12"/>
  <c r="BV508" i="12"/>
  <c r="BW508" i="12"/>
  <c r="BX508" i="12"/>
  <c r="BY508" i="12"/>
  <c r="BZ508" i="12"/>
  <c r="CA508" i="12"/>
  <c r="CB508" i="12"/>
  <c r="CC508" i="12"/>
  <c r="CD508" i="12"/>
  <c r="CE508" i="12"/>
  <c r="CF508" i="12"/>
  <c r="CG508" i="12"/>
  <c r="CH508" i="12"/>
  <c r="CI508" i="12"/>
  <c r="CJ508" i="12"/>
  <c r="CK508" i="12"/>
  <c r="CL508" i="12"/>
  <c r="CM508" i="12"/>
  <c r="CN508" i="12"/>
  <c r="CO508" i="12"/>
  <c r="CP508" i="12"/>
  <c r="BG509" i="12"/>
  <c r="BH509" i="12"/>
  <c r="BI509" i="12"/>
  <c r="BJ509" i="12"/>
  <c r="BK509" i="12"/>
  <c r="BL509" i="12"/>
  <c r="BM509" i="12"/>
  <c r="BN509" i="12"/>
  <c r="BO509" i="12"/>
  <c r="BP509" i="12"/>
  <c r="BQ509" i="12"/>
  <c r="BR509" i="12"/>
  <c r="BS509" i="12"/>
  <c r="BT509" i="12"/>
  <c r="BU509" i="12"/>
  <c r="BV509" i="12"/>
  <c r="BW509" i="12"/>
  <c r="BX509" i="12"/>
  <c r="BY509" i="12"/>
  <c r="BZ509" i="12"/>
  <c r="CA509" i="12"/>
  <c r="CB509" i="12"/>
  <c r="CC509" i="12"/>
  <c r="CD509" i="12"/>
  <c r="CE509" i="12"/>
  <c r="CF509" i="12"/>
  <c r="CG509" i="12"/>
  <c r="CH509" i="12"/>
  <c r="CI509" i="12"/>
  <c r="CJ509" i="12"/>
  <c r="CK509" i="12"/>
  <c r="CL509" i="12"/>
  <c r="CM509" i="12"/>
  <c r="CN509" i="12"/>
  <c r="CO509" i="12"/>
  <c r="CP509" i="12"/>
  <c r="BG510" i="12"/>
  <c r="BH510" i="12"/>
  <c r="BI510" i="12"/>
  <c r="BJ510" i="12"/>
  <c r="BK510" i="12"/>
  <c r="BL510" i="12"/>
  <c r="BM510" i="12"/>
  <c r="BN510" i="12"/>
  <c r="BO510" i="12"/>
  <c r="BP510" i="12"/>
  <c r="BQ510" i="12"/>
  <c r="BR510" i="12"/>
  <c r="BS510" i="12"/>
  <c r="BT510" i="12"/>
  <c r="BU510" i="12"/>
  <c r="BV510" i="12"/>
  <c r="BW510" i="12"/>
  <c r="BX510" i="12"/>
  <c r="BY510" i="12"/>
  <c r="BZ510" i="12"/>
  <c r="CA510" i="12"/>
  <c r="CB510" i="12"/>
  <c r="CC510" i="12"/>
  <c r="CD510" i="12"/>
  <c r="CE510" i="12"/>
  <c r="CF510" i="12"/>
  <c r="CG510" i="12"/>
  <c r="CH510" i="12"/>
  <c r="CI510" i="12"/>
  <c r="CJ510" i="12"/>
  <c r="CK510" i="12"/>
  <c r="CL510" i="12"/>
  <c r="CM510" i="12"/>
  <c r="CN510" i="12"/>
  <c r="CO510" i="12"/>
  <c r="CP510" i="12"/>
  <c r="BG511" i="12"/>
  <c r="BH511" i="12"/>
  <c r="BI511" i="12"/>
  <c r="BJ511" i="12"/>
  <c r="BK511" i="12"/>
  <c r="BL511" i="12"/>
  <c r="BM511" i="12"/>
  <c r="BN511" i="12"/>
  <c r="BO511" i="12"/>
  <c r="BP511" i="12"/>
  <c r="BQ511" i="12"/>
  <c r="BR511" i="12"/>
  <c r="BS511" i="12"/>
  <c r="BT511" i="12"/>
  <c r="BU511" i="12"/>
  <c r="BV511" i="12"/>
  <c r="BW511" i="12"/>
  <c r="BX511" i="12"/>
  <c r="BY511" i="12"/>
  <c r="BZ511" i="12"/>
  <c r="CA511" i="12"/>
  <c r="CB511" i="12"/>
  <c r="CC511" i="12"/>
  <c r="CD511" i="12"/>
  <c r="CE511" i="12"/>
  <c r="CF511" i="12"/>
  <c r="CG511" i="12"/>
  <c r="CH511" i="12"/>
  <c r="CI511" i="12"/>
  <c r="CJ511" i="12"/>
  <c r="CK511" i="12"/>
  <c r="CL511" i="12"/>
  <c r="CM511" i="12"/>
  <c r="CN511" i="12"/>
  <c r="CO511" i="12"/>
  <c r="CP511" i="12"/>
  <c r="BG512" i="12"/>
  <c r="BH512" i="12"/>
  <c r="BI512" i="12"/>
  <c r="BJ512" i="12"/>
  <c r="BK512" i="12"/>
  <c r="BL512" i="12"/>
  <c r="BM512" i="12"/>
  <c r="BN512" i="12"/>
  <c r="BO512" i="12"/>
  <c r="BP512" i="12"/>
  <c r="BQ512" i="12"/>
  <c r="BR512" i="12"/>
  <c r="BS512" i="12"/>
  <c r="BT512" i="12"/>
  <c r="BU512" i="12"/>
  <c r="BV512" i="12"/>
  <c r="BW512" i="12"/>
  <c r="BX512" i="12"/>
  <c r="BY512" i="12"/>
  <c r="BZ512" i="12"/>
  <c r="CA512" i="12"/>
  <c r="CB512" i="12"/>
  <c r="CC512" i="12"/>
  <c r="CD512" i="12"/>
  <c r="CE512" i="12"/>
  <c r="CF512" i="12"/>
  <c r="CG512" i="12"/>
  <c r="CH512" i="12"/>
  <c r="CI512" i="12"/>
  <c r="CJ512" i="12"/>
  <c r="CK512" i="12"/>
  <c r="CL512" i="12"/>
  <c r="CM512" i="12"/>
  <c r="CN512" i="12"/>
  <c r="CO512" i="12"/>
  <c r="CP512" i="12"/>
  <c r="BG513" i="12"/>
  <c r="BH513" i="12"/>
  <c r="BI513" i="12"/>
  <c r="BJ513" i="12"/>
  <c r="BK513" i="12"/>
  <c r="BL513" i="12"/>
  <c r="BM513" i="12"/>
  <c r="BN513" i="12"/>
  <c r="BO513" i="12"/>
  <c r="BP513" i="12"/>
  <c r="BQ513" i="12"/>
  <c r="BR513" i="12"/>
  <c r="BS513" i="12"/>
  <c r="BT513" i="12"/>
  <c r="BU513" i="12"/>
  <c r="BV513" i="12"/>
  <c r="BW513" i="12"/>
  <c r="BX513" i="12"/>
  <c r="BY513" i="12"/>
  <c r="BZ513" i="12"/>
  <c r="CA513" i="12"/>
  <c r="CB513" i="12"/>
  <c r="CC513" i="12"/>
  <c r="CD513" i="12"/>
  <c r="CE513" i="12"/>
  <c r="CF513" i="12"/>
  <c r="CG513" i="12"/>
  <c r="CH513" i="12"/>
  <c r="CI513" i="12"/>
  <c r="CJ513" i="12"/>
  <c r="CK513" i="12"/>
  <c r="CL513" i="12"/>
  <c r="CM513" i="12"/>
  <c r="CN513" i="12"/>
  <c r="CO513" i="12"/>
  <c r="CP513" i="12"/>
  <c r="BG514" i="12"/>
  <c r="BH514" i="12"/>
  <c r="CW514" i="12" s="1"/>
  <c r="BI514" i="12"/>
  <c r="BJ514" i="12"/>
  <c r="BK514" i="12"/>
  <c r="BL514" i="12"/>
  <c r="BM514" i="12"/>
  <c r="BN514" i="12"/>
  <c r="BO514" i="12"/>
  <c r="BP514" i="12"/>
  <c r="BQ514" i="12"/>
  <c r="BR514" i="12"/>
  <c r="BS514" i="12"/>
  <c r="BT514" i="12"/>
  <c r="BU514" i="12"/>
  <c r="BV514" i="12"/>
  <c r="BW514" i="12"/>
  <c r="BX514" i="12"/>
  <c r="BY514" i="12"/>
  <c r="BZ514" i="12"/>
  <c r="CA514" i="12"/>
  <c r="CB514" i="12"/>
  <c r="CC514" i="12"/>
  <c r="CD514" i="12"/>
  <c r="CE514" i="12"/>
  <c r="CF514" i="12"/>
  <c r="CG514" i="12"/>
  <c r="CH514" i="12"/>
  <c r="CI514" i="12"/>
  <c r="CJ514" i="12"/>
  <c r="CK514" i="12"/>
  <c r="CL514" i="12"/>
  <c r="CM514" i="12"/>
  <c r="CN514" i="12"/>
  <c r="CO514" i="12"/>
  <c r="CP514" i="12"/>
  <c r="BG515" i="12"/>
  <c r="BH515" i="12"/>
  <c r="BI515" i="12"/>
  <c r="BJ515" i="12"/>
  <c r="BK515" i="12"/>
  <c r="BL515" i="12"/>
  <c r="BM515" i="12"/>
  <c r="BN515" i="12"/>
  <c r="BO515" i="12"/>
  <c r="BP515" i="12"/>
  <c r="BQ515" i="12"/>
  <c r="BR515" i="12"/>
  <c r="BS515" i="12"/>
  <c r="BT515" i="12"/>
  <c r="BU515" i="12"/>
  <c r="BV515" i="12"/>
  <c r="BW515" i="12"/>
  <c r="BX515" i="12"/>
  <c r="BY515" i="12"/>
  <c r="BZ515" i="12"/>
  <c r="CA515" i="12"/>
  <c r="CB515" i="12"/>
  <c r="CC515" i="12"/>
  <c r="CD515" i="12"/>
  <c r="CE515" i="12"/>
  <c r="CF515" i="12"/>
  <c r="CG515" i="12"/>
  <c r="CH515" i="12"/>
  <c r="CI515" i="12"/>
  <c r="CJ515" i="12"/>
  <c r="CK515" i="12"/>
  <c r="CL515" i="12"/>
  <c r="CM515" i="12"/>
  <c r="CN515" i="12"/>
  <c r="CO515" i="12"/>
  <c r="CP515" i="12"/>
  <c r="BG516" i="12"/>
  <c r="BH516" i="12"/>
  <c r="BI516" i="12"/>
  <c r="BJ516" i="12"/>
  <c r="BK516" i="12"/>
  <c r="BL516" i="12"/>
  <c r="BM516" i="12"/>
  <c r="BN516" i="12"/>
  <c r="BO516" i="12"/>
  <c r="BP516" i="12"/>
  <c r="BQ516" i="12"/>
  <c r="BR516" i="12"/>
  <c r="BS516" i="12"/>
  <c r="BT516" i="12"/>
  <c r="BU516" i="12"/>
  <c r="BV516" i="12"/>
  <c r="BW516" i="12"/>
  <c r="BX516" i="12"/>
  <c r="BY516" i="12"/>
  <c r="BZ516" i="12"/>
  <c r="CA516" i="12"/>
  <c r="CB516" i="12"/>
  <c r="CC516" i="12"/>
  <c r="CD516" i="12"/>
  <c r="CE516" i="12"/>
  <c r="CF516" i="12"/>
  <c r="CG516" i="12"/>
  <c r="CH516" i="12"/>
  <c r="CI516" i="12"/>
  <c r="CJ516" i="12"/>
  <c r="CK516" i="12"/>
  <c r="CL516" i="12"/>
  <c r="CM516" i="12"/>
  <c r="CN516" i="12"/>
  <c r="CO516" i="12"/>
  <c r="CP516" i="12"/>
  <c r="BG517" i="12"/>
  <c r="BH517" i="12"/>
  <c r="BI517" i="12"/>
  <c r="BJ517" i="12"/>
  <c r="BK517" i="12"/>
  <c r="BL517" i="12"/>
  <c r="BM517" i="12"/>
  <c r="BN517" i="12"/>
  <c r="BO517" i="12"/>
  <c r="BP517" i="12"/>
  <c r="BQ517" i="12"/>
  <c r="BR517" i="12"/>
  <c r="BS517" i="12"/>
  <c r="BT517" i="12"/>
  <c r="BU517" i="12"/>
  <c r="BV517" i="12"/>
  <c r="BW517" i="12"/>
  <c r="BX517" i="12"/>
  <c r="BY517" i="12"/>
  <c r="BZ517" i="12"/>
  <c r="CA517" i="12"/>
  <c r="CB517" i="12"/>
  <c r="CC517" i="12"/>
  <c r="CD517" i="12"/>
  <c r="CE517" i="12"/>
  <c r="CF517" i="12"/>
  <c r="CG517" i="12"/>
  <c r="CH517" i="12"/>
  <c r="CI517" i="12"/>
  <c r="CJ517" i="12"/>
  <c r="CK517" i="12"/>
  <c r="CL517" i="12"/>
  <c r="CM517" i="12"/>
  <c r="CN517" i="12"/>
  <c r="CO517" i="12"/>
  <c r="CP517" i="12"/>
  <c r="BG518" i="12"/>
  <c r="BH518" i="12"/>
  <c r="BI518" i="12"/>
  <c r="BJ518" i="12"/>
  <c r="BK518" i="12"/>
  <c r="BL518" i="12"/>
  <c r="BM518" i="12"/>
  <c r="BN518" i="12"/>
  <c r="BO518" i="12"/>
  <c r="BP518" i="12"/>
  <c r="BQ518" i="12"/>
  <c r="BR518" i="12"/>
  <c r="BS518" i="12"/>
  <c r="BT518" i="12"/>
  <c r="BU518" i="12"/>
  <c r="BV518" i="12"/>
  <c r="BW518" i="12"/>
  <c r="BX518" i="12"/>
  <c r="BY518" i="12"/>
  <c r="BZ518" i="12"/>
  <c r="CA518" i="12"/>
  <c r="CB518" i="12"/>
  <c r="CC518" i="12"/>
  <c r="CD518" i="12"/>
  <c r="CE518" i="12"/>
  <c r="CF518" i="12"/>
  <c r="CG518" i="12"/>
  <c r="CH518" i="12"/>
  <c r="CI518" i="12"/>
  <c r="CJ518" i="12"/>
  <c r="CK518" i="12"/>
  <c r="CL518" i="12"/>
  <c r="CM518" i="12"/>
  <c r="CN518" i="12"/>
  <c r="CO518" i="12"/>
  <c r="CP518" i="12"/>
  <c r="BG519" i="12"/>
  <c r="BH519" i="12"/>
  <c r="BI519" i="12"/>
  <c r="BJ519" i="12"/>
  <c r="BK519" i="12"/>
  <c r="BL519" i="12"/>
  <c r="BM519" i="12"/>
  <c r="BN519" i="12"/>
  <c r="BO519" i="12"/>
  <c r="BP519" i="12"/>
  <c r="BQ519" i="12"/>
  <c r="BR519" i="12"/>
  <c r="BS519" i="12"/>
  <c r="BT519" i="12"/>
  <c r="BU519" i="12"/>
  <c r="BV519" i="12"/>
  <c r="BW519" i="12"/>
  <c r="BX519" i="12"/>
  <c r="BY519" i="12"/>
  <c r="BZ519" i="12"/>
  <c r="CA519" i="12"/>
  <c r="CB519" i="12"/>
  <c r="CC519" i="12"/>
  <c r="CD519" i="12"/>
  <c r="CE519" i="12"/>
  <c r="CF519" i="12"/>
  <c r="CG519" i="12"/>
  <c r="CH519" i="12"/>
  <c r="CI519" i="12"/>
  <c r="CJ519" i="12"/>
  <c r="CK519" i="12"/>
  <c r="CL519" i="12"/>
  <c r="CM519" i="12"/>
  <c r="CN519" i="12"/>
  <c r="CO519" i="12"/>
  <c r="CP519" i="12"/>
  <c r="BG520" i="12"/>
  <c r="BH520" i="12"/>
  <c r="BI520" i="12"/>
  <c r="BJ520" i="12"/>
  <c r="BK520" i="12"/>
  <c r="BL520" i="12"/>
  <c r="BM520" i="12"/>
  <c r="BN520" i="12"/>
  <c r="BO520" i="12"/>
  <c r="BP520" i="12"/>
  <c r="BQ520" i="12"/>
  <c r="BR520" i="12"/>
  <c r="BS520" i="12"/>
  <c r="BT520" i="12"/>
  <c r="BU520" i="12"/>
  <c r="BV520" i="12"/>
  <c r="BW520" i="12"/>
  <c r="BX520" i="12"/>
  <c r="BY520" i="12"/>
  <c r="BZ520" i="12"/>
  <c r="CA520" i="12"/>
  <c r="CB520" i="12"/>
  <c r="CC520" i="12"/>
  <c r="CD520" i="12"/>
  <c r="CE520" i="12"/>
  <c r="CF520" i="12"/>
  <c r="CG520" i="12"/>
  <c r="CH520" i="12"/>
  <c r="CI520" i="12"/>
  <c r="CJ520" i="12"/>
  <c r="CK520" i="12"/>
  <c r="CL520" i="12"/>
  <c r="CM520" i="12"/>
  <c r="CN520" i="12"/>
  <c r="CO520" i="12"/>
  <c r="CP520" i="12"/>
  <c r="BG521" i="12"/>
  <c r="BH521" i="12"/>
  <c r="BI521" i="12"/>
  <c r="BJ521" i="12"/>
  <c r="BK521" i="12"/>
  <c r="BL521" i="12"/>
  <c r="BM521" i="12"/>
  <c r="BN521" i="12"/>
  <c r="BO521" i="12"/>
  <c r="BP521" i="12"/>
  <c r="BQ521" i="12"/>
  <c r="BR521" i="12"/>
  <c r="BS521" i="12"/>
  <c r="BT521" i="12"/>
  <c r="BU521" i="12"/>
  <c r="BV521" i="12"/>
  <c r="BW521" i="12"/>
  <c r="BX521" i="12"/>
  <c r="BY521" i="12"/>
  <c r="BZ521" i="12"/>
  <c r="CA521" i="12"/>
  <c r="CB521" i="12"/>
  <c r="CC521" i="12"/>
  <c r="CD521" i="12"/>
  <c r="CE521" i="12"/>
  <c r="CF521" i="12"/>
  <c r="CG521" i="12"/>
  <c r="CH521" i="12"/>
  <c r="CI521" i="12"/>
  <c r="CJ521" i="12"/>
  <c r="CK521" i="12"/>
  <c r="CL521" i="12"/>
  <c r="CM521" i="12"/>
  <c r="CN521" i="12"/>
  <c r="CO521" i="12"/>
  <c r="CP521" i="12"/>
  <c r="BG522" i="12"/>
  <c r="BH522" i="12"/>
  <c r="BI522" i="12"/>
  <c r="BJ522" i="12"/>
  <c r="BK522" i="12"/>
  <c r="BL522" i="12"/>
  <c r="BM522" i="12"/>
  <c r="BN522" i="12"/>
  <c r="BO522" i="12"/>
  <c r="BP522" i="12"/>
  <c r="BQ522" i="12"/>
  <c r="BR522" i="12"/>
  <c r="BS522" i="12"/>
  <c r="BT522" i="12"/>
  <c r="BU522" i="12"/>
  <c r="BV522" i="12"/>
  <c r="BW522" i="12"/>
  <c r="BX522" i="12"/>
  <c r="BY522" i="12"/>
  <c r="BZ522" i="12"/>
  <c r="CA522" i="12"/>
  <c r="CB522" i="12"/>
  <c r="CC522" i="12"/>
  <c r="CD522" i="12"/>
  <c r="CE522" i="12"/>
  <c r="CF522" i="12"/>
  <c r="CG522" i="12"/>
  <c r="CH522" i="12"/>
  <c r="CI522" i="12"/>
  <c r="CJ522" i="12"/>
  <c r="CK522" i="12"/>
  <c r="CL522" i="12"/>
  <c r="CM522" i="12"/>
  <c r="CN522" i="12"/>
  <c r="CO522" i="12"/>
  <c r="CP522" i="12"/>
  <c r="BG523" i="12"/>
  <c r="BH523" i="12"/>
  <c r="BI523" i="12"/>
  <c r="BJ523" i="12"/>
  <c r="BK523" i="12"/>
  <c r="BL523" i="12"/>
  <c r="BM523" i="12"/>
  <c r="BN523" i="12"/>
  <c r="BO523" i="12"/>
  <c r="BP523" i="12"/>
  <c r="BQ523" i="12"/>
  <c r="BR523" i="12"/>
  <c r="BS523" i="12"/>
  <c r="BT523" i="12"/>
  <c r="BU523" i="12"/>
  <c r="BV523" i="12"/>
  <c r="BW523" i="12"/>
  <c r="BX523" i="12"/>
  <c r="BY523" i="12"/>
  <c r="BZ523" i="12"/>
  <c r="CA523" i="12"/>
  <c r="CB523" i="12"/>
  <c r="CC523" i="12"/>
  <c r="CD523" i="12"/>
  <c r="CE523" i="12"/>
  <c r="CF523" i="12"/>
  <c r="CG523" i="12"/>
  <c r="CH523" i="12"/>
  <c r="CI523" i="12"/>
  <c r="CJ523" i="12"/>
  <c r="CK523" i="12"/>
  <c r="CL523" i="12"/>
  <c r="CM523" i="12"/>
  <c r="CN523" i="12"/>
  <c r="CO523" i="12"/>
  <c r="CP523" i="12"/>
  <c r="BG524" i="12"/>
  <c r="BH524" i="12"/>
  <c r="BI524" i="12"/>
  <c r="BJ524" i="12"/>
  <c r="BK524" i="12"/>
  <c r="BL524" i="12"/>
  <c r="BM524" i="12"/>
  <c r="BN524" i="12"/>
  <c r="BO524" i="12"/>
  <c r="BP524" i="12"/>
  <c r="BQ524" i="12"/>
  <c r="BR524" i="12"/>
  <c r="BS524" i="12"/>
  <c r="BT524" i="12"/>
  <c r="BU524" i="12"/>
  <c r="BV524" i="12"/>
  <c r="BW524" i="12"/>
  <c r="BX524" i="12"/>
  <c r="BY524" i="12"/>
  <c r="BZ524" i="12"/>
  <c r="CA524" i="12"/>
  <c r="CB524" i="12"/>
  <c r="CC524" i="12"/>
  <c r="CD524" i="12"/>
  <c r="CE524" i="12"/>
  <c r="CF524" i="12"/>
  <c r="CG524" i="12"/>
  <c r="CH524" i="12"/>
  <c r="CI524" i="12"/>
  <c r="CJ524" i="12"/>
  <c r="CK524" i="12"/>
  <c r="CL524" i="12"/>
  <c r="CM524" i="12"/>
  <c r="CN524" i="12"/>
  <c r="CO524" i="12"/>
  <c r="CP524" i="12"/>
  <c r="BG525" i="12"/>
  <c r="BH525" i="12"/>
  <c r="BI525" i="12"/>
  <c r="BJ525" i="12"/>
  <c r="BK525" i="12"/>
  <c r="BL525" i="12"/>
  <c r="BM525" i="12"/>
  <c r="BN525" i="12"/>
  <c r="BO525" i="12"/>
  <c r="BP525" i="12"/>
  <c r="BQ525" i="12"/>
  <c r="BR525" i="12"/>
  <c r="BS525" i="12"/>
  <c r="BT525" i="12"/>
  <c r="BU525" i="12"/>
  <c r="BV525" i="12"/>
  <c r="BW525" i="12"/>
  <c r="BX525" i="12"/>
  <c r="BY525" i="12"/>
  <c r="BZ525" i="12"/>
  <c r="CA525" i="12"/>
  <c r="CB525" i="12"/>
  <c r="CC525" i="12"/>
  <c r="CD525" i="12"/>
  <c r="CE525" i="12"/>
  <c r="CF525" i="12"/>
  <c r="CG525" i="12"/>
  <c r="CH525" i="12"/>
  <c r="CI525" i="12"/>
  <c r="CJ525" i="12"/>
  <c r="CK525" i="12"/>
  <c r="CL525" i="12"/>
  <c r="CM525" i="12"/>
  <c r="CN525" i="12"/>
  <c r="CO525" i="12"/>
  <c r="CP525" i="12"/>
  <c r="BG526" i="12"/>
  <c r="BH526" i="12"/>
  <c r="BI526" i="12"/>
  <c r="BJ526" i="12"/>
  <c r="BK526" i="12"/>
  <c r="BL526" i="12"/>
  <c r="BM526" i="12"/>
  <c r="BN526" i="12"/>
  <c r="BO526" i="12"/>
  <c r="BP526" i="12"/>
  <c r="BQ526" i="12"/>
  <c r="BR526" i="12"/>
  <c r="BS526" i="12"/>
  <c r="BT526" i="12"/>
  <c r="BU526" i="12"/>
  <c r="BV526" i="12"/>
  <c r="BW526" i="12"/>
  <c r="BX526" i="12"/>
  <c r="BY526" i="12"/>
  <c r="BZ526" i="12"/>
  <c r="CA526" i="12"/>
  <c r="CB526" i="12"/>
  <c r="CC526" i="12"/>
  <c r="CD526" i="12"/>
  <c r="CE526" i="12"/>
  <c r="CF526" i="12"/>
  <c r="CG526" i="12"/>
  <c r="CH526" i="12"/>
  <c r="CI526" i="12"/>
  <c r="CJ526" i="12"/>
  <c r="CK526" i="12"/>
  <c r="CL526" i="12"/>
  <c r="CM526" i="12"/>
  <c r="CN526" i="12"/>
  <c r="CO526" i="12"/>
  <c r="CP526" i="12"/>
  <c r="BG527" i="12"/>
  <c r="BH527" i="12"/>
  <c r="BI527" i="12"/>
  <c r="BJ527" i="12"/>
  <c r="BK527" i="12"/>
  <c r="BL527" i="12"/>
  <c r="BM527" i="12"/>
  <c r="BN527" i="12"/>
  <c r="BO527" i="12"/>
  <c r="BP527" i="12"/>
  <c r="BQ527" i="12"/>
  <c r="BR527" i="12"/>
  <c r="BS527" i="12"/>
  <c r="BT527" i="12"/>
  <c r="BU527" i="12"/>
  <c r="BV527" i="12"/>
  <c r="BW527" i="12"/>
  <c r="BX527" i="12"/>
  <c r="BY527" i="12"/>
  <c r="BZ527" i="12"/>
  <c r="CA527" i="12"/>
  <c r="CB527" i="12"/>
  <c r="CC527" i="12"/>
  <c r="CD527" i="12"/>
  <c r="CE527" i="12"/>
  <c r="CF527" i="12"/>
  <c r="CG527" i="12"/>
  <c r="CH527" i="12"/>
  <c r="CI527" i="12"/>
  <c r="CJ527" i="12"/>
  <c r="CK527" i="12"/>
  <c r="CL527" i="12"/>
  <c r="CM527" i="12"/>
  <c r="CN527" i="12"/>
  <c r="CO527" i="12"/>
  <c r="CP527" i="12"/>
  <c r="BG528" i="12"/>
  <c r="BH528" i="12"/>
  <c r="BI528" i="12"/>
  <c r="BJ528" i="12"/>
  <c r="BK528" i="12"/>
  <c r="BL528" i="12"/>
  <c r="BM528" i="12"/>
  <c r="BN528" i="12"/>
  <c r="BO528" i="12"/>
  <c r="BP528" i="12"/>
  <c r="BQ528" i="12"/>
  <c r="BR528" i="12"/>
  <c r="BS528" i="12"/>
  <c r="BT528" i="12"/>
  <c r="BU528" i="12"/>
  <c r="BV528" i="12"/>
  <c r="BW528" i="12"/>
  <c r="BX528" i="12"/>
  <c r="BY528" i="12"/>
  <c r="BZ528" i="12"/>
  <c r="CA528" i="12"/>
  <c r="CB528" i="12"/>
  <c r="CC528" i="12"/>
  <c r="CD528" i="12"/>
  <c r="CE528" i="12"/>
  <c r="CF528" i="12"/>
  <c r="CG528" i="12"/>
  <c r="CH528" i="12"/>
  <c r="CI528" i="12"/>
  <c r="CJ528" i="12"/>
  <c r="CK528" i="12"/>
  <c r="CL528" i="12"/>
  <c r="CM528" i="12"/>
  <c r="CN528" i="12"/>
  <c r="CO528" i="12"/>
  <c r="CP528" i="12"/>
  <c r="BG529" i="12"/>
  <c r="BH529" i="12"/>
  <c r="BI529" i="12"/>
  <c r="BJ529" i="12"/>
  <c r="BK529" i="12"/>
  <c r="BL529" i="12"/>
  <c r="BM529" i="12"/>
  <c r="BN529" i="12"/>
  <c r="BO529" i="12"/>
  <c r="BP529" i="12"/>
  <c r="BQ529" i="12"/>
  <c r="BR529" i="12"/>
  <c r="BS529" i="12"/>
  <c r="BT529" i="12"/>
  <c r="BU529" i="12"/>
  <c r="BV529" i="12"/>
  <c r="BW529" i="12"/>
  <c r="BX529" i="12"/>
  <c r="BY529" i="12"/>
  <c r="BZ529" i="12"/>
  <c r="CA529" i="12"/>
  <c r="CB529" i="12"/>
  <c r="CC529" i="12"/>
  <c r="CD529" i="12"/>
  <c r="CE529" i="12"/>
  <c r="CF529" i="12"/>
  <c r="CG529" i="12"/>
  <c r="CH529" i="12"/>
  <c r="CI529" i="12"/>
  <c r="CJ529" i="12"/>
  <c r="CK529" i="12"/>
  <c r="CL529" i="12"/>
  <c r="CM529" i="12"/>
  <c r="CN529" i="12"/>
  <c r="CO529" i="12"/>
  <c r="CP529" i="12"/>
  <c r="BG530" i="12"/>
  <c r="BH530" i="12"/>
  <c r="BI530" i="12"/>
  <c r="BJ530" i="12"/>
  <c r="BK530" i="12"/>
  <c r="BL530" i="12"/>
  <c r="BM530" i="12"/>
  <c r="BN530" i="12"/>
  <c r="BO530" i="12"/>
  <c r="BP530" i="12"/>
  <c r="BQ530" i="12"/>
  <c r="BR530" i="12"/>
  <c r="BS530" i="12"/>
  <c r="BT530" i="12"/>
  <c r="BU530" i="12"/>
  <c r="BV530" i="12"/>
  <c r="BW530" i="12"/>
  <c r="BX530" i="12"/>
  <c r="BY530" i="12"/>
  <c r="BZ530" i="12"/>
  <c r="CA530" i="12"/>
  <c r="CB530" i="12"/>
  <c r="CC530" i="12"/>
  <c r="CD530" i="12"/>
  <c r="CE530" i="12"/>
  <c r="CF530" i="12"/>
  <c r="CG530" i="12"/>
  <c r="CH530" i="12"/>
  <c r="CI530" i="12"/>
  <c r="CJ530" i="12"/>
  <c r="CK530" i="12"/>
  <c r="CL530" i="12"/>
  <c r="CM530" i="12"/>
  <c r="CN530" i="12"/>
  <c r="CO530" i="12"/>
  <c r="CP530" i="12"/>
  <c r="BG531" i="12"/>
  <c r="BH531" i="12"/>
  <c r="BI531" i="12"/>
  <c r="BJ531" i="12"/>
  <c r="BK531" i="12"/>
  <c r="BL531" i="12"/>
  <c r="BM531" i="12"/>
  <c r="BN531" i="12"/>
  <c r="BO531" i="12"/>
  <c r="BP531" i="12"/>
  <c r="BQ531" i="12"/>
  <c r="BR531" i="12"/>
  <c r="BS531" i="12"/>
  <c r="BT531" i="12"/>
  <c r="BU531" i="12"/>
  <c r="BV531" i="12"/>
  <c r="BW531" i="12"/>
  <c r="BX531" i="12"/>
  <c r="BY531" i="12"/>
  <c r="BZ531" i="12"/>
  <c r="CA531" i="12"/>
  <c r="CB531" i="12"/>
  <c r="CC531" i="12"/>
  <c r="CD531" i="12"/>
  <c r="CE531" i="12"/>
  <c r="CF531" i="12"/>
  <c r="CG531" i="12"/>
  <c r="CH531" i="12"/>
  <c r="CI531" i="12"/>
  <c r="CJ531" i="12"/>
  <c r="CK531" i="12"/>
  <c r="CL531" i="12"/>
  <c r="CM531" i="12"/>
  <c r="CN531" i="12"/>
  <c r="CO531" i="12"/>
  <c r="CP531" i="12"/>
  <c r="BG532" i="12"/>
  <c r="BH532" i="12"/>
  <c r="BI532" i="12"/>
  <c r="BJ532" i="12"/>
  <c r="BK532" i="12"/>
  <c r="BL532" i="12"/>
  <c r="BM532" i="12"/>
  <c r="BN532" i="12"/>
  <c r="BO532" i="12"/>
  <c r="BP532" i="12"/>
  <c r="BQ532" i="12"/>
  <c r="BR532" i="12"/>
  <c r="BS532" i="12"/>
  <c r="BT532" i="12"/>
  <c r="BU532" i="12"/>
  <c r="BV532" i="12"/>
  <c r="BW532" i="12"/>
  <c r="BX532" i="12"/>
  <c r="BY532" i="12"/>
  <c r="BZ532" i="12"/>
  <c r="CA532" i="12"/>
  <c r="CB532" i="12"/>
  <c r="CC532" i="12"/>
  <c r="CD532" i="12"/>
  <c r="CE532" i="12"/>
  <c r="CF532" i="12"/>
  <c r="CG532" i="12"/>
  <c r="CH532" i="12"/>
  <c r="CI532" i="12"/>
  <c r="CJ532" i="12"/>
  <c r="CK532" i="12"/>
  <c r="CL532" i="12"/>
  <c r="CM532" i="12"/>
  <c r="CN532" i="12"/>
  <c r="CO532" i="12"/>
  <c r="CP532" i="12"/>
  <c r="BG533" i="12"/>
  <c r="BH533" i="12"/>
  <c r="BI533" i="12"/>
  <c r="BJ533" i="12"/>
  <c r="BK533" i="12"/>
  <c r="BL533" i="12"/>
  <c r="BM533" i="12"/>
  <c r="BN533" i="12"/>
  <c r="BO533" i="12"/>
  <c r="BP533" i="12"/>
  <c r="BQ533" i="12"/>
  <c r="BR533" i="12"/>
  <c r="BS533" i="12"/>
  <c r="BT533" i="12"/>
  <c r="BU533" i="12"/>
  <c r="BV533" i="12"/>
  <c r="BW533" i="12"/>
  <c r="BX533" i="12"/>
  <c r="BY533" i="12"/>
  <c r="BZ533" i="12"/>
  <c r="CA533" i="12"/>
  <c r="CB533" i="12"/>
  <c r="CC533" i="12"/>
  <c r="CD533" i="12"/>
  <c r="CE533" i="12"/>
  <c r="CF533" i="12"/>
  <c r="CG533" i="12"/>
  <c r="CH533" i="12"/>
  <c r="CI533" i="12"/>
  <c r="CJ533" i="12"/>
  <c r="CK533" i="12"/>
  <c r="CL533" i="12"/>
  <c r="CM533" i="12"/>
  <c r="CN533" i="12"/>
  <c r="CO533" i="12"/>
  <c r="CP533" i="12"/>
  <c r="BG534" i="12"/>
  <c r="BH534" i="12"/>
  <c r="BI534" i="12"/>
  <c r="BJ534" i="12"/>
  <c r="BK534" i="12"/>
  <c r="BL534" i="12"/>
  <c r="BM534" i="12"/>
  <c r="BN534" i="12"/>
  <c r="BO534" i="12"/>
  <c r="BP534" i="12"/>
  <c r="BQ534" i="12"/>
  <c r="BR534" i="12"/>
  <c r="BS534" i="12"/>
  <c r="BT534" i="12"/>
  <c r="BU534" i="12"/>
  <c r="BV534" i="12"/>
  <c r="BW534" i="12"/>
  <c r="BX534" i="12"/>
  <c r="BY534" i="12"/>
  <c r="BZ534" i="12"/>
  <c r="CA534" i="12"/>
  <c r="CB534" i="12"/>
  <c r="CC534" i="12"/>
  <c r="CD534" i="12"/>
  <c r="CE534" i="12"/>
  <c r="CF534" i="12"/>
  <c r="CG534" i="12"/>
  <c r="CH534" i="12"/>
  <c r="CI534" i="12"/>
  <c r="CJ534" i="12"/>
  <c r="CK534" i="12"/>
  <c r="CL534" i="12"/>
  <c r="CM534" i="12"/>
  <c r="CN534" i="12"/>
  <c r="CO534" i="12"/>
  <c r="CP534" i="12"/>
  <c r="BG535" i="12"/>
  <c r="BH535" i="12"/>
  <c r="BI535" i="12"/>
  <c r="BJ535" i="12"/>
  <c r="BK535" i="12"/>
  <c r="BL535" i="12"/>
  <c r="BM535" i="12"/>
  <c r="BN535" i="12"/>
  <c r="BO535" i="12"/>
  <c r="BP535" i="12"/>
  <c r="BQ535" i="12"/>
  <c r="BR535" i="12"/>
  <c r="BS535" i="12"/>
  <c r="BT535" i="12"/>
  <c r="BU535" i="12"/>
  <c r="BV535" i="12"/>
  <c r="BW535" i="12"/>
  <c r="BX535" i="12"/>
  <c r="BY535" i="12"/>
  <c r="BZ535" i="12"/>
  <c r="CA535" i="12"/>
  <c r="CB535" i="12"/>
  <c r="CC535" i="12"/>
  <c r="CD535" i="12"/>
  <c r="CE535" i="12"/>
  <c r="CF535" i="12"/>
  <c r="CG535" i="12"/>
  <c r="CH535" i="12"/>
  <c r="CI535" i="12"/>
  <c r="CJ535" i="12"/>
  <c r="CK535" i="12"/>
  <c r="CL535" i="12"/>
  <c r="CM535" i="12"/>
  <c r="CN535" i="12"/>
  <c r="CO535" i="12"/>
  <c r="CP535" i="12"/>
  <c r="BG536" i="12"/>
  <c r="BH536" i="12"/>
  <c r="BI536" i="12"/>
  <c r="BJ536" i="12"/>
  <c r="BK536" i="12"/>
  <c r="BL536" i="12"/>
  <c r="BM536" i="12"/>
  <c r="BN536" i="12"/>
  <c r="BO536" i="12"/>
  <c r="BP536" i="12"/>
  <c r="BQ536" i="12"/>
  <c r="BR536" i="12"/>
  <c r="BS536" i="12"/>
  <c r="BT536" i="12"/>
  <c r="BU536" i="12"/>
  <c r="BV536" i="12"/>
  <c r="BW536" i="12"/>
  <c r="BX536" i="12"/>
  <c r="BY536" i="12"/>
  <c r="BZ536" i="12"/>
  <c r="CA536" i="12"/>
  <c r="CB536" i="12"/>
  <c r="CC536" i="12"/>
  <c r="CD536" i="12"/>
  <c r="CE536" i="12"/>
  <c r="CF536" i="12"/>
  <c r="CG536" i="12"/>
  <c r="CH536" i="12"/>
  <c r="CI536" i="12"/>
  <c r="CJ536" i="12"/>
  <c r="CK536" i="12"/>
  <c r="DD536" i="12" s="1"/>
  <c r="CL536" i="12"/>
  <c r="CM536" i="12"/>
  <c r="CN536" i="12"/>
  <c r="CO536" i="12"/>
  <c r="CP536" i="12"/>
  <c r="BG537" i="12"/>
  <c r="BH537" i="12"/>
  <c r="BI537" i="12"/>
  <c r="BJ537" i="12"/>
  <c r="BK537" i="12"/>
  <c r="BL537" i="12"/>
  <c r="BM537" i="12"/>
  <c r="BN537" i="12"/>
  <c r="BO537" i="12"/>
  <c r="BP537" i="12"/>
  <c r="BQ537" i="12"/>
  <c r="BR537" i="12"/>
  <c r="BS537" i="12"/>
  <c r="BT537" i="12"/>
  <c r="BU537" i="12"/>
  <c r="BV537" i="12"/>
  <c r="BW537" i="12"/>
  <c r="BX537" i="12"/>
  <c r="BY537" i="12"/>
  <c r="BZ537" i="12"/>
  <c r="CA537" i="12"/>
  <c r="CB537" i="12"/>
  <c r="CC537" i="12"/>
  <c r="CD537" i="12"/>
  <c r="CE537" i="12"/>
  <c r="CF537" i="12"/>
  <c r="CG537" i="12"/>
  <c r="CH537" i="12"/>
  <c r="CI537" i="12"/>
  <c r="CJ537" i="12"/>
  <c r="CK537" i="12"/>
  <c r="CL537" i="12"/>
  <c r="CM537" i="12"/>
  <c r="CN537" i="12"/>
  <c r="CO537" i="12"/>
  <c r="CP537" i="12"/>
  <c r="BG538" i="12"/>
  <c r="BH538" i="12"/>
  <c r="BI538" i="12"/>
  <c r="BJ538" i="12"/>
  <c r="BK538" i="12"/>
  <c r="BL538" i="12"/>
  <c r="BM538" i="12"/>
  <c r="BN538" i="12"/>
  <c r="BO538" i="12"/>
  <c r="BP538" i="12"/>
  <c r="BQ538" i="12"/>
  <c r="BR538" i="12"/>
  <c r="BS538" i="12"/>
  <c r="BT538" i="12"/>
  <c r="BU538" i="12"/>
  <c r="BV538" i="12"/>
  <c r="BW538" i="12"/>
  <c r="BX538" i="12"/>
  <c r="DA538" i="12" s="1"/>
  <c r="BY538" i="12"/>
  <c r="BZ538" i="12"/>
  <c r="CA538" i="12"/>
  <c r="CB538" i="12"/>
  <c r="CC538" i="12"/>
  <c r="CD538" i="12"/>
  <c r="CE538" i="12"/>
  <c r="CF538" i="12"/>
  <c r="CG538" i="12"/>
  <c r="CH538" i="12"/>
  <c r="CI538" i="12"/>
  <c r="CJ538" i="12"/>
  <c r="CK538" i="12"/>
  <c r="CL538" i="12"/>
  <c r="CM538" i="12"/>
  <c r="CN538" i="12"/>
  <c r="CO538" i="12"/>
  <c r="CP538" i="12"/>
  <c r="BG539" i="12"/>
  <c r="BH539" i="12"/>
  <c r="BI539" i="12"/>
  <c r="CX539" i="12" s="1"/>
  <c r="BJ539" i="12"/>
  <c r="BK539" i="12"/>
  <c r="BL539" i="12"/>
  <c r="BM539" i="12"/>
  <c r="BN539" i="12"/>
  <c r="BO539" i="12"/>
  <c r="BP539" i="12"/>
  <c r="BQ539" i="12"/>
  <c r="BR539" i="12"/>
  <c r="BS539" i="12"/>
  <c r="BT539" i="12"/>
  <c r="BU539" i="12"/>
  <c r="BV539" i="12"/>
  <c r="BW539" i="12"/>
  <c r="BX539" i="12"/>
  <c r="BY539" i="12"/>
  <c r="BZ539" i="12"/>
  <c r="CA539" i="12"/>
  <c r="CB539" i="12"/>
  <c r="CC539" i="12"/>
  <c r="CD539" i="12"/>
  <c r="CE539" i="12"/>
  <c r="CF539" i="12"/>
  <c r="CG539" i="12"/>
  <c r="CH539" i="12"/>
  <c r="CI539" i="12"/>
  <c r="CJ539" i="12"/>
  <c r="CK539" i="12"/>
  <c r="CL539" i="12"/>
  <c r="CM539" i="12"/>
  <c r="CN539" i="12"/>
  <c r="CO539" i="12"/>
  <c r="CP539" i="12"/>
  <c r="BG540" i="12"/>
  <c r="BH540" i="12"/>
  <c r="BI540" i="12"/>
  <c r="BJ540" i="12"/>
  <c r="BK540" i="12"/>
  <c r="BL540" i="12"/>
  <c r="BM540" i="12"/>
  <c r="BN540" i="12"/>
  <c r="BO540" i="12"/>
  <c r="BP540" i="12"/>
  <c r="BQ540" i="12"/>
  <c r="BR540" i="12"/>
  <c r="BS540" i="12"/>
  <c r="BT540" i="12"/>
  <c r="BU540" i="12"/>
  <c r="BV540" i="12"/>
  <c r="BW540" i="12"/>
  <c r="BX540" i="12"/>
  <c r="BY540" i="12"/>
  <c r="BZ540" i="12"/>
  <c r="CA540" i="12"/>
  <c r="CB540" i="12"/>
  <c r="CC540" i="12"/>
  <c r="CD540" i="12"/>
  <c r="CE540" i="12"/>
  <c r="CF540" i="12"/>
  <c r="CG540" i="12"/>
  <c r="CH540" i="12"/>
  <c r="CI540" i="12"/>
  <c r="CJ540" i="12"/>
  <c r="CK540" i="12"/>
  <c r="CL540" i="12"/>
  <c r="CM540" i="12"/>
  <c r="CN540" i="12"/>
  <c r="CO540" i="12"/>
  <c r="CP540" i="12"/>
  <c r="BG541" i="12"/>
  <c r="BH541" i="12"/>
  <c r="BI541" i="12"/>
  <c r="BJ541" i="12"/>
  <c r="BK541" i="12"/>
  <c r="BL541" i="12"/>
  <c r="BM541" i="12"/>
  <c r="BN541" i="12"/>
  <c r="BO541" i="12"/>
  <c r="BP541" i="12"/>
  <c r="BQ541" i="12"/>
  <c r="BR541" i="12"/>
  <c r="BS541" i="12"/>
  <c r="BT541" i="12"/>
  <c r="BU541" i="12"/>
  <c r="BV541" i="12"/>
  <c r="BW541" i="12"/>
  <c r="BX541" i="12"/>
  <c r="BY541" i="12"/>
  <c r="BZ541" i="12"/>
  <c r="CA541" i="12"/>
  <c r="CB541" i="12"/>
  <c r="CC541" i="12"/>
  <c r="CD541" i="12"/>
  <c r="CE541" i="12"/>
  <c r="CF541" i="12"/>
  <c r="CG541" i="12"/>
  <c r="CH541" i="12"/>
  <c r="CI541" i="12"/>
  <c r="CJ541" i="12"/>
  <c r="CK541" i="12"/>
  <c r="CL541" i="12"/>
  <c r="CM541" i="12"/>
  <c r="CN541" i="12"/>
  <c r="CO541" i="12"/>
  <c r="CP541" i="12"/>
  <c r="BG542" i="12"/>
  <c r="BH542" i="12"/>
  <c r="BI542" i="12"/>
  <c r="BJ542" i="12"/>
  <c r="BK542" i="12"/>
  <c r="BL542" i="12"/>
  <c r="BM542" i="12"/>
  <c r="BN542" i="12"/>
  <c r="BO542" i="12"/>
  <c r="BP542" i="12"/>
  <c r="BQ542" i="12"/>
  <c r="BR542" i="12"/>
  <c r="BS542" i="12"/>
  <c r="BT542" i="12"/>
  <c r="BU542" i="12"/>
  <c r="BV542" i="12"/>
  <c r="BW542" i="12"/>
  <c r="BX542" i="12"/>
  <c r="BY542" i="12"/>
  <c r="BZ542" i="12"/>
  <c r="CA542" i="12"/>
  <c r="CB542" i="12"/>
  <c r="CC542" i="12"/>
  <c r="CD542" i="12"/>
  <c r="CE542" i="12"/>
  <c r="CF542" i="12"/>
  <c r="CG542" i="12"/>
  <c r="CH542" i="12"/>
  <c r="CI542" i="12"/>
  <c r="CJ542" i="12"/>
  <c r="CK542" i="12"/>
  <c r="CL542" i="12"/>
  <c r="CM542" i="12"/>
  <c r="CN542" i="12"/>
  <c r="CO542" i="12"/>
  <c r="CP542" i="12"/>
  <c r="BG543" i="12"/>
  <c r="BH543" i="12"/>
  <c r="BI543" i="12"/>
  <c r="BJ543" i="12"/>
  <c r="BK543" i="12"/>
  <c r="BL543" i="12"/>
  <c r="BM543" i="12"/>
  <c r="BN543" i="12"/>
  <c r="BO543" i="12"/>
  <c r="BP543" i="12"/>
  <c r="BQ543" i="12"/>
  <c r="BR543" i="12"/>
  <c r="BS543" i="12"/>
  <c r="BT543" i="12"/>
  <c r="BU543" i="12"/>
  <c r="BV543" i="12"/>
  <c r="BW543" i="12"/>
  <c r="BX543" i="12"/>
  <c r="BY543" i="12"/>
  <c r="BZ543" i="12"/>
  <c r="CA543" i="12"/>
  <c r="CB543" i="12"/>
  <c r="CC543" i="12"/>
  <c r="CD543" i="12"/>
  <c r="CE543" i="12"/>
  <c r="CF543" i="12"/>
  <c r="CG543" i="12"/>
  <c r="CH543" i="12"/>
  <c r="CI543" i="12"/>
  <c r="CJ543" i="12"/>
  <c r="CK543" i="12"/>
  <c r="CL543" i="12"/>
  <c r="CM543" i="12"/>
  <c r="CN543" i="12"/>
  <c r="CO543" i="12"/>
  <c r="CP543" i="12"/>
  <c r="BG544" i="12"/>
  <c r="BH544" i="12"/>
  <c r="BI544" i="12"/>
  <c r="BJ544" i="12"/>
  <c r="BK544" i="12"/>
  <c r="BL544" i="12"/>
  <c r="BM544" i="12"/>
  <c r="BN544" i="12"/>
  <c r="BO544" i="12"/>
  <c r="BP544" i="12"/>
  <c r="BQ544" i="12"/>
  <c r="BR544" i="12"/>
  <c r="BS544" i="12"/>
  <c r="BT544" i="12"/>
  <c r="BU544" i="12"/>
  <c r="BV544" i="12"/>
  <c r="BW544" i="12"/>
  <c r="BX544" i="12"/>
  <c r="BY544" i="12"/>
  <c r="BZ544" i="12"/>
  <c r="CA544" i="12"/>
  <c r="CB544" i="12"/>
  <c r="CC544" i="12"/>
  <c r="CD544" i="12"/>
  <c r="CE544" i="12"/>
  <c r="CF544" i="12"/>
  <c r="CG544" i="12"/>
  <c r="CH544" i="12"/>
  <c r="CI544" i="12"/>
  <c r="CJ544" i="12"/>
  <c r="CK544" i="12"/>
  <c r="CL544" i="12"/>
  <c r="CM544" i="12"/>
  <c r="CN544" i="12"/>
  <c r="CO544" i="12"/>
  <c r="CP544" i="12"/>
  <c r="BG545" i="12"/>
  <c r="BH545" i="12"/>
  <c r="BI545" i="12"/>
  <c r="BJ545" i="12"/>
  <c r="BK545" i="12"/>
  <c r="BL545" i="12"/>
  <c r="BM545" i="12"/>
  <c r="BN545" i="12"/>
  <c r="BO545" i="12"/>
  <c r="BP545" i="12"/>
  <c r="BQ545" i="12"/>
  <c r="BR545" i="12"/>
  <c r="BS545" i="12"/>
  <c r="BT545" i="12"/>
  <c r="BU545" i="12"/>
  <c r="BV545" i="12"/>
  <c r="BW545" i="12"/>
  <c r="BX545" i="12"/>
  <c r="BY545" i="12"/>
  <c r="BZ545" i="12"/>
  <c r="CA545" i="12"/>
  <c r="CB545" i="12"/>
  <c r="CC545" i="12"/>
  <c r="CD545" i="12"/>
  <c r="CE545" i="12"/>
  <c r="CF545" i="12"/>
  <c r="CG545" i="12"/>
  <c r="CH545" i="12"/>
  <c r="CI545" i="12"/>
  <c r="CJ545" i="12"/>
  <c r="CK545" i="12"/>
  <c r="CL545" i="12"/>
  <c r="CM545" i="12"/>
  <c r="CN545" i="12"/>
  <c r="CO545" i="12"/>
  <c r="CP545" i="12"/>
  <c r="BG546" i="12"/>
  <c r="BH546" i="12"/>
  <c r="BI546" i="12"/>
  <c r="BJ546" i="12"/>
  <c r="BK546" i="12"/>
  <c r="BL546" i="12"/>
  <c r="BM546" i="12"/>
  <c r="BN546" i="12"/>
  <c r="BO546" i="12"/>
  <c r="BP546" i="12"/>
  <c r="BQ546" i="12"/>
  <c r="BR546" i="12"/>
  <c r="BS546" i="12"/>
  <c r="BT546" i="12"/>
  <c r="BU546" i="12"/>
  <c r="BV546" i="12"/>
  <c r="BW546" i="12"/>
  <c r="BX546" i="12"/>
  <c r="BY546" i="12"/>
  <c r="BZ546" i="12"/>
  <c r="CA546" i="12"/>
  <c r="CB546" i="12"/>
  <c r="CC546" i="12"/>
  <c r="CD546" i="12"/>
  <c r="CE546" i="12"/>
  <c r="CF546" i="12"/>
  <c r="CG546" i="12"/>
  <c r="CH546" i="12"/>
  <c r="CI546" i="12"/>
  <c r="CJ546" i="12"/>
  <c r="CK546" i="12"/>
  <c r="CL546" i="12"/>
  <c r="CM546" i="12"/>
  <c r="CN546" i="12"/>
  <c r="CO546" i="12"/>
  <c r="CP546" i="12"/>
  <c r="BG547" i="12"/>
  <c r="BH547" i="12"/>
  <c r="BI547" i="12"/>
  <c r="BJ547" i="12"/>
  <c r="BK547" i="12"/>
  <c r="BL547" i="12"/>
  <c r="BM547" i="12"/>
  <c r="BN547" i="12"/>
  <c r="BO547" i="12"/>
  <c r="BP547" i="12"/>
  <c r="BQ547" i="12"/>
  <c r="BR547" i="12"/>
  <c r="BS547" i="12"/>
  <c r="BT547" i="12"/>
  <c r="BU547" i="12"/>
  <c r="BV547" i="12"/>
  <c r="BW547" i="12"/>
  <c r="BX547" i="12"/>
  <c r="BY547" i="12"/>
  <c r="BZ547" i="12"/>
  <c r="CA547" i="12"/>
  <c r="CB547" i="12"/>
  <c r="CC547" i="12"/>
  <c r="CD547" i="12"/>
  <c r="CE547" i="12"/>
  <c r="CF547" i="12"/>
  <c r="CG547" i="12"/>
  <c r="CH547" i="12"/>
  <c r="CI547" i="12"/>
  <c r="CJ547" i="12"/>
  <c r="CK547" i="12"/>
  <c r="CL547" i="12"/>
  <c r="CM547" i="12"/>
  <c r="CN547" i="12"/>
  <c r="CO547" i="12"/>
  <c r="CP547" i="12"/>
  <c r="BG548" i="12"/>
  <c r="BH548" i="12"/>
  <c r="BI548" i="12"/>
  <c r="BJ548" i="12"/>
  <c r="BK548" i="12"/>
  <c r="BL548" i="12"/>
  <c r="BM548" i="12"/>
  <c r="BN548" i="12"/>
  <c r="BO548" i="12"/>
  <c r="BP548" i="12"/>
  <c r="BQ548" i="12"/>
  <c r="BR548" i="12"/>
  <c r="BS548" i="12"/>
  <c r="BT548" i="12"/>
  <c r="BU548" i="12"/>
  <c r="BV548" i="12"/>
  <c r="BW548" i="12"/>
  <c r="BX548" i="12"/>
  <c r="BY548" i="12"/>
  <c r="BZ548" i="12"/>
  <c r="CA548" i="12"/>
  <c r="CB548" i="12"/>
  <c r="CC548" i="12"/>
  <c r="CD548" i="12"/>
  <c r="CE548" i="12"/>
  <c r="CF548" i="12"/>
  <c r="CG548" i="12"/>
  <c r="CH548" i="12"/>
  <c r="CI548" i="12"/>
  <c r="CJ548" i="12"/>
  <c r="CK548" i="12"/>
  <c r="CL548" i="12"/>
  <c r="CM548" i="12"/>
  <c r="CN548" i="12"/>
  <c r="CO548" i="12"/>
  <c r="CP548" i="12"/>
  <c r="BG549" i="12"/>
  <c r="BH549" i="12"/>
  <c r="BI549" i="12"/>
  <c r="BJ549" i="12"/>
  <c r="BK549" i="12"/>
  <c r="BL549" i="12"/>
  <c r="BM549" i="12"/>
  <c r="BN549" i="12"/>
  <c r="BO549" i="12"/>
  <c r="BP549" i="12"/>
  <c r="BQ549" i="12"/>
  <c r="BR549" i="12"/>
  <c r="BS549" i="12"/>
  <c r="BT549" i="12"/>
  <c r="BU549" i="12"/>
  <c r="BV549" i="12"/>
  <c r="BW549" i="12"/>
  <c r="BX549" i="12"/>
  <c r="BY549" i="12"/>
  <c r="BZ549" i="12"/>
  <c r="CA549" i="12"/>
  <c r="CB549" i="12"/>
  <c r="CC549" i="12"/>
  <c r="CD549" i="12"/>
  <c r="CE549" i="12"/>
  <c r="CF549" i="12"/>
  <c r="CG549" i="12"/>
  <c r="CH549" i="12"/>
  <c r="CI549" i="12"/>
  <c r="CJ549" i="12"/>
  <c r="CK549" i="12"/>
  <c r="CL549" i="12"/>
  <c r="CM549" i="12"/>
  <c r="CN549" i="12"/>
  <c r="CO549" i="12"/>
  <c r="CP549" i="12"/>
  <c r="BG550" i="12"/>
  <c r="BH550" i="12"/>
  <c r="BI550" i="12"/>
  <c r="BJ550" i="12"/>
  <c r="BK550" i="12"/>
  <c r="BL550" i="12"/>
  <c r="BM550" i="12"/>
  <c r="BN550" i="12"/>
  <c r="BO550" i="12"/>
  <c r="BP550" i="12"/>
  <c r="BQ550" i="12"/>
  <c r="BR550" i="12"/>
  <c r="BS550" i="12"/>
  <c r="BT550" i="12"/>
  <c r="BU550" i="12"/>
  <c r="BV550" i="12"/>
  <c r="BW550" i="12"/>
  <c r="BX550" i="12"/>
  <c r="BY550" i="12"/>
  <c r="BZ550" i="12"/>
  <c r="CA550" i="12"/>
  <c r="CB550" i="12"/>
  <c r="CC550" i="12"/>
  <c r="CD550" i="12"/>
  <c r="CE550" i="12"/>
  <c r="CF550" i="12"/>
  <c r="CG550" i="12"/>
  <c r="CH550" i="12"/>
  <c r="CI550" i="12"/>
  <c r="CJ550" i="12"/>
  <c r="CK550" i="12"/>
  <c r="CL550" i="12"/>
  <c r="CM550" i="12"/>
  <c r="CN550" i="12"/>
  <c r="CO550" i="12"/>
  <c r="CP550" i="12"/>
  <c r="BG551" i="12"/>
  <c r="BH551" i="12"/>
  <c r="BI551" i="12"/>
  <c r="CX551" i="12" s="1"/>
  <c r="BJ551" i="12"/>
  <c r="BK551" i="12"/>
  <c r="BL551" i="12"/>
  <c r="BM551" i="12"/>
  <c r="BN551" i="12"/>
  <c r="BO551" i="12"/>
  <c r="BP551" i="12"/>
  <c r="BQ551" i="12"/>
  <c r="BR551" i="12"/>
  <c r="BS551" i="12"/>
  <c r="BT551" i="12"/>
  <c r="BU551" i="12"/>
  <c r="BV551" i="12"/>
  <c r="BW551" i="12"/>
  <c r="BX551" i="12"/>
  <c r="BY551" i="12"/>
  <c r="BZ551" i="12"/>
  <c r="CA551" i="12"/>
  <c r="CB551" i="12"/>
  <c r="CC551" i="12"/>
  <c r="CD551" i="12"/>
  <c r="CE551" i="12"/>
  <c r="CF551" i="12"/>
  <c r="CG551" i="12"/>
  <c r="CH551" i="12"/>
  <c r="CI551" i="12"/>
  <c r="CJ551" i="12"/>
  <c r="CK551" i="12"/>
  <c r="CL551" i="12"/>
  <c r="CM551" i="12"/>
  <c r="CN551" i="12"/>
  <c r="CO551" i="12"/>
  <c r="CP551" i="12"/>
  <c r="BG552" i="12"/>
  <c r="BH552" i="12"/>
  <c r="BI552" i="12"/>
  <c r="BJ552" i="12"/>
  <c r="BK552" i="12"/>
  <c r="BL552" i="12"/>
  <c r="BM552" i="12"/>
  <c r="BN552" i="12"/>
  <c r="BO552" i="12"/>
  <c r="BP552" i="12"/>
  <c r="BQ552" i="12"/>
  <c r="BR552" i="12"/>
  <c r="BS552" i="12"/>
  <c r="BT552" i="12"/>
  <c r="BU552" i="12"/>
  <c r="BV552" i="12"/>
  <c r="BW552" i="12"/>
  <c r="BX552" i="12"/>
  <c r="BY552" i="12"/>
  <c r="BZ552" i="12"/>
  <c r="CA552" i="12"/>
  <c r="CB552" i="12"/>
  <c r="CC552" i="12"/>
  <c r="CD552" i="12"/>
  <c r="CE552" i="12"/>
  <c r="CF552" i="12"/>
  <c r="CG552" i="12"/>
  <c r="CH552" i="12"/>
  <c r="CI552" i="12"/>
  <c r="CJ552" i="12"/>
  <c r="CK552" i="12"/>
  <c r="CL552" i="12"/>
  <c r="CM552" i="12"/>
  <c r="CN552" i="12"/>
  <c r="CO552" i="12"/>
  <c r="CP552" i="12"/>
  <c r="BG553" i="12"/>
  <c r="BH553" i="12"/>
  <c r="BI553" i="12"/>
  <c r="BJ553" i="12"/>
  <c r="BK553" i="12"/>
  <c r="BL553" i="12"/>
  <c r="BM553" i="12"/>
  <c r="BN553" i="12"/>
  <c r="BO553" i="12"/>
  <c r="BP553" i="12"/>
  <c r="BQ553" i="12"/>
  <c r="BR553" i="12"/>
  <c r="BS553" i="12"/>
  <c r="BT553" i="12"/>
  <c r="BU553" i="12"/>
  <c r="BV553" i="12"/>
  <c r="BW553" i="12"/>
  <c r="BX553" i="12"/>
  <c r="BY553" i="12"/>
  <c r="BZ553" i="12"/>
  <c r="CA553" i="12"/>
  <c r="CB553" i="12"/>
  <c r="CC553" i="12"/>
  <c r="CD553" i="12"/>
  <c r="CE553" i="12"/>
  <c r="CF553" i="12"/>
  <c r="CG553" i="12"/>
  <c r="CH553" i="12"/>
  <c r="CI553" i="12"/>
  <c r="CJ553" i="12"/>
  <c r="CK553" i="12"/>
  <c r="CL553" i="12"/>
  <c r="CM553" i="12"/>
  <c r="CN553" i="12"/>
  <c r="CO553" i="12"/>
  <c r="CP553" i="12"/>
  <c r="BG554" i="12"/>
  <c r="BH554" i="12"/>
  <c r="BI554" i="12"/>
  <c r="BJ554" i="12"/>
  <c r="BK554" i="12"/>
  <c r="BL554" i="12"/>
  <c r="BM554" i="12"/>
  <c r="BN554" i="12"/>
  <c r="BO554" i="12"/>
  <c r="BP554" i="12"/>
  <c r="BQ554" i="12"/>
  <c r="BR554" i="12"/>
  <c r="BS554" i="12"/>
  <c r="BT554" i="12"/>
  <c r="BU554" i="12"/>
  <c r="BV554" i="12"/>
  <c r="BW554" i="12"/>
  <c r="BX554" i="12"/>
  <c r="BY554" i="12"/>
  <c r="BZ554" i="12"/>
  <c r="CA554" i="12"/>
  <c r="CB554" i="12"/>
  <c r="CC554" i="12"/>
  <c r="CD554" i="12"/>
  <c r="CE554" i="12"/>
  <c r="CF554" i="12"/>
  <c r="CG554" i="12"/>
  <c r="CH554" i="12"/>
  <c r="CI554" i="12"/>
  <c r="CJ554" i="12"/>
  <c r="CK554" i="12"/>
  <c r="CL554" i="12"/>
  <c r="CM554" i="12"/>
  <c r="CN554" i="12"/>
  <c r="CO554" i="12"/>
  <c r="CP554" i="12"/>
  <c r="BG555" i="12"/>
  <c r="BH555" i="12"/>
  <c r="BI555" i="12"/>
  <c r="BJ555" i="12"/>
  <c r="BK555" i="12"/>
  <c r="BL555" i="12"/>
  <c r="BM555" i="12"/>
  <c r="BN555" i="12"/>
  <c r="BO555" i="12"/>
  <c r="BP555" i="12"/>
  <c r="BQ555" i="12"/>
  <c r="BR555" i="12"/>
  <c r="BS555" i="12"/>
  <c r="BT555" i="12"/>
  <c r="BU555" i="12"/>
  <c r="BV555" i="12"/>
  <c r="BW555" i="12"/>
  <c r="BX555" i="12"/>
  <c r="BY555" i="12"/>
  <c r="BZ555" i="12"/>
  <c r="CA555" i="12"/>
  <c r="CB555" i="12"/>
  <c r="CC555" i="12"/>
  <c r="CD555" i="12"/>
  <c r="CE555" i="12"/>
  <c r="CF555" i="12"/>
  <c r="CG555" i="12"/>
  <c r="CH555" i="12"/>
  <c r="CI555" i="12"/>
  <c r="CJ555" i="12"/>
  <c r="CK555" i="12"/>
  <c r="CL555" i="12"/>
  <c r="CM555" i="12"/>
  <c r="CN555" i="12"/>
  <c r="CO555" i="12"/>
  <c r="CP555" i="12"/>
  <c r="BG556" i="12"/>
  <c r="BH556" i="12"/>
  <c r="BI556" i="12"/>
  <c r="BJ556" i="12"/>
  <c r="BK556" i="12"/>
  <c r="BL556" i="12"/>
  <c r="BM556" i="12"/>
  <c r="BN556" i="12"/>
  <c r="BO556" i="12"/>
  <c r="BP556" i="12"/>
  <c r="BQ556" i="12"/>
  <c r="BR556" i="12"/>
  <c r="BS556" i="12"/>
  <c r="BT556" i="12"/>
  <c r="BU556" i="12"/>
  <c r="BV556" i="12"/>
  <c r="BW556" i="12"/>
  <c r="BX556" i="12"/>
  <c r="BY556" i="12"/>
  <c r="BZ556" i="12"/>
  <c r="CA556" i="12"/>
  <c r="CB556" i="12"/>
  <c r="CC556" i="12"/>
  <c r="CD556" i="12"/>
  <c r="CE556" i="12"/>
  <c r="CF556" i="12"/>
  <c r="CG556" i="12"/>
  <c r="CH556" i="12"/>
  <c r="CI556" i="12"/>
  <c r="CJ556" i="12"/>
  <c r="CK556" i="12"/>
  <c r="CL556" i="12"/>
  <c r="CM556" i="12"/>
  <c r="CN556" i="12"/>
  <c r="CO556" i="12"/>
  <c r="CP556" i="12"/>
  <c r="BG557" i="12"/>
  <c r="BH557" i="12"/>
  <c r="BI557" i="12"/>
  <c r="CX557" i="12" s="1"/>
  <c r="BJ557" i="12"/>
  <c r="BK557" i="12"/>
  <c r="BL557" i="12"/>
  <c r="BM557" i="12"/>
  <c r="BN557" i="12"/>
  <c r="BO557" i="12"/>
  <c r="BP557" i="12"/>
  <c r="BQ557" i="12"/>
  <c r="BR557" i="12"/>
  <c r="BS557" i="12"/>
  <c r="BT557" i="12"/>
  <c r="BU557" i="12"/>
  <c r="BV557" i="12"/>
  <c r="BW557" i="12"/>
  <c r="BX557" i="12"/>
  <c r="BY557" i="12"/>
  <c r="BZ557" i="12"/>
  <c r="CA557" i="12"/>
  <c r="CB557" i="12"/>
  <c r="CC557" i="12"/>
  <c r="CD557" i="12"/>
  <c r="CE557" i="12"/>
  <c r="CF557" i="12"/>
  <c r="CG557" i="12"/>
  <c r="CH557" i="12"/>
  <c r="CI557" i="12"/>
  <c r="CJ557" i="12"/>
  <c r="CK557" i="12"/>
  <c r="CL557" i="12"/>
  <c r="CM557" i="12"/>
  <c r="CN557" i="12"/>
  <c r="CO557" i="12"/>
  <c r="CP557" i="12"/>
  <c r="BG558" i="12"/>
  <c r="BH558" i="12"/>
  <c r="BI558" i="12"/>
  <c r="BJ558" i="12"/>
  <c r="BK558" i="12"/>
  <c r="BL558" i="12"/>
  <c r="BM558" i="12"/>
  <c r="BN558" i="12"/>
  <c r="BO558" i="12"/>
  <c r="BP558" i="12"/>
  <c r="BQ558" i="12"/>
  <c r="BR558" i="12"/>
  <c r="BS558" i="12"/>
  <c r="BT558" i="12"/>
  <c r="BU558" i="12"/>
  <c r="BV558" i="12"/>
  <c r="BW558" i="12"/>
  <c r="BX558" i="12"/>
  <c r="BY558" i="12"/>
  <c r="BZ558" i="12"/>
  <c r="CA558" i="12"/>
  <c r="CB558" i="12"/>
  <c r="CC558" i="12"/>
  <c r="CD558" i="12"/>
  <c r="CE558" i="12"/>
  <c r="CF558" i="12"/>
  <c r="CG558" i="12"/>
  <c r="CH558" i="12"/>
  <c r="CI558" i="12"/>
  <c r="CJ558" i="12"/>
  <c r="CK558" i="12"/>
  <c r="CL558" i="12"/>
  <c r="CM558" i="12"/>
  <c r="CN558" i="12"/>
  <c r="CO558" i="12"/>
  <c r="CP558" i="12"/>
  <c r="BG559" i="12"/>
  <c r="BH559" i="12"/>
  <c r="BI559" i="12"/>
  <c r="BJ559" i="12"/>
  <c r="BK559" i="12"/>
  <c r="BL559" i="12"/>
  <c r="BM559" i="12"/>
  <c r="BN559" i="12"/>
  <c r="BO559" i="12"/>
  <c r="BP559" i="12"/>
  <c r="BQ559" i="12"/>
  <c r="BR559" i="12"/>
  <c r="BS559" i="12"/>
  <c r="BT559" i="12"/>
  <c r="BU559" i="12"/>
  <c r="BV559" i="12"/>
  <c r="BW559" i="12"/>
  <c r="BX559" i="12"/>
  <c r="BY559" i="12"/>
  <c r="BZ559" i="12"/>
  <c r="CA559" i="12"/>
  <c r="CB559" i="12"/>
  <c r="CC559" i="12"/>
  <c r="CD559" i="12"/>
  <c r="CE559" i="12"/>
  <c r="CF559" i="12"/>
  <c r="CG559" i="12"/>
  <c r="CH559" i="12"/>
  <c r="CI559" i="12"/>
  <c r="CJ559" i="12"/>
  <c r="CK559" i="12"/>
  <c r="CL559" i="12"/>
  <c r="CM559" i="12"/>
  <c r="CN559" i="12"/>
  <c r="CO559" i="12"/>
  <c r="CP559" i="12"/>
  <c r="BG560" i="12"/>
  <c r="BH560" i="12"/>
  <c r="BI560" i="12"/>
  <c r="BJ560" i="12"/>
  <c r="BK560" i="12"/>
  <c r="BL560" i="12"/>
  <c r="BM560" i="12"/>
  <c r="BN560" i="12"/>
  <c r="BO560" i="12"/>
  <c r="BP560" i="12"/>
  <c r="BQ560" i="12"/>
  <c r="BR560" i="12"/>
  <c r="BS560" i="12"/>
  <c r="BT560" i="12"/>
  <c r="BU560" i="12"/>
  <c r="BV560" i="12"/>
  <c r="BW560" i="12"/>
  <c r="BX560" i="12"/>
  <c r="BY560" i="12"/>
  <c r="BZ560" i="12"/>
  <c r="CA560" i="12"/>
  <c r="CB560" i="12"/>
  <c r="CC560" i="12"/>
  <c r="CD560" i="12"/>
  <c r="CE560" i="12"/>
  <c r="CF560" i="12"/>
  <c r="CG560" i="12"/>
  <c r="CH560" i="12"/>
  <c r="CI560" i="12"/>
  <c r="CJ560" i="12"/>
  <c r="CK560" i="12"/>
  <c r="CL560" i="12"/>
  <c r="CM560" i="12"/>
  <c r="CN560" i="12"/>
  <c r="CO560" i="12"/>
  <c r="CP560" i="12"/>
  <c r="BG561" i="12"/>
  <c r="BH561" i="12"/>
  <c r="BI561" i="12"/>
  <c r="BJ561" i="12"/>
  <c r="BK561" i="12"/>
  <c r="BL561" i="12"/>
  <c r="BM561" i="12"/>
  <c r="BN561" i="12"/>
  <c r="BO561" i="12"/>
  <c r="BP561" i="12"/>
  <c r="BQ561" i="12"/>
  <c r="BR561" i="12"/>
  <c r="BS561" i="12"/>
  <c r="BT561" i="12"/>
  <c r="BU561" i="12"/>
  <c r="BV561" i="12"/>
  <c r="BW561" i="12"/>
  <c r="BX561" i="12"/>
  <c r="BY561" i="12"/>
  <c r="BZ561" i="12"/>
  <c r="CA561" i="12"/>
  <c r="CB561" i="12"/>
  <c r="CC561" i="12"/>
  <c r="CD561" i="12"/>
  <c r="CE561" i="12"/>
  <c r="CF561" i="12"/>
  <c r="CG561" i="12"/>
  <c r="CH561" i="12"/>
  <c r="CI561" i="12"/>
  <c r="CJ561" i="12"/>
  <c r="CK561" i="12"/>
  <c r="CL561" i="12"/>
  <c r="CM561" i="12"/>
  <c r="CN561" i="12"/>
  <c r="CO561" i="12"/>
  <c r="CP561" i="12"/>
  <c r="BG562" i="12"/>
  <c r="BH562" i="12"/>
  <c r="BI562" i="12"/>
  <c r="BJ562" i="12"/>
  <c r="BK562" i="12"/>
  <c r="BL562" i="12"/>
  <c r="BM562" i="12"/>
  <c r="BN562" i="12"/>
  <c r="BO562" i="12"/>
  <c r="BP562" i="12"/>
  <c r="BQ562" i="12"/>
  <c r="BR562" i="12"/>
  <c r="BS562" i="12"/>
  <c r="BT562" i="12"/>
  <c r="BU562" i="12"/>
  <c r="BV562" i="12"/>
  <c r="BW562" i="12"/>
  <c r="BX562" i="12"/>
  <c r="BY562" i="12"/>
  <c r="BZ562" i="12"/>
  <c r="CA562" i="12"/>
  <c r="CB562" i="12"/>
  <c r="CC562" i="12"/>
  <c r="CD562" i="12"/>
  <c r="CE562" i="12"/>
  <c r="CF562" i="12"/>
  <c r="CG562" i="12"/>
  <c r="CH562" i="12"/>
  <c r="CI562" i="12"/>
  <c r="CJ562" i="12"/>
  <c r="CK562" i="12"/>
  <c r="CL562" i="12"/>
  <c r="CM562" i="12"/>
  <c r="CN562" i="12"/>
  <c r="CO562" i="12"/>
  <c r="CP562" i="12"/>
  <c r="BG563" i="12"/>
  <c r="BH563" i="12"/>
  <c r="BI563" i="12"/>
  <c r="BJ563" i="12"/>
  <c r="BK563" i="12"/>
  <c r="BL563" i="12"/>
  <c r="BM563" i="12"/>
  <c r="BN563" i="12"/>
  <c r="BO563" i="12"/>
  <c r="BP563" i="12"/>
  <c r="BQ563" i="12"/>
  <c r="BR563" i="12"/>
  <c r="BS563" i="12"/>
  <c r="BT563" i="12"/>
  <c r="BU563" i="12"/>
  <c r="BV563" i="12"/>
  <c r="BW563" i="12"/>
  <c r="BX563" i="12"/>
  <c r="BY563" i="12"/>
  <c r="BZ563" i="12"/>
  <c r="CA563" i="12"/>
  <c r="CB563" i="12"/>
  <c r="CC563" i="12"/>
  <c r="CD563" i="12"/>
  <c r="CE563" i="12"/>
  <c r="CF563" i="12"/>
  <c r="CG563" i="12"/>
  <c r="CH563" i="12"/>
  <c r="CI563" i="12"/>
  <c r="CJ563" i="12"/>
  <c r="CK563" i="12"/>
  <c r="CL563" i="12"/>
  <c r="CM563" i="12"/>
  <c r="CN563" i="12"/>
  <c r="CO563" i="12"/>
  <c r="CP563" i="12"/>
  <c r="BG564" i="12"/>
  <c r="BH564" i="12"/>
  <c r="BI564" i="12"/>
  <c r="BJ564" i="12"/>
  <c r="BK564" i="12"/>
  <c r="BL564" i="12"/>
  <c r="BM564" i="12"/>
  <c r="BN564" i="12"/>
  <c r="BO564" i="12"/>
  <c r="BP564" i="12"/>
  <c r="BQ564" i="12"/>
  <c r="BR564" i="12"/>
  <c r="BS564" i="12"/>
  <c r="BT564" i="12"/>
  <c r="BU564" i="12"/>
  <c r="BV564" i="12"/>
  <c r="BW564" i="12"/>
  <c r="BX564" i="12"/>
  <c r="BY564" i="12"/>
  <c r="BZ564" i="12"/>
  <c r="CA564" i="12"/>
  <c r="CB564" i="12"/>
  <c r="CC564" i="12"/>
  <c r="CD564" i="12"/>
  <c r="CE564" i="12"/>
  <c r="CF564" i="12"/>
  <c r="CG564" i="12"/>
  <c r="CH564" i="12"/>
  <c r="CI564" i="12"/>
  <c r="CJ564" i="12"/>
  <c r="CK564" i="12"/>
  <c r="CL564" i="12"/>
  <c r="CM564" i="12"/>
  <c r="CN564" i="12"/>
  <c r="CO564" i="12"/>
  <c r="CP564" i="12"/>
  <c r="BG565" i="12"/>
  <c r="BH565" i="12"/>
  <c r="BI565" i="12"/>
  <c r="BJ565" i="12"/>
  <c r="BK565" i="12"/>
  <c r="BL565" i="12"/>
  <c r="BM565" i="12"/>
  <c r="BN565" i="12"/>
  <c r="BO565" i="12"/>
  <c r="BP565" i="12"/>
  <c r="BQ565" i="12"/>
  <c r="BR565" i="12"/>
  <c r="BS565" i="12"/>
  <c r="BT565" i="12"/>
  <c r="BU565" i="12"/>
  <c r="BV565" i="12"/>
  <c r="BW565" i="12"/>
  <c r="BX565" i="12"/>
  <c r="BY565" i="12"/>
  <c r="BZ565" i="12"/>
  <c r="CA565" i="12"/>
  <c r="CB565" i="12"/>
  <c r="CC565" i="12"/>
  <c r="CD565" i="12"/>
  <c r="CE565" i="12"/>
  <c r="CF565" i="12"/>
  <c r="CG565" i="12"/>
  <c r="CH565" i="12"/>
  <c r="CI565" i="12"/>
  <c r="CJ565" i="12"/>
  <c r="CK565" i="12"/>
  <c r="CL565" i="12"/>
  <c r="CM565" i="12"/>
  <c r="CN565" i="12"/>
  <c r="CO565" i="12"/>
  <c r="CP565" i="12"/>
  <c r="BG566" i="12"/>
  <c r="BH566" i="12"/>
  <c r="BI566" i="12"/>
  <c r="BJ566" i="12"/>
  <c r="BK566" i="12"/>
  <c r="BL566" i="12"/>
  <c r="BM566" i="12"/>
  <c r="BN566" i="12"/>
  <c r="BO566" i="12"/>
  <c r="BP566" i="12"/>
  <c r="BQ566" i="12"/>
  <c r="BR566" i="12"/>
  <c r="BS566" i="12"/>
  <c r="BT566" i="12"/>
  <c r="BU566" i="12"/>
  <c r="BV566" i="12"/>
  <c r="BW566" i="12"/>
  <c r="BX566" i="12"/>
  <c r="BY566" i="12"/>
  <c r="BZ566" i="12"/>
  <c r="CA566" i="12"/>
  <c r="CB566" i="12"/>
  <c r="CC566" i="12"/>
  <c r="CD566" i="12"/>
  <c r="CE566" i="12"/>
  <c r="CF566" i="12"/>
  <c r="CG566" i="12"/>
  <c r="CH566" i="12"/>
  <c r="CI566" i="12"/>
  <c r="CJ566" i="12"/>
  <c r="CK566" i="12"/>
  <c r="CL566" i="12"/>
  <c r="CM566" i="12"/>
  <c r="CN566" i="12"/>
  <c r="CO566" i="12"/>
  <c r="CP566" i="12"/>
  <c r="BG567" i="12"/>
  <c r="BH567" i="12"/>
  <c r="BI567" i="12"/>
  <c r="BJ567" i="12"/>
  <c r="BK567" i="12"/>
  <c r="BL567" i="12"/>
  <c r="BM567" i="12"/>
  <c r="BN567" i="12"/>
  <c r="BO567" i="12"/>
  <c r="BP567" i="12"/>
  <c r="BQ567" i="12"/>
  <c r="BR567" i="12"/>
  <c r="BS567" i="12"/>
  <c r="BT567" i="12"/>
  <c r="BU567" i="12"/>
  <c r="BV567" i="12"/>
  <c r="BW567" i="12"/>
  <c r="BX567" i="12"/>
  <c r="BY567" i="12"/>
  <c r="BZ567" i="12"/>
  <c r="CA567" i="12"/>
  <c r="CB567" i="12"/>
  <c r="CC567" i="12"/>
  <c r="CD567" i="12"/>
  <c r="CE567" i="12"/>
  <c r="CF567" i="12"/>
  <c r="CG567" i="12"/>
  <c r="CH567" i="12"/>
  <c r="CI567" i="12"/>
  <c r="CJ567" i="12"/>
  <c r="CK567" i="12"/>
  <c r="CL567" i="12"/>
  <c r="CM567" i="12"/>
  <c r="CN567" i="12"/>
  <c r="CO567" i="12"/>
  <c r="CP567" i="12"/>
  <c r="BG568" i="12"/>
  <c r="BH568" i="12"/>
  <c r="BI568" i="12"/>
  <c r="BJ568" i="12"/>
  <c r="BK568" i="12"/>
  <c r="BL568" i="12"/>
  <c r="BM568" i="12"/>
  <c r="BN568" i="12"/>
  <c r="BO568" i="12"/>
  <c r="BP568" i="12"/>
  <c r="BQ568" i="12"/>
  <c r="BR568" i="12"/>
  <c r="BS568" i="12"/>
  <c r="BT568" i="12"/>
  <c r="BU568" i="12"/>
  <c r="BV568" i="12"/>
  <c r="BW568" i="12"/>
  <c r="BX568" i="12"/>
  <c r="BY568" i="12"/>
  <c r="BZ568" i="12"/>
  <c r="CA568" i="12"/>
  <c r="CB568" i="12"/>
  <c r="CC568" i="12"/>
  <c r="CD568" i="12"/>
  <c r="CE568" i="12"/>
  <c r="CF568" i="12"/>
  <c r="CG568" i="12"/>
  <c r="CH568" i="12"/>
  <c r="CI568" i="12"/>
  <c r="CJ568" i="12"/>
  <c r="CK568" i="12"/>
  <c r="CL568" i="12"/>
  <c r="CM568" i="12"/>
  <c r="CN568" i="12"/>
  <c r="CO568" i="12"/>
  <c r="CP568" i="12"/>
  <c r="BG569" i="12"/>
  <c r="BH569" i="12"/>
  <c r="BI569" i="12"/>
  <c r="BJ569" i="12"/>
  <c r="BK569" i="12"/>
  <c r="BL569" i="12"/>
  <c r="BM569" i="12"/>
  <c r="BN569" i="12"/>
  <c r="BO569" i="12"/>
  <c r="BP569" i="12"/>
  <c r="BQ569" i="12"/>
  <c r="BR569" i="12"/>
  <c r="BS569" i="12"/>
  <c r="BT569" i="12"/>
  <c r="BU569" i="12"/>
  <c r="BV569" i="12"/>
  <c r="BW569" i="12"/>
  <c r="BX569" i="12"/>
  <c r="BY569" i="12"/>
  <c r="BZ569" i="12"/>
  <c r="CA569" i="12"/>
  <c r="CB569" i="12"/>
  <c r="CC569" i="12"/>
  <c r="CD569" i="12"/>
  <c r="CE569" i="12"/>
  <c r="CF569" i="12"/>
  <c r="CG569" i="12"/>
  <c r="CH569" i="12"/>
  <c r="CI569" i="12"/>
  <c r="CJ569" i="12"/>
  <c r="CK569" i="12"/>
  <c r="CL569" i="12"/>
  <c r="CM569" i="12"/>
  <c r="CN569" i="12"/>
  <c r="CO569" i="12"/>
  <c r="CP569" i="12"/>
  <c r="BG570" i="12"/>
  <c r="BH570" i="12"/>
  <c r="BI570" i="12"/>
  <c r="BJ570" i="12"/>
  <c r="BK570" i="12"/>
  <c r="BL570" i="12"/>
  <c r="BM570" i="12"/>
  <c r="BN570" i="12"/>
  <c r="BO570" i="12"/>
  <c r="BP570" i="12"/>
  <c r="BQ570" i="12"/>
  <c r="BR570" i="12"/>
  <c r="BS570" i="12"/>
  <c r="BT570" i="12"/>
  <c r="BU570" i="12"/>
  <c r="BV570" i="12"/>
  <c r="BW570" i="12"/>
  <c r="BX570" i="12"/>
  <c r="BY570" i="12"/>
  <c r="BZ570" i="12"/>
  <c r="CA570" i="12"/>
  <c r="CB570" i="12"/>
  <c r="CC570" i="12"/>
  <c r="CD570" i="12"/>
  <c r="CE570" i="12"/>
  <c r="CF570" i="12"/>
  <c r="CG570" i="12"/>
  <c r="CH570" i="12"/>
  <c r="CI570" i="12"/>
  <c r="CJ570" i="12"/>
  <c r="CK570" i="12"/>
  <c r="CL570" i="12"/>
  <c r="CM570" i="12"/>
  <c r="CN570" i="12"/>
  <c r="CO570" i="12"/>
  <c r="CP570" i="12"/>
  <c r="BG571" i="12"/>
  <c r="BH571" i="12"/>
  <c r="BI571" i="12"/>
  <c r="CX571" i="12" s="1"/>
  <c r="BJ571" i="12"/>
  <c r="BK571" i="12"/>
  <c r="BL571" i="12"/>
  <c r="BM571" i="12"/>
  <c r="BN571" i="12"/>
  <c r="BO571" i="12"/>
  <c r="BP571" i="12"/>
  <c r="BQ571" i="12"/>
  <c r="BR571" i="12"/>
  <c r="BS571" i="12"/>
  <c r="BT571" i="12"/>
  <c r="BU571" i="12"/>
  <c r="BV571" i="12"/>
  <c r="BW571" i="12"/>
  <c r="BX571" i="12"/>
  <c r="BY571" i="12"/>
  <c r="BZ571" i="12"/>
  <c r="CA571" i="12"/>
  <c r="CB571" i="12"/>
  <c r="CC571" i="12"/>
  <c r="CD571" i="12"/>
  <c r="CE571" i="12"/>
  <c r="CF571" i="12"/>
  <c r="CG571" i="12"/>
  <c r="CH571" i="12"/>
  <c r="CI571" i="12"/>
  <c r="CJ571" i="12"/>
  <c r="CK571" i="12"/>
  <c r="CL571" i="12"/>
  <c r="CM571" i="12"/>
  <c r="CN571" i="12"/>
  <c r="CO571" i="12"/>
  <c r="CP571" i="12"/>
  <c r="BG572" i="12"/>
  <c r="BH572" i="12"/>
  <c r="BI572" i="12"/>
  <c r="BJ572" i="12"/>
  <c r="BK572" i="12"/>
  <c r="BL572" i="12"/>
  <c r="BM572" i="12"/>
  <c r="BN572" i="12"/>
  <c r="BO572" i="12"/>
  <c r="BP572" i="12"/>
  <c r="BQ572" i="12"/>
  <c r="BR572" i="12"/>
  <c r="BS572" i="12"/>
  <c r="BT572" i="12"/>
  <c r="BU572" i="12"/>
  <c r="BV572" i="12"/>
  <c r="BW572" i="12"/>
  <c r="BX572" i="12"/>
  <c r="BY572" i="12"/>
  <c r="BZ572" i="12"/>
  <c r="CA572" i="12"/>
  <c r="CB572" i="12"/>
  <c r="CC572" i="12"/>
  <c r="CD572" i="12"/>
  <c r="CE572" i="12"/>
  <c r="CF572" i="12"/>
  <c r="CG572" i="12"/>
  <c r="CH572" i="12"/>
  <c r="CI572" i="12"/>
  <c r="CJ572" i="12"/>
  <c r="CK572" i="12"/>
  <c r="CL572" i="12"/>
  <c r="CM572" i="12"/>
  <c r="CN572" i="12"/>
  <c r="CO572" i="12"/>
  <c r="CP572" i="12"/>
  <c r="BG573" i="12"/>
  <c r="BH573" i="12"/>
  <c r="BI573" i="12"/>
  <c r="BJ573" i="12"/>
  <c r="BK573" i="12"/>
  <c r="BL573" i="12"/>
  <c r="BM573" i="12"/>
  <c r="BN573" i="12"/>
  <c r="BO573" i="12"/>
  <c r="BP573" i="12"/>
  <c r="BQ573" i="12"/>
  <c r="BR573" i="12"/>
  <c r="BS573" i="12"/>
  <c r="BT573" i="12"/>
  <c r="BU573" i="12"/>
  <c r="BV573" i="12"/>
  <c r="BW573" i="12"/>
  <c r="BX573" i="12"/>
  <c r="BY573" i="12"/>
  <c r="BZ573" i="12"/>
  <c r="CA573" i="12"/>
  <c r="CB573" i="12"/>
  <c r="CC573" i="12"/>
  <c r="CD573" i="12"/>
  <c r="CE573" i="12"/>
  <c r="CF573" i="12"/>
  <c r="CG573" i="12"/>
  <c r="CH573" i="12"/>
  <c r="CI573" i="12"/>
  <c r="CJ573" i="12"/>
  <c r="CK573" i="12"/>
  <c r="CL573" i="12"/>
  <c r="CM573" i="12"/>
  <c r="CN573" i="12"/>
  <c r="CO573" i="12"/>
  <c r="CP573" i="12"/>
  <c r="BG574" i="12"/>
  <c r="BH574" i="12"/>
  <c r="BI574" i="12"/>
  <c r="BJ574" i="12"/>
  <c r="BK574" i="12"/>
  <c r="BL574" i="12"/>
  <c r="BM574" i="12"/>
  <c r="BN574" i="12"/>
  <c r="BO574" i="12"/>
  <c r="BP574" i="12"/>
  <c r="BQ574" i="12"/>
  <c r="BR574" i="12"/>
  <c r="BS574" i="12"/>
  <c r="BT574" i="12"/>
  <c r="BU574" i="12"/>
  <c r="BV574" i="12"/>
  <c r="BW574" i="12"/>
  <c r="BX574" i="12"/>
  <c r="BY574" i="12"/>
  <c r="BZ574" i="12"/>
  <c r="CA574" i="12"/>
  <c r="CB574" i="12"/>
  <c r="CC574" i="12"/>
  <c r="CD574" i="12"/>
  <c r="CE574" i="12"/>
  <c r="CF574" i="12"/>
  <c r="CG574" i="12"/>
  <c r="CH574" i="12"/>
  <c r="CI574" i="12"/>
  <c r="CJ574" i="12"/>
  <c r="CK574" i="12"/>
  <c r="CL574" i="12"/>
  <c r="CM574" i="12"/>
  <c r="CN574" i="12"/>
  <c r="CO574" i="12"/>
  <c r="CP574" i="12"/>
  <c r="BG575" i="12"/>
  <c r="BH575" i="12"/>
  <c r="BI575" i="12"/>
  <c r="BJ575" i="12"/>
  <c r="BK575" i="12"/>
  <c r="BL575" i="12"/>
  <c r="BM575" i="12"/>
  <c r="BN575" i="12"/>
  <c r="BO575" i="12"/>
  <c r="BP575" i="12"/>
  <c r="BQ575" i="12"/>
  <c r="BR575" i="12"/>
  <c r="BS575" i="12"/>
  <c r="BT575" i="12"/>
  <c r="BU575" i="12"/>
  <c r="BV575" i="12"/>
  <c r="BW575" i="12"/>
  <c r="BX575" i="12"/>
  <c r="BY575" i="12"/>
  <c r="BZ575" i="12"/>
  <c r="CA575" i="12"/>
  <c r="CB575" i="12"/>
  <c r="CC575" i="12"/>
  <c r="CD575" i="12"/>
  <c r="CE575" i="12"/>
  <c r="CF575" i="12"/>
  <c r="CG575" i="12"/>
  <c r="CH575" i="12"/>
  <c r="CI575" i="12"/>
  <c r="CJ575" i="12"/>
  <c r="CK575" i="12"/>
  <c r="CL575" i="12"/>
  <c r="CM575" i="12"/>
  <c r="CN575" i="12"/>
  <c r="CO575" i="12"/>
  <c r="CP575" i="12"/>
  <c r="BG576" i="12"/>
  <c r="BH576" i="12"/>
  <c r="BI576" i="12"/>
  <c r="BJ576" i="12"/>
  <c r="BK576" i="12"/>
  <c r="BL576" i="12"/>
  <c r="BM576" i="12"/>
  <c r="BN576" i="12"/>
  <c r="BO576" i="12"/>
  <c r="BP576" i="12"/>
  <c r="BQ576" i="12"/>
  <c r="BR576" i="12"/>
  <c r="BS576" i="12"/>
  <c r="BT576" i="12"/>
  <c r="BU576" i="12"/>
  <c r="BV576" i="12"/>
  <c r="BW576" i="12"/>
  <c r="BX576" i="12"/>
  <c r="BY576" i="12"/>
  <c r="BZ576" i="12"/>
  <c r="CA576" i="12"/>
  <c r="CB576" i="12"/>
  <c r="CC576" i="12"/>
  <c r="CD576" i="12"/>
  <c r="CE576" i="12"/>
  <c r="CF576" i="12"/>
  <c r="CG576" i="12"/>
  <c r="CH576" i="12"/>
  <c r="CI576" i="12"/>
  <c r="CJ576" i="12"/>
  <c r="CK576" i="12"/>
  <c r="CL576" i="12"/>
  <c r="CM576" i="12"/>
  <c r="CN576" i="12"/>
  <c r="CO576" i="12"/>
  <c r="CP576" i="12"/>
  <c r="BG577" i="12"/>
  <c r="BH577" i="12"/>
  <c r="BI577" i="12"/>
  <c r="BJ577" i="12"/>
  <c r="BK577" i="12"/>
  <c r="BL577" i="12"/>
  <c r="BM577" i="12"/>
  <c r="BN577" i="12"/>
  <c r="BO577" i="12"/>
  <c r="BP577" i="12"/>
  <c r="BQ577" i="12"/>
  <c r="BR577" i="12"/>
  <c r="BS577" i="12"/>
  <c r="BT577" i="12"/>
  <c r="BU577" i="12"/>
  <c r="BV577" i="12"/>
  <c r="BW577" i="12"/>
  <c r="BX577" i="12"/>
  <c r="BY577" i="12"/>
  <c r="BZ577" i="12"/>
  <c r="CA577" i="12"/>
  <c r="CB577" i="12"/>
  <c r="CC577" i="12"/>
  <c r="CD577" i="12"/>
  <c r="CE577" i="12"/>
  <c r="CF577" i="12"/>
  <c r="CG577" i="12"/>
  <c r="CH577" i="12"/>
  <c r="CI577" i="12"/>
  <c r="CJ577" i="12"/>
  <c r="CK577" i="12"/>
  <c r="CL577" i="12"/>
  <c r="CM577" i="12"/>
  <c r="CN577" i="12"/>
  <c r="CO577" i="12"/>
  <c r="CP577" i="12"/>
  <c r="BG578" i="12"/>
  <c r="BH578" i="12"/>
  <c r="BI578" i="12"/>
  <c r="BJ578" i="12"/>
  <c r="BK578" i="12"/>
  <c r="BL578" i="12"/>
  <c r="BM578" i="12"/>
  <c r="BN578" i="12"/>
  <c r="BO578" i="12"/>
  <c r="BP578" i="12"/>
  <c r="BQ578" i="12"/>
  <c r="BR578" i="12"/>
  <c r="BS578" i="12"/>
  <c r="BT578" i="12"/>
  <c r="BU578" i="12"/>
  <c r="BV578" i="12"/>
  <c r="BW578" i="12"/>
  <c r="BX578" i="12"/>
  <c r="BY578" i="12"/>
  <c r="BZ578" i="12"/>
  <c r="CA578" i="12"/>
  <c r="CB578" i="12"/>
  <c r="CC578" i="12"/>
  <c r="CD578" i="12"/>
  <c r="CE578" i="12"/>
  <c r="CF578" i="12"/>
  <c r="CG578" i="12"/>
  <c r="CH578" i="12"/>
  <c r="CI578" i="12"/>
  <c r="CJ578" i="12"/>
  <c r="CK578" i="12"/>
  <c r="CL578" i="12"/>
  <c r="CM578" i="12"/>
  <c r="CN578" i="12"/>
  <c r="CO578" i="12"/>
  <c r="CP578" i="12"/>
  <c r="BG579" i="12"/>
  <c r="BH579" i="12"/>
  <c r="BI579" i="12"/>
  <c r="BJ579" i="12"/>
  <c r="BK579" i="12"/>
  <c r="BL579" i="12"/>
  <c r="BM579" i="12"/>
  <c r="BN579" i="12"/>
  <c r="BO579" i="12"/>
  <c r="BP579" i="12"/>
  <c r="BQ579" i="12"/>
  <c r="BR579" i="12"/>
  <c r="BS579" i="12"/>
  <c r="BT579" i="12"/>
  <c r="BU579" i="12"/>
  <c r="BV579" i="12"/>
  <c r="BW579" i="12"/>
  <c r="BX579" i="12"/>
  <c r="BY579" i="12"/>
  <c r="BZ579" i="12"/>
  <c r="CA579" i="12"/>
  <c r="CB579" i="12"/>
  <c r="CC579" i="12"/>
  <c r="CD579" i="12"/>
  <c r="CE579" i="12"/>
  <c r="CF579" i="12"/>
  <c r="CG579" i="12"/>
  <c r="CH579" i="12"/>
  <c r="CI579" i="12"/>
  <c r="CJ579" i="12"/>
  <c r="CK579" i="12"/>
  <c r="CL579" i="12"/>
  <c r="CM579" i="12"/>
  <c r="CN579" i="12"/>
  <c r="CO579" i="12"/>
  <c r="CP579" i="12"/>
  <c r="BG580" i="12"/>
  <c r="BH580" i="12"/>
  <c r="BI580" i="12"/>
  <c r="BJ580" i="12"/>
  <c r="BK580" i="12"/>
  <c r="BL580" i="12"/>
  <c r="BM580" i="12"/>
  <c r="BN580" i="12"/>
  <c r="BO580" i="12"/>
  <c r="BP580" i="12"/>
  <c r="BQ580" i="12"/>
  <c r="BR580" i="12"/>
  <c r="BS580" i="12"/>
  <c r="BT580" i="12"/>
  <c r="BU580" i="12"/>
  <c r="BV580" i="12"/>
  <c r="BW580" i="12"/>
  <c r="BX580" i="12"/>
  <c r="BY580" i="12"/>
  <c r="BZ580" i="12"/>
  <c r="CA580" i="12"/>
  <c r="CB580" i="12"/>
  <c r="CC580" i="12"/>
  <c r="CD580" i="12"/>
  <c r="CE580" i="12"/>
  <c r="CF580" i="12"/>
  <c r="CG580" i="12"/>
  <c r="CH580" i="12"/>
  <c r="CI580" i="12"/>
  <c r="CJ580" i="12"/>
  <c r="CK580" i="12"/>
  <c r="CL580" i="12"/>
  <c r="CM580" i="12"/>
  <c r="CN580" i="12"/>
  <c r="CO580" i="12"/>
  <c r="CP580" i="12"/>
  <c r="BG581" i="12"/>
  <c r="BH581" i="12"/>
  <c r="BI581" i="12"/>
  <c r="BJ581" i="12"/>
  <c r="BK581" i="12"/>
  <c r="BL581" i="12"/>
  <c r="BM581" i="12"/>
  <c r="BN581" i="12"/>
  <c r="BO581" i="12"/>
  <c r="BP581" i="12"/>
  <c r="BQ581" i="12"/>
  <c r="BR581" i="12"/>
  <c r="BS581" i="12"/>
  <c r="BT581" i="12"/>
  <c r="BU581" i="12"/>
  <c r="BV581" i="12"/>
  <c r="BW581" i="12"/>
  <c r="BX581" i="12"/>
  <c r="BY581" i="12"/>
  <c r="BZ581" i="12"/>
  <c r="CA581" i="12"/>
  <c r="CB581" i="12"/>
  <c r="CC581" i="12"/>
  <c r="CD581" i="12"/>
  <c r="CE581" i="12"/>
  <c r="CF581" i="12"/>
  <c r="CG581" i="12"/>
  <c r="CH581" i="12"/>
  <c r="CI581" i="12"/>
  <c r="CJ581" i="12"/>
  <c r="CK581" i="12"/>
  <c r="CL581" i="12"/>
  <c r="CM581" i="12"/>
  <c r="CN581" i="12"/>
  <c r="CO581" i="12"/>
  <c r="CP581" i="12"/>
  <c r="BG582" i="12"/>
  <c r="BH582" i="12"/>
  <c r="BI582" i="12"/>
  <c r="BJ582" i="12"/>
  <c r="BK582" i="12"/>
  <c r="BL582" i="12"/>
  <c r="BM582" i="12"/>
  <c r="BN582" i="12"/>
  <c r="BO582" i="12"/>
  <c r="BP582" i="12"/>
  <c r="BQ582" i="12"/>
  <c r="BR582" i="12"/>
  <c r="BS582" i="12"/>
  <c r="BT582" i="12"/>
  <c r="BU582" i="12"/>
  <c r="BV582" i="12"/>
  <c r="BW582" i="12"/>
  <c r="BX582" i="12"/>
  <c r="BY582" i="12"/>
  <c r="BZ582" i="12"/>
  <c r="CA582" i="12"/>
  <c r="CB582" i="12"/>
  <c r="CC582" i="12"/>
  <c r="CD582" i="12"/>
  <c r="CE582" i="12"/>
  <c r="CF582" i="12"/>
  <c r="CG582" i="12"/>
  <c r="CH582" i="12"/>
  <c r="CI582" i="12"/>
  <c r="CJ582" i="12"/>
  <c r="CK582" i="12"/>
  <c r="CL582" i="12"/>
  <c r="CM582" i="12"/>
  <c r="CN582" i="12"/>
  <c r="CO582" i="12"/>
  <c r="CP582" i="12"/>
  <c r="BG583" i="12"/>
  <c r="BH583" i="12"/>
  <c r="BI583" i="12"/>
  <c r="BJ583" i="12"/>
  <c r="BK583" i="12"/>
  <c r="BL583" i="12"/>
  <c r="BM583" i="12"/>
  <c r="BN583" i="12"/>
  <c r="BO583" i="12"/>
  <c r="BP583" i="12"/>
  <c r="BQ583" i="12"/>
  <c r="BR583" i="12"/>
  <c r="BS583" i="12"/>
  <c r="BT583" i="12"/>
  <c r="BU583" i="12"/>
  <c r="BV583" i="12"/>
  <c r="BW583" i="12"/>
  <c r="BX583" i="12"/>
  <c r="BY583" i="12"/>
  <c r="BZ583" i="12"/>
  <c r="CA583" i="12"/>
  <c r="CB583" i="12"/>
  <c r="CC583" i="12"/>
  <c r="CD583" i="12"/>
  <c r="CE583" i="12"/>
  <c r="CF583" i="12"/>
  <c r="CG583" i="12"/>
  <c r="CH583" i="12"/>
  <c r="CI583" i="12"/>
  <c r="CJ583" i="12"/>
  <c r="CK583" i="12"/>
  <c r="CL583" i="12"/>
  <c r="CM583" i="12"/>
  <c r="CN583" i="12"/>
  <c r="CO583" i="12"/>
  <c r="CP583" i="12"/>
  <c r="BG584" i="12"/>
  <c r="BH584" i="12"/>
  <c r="BI584" i="12"/>
  <c r="BJ584" i="12"/>
  <c r="BK584" i="12"/>
  <c r="BL584" i="12"/>
  <c r="BM584" i="12"/>
  <c r="BN584" i="12"/>
  <c r="BO584" i="12"/>
  <c r="BP584" i="12"/>
  <c r="BQ584" i="12"/>
  <c r="BR584" i="12"/>
  <c r="BS584" i="12"/>
  <c r="BT584" i="12"/>
  <c r="BU584" i="12"/>
  <c r="BV584" i="12"/>
  <c r="BW584" i="12"/>
  <c r="BX584" i="12"/>
  <c r="BY584" i="12"/>
  <c r="BZ584" i="12"/>
  <c r="CA584" i="12"/>
  <c r="CB584" i="12"/>
  <c r="CC584" i="12"/>
  <c r="CD584" i="12"/>
  <c r="CE584" i="12"/>
  <c r="CF584" i="12"/>
  <c r="CG584" i="12"/>
  <c r="CH584" i="12"/>
  <c r="CI584" i="12"/>
  <c r="CJ584" i="12"/>
  <c r="CK584" i="12"/>
  <c r="CL584" i="12"/>
  <c r="CM584" i="12"/>
  <c r="CN584" i="12"/>
  <c r="CO584" i="12"/>
  <c r="CP584" i="12"/>
  <c r="BG585" i="12"/>
  <c r="BH585" i="12"/>
  <c r="BI585" i="12"/>
  <c r="BJ585" i="12"/>
  <c r="BK585" i="12"/>
  <c r="BL585" i="12"/>
  <c r="BM585" i="12"/>
  <c r="BN585" i="12"/>
  <c r="BO585" i="12"/>
  <c r="BP585" i="12"/>
  <c r="BQ585" i="12"/>
  <c r="BR585" i="12"/>
  <c r="BS585" i="12"/>
  <c r="BT585" i="12"/>
  <c r="BU585" i="12"/>
  <c r="BV585" i="12"/>
  <c r="BW585" i="12"/>
  <c r="BX585" i="12"/>
  <c r="BY585" i="12"/>
  <c r="BZ585" i="12"/>
  <c r="CA585" i="12"/>
  <c r="CB585" i="12"/>
  <c r="CC585" i="12"/>
  <c r="CD585" i="12"/>
  <c r="CE585" i="12"/>
  <c r="CF585" i="12"/>
  <c r="CG585" i="12"/>
  <c r="CH585" i="12"/>
  <c r="CI585" i="12"/>
  <c r="CJ585" i="12"/>
  <c r="CK585" i="12"/>
  <c r="CL585" i="12"/>
  <c r="CM585" i="12"/>
  <c r="CN585" i="12"/>
  <c r="CO585" i="12"/>
  <c r="CP585" i="12"/>
  <c r="BG586" i="12"/>
  <c r="BH586" i="12"/>
  <c r="BI586" i="12"/>
  <c r="BJ586" i="12"/>
  <c r="BK586" i="12"/>
  <c r="BL586" i="12"/>
  <c r="BM586" i="12"/>
  <c r="BN586" i="12"/>
  <c r="BO586" i="12"/>
  <c r="BP586" i="12"/>
  <c r="BQ586" i="12"/>
  <c r="BR586" i="12"/>
  <c r="BS586" i="12"/>
  <c r="BT586" i="12"/>
  <c r="BU586" i="12"/>
  <c r="BV586" i="12"/>
  <c r="BW586" i="12"/>
  <c r="BX586" i="12"/>
  <c r="BY586" i="12"/>
  <c r="BZ586" i="12"/>
  <c r="CA586" i="12"/>
  <c r="CB586" i="12"/>
  <c r="CC586" i="12"/>
  <c r="CD586" i="12"/>
  <c r="CE586" i="12"/>
  <c r="CF586" i="12"/>
  <c r="CG586" i="12"/>
  <c r="CH586" i="12"/>
  <c r="CI586" i="12"/>
  <c r="CJ586" i="12"/>
  <c r="CK586" i="12"/>
  <c r="CL586" i="12"/>
  <c r="CM586" i="12"/>
  <c r="CN586" i="12"/>
  <c r="CO586" i="12"/>
  <c r="CP586" i="12"/>
  <c r="BG587" i="12"/>
  <c r="BH587" i="12"/>
  <c r="BI587" i="12"/>
  <c r="BJ587" i="12"/>
  <c r="BK587" i="12"/>
  <c r="BL587" i="12"/>
  <c r="BM587" i="12"/>
  <c r="BN587" i="12"/>
  <c r="BO587" i="12"/>
  <c r="BP587" i="12"/>
  <c r="BQ587" i="12"/>
  <c r="BR587" i="12"/>
  <c r="BS587" i="12"/>
  <c r="BT587" i="12"/>
  <c r="BU587" i="12"/>
  <c r="BV587" i="12"/>
  <c r="BW587" i="12"/>
  <c r="BX587" i="12"/>
  <c r="BY587" i="12"/>
  <c r="BZ587" i="12"/>
  <c r="CA587" i="12"/>
  <c r="CB587" i="12"/>
  <c r="CC587" i="12"/>
  <c r="CD587" i="12"/>
  <c r="CE587" i="12"/>
  <c r="CF587" i="12"/>
  <c r="CG587" i="12"/>
  <c r="CH587" i="12"/>
  <c r="CI587" i="12"/>
  <c r="CJ587" i="12"/>
  <c r="CK587" i="12"/>
  <c r="CL587" i="12"/>
  <c r="CM587" i="12"/>
  <c r="CN587" i="12"/>
  <c r="CO587" i="12"/>
  <c r="CP587" i="12"/>
  <c r="BG588" i="12"/>
  <c r="BH588" i="12"/>
  <c r="BI588" i="12"/>
  <c r="BJ588" i="12"/>
  <c r="BK588" i="12"/>
  <c r="BL588" i="12"/>
  <c r="BM588" i="12"/>
  <c r="BN588" i="12"/>
  <c r="BO588" i="12"/>
  <c r="BP588" i="12"/>
  <c r="BQ588" i="12"/>
  <c r="BR588" i="12"/>
  <c r="BS588" i="12"/>
  <c r="BT588" i="12"/>
  <c r="BU588" i="12"/>
  <c r="BV588" i="12"/>
  <c r="BW588" i="12"/>
  <c r="BX588" i="12"/>
  <c r="BY588" i="12"/>
  <c r="BZ588" i="12"/>
  <c r="CA588" i="12"/>
  <c r="CB588" i="12"/>
  <c r="CC588" i="12"/>
  <c r="CD588" i="12"/>
  <c r="CE588" i="12"/>
  <c r="CF588" i="12"/>
  <c r="CG588" i="12"/>
  <c r="CH588" i="12"/>
  <c r="CI588" i="12"/>
  <c r="CJ588" i="12"/>
  <c r="CK588" i="12"/>
  <c r="CL588" i="12"/>
  <c r="CM588" i="12"/>
  <c r="CN588" i="12"/>
  <c r="CO588" i="12"/>
  <c r="CP588" i="12"/>
  <c r="BG589" i="12"/>
  <c r="BH589" i="12"/>
  <c r="BI589" i="12"/>
  <c r="BJ589" i="12"/>
  <c r="BK589" i="12"/>
  <c r="BL589" i="12"/>
  <c r="BM589" i="12"/>
  <c r="BN589" i="12"/>
  <c r="BO589" i="12"/>
  <c r="BP589" i="12"/>
  <c r="BQ589" i="12"/>
  <c r="BR589" i="12"/>
  <c r="BS589" i="12"/>
  <c r="BT589" i="12"/>
  <c r="BU589" i="12"/>
  <c r="BV589" i="12"/>
  <c r="BW589" i="12"/>
  <c r="BX589" i="12"/>
  <c r="BY589" i="12"/>
  <c r="BZ589" i="12"/>
  <c r="CA589" i="12"/>
  <c r="CB589" i="12"/>
  <c r="CC589" i="12"/>
  <c r="CD589" i="12"/>
  <c r="CE589" i="12"/>
  <c r="CF589" i="12"/>
  <c r="CG589" i="12"/>
  <c r="CH589" i="12"/>
  <c r="CI589" i="12"/>
  <c r="CJ589" i="12"/>
  <c r="CK589" i="12"/>
  <c r="CL589" i="12"/>
  <c r="CM589" i="12"/>
  <c r="CN589" i="12"/>
  <c r="CO589" i="12"/>
  <c r="CP589" i="12"/>
  <c r="BG590" i="12"/>
  <c r="BH590" i="12"/>
  <c r="BI590" i="12"/>
  <c r="BJ590" i="12"/>
  <c r="BK590" i="12"/>
  <c r="BL590" i="12"/>
  <c r="BM590" i="12"/>
  <c r="BN590" i="12"/>
  <c r="BO590" i="12"/>
  <c r="BP590" i="12"/>
  <c r="BQ590" i="12"/>
  <c r="BR590" i="12"/>
  <c r="BS590" i="12"/>
  <c r="BT590" i="12"/>
  <c r="BU590" i="12"/>
  <c r="BV590" i="12"/>
  <c r="BW590" i="12"/>
  <c r="BX590" i="12"/>
  <c r="BY590" i="12"/>
  <c r="BZ590" i="12"/>
  <c r="CA590" i="12"/>
  <c r="CB590" i="12"/>
  <c r="CC590" i="12"/>
  <c r="CD590" i="12"/>
  <c r="CE590" i="12"/>
  <c r="CF590" i="12"/>
  <c r="CG590" i="12"/>
  <c r="CH590" i="12"/>
  <c r="CI590" i="12"/>
  <c r="CJ590" i="12"/>
  <c r="CK590" i="12"/>
  <c r="CL590" i="12"/>
  <c r="CM590" i="12"/>
  <c r="CN590" i="12"/>
  <c r="CO590" i="12"/>
  <c r="CP590" i="12"/>
  <c r="BG591" i="12"/>
  <c r="BH591" i="12"/>
  <c r="BI591" i="12"/>
  <c r="BJ591" i="12"/>
  <c r="BK591" i="12"/>
  <c r="BL591" i="12"/>
  <c r="BM591" i="12"/>
  <c r="BN591" i="12"/>
  <c r="BO591" i="12"/>
  <c r="BP591" i="12"/>
  <c r="BQ591" i="12"/>
  <c r="BR591" i="12"/>
  <c r="BS591" i="12"/>
  <c r="BT591" i="12"/>
  <c r="BU591" i="12"/>
  <c r="BV591" i="12"/>
  <c r="BW591" i="12"/>
  <c r="BX591" i="12"/>
  <c r="BY591" i="12"/>
  <c r="BZ591" i="12"/>
  <c r="CA591" i="12"/>
  <c r="CB591" i="12"/>
  <c r="CC591" i="12"/>
  <c r="CD591" i="12"/>
  <c r="CE591" i="12"/>
  <c r="CF591" i="12"/>
  <c r="CG591" i="12"/>
  <c r="CH591" i="12"/>
  <c r="CI591" i="12"/>
  <c r="CJ591" i="12"/>
  <c r="CK591" i="12"/>
  <c r="CL591" i="12"/>
  <c r="CM591" i="12"/>
  <c r="CN591" i="12"/>
  <c r="CO591" i="12"/>
  <c r="CP591" i="12"/>
  <c r="BG592" i="12"/>
  <c r="BH592" i="12"/>
  <c r="BI592" i="12"/>
  <c r="BJ592" i="12"/>
  <c r="BK592" i="12"/>
  <c r="BL592" i="12"/>
  <c r="BM592" i="12"/>
  <c r="BN592" i="12"/>
  <c r="BO592" i="12"/>
  <c r="BP592" i="12"/>
  <c r="BQ592" i="12"/>
  <c r="BR592" i="12"/>
  <c r="BS592" i="12"/>
  <c r="BT592" i="12"/>
  <c r="BU592" i="12"/>
  <c r="BV592" i="12"/>
  <c r="BW592" i="12"/>
  <c r="BX592" i="12"/>
  <c r="BY592" i="12"/>
  <c r="BZ592" i="12"/>
  <c r="CA592" i="12"/>
  <c r="CB592" i="12"/>
  <c r="CC592" i="12"/>
  <c r="CD592" i="12"/>
  <c r="CE592" i="12"/>
  <c r="CF592" i="12"/>
  <c r="CG592" i="12"/>
  <c r="CH592" i="12"/>
  <c r="CI592" i="12"/>
  <c r="CJ592" i="12"/>
  <c r="CK592" i="12"/>
  <c r="CL592" i="12"/>
  <c r="CM592" i="12"/>
  <c r="CN592" i="12"/>
  <c r="CO592" i="12"/>
  <c r="CP592" i="12"/>
  <c r="BG593" i="12"/>
  <c r="BH593" i="12"/>
  <c r="BI593" i="12"/>
  <c r="BJ593" i="12"/>
  <c r="BK593" i="12"/>
  <c r="BL593" i="12"/>
  <c r="BM593" i="12"/>
  <c r="BN593" i="12"/>
  <c r="BO593" i="12"/>
  <c r="BP593" i="12"/>
  <c r="BQ593" i="12"/>
  <c r="BR593" i="12"/>
  <c r="BS593" i="12"/>
  <c r="BT593" i="12"/>
  <c r="BU593" i="12"/>
  <c r="BV593" i="12"/>
  <c r="BW593" i="12"/>
  <c r="BX593" i="12"/>
  <c r="BY593" i="12"/>
  <c r="BZ593" i="12"/>
  <c r="CA593" i="12"/>
  <c r="CB593" i="12"/>
  <c r="CC593" i="12"/>
  <c r="CD593" i="12"/>
  <c r="CE593" i="12"/>
  <c r="CF593" i="12"/>
  <c r="CG593" i="12"/>
  <c r="CH593" i="12"/>
  <c r="CI593" i="12"/>
  <c r="CJ593" i="12"/>
  <c r="CK593" i="12"/>
  <c r="CL593" i="12"/>
  <c r="CM593" i="12"/>
  <c r="CN593" i="12"/>
  <c r="CO593" i="12"/>
  <c r="CP593" i="12"/>
  <c r="BG594" i="12"/>
  <c r="BH594" i="12"/>
  <c r="BI594" i="12"/>
  <c r="BJ594" i="12"/>
  <c r="BK594" i="12"/>
  <c r="BL594" i="12"/>
  <c r="BM594" i="12"/>
  <c r="BN594" i="12"/>
  <c r="BO594" i="12"/>
  <c r="BP594" i="12"/>
  <c r="BQ594" i="12"/>
  <c r="BR594" i="12"/>
  <c r="BS594" i="12"/>
  <c r="BT594" i="12"/>
  <c r="BU594" i="12"/>
  <c r="BV594" i="12"/>
  <c r="BW594" i="12"/>
  <c r="BX594" i="12"/>
  <c r="BY594" i="12"/>
  <c r="BZ594" i="12"/>
  <c r="CA594" i="12"/>
  <c r="CB594" i="12"/>
  <c r="CC594" i="12"/>
  <c r="CD594" i="12"/>
  <c r="CE594" i="12"/>
  <c r="CF594" i="12"/>
  <c r="CG594" i="12"/>
  <c r="CH594" i="12"/>
  <c r="CI594" i="12"/>
  <c r="CJ594" i="12"/>
  <c r="CK594" i="12"/>
  <c r="CL594" i="12"/>
  <c r="CM594" i="12"/>
  <c r="CN594" i="12"/>
  <c r="CO594" i="12"/>
  <c r="CP594" i="12"/>
  <c r="BG595" i="12"/>
  <c r="BH595" i="12"/>
  <c r="BI595" i="12"/>
  <c r="BJ595" i="12"/>
  <c r="BK595" i="12"/>
  <c r="BL595" i="12"/>
  <c r="BM595" i="12"/>
  <c r="BN595" i="12"/>
  <c r="BO595" i="12"/>
  <c r="BP595" i="12"/>
  <c r="BQ595" i="12"/>
  <c r="BR595" i="12"/>
  <c r="BS595" i="12"/>
  <c r="BT595" i="12"/>
  <c r="BU595" i="12"/>
  <c r="BV595" i="12"/>
  <c r="BW595" i="12"/>
  <c r="BX595" i="12"/>
  <c r="BY595" i="12"/>
  <c r="BZ595" i="12"/>
  <c r="CA595" i="12"/>
  <c r="CB595" i="12"/>
  <c r="CC595" i="12"/>
  <c r="CD595" i="12"/>
  <c r="CE595" i="12"/>
  <c r="CF595" i="12"/>
  <c r="CG595" i="12"/>
  <c r="CH595" i="12"/>
  <c r="CI595" i="12"/>
  <c r="CJ595" i="12"/>
  <c r="CK595" i="12"/>
  <c r="CL595" i="12"/>
  <c r="CM595" i="12"/>
  <c r="CN595" i="12"/>
  <c r="CO595" i="12"/>
  <c r="CP595" i="12"/>
  <c r="BG596" i="12"/>
  <c r="BH596" i="12"/>
  <c r="BI596" i="12"/>
  <c r="BJ596" i="12"/>
  <c r="BK596" i="12"/>
  <c r="BL596" i="12"/>
  <c r="BM596" i="12"/>
  <c r="BN596" i="12"/>
  <c r="BO596" i="12"/>
  <c r="BP596" i="12"/>
  <c r="BQ596" i="12"/>
  <c r="BR596" i="12"/>
  <c r="BS596" i="12"/>
  <c r="BT596" i="12"/>
  <c r="BU596" i="12"/>
  <c r="BV596" i="12"/>
  <c r="BW596" i="12"/>
  <c r="BX596" i="12"/>
  <c r="BY596" i="12"/>
  <c r="BZ596" i="12"/>
  <c r="CA596" i="12"/>
  <c r="CB596" i="12"/>
  <c r="CC596" i="12"/>
  <c r="CD596" i="12"/>
  <c r="CE596" i="12"/>
  <c r="CF596" i="12"/>
  <c r="CG596" i="12"/>
  <c r="CH596" i="12"/>
  <c r="CI596" i="12"/>
  <c r="CJ596" i="12"/>
  <c r="CK596" i="12"/>
  <c r="CL596" i="12"/>
  <c r="CM596" i="12"/>
  <c r="CN596" i="12"/>
  <c r="CO596" i="12"/>
  <c r="CP596" i="12"/>
  <c r="BG597" i="12"/>
  <c r="BH597" i="12"/>
  <c r="BI597" i="12"/>
  <c r="BJ597" i="12"/>
  <c r="BK597" i="12"/>
  <c r="BL597" i="12"/>
  <c r="BM597" i="12"/>
  <c r="BN597" i="12"/>
  <c r="BO597" i="12"/>
  <c r="BP597" i="12"/>
  <c r="BQ597" i="12"/>
  <c r="BR597" i="12"/>
  <c r="BS597" i="12"/>
  <c r="BT597" i="12"/>
  <c r="BU597" i="12"/>
  <c r="BV597" i="12"/>
  <c r="BW597" i="12"/>
  <c r="BX597" i="12"/>
  <c r="BY597" i="12"/>
  <c r="BZ597" i="12"/>
  <c r="CA597" i="12"/>
  <c r="CB597" i="12"/>
  <c r="CC597" i="12"/>
  <c r="CD597" i="12"/>
  <c r="CE597" i="12"/>
  <c r="CF597" i="12"/>
  <c r="CG597" i="12"/>
  <c r="CH597" i="12"/>
  <c r="CI597" i="12"/>
  <c r="CJ597" i="12"/>
  <c r="CK597" i="12"/>
  <c r="CL597" i="12"/>
  <c r="CM597" i="12"/>
  <c r="CN597" i="12"/>
  <c r="CO597" i="12"/>
  <c r="CP597" i="12"/>
  <c r="BG598" i="12"/>
  <c r="BH598" i="12"/>
  <c r="BI598" i="12"/>
  <c r="BJ598" i="12"/>
  <c r="BK598" i="12"/>
  <c r="BL598" i="12"/>
  <c r="BM598" i="12"/>
  <c r="BN598" i="12"/>
  <c r="BO598" i="12"/>
  <c r="BP598" i="12"/>
  <c r="BQ598" i="12"/>
  <c r="BR598" i="12"/>
  <c r="BS598" i="12"/>
  <c r="BT598" i="12"/>
  <c r="BU598" i="12"/>
  <c r="BV598" i="12"/>
  <c r="BW598" i="12"/>
  <c r="BX598" i="12"/>
  <c r="BY598" i="12"/>
  <c r="BZ598" i="12"/>
  <c r="CA598" i="12"/>
  <c r="CB598" i="12"/>
  <c r="CC598" i="12"/>
  <c r="CD598" i="12"/>
  <c r="CE598" i="12"/>
  <c r="CF598" i="12"/>
  <c r="CG598" i="12"/>
  <c r="CH598" i="12"/>
  <c r="CI598" i="12"/>
  <c r="CJ598" i="12"/>
  <c r="CK598" i="12"/>
  <c r="CL598" i="12"/>
  <c r="CM598" i="12"/>
  <c r="CN598" i="12"/>
  <c r="CO598" i="12"/>
  <c r="CP598" i="12"/>
  <c r="BG599" i="12"/>
  <c r="BH599" i="12"/>
  <c r="BI599" i="12"/>
  <c r="BJ599" i="12"/>
  <c r="BK599" i="12"/>
  <c r="BL599" i="12"/>
  <c r="BM599" i="12"/>
  <c r="BN599" i="12"/>
  <c r="BO599" i="12"/>
  <c r="BP599" i="12"/>
  <c r="BQ599" i="12"/>
  <c r="BR599" i="12"/>
  <c r="BS599" i="12"/>
  <c r="BT599" i="12"/>
  <c r="BU599" i="12"/>
  <c r="BV599" i="12"/>
  <c r="BW599" i="12"/>
  <c r="BX599" i="12"/>
  <c r="BY599" i="12"/>
  <c r="BZ599" i="12"/>
  <c r="CA599" i="12"/>
  <c r="CB599" i="12"/>
  <c r="CC599" i="12"/>
  <c r="CD599" i="12"/>
  <c r="CE599" i="12"/>
  <c r="CF599" i="12"/>
  <c r="CG599" i="12"/>
  <c r="CH599" i="12"/>
  <c r="CI599" i="12"/>
  <c r="CJ599" i="12"/>
  <c r="CK599" i="12"/>
  <c r="CL599" i="12"/>
  <c r="CM599" i="12"/>
  <c r="CN599" i="12"/>
  <c r="CO599" i="12"/>
  <c r="CP599" i="12"/>
  <c r="BG600" i="12"/>
  <c r="BH600" i="12"/>
  <c r="BI600" i="12"/>
  <c r="BJ600" i="12"/>
  <c r="BK600" i="12"/>
  <c r="BL600" i="12"/>
  <c r="BM600" i="12"/>
  <c r="BN600" i="12"/>
  <c r="BO600" i="12"/>
  <c r="BP600" i="12"/>
  <c r="BQ600" i="12"/>
  <c r="BR600" i="12"/>
  <c r="BS600" i="12"/>
  <c r="BT600" i="12"/>
  <c r="BU600" i="12"/>
  <c r="BV600" i="12"/>
  <c r="BW600" i="12"/>
  <c r="BX600" i="12"/>
  <c r="BY600" i="12"/>
  <c r="BZ600" i="12"/>
  <c r="CA600" i="12"/>
  <c r="CB600" i="12"/>
  <c r="CC600" i="12"/>
  <c r="CD600" i="12"/>
  <c r="CE600" i="12"/>
  <c r="CF600" i="12"/>
  <c r="CG600" i="12"/>
  <c r="CH600" i="12"/>
  <c r="CI600" i="12"/>
  <c r="CJ600" i="12"/>
  <c r="CK600" i="12"/>
  <c r="CL600" i="12"/>
  <c r="CM600" i="12"/>
  <c r="CN600" i="12"/>
  <c r="CO600" i="12"/>
  <c r="CP600" i="12"/>
  <c r="BG601" i="12"/>
  <c r="BH601" i="12"/>
  <c r="BI601" i="12"/>
  <c r="BJ601" i="12"/>
  <c r="BK601" i="12"/>
  <c r="BL601" i="12"/>
  <c r="BM601" i="12"/>
  <c r="BN601" i="12"/>
  <c r="BO601" i="12"/>
  <c r="BP601" i="12"/>
  <c r="BQ601" i="12"/>
  <c r="BR601" i="12"/>
  <c r="BS601" i="12"/>
  <c r="BT601" i="12"/>
  <c r="BU601" i="12"/>
  <c r="BV601" i="12"/>
  <c r="BW601" i="12"/>
  <c r="BX601" i="12"/>
  <c r="BY601" i="12"/>
  <c r="BZ601" i="12"/>
  <c r="CA601" i="12"/>
  <c r="CB601" i="12"/>
  <c r="CC601" i="12"/>
  <c r="CD601" i="12"/>
  <c r="CE601" i="12"/>
  <c r="CF601" i="12"/>
  <c r="CG601" i="12"/>
  <c r="CH601" i="12"/>
  <c r="CI601" i="12"/>
  <c r="CJ601" i="12"/>
  <c r="CK601" i="12"/>
  <c r="CL601" i="12"/>
  <c r="CM601" i="12"/>
  <c r="CN601" i="12"/>
  <c r="CO601" i="12"/>
  <c r="CP601" i="12"/>
  <c r="BG602" i="12"/>
  <c r="BH602" i="12"/>
  <c r="BI602" i="12"/>
  <c r="BJ602" i="12"/>
  <c r="BK602" i="12"/>
  <c r="BL602" i="12"/>
  <c r="BM602" i="12"/>
  <c r="BN602" i="12"/>
  <c r="BO602" i="12"/>
  <c r="BP602" i="12"/>
  <c r="BQ602" i="12"/>
  <c r="BR602" i="12"/>
  <c r="BS602" i="12"/>
  <c r="BT602" i="12"/>
  <c r="BU602" i="12"/>
  <c r="BV602" i="12"/>
  <c r="BW602" i="12"/>
  <c r="BX602" i="12"/>
  <c r="BY602" i="12"/>
  <c r="BZ602" i="12"/>
  <c r="CA602" i="12"/>
  <c r="CB602" i="12"/>
  <c r="CC602" i="12"/>
  <c r="CD602" i="12"/>
  <c r="CE602" i="12"/>
  <c r="CF602" i="12"/>
  <c r="CG602" i="12"/>
  <c r="CH602" i="12"/>
  <c r="CI602" i="12"/>
  <c r="CJ602" i="12"/>
  <c r="CK602" i="12"/>
  <c r="CL602" i="12"/>
  <c r="CM602" i="12"/>
  <c r="CN602" i="12"/>
  <c r="CO602" i="12"/>
  <c r="CP602" i="12"/>
  <c r="BG603" i="12"/>
  <c r="BH603" i="12"/>
  <c r="BI603" i="12"/>
  <c r="BJ603" i="12"/>
  <c r="BK603" i="12"/>
  <c r="BL603" i="12"/>
  <c r="BM603" i="12"/>
  <c r="BN603" i="12"/>
  <c r="BO603" i="12"/>
  <c r="BP603" i="12"/>
  <c r="BQ603" i="12"/>
  <c r="BR603" i="12"/>
  <c r="BS603" i="12"/>
  <c r="BT603" i="12"/>
  <c r="BU603" i="12"/>
  <c r="BV603" i="12"/>
  <c r="BW603" i="12"/>
  <c r="BX603" i="12"/>
  <c r="BY603" i="12"/>
  <c r="BZ603" i="12"/>
  <c r="CA603" i="12"/>
  <c r="CB603" i="12"/>
  <c r="CC603" i="12"/>
  <c r="CD603" i="12"/>
  <c r="CE603" i="12"/>
  <c r="CF603" i="12"/>
  <c r="CG603" i="12"/>
  <c r="CH603" i="12"/>
  <c r="CI603" i="12"/>
  <c r="CJ603" i="12"/>
  <c r="CK603" i="12"/>
  <c r="CL603" i="12"/>
  <c r="CM603" i="12"/>
  <c r="CN603" i="12"/>
  <c r="CO603" i="12"/>
  <c r="CP603" i="12"/>
  <c r="BG604" i="12"/>
  <c r="BH604" i="12"/>
  <c r="BI604" i="12"/>
  <c r="BJ604" i="12"/>
  <c r="BK604" i="12"/>
  <c r="BL604" i="12"/>
  <c r="BM604" i="12"/>
  <c r="BN604" i="12"/>
  <c r="BO604" i="12"/>
  <c r="BP604" i="12"/>
  <c r="BQ604" i="12"/>
  <c r="BR604" i="12"/>
  <c r="BS604" i="12"/>
  <c r="BT604" i="12"/>
  <c r="BU604" i="12"/>
  <c r="BV604" i="12"/>
  <c r="BW604" i="12"/>
  <c r="BX604" i="12"/>
  <c r="BY604" i="12"/>
  <c r="BZ604" i="12"/>
  <c r="CA604" i="12"/>
  <c r="CB604" i="12"/>
  <c r="CC604" i="12"/>
  <c r="CD604" i="12"/>
  <c r="CE604" i="12"/>
  <c r="CF604" i="12"/>
  <c r="CG604" i="12"/>
  <c r="CH604" i="12"/>
  <c r="CI604" i="12"/>
  <c r="CJ604" i="12"/>
  <c r="CK604" i="12"/>
  <c r="CL604" i="12"/>
  <c r="CM604" i="12"/>
  <c r="CN604" i="12"/>
  <c r="CO604" i="12"/>
  <c r="CP604" i="12"/>
  <c r="BG605" i="12"/>
  <c r="BH605" i="12"/>
  <c r="BI605" i="12"/>
  <c r="BJ605" i="12"/>
  <c r="BK605" i="12"/>
  <c r="BL605" i="12"/>
  <c r="BM605" i="12"/>
  <c r="BN605" i="12"/>
  <c r="BO605" i="12"/>
  <c r="BP605" i="12"/>
  <c r="BQ605" i="12"/>
  <c r="BR605" i="12"/>
  <c r="BS605" i="12"/>
  <c r="BT605" i="12"/>
  <c r="BU605" i="12"/>
  <c r="BV605" i="12"/>
  <c r="BW605" i="12"/>
  <c r="BX605" i="12"/>
  <c r="BY605" i="12"/>
  <c r="BZ605" i="12"/>
  <c r="CA605" i="12"/>
  <c r="CB605" i="12"/>
  <c r="CC605" i="12"/>
  <c r="CD605" i="12"/>
  <c r="CE605" i="12"/>
  <c r="CF605" i="12"/>
  <c r="CG605" i="12"/>
  <c r="CH605" i="12"/>
  <c r="CI605" i="12"/>
  <c r="CJ605" i="12"/>
  <c r="CK605" i="12"/>
  <c r="CL605" i="12"/>
  <c r="CM605" i="12"/>
  <c r="CN605" i="12"/>
  <c r="CO605" i="12"/>
  <c r="CP605" i="12"/>
  <c r="BG606" i="12"/>
  <c r="BH606" i="12"/>
  <c r="BI606" i="12"/>
  <c r="BJ606" i="12"/>
  <c r="BK606" i="12"/>
  <c r="BL606" i="12"/>
  <c r="BM606" i="12"/>
  <c r="BN606" i="12"/>
  <c r="BO606" i="12"/>
  <c r="BP606" i="12"/>
  <c r="BQ606" i="12"/>
  <c r="BR606" i="12"/>
  <c r="BS606" i="12"/>
  <c r="BT606" i="12"/>
  <c r="BU606" i="12"/>
  <c r="BV606" i="12"/>
  <c r="BW606" i="12"/>
  <c r="BX606" i="12"/>
  <c r="BY606" i="12"/>
  <c r="BZ606" i="12"/>
  <c r="CA606" i="12"/>
  <c r="CB606" i="12"/>
  <c r="CC606" i="12"/>
  <c r="CD606" i="12"/>
  <c r="CE606" i="12"/>
  <c r="CF606" i="12"/>
  <c r="CG606" i="12"/>
  <c r="CH606" i="12"/>
  <c r="CI606" i="12"/>
  <c r="CJ606" i="12"/>
  <c r="CK606" i="12"/>
  <c r="CL606" i="12"/>
  <c r="CM606" i="12"/>
  <c r="CN606" i="12"/>
  <c r="CO606" i="12"/>
  <c r="CP606" i="12"/>
  <c r="BG607" i="12"/>
  <c r="BH607" i="12"/>
  <c r="BI607" i="12"/>
  <c r="BJ607" i="12"/>
  <c r="BK607" i="12"/>
  <c r="BL607" i="12"/>
  <c r="BM607" i="12"/>
  <c r="BN607" i="12"/>
  <c r="BO607" i="12"/>
  <c r="BP607" i="12"/>
  <c r="BQ607" i="12"/>
  <c r="BR607" i="12"/>
  <c r="BS607" i="12"/>
  <c r="BT607" i="12"/>
  <c r="BU607" i="12"/>
  <c r="BV607" i="12"/>
  <c r="BW607" i="12"/>
  <c r="BX607" i="12"/>
  <c r="BY607" i="12"/>
  <c r="BZ607" i="12"/>
  <c r="CA607" i="12"/>
  <c r="CB607" i="12"/>
  <c r="CC607" i="12"/>
  <c r="CD607" i="12"/>
  <c r="CE607" i="12"/>
  <c r="CF607" i="12"/>
  <c r="CG607" i="12"/>
  <c r="CH607" i="12"/>
  <c r="CI607" i="12"/>
  <c r="CJ607" i="12"/>
  <c r="CK607" i="12"/>
  <c r="CL607" i="12"/>
  <c r="CM607" i="12"/>
  <c r="CN607" i="12"/>
  <c r="CO607" i="12"/>
  <c r="CP607" i="12"/>
  <c r="BG608" i="12"/>
  <c r="BH608" i="12"/>
  <c r="BI608" i="12"/>
  <c r="BJ608" i="12"/>
  <c r="BK608" i="12"/>
  <c r="BL608" i="12"/>
  <c r="BM608" i="12"/>
  <c r="BN608" i="12"/>
  <c r="BO608" i="12"/>
  <c r="BP608" i="12"/>
  <c r="BQ608" i="12"/>
  <c r="BR608" i="12"/>
  <c r="BS608" i="12"/>
  <c r="BT608" i="12"/>
  <c r="BU608" i="12"/>
  <c r="BV608" i="12"/>
  <c r="BW608" i="12"/>
  <c r="BX608" i="12"/>
  <c r="BY608" i="12"/>
  <c r="BZ608" i="12"/>
  <c r="CA608" i="12"/>
  <c r="CB608" i="12"/>
  <c r="CC608" i="12"/>
  <c r="CD608" i="12"/>
  <c r="CE608" i="12"/>
  <c r="CF608" i="12"/>
  <c r="CG608" i="12"/>
  <c r="CH608" i="12"/>
  <c r="CI608" i="12"/>
  <c r="CJ608" i="12"/>
  <c r="CK608" i="12"/>
  <c r="CL608" i="12"/>
  <c r="CM608" i="12"/>
  <c r="CN608" i="12"/>
  <c r="CO608" i="12"/>
  <c r="CP608" i="12"/>
  <c r="BG609" i="12"/>
  <c r="BH609" i="12"/>
  <c r="BI609" i="12"/>
  <c r="BJ609" i="12"/>
  <c r="BK609" i="12"/>
  <c r="BL609" i="12"/>
  <c r="BM609" i="12"/>
  <c r="BN609" i="12"/>
  <c r="BO609" i="12"/>
  <c r="BP609" i="12"/>
  <c r="BQ609" i="12"/>
  <c r="BR609" i="12"/>
  <c r="BS609" i="12"/>
  <c r="BT609" i="12"/>
  <c r="BU609" i="12"/>
  <c r="BV609" i="12"/>
  <c r="BW609" i="12"/>
  <c r="BX609" i="12"/>
  <c r="BY609" i="12"/>
  <c r="BZ609" i="12"/>
  <c r="CA609" i="12"/>
  <c r="CB609" i="12"/>
  <c r="CC609" i="12"/>
  <c r="CD609" i="12"/>
  <c r="CE609" i="12"/>
  <c r="CF609" i="12"/>
  <c r="CG609" i="12"/>
  <c r="CH609" i="12"/>
  <c r="CI609" i="12"/>
  <c r="CJ609" i="12"/>
  <c r="CK609" i="12"/>
  <c r="CL609" i="12"/>
  <c r="CM609" i="12"/>
  <c r="CN609" i="12"/>
  <c r="CO609" i="12"/>
  <c r="CP609" i="12"/>
  <c r="BG610" i="12"/>
  <c r="BH610" i="12"/>
  <c r="BI610" i="12"/>
  <c r="BJ610" i="12"/>
  <c r="BK610" i="12"/>
  <c r="BL610" i="12"/>
  <c r="BM610" i="12"/>
  <c r="BN610" i="12"/>
  <c r="BO610" i="12"/>
  <c r="BP610" i="12"/>
  <c r="BQ610" i="12"/>
  <c r="BR610" i="12"/>
  <c r="BS610" i="12"/>
  <c r="BT610" i="12"/>
  <c r="BU610" i="12"/>
  <c r="BV610" i="12"/>
  <c r="BW610" i="12"/>
  <c r="BX610" i="12"/>
  <c r="BY610" i="12"/>
  <c r="BZ610" i="12"/>
  <c r="CA610" i="12"/>
  <c r="CB610" i="12"/>
  <c r="CC610" i="12"/>
  <c r="CD610" i="12"/>
  <c r="CE610" i="12"/>
  <c r="CF610" i="12"/>
  <c r="CG610" i="12"/>
  <c r="CH610" i="12"/>
  <c r="CI610" i="12"/>
  <c r="CJ610" i="12"/>
  <c r="CK610" i="12"/>
  <c r="CL610" i="12"/>
  <c r="CM610" i="12"/>
  <c r="CN610" i="12"/>
  <c r="CO610" i="12"/>
  <c r="CP610" i="12"/>
  <c r="BG611" i="12"/>
  <c r="BH611" i="12"/>
  <c r="BI611" i="12"/>
  <c r="BJ611" i="12"/>
  <c r="BK611" i="12"/>
  <c r="BL611" i="12"/>
  <c r="BM611" i="12"/>
  <c r="BN611" i="12"/>
  <c r="BO611" i="12"/>
  <c r="BP611" i="12"/>
  <c r="BQ611" i="12"/>
  <c r="BR611" i="12"/>
  <c r="BS611" i="12"/>
  <c r="BT611" i="12"/>
  <c r="BU611" i="12"/>
  <c r="BV611" i="12"/>
  <c r="BW611" i="12"/>
  <c r="BX611" i="12"/>
  <c r="BY611" i="12"/>
  <c r="BZ611" i="12"/>
  <c r="CA611" i="12"/>
  <c r="CB611" i="12"/>
  <c r="CC611" i="12"/>
  <c r="CD611" i="12"/>
  <c r="CE611" i="12"/>
  <c r="CF611" i="12"/>
  <c r="CG611" i="12"/>
  <c r="CH611" i="12"/>
  <c r="CI611" i="12"/>
  <c r="CJ611" i="12"/>
  <c r="CK611" i="12"/>
  <c r="CL611" i="12"/>
  <c r="CM611" i="12"/>
  <c r="CN611" i="12"/>
  <c r="CO611" i="12"/>
  <c r="CP611" i="12"/>
  <c r="BG612" i="12"/>
  <c r="BH612" i="12"/>
  <c r="BI612" i="12"/>
  <c r="BJ612" i="12"/>
  <c r="BK612" i="12"/>
  <c r="BL612" i="12"/>
  <c r="BM612" i="12"/>
  <c r="BN612" i="12"/>
  <c r="BO612" i="12"/>
  <c r="BP612" i="12"/>
  <c r="BQ612" i="12"/>
  <c r="BR612" i="12"/>
  <c r="BS612" i="12"/>
  <c r="BT612" i="12"/>
  <c r="BU612" i="12"/>
  <c r="BV612" i="12"/>
  <c r="BW612" i="12"/>
  <c r="BX612" i="12"/>
  <c r="BY612" i="12"/>
  <c r="BZ612" i="12"/>
  <c r="CA612" i="12"/>
  <c r="CB612" i="12"/>
  <c r="CC612" i="12"/>
  <c r="CD612" i="12"/>
  <c r="CE612" i="12"/>
  <c r="CF612" i="12"/>
  <c r="CG612" i="12"/>
  <c r="CH612" i="12"/>
  <c r="CI612" i="12"/>
  <c r="CJ612" i="12"/>
  <c r="CK612" i="12"/>
  <c r="CL612" i="12"/>
  <c r="CM612" i="12"/>
  <c r="CN612" i="12"/>
  <c r="CO612" i="12"/>
  <c r="CP612" i="12"/>
  <c r="BG613" i="12"/>
  <c r="BH613" i="12"/>
  <c r="BI613" i="12"/>
  <c r="BJ613" i="12"/>
  <c r="BK613" i="12"/>
  <c r="BL613" i="12"/>
  <c r="BM613" i="12"/>
  <c r="BN613" i="12"/>
  <c r="BO613" i="12"/>
  <c r="BP613" i="12"/>
  <c r="BQ613" i="12"/>
  <c r="BR613" i="12"/>
  <c r="BS613" i="12"/>
  <c r="BT613" i="12"/>
  <c r="BU613" i="12"/>
  <c r="BV613" i="12"/>
  <c r="BW613" i="12"/>
  <c r="BX613" i="12"/>
  <c r="BY613" i="12"/>
  <c r="BZ613" i="12"/>
  <c r="CA613" i="12"/>
  <c r="CB613" i="12"/>
  <c r="CC613" i="12"/>
  <c r="CD613" i="12"/>
  <c r="CE613" i="12"/>
  <c r="CF613" i="12"/>
  <c r="CG613" i="12"/>
  <c r="CH613" i="12"/>
  <c r="CI613" i="12"/>
  <c r="CJ613" i="12"/>
  <c r="CK613" i="12"/>
  <c r="CL613" i="12"/>
  <c r="CM613" i="12"/>
  <c r="CN613" i="12"/>
  <c r="CO613" i="12"/>
  <c r="CP613" i="12"/>
  <c r="BG614" i="12"/>
  <c r="BH614" i="12"/>
  <c r="BI614" i="12"/>
  <c r="BJ614" i="12"/>
  <c r="BK614" i="12"/>
  <c r="BL614" i="12"/>
  <c r="BM614" i="12"/>
  <c r="BN614" i="12"/>
  <c r="BO614" i="12"/>
  <c r="BP614" i="12"/>
  <c r="BQ614" i="12"/>
  <c r="BR614" i="12"/>
  <c r="BS614" i="12"/>
  <c r="BT614" i="12"/>
  <c r="BU614" i="12"/>
  <c r="BV614" i="12"/>
  <c r="BW614" i="12"/>
  <c r="BX614" i="12"/>
  <c r="BY614" i="12"/>
  <c r="BZ614" i="12"/>
  <c r="CA614" i="12"/>
  <c r="CB614" i="12"/>
  <c r="CC614" i="12"/>
  <c r="CD614" i="12"/>
  <c r="CE614" i="12"/>
  <c r="CF614" i="12"/>
  <c r="CG614" i="12"/>
  <c r="CH614" i="12"/>
  <c r="CI614" i="12"/>
  <c r="CJ614" i="12"/>
  <c r="CK614" i="12"/>
  <c r="CL614" i="12"/>
  <c r="CM614" i="12"/>
  <c r="CN614" i="12"/>
  <c r="CO614" i="12"/>
  <c r="CP614" i="12"/>
  <c r="BG615" i="12"/>
  <c r="BH615" i="12"/>
  <c r="BI615" i="12"/>
  <c r="BJ615" i="12"/>
  <c r="BK615" i="12"/>
  <c r="BL615" i="12"/>
  <c r="BM615" i="12"/>
  <c r="BN615" i="12"/>
  <c r="BO615" i="12"/>
  <c r="BP615" i="12"/>
  <c r="BQ615" i="12"/>
  <c r="BR615" i="12"/>
  <c r="BS615" i="12"/>
  <c r="BT615" i="12"/>
  <c r="BU615" i="12"/>
  <c r="BV615" i="12"/>
  <c r="BW615" i="12"/>
  <c r="BX615" i="12"/>
  <c r="BY615" i="12"/>
  <c r="BZ615" i="12"/>
  <c r="CA615" i="12"/>
  <c r="CB615" i="12"/>
  <c r="CC615" i="12"/>
  <c r="CD615" i="12"/>
  <c r="CE615" i="12"/>
  <c r="CF615" i="12"/>
  <c r="CG615" i="12"/>
  <c r="CH615" i="12"/>
  <c r="CI615" i="12"/>
  <c r="CJ615" i="12"/>
  <c r="CK615" i="12"/>
  <c r="CL615" i="12"/>
  <c r="CM615" i="12"/>
  <c r="CN615" i="12"/>
  <c r="CO615" i="12"/>
  <c r="CP615" i="12"/>
  <c r="BG616" i="12"/>
  <c r="BH616" i="12"/>
  <c r="BI616" i="12"/>
  <c r="BJ616" i="12"/>
  <c r="BK616" i="12"/>
  <c r="BL616" i="12"/>
  <c r="BM616" i="12"/>
  <c r="BN616" i="12"/>
  <c r="BO616" i="12"/>
  <c r="BP616" i="12"/>
  <c r="BQ616" i="12"/>
  <c r="BR616" i="12"/>
  <c r="BS616" i="12"/>
  <c r="BT616" i="12"/>
  <c r="BU616" i="12"/>
  <c r="BV616" i="12"/>
  <c r="BW616" i="12"/>
  <c r="BX616" i="12"/>
  <c r="BY616" i="12"/>
  <c r="BZ616" i="12"/>
  <c r="CA616" i="12"/>
  <c r="CB616" i="12"/>
  <c r="CC616" i="12"/>
  <c r="CD616" i="12"/>
  <c r="CE616" i="12"/>
  <c r="CF616" i="12"/>
  <c r="CG616" i="12"/>
  <c r="CH616" i="12"/>
  <c r="CI616" i="12"/>
  <c r="CJ616" i="12"/>
  <c r="CK616" i="12"/>
  <c r="DD616" i="12" s="1"/>
  <c r="CL616" i="12"/>
  <c r="CM616" i="12"/>
  <c r="CN616" i="12"/>
  <c r="CO616" i="12"/>
  <c r="CP616" i="12"/>
  <c r="BG617" i="12"/>
  <c r="BH617" i="12"/>
  <c r="BI617" i="12"/>
  <c r="BJ617" i="12"/>
  <c r="BK617" i="12"/>
  <c r="BL617" i="12"/>
  <c r="BM617" i="12"/>
  <c r="BN617" i="12"/>
  <c r="BO617" i="12"/>
  <c r="BP617" i="12"/>
  <c r="BQ617" i="12"/>
  <c r="BR617" i="12"/>
  <c r="BS617" i="12"/>
  <c r="BT617" i="12"/>
  <c r="BU617" i="12"/>
  <c r="BV617" i="12"/>
  <c r="BW617" i="12"/>
  <c r="BX617" i="12"/>
  <c r="BY617" i="12"/>
  <c r="BZ617" i="12"/>
  <c r="CA617" i="12"/>
  <c r="CB617" i="12"/>
  <c r="CC617" i="12"/>
  <c r="CD617" i="12"/>
  <c r="CE617" i="12"/>
  <c r="CF617" i="12"/>
  <c r="CG617" i="12"/>
  <c r="CH617" i="12"/>
  <c r="CI617" i="12"/>
  <c r="CJ617" i="12"/>
  <c r="CK617" i="12"/>
  <c r="CL617" i="12"/>
  <c r="CM617" i="12"/>
  <c r="CN617" i="12"/>
  <c r="CO617" i="12"/>
  <c r="CP617" i="12"/>
  <c r="BG618" i="12"/>
  <c r="BH618" i="12"/>
  <c r="BI618" i="12"/>
  <c r="BJ618" i="12"/>
  <c r="BK618" i="12"/>
  <c r="BL618" i="12"/>
  <c r="BM618" i="12"/>
  <c r="BN618" i="12"/>
  <c r="BO618" i="12"/>
  <c r="BP618" i="12"/>
  <c r="BQ618" i="12"/>
  <c r="BR618" i="12"/>
  <c r="BS618" i="12"/>
  <c r="BT618" i="12"/>
  <c r="BU618" i="12"/>
  <c r="BV618" i="12"/>
  <c r="BW618" i="12"/>
  <c r="BX618" i="12"/>
  <c r="BY618" i="12"/>
  <c r="BZ618" i="12"/>
  <c r="CA618" i="12"/>
  <c r="CB618" i="12"/>
  <c r="CC618" i="12"/>
  <c r="CD618" i="12"/>
  <c r="CE618" i="12"/>
  <c r="CF618" i="12"/>
  <c r="CG618" i="12"/>
  <c r="CH618" i="12"/>
  <c r="CI618" i="12"/>
  <c r="CJ618" i="12"/>
  <c r="CK618" i="12"/>
  <c r="CL618" i="12"/>
  <c r="CM618" i="12"/>
  <c r="CN618" i="12"/>
  <c r="CO618" i="12"/>
  <c r="CP618" i="12"/>
  <c r="BG619" i="12"/>
  <c r="BH619" i="12"/>
  <c r="BI619" i="12"/>
  <c r="BJ619" i="12"/>
  <c r="BK619" i="12"/>
  <c r="BL619" i="12"/>
  <c r="BM619" i="12"/>
  <c r="BN619" i="12"/>
  <c r="BO619" i="12"/>
  <c r="BP619" i="12"/>
  <c r="BQ619" i="12"/>
  <c r="BR619" i="12"/>
  <c r="BS619" i="12"/>
  <c r="BT619" i="12"/>
  <c r="BU619" i="12"/>
  <c r="BV619" i="12"/>
  <c r="BW619" i="12"/>
  <c r="BX619" i="12"/>
  <c r="BY619" i="12"/>
  <c r="BZ619" i="12"/>
  <c r="CA619" i="12"/>
  <c r="CB619" i="12"/>
  <c r="CC619" i="12"/>
  <c r="CD619" i="12"/>
  <c r="CE619" i="12"/>
  <c r="CF619" i="12"/>
  <c r="CG619" i="12"/>
  <c r="CH619" i="12"/>
  <c r="CI619" i="12"/>
  <c r="CJ619" i="12"/>
  <c r="CK619" i="12"/>
  <c r="CL619" i="12"/>
  <c r="CM619" i="12"/>
  <c r="CN619" i="12"/>
  <c r="CO619" i="12"/>
  <c r="CP619" i="12"/>
  <c r="BG620" i="12"/>
  <c r="BH620" i="12"/>
  <c r="BI620" i="12"/>
  <c r="BJ620" i="12"/>
  <c r="BK620" i="12"/>
  <c r="BL620" i="12"/>
  <c r="BM620" i="12"/>
  <c r="BN620" i="12"/>
  <c r="BO620" i="12"/>
  <c r="BP620" i="12"/>
  <c r="BQ620" i="12"/>
  <c r="BR620" i="12"/>
  <c r="BS620" i="12"/>
  <c r="BT620" i="12"/>
  <c r="BU620" i="12"/>
  <c r="BV620" i="12"/>
  <c r="BW620" i="12"/>
  <c r="BX620" i="12"/>
  <c r="BY620" i="12"/>
  <c r="BZ620" i="12"/>
  <c r="CA620" i="12"/>
  <c r="CB620" i="12"/>
  <c r="CC620" i="12"/>
  <c r="CD620" i="12"/>
  <c r="CE620" i="12"/>
  <c r="CF620" i="12"/>
  <c r="CG620" i="12"/>
  <c r="CH620" i="12"/>
  <c r="CI620" i="12"/>
  <c r="CJ620" i="12"/>
  <c r="CK620" i="12"/>
  <c r="CL620" i="12"/>
  <c r="CM620" i="12"/>
  <c r="CN620" i="12"/>
  <c r="CO620" i="12"/>
  <c r="CP620" i="12"/>
  <c r="BG621" i="12"/>
  <c r="BH621" i="12"/>
  <c r="BI621" i="12"/>
  <c r="BJ621" i="12"/>
  <c r="BK621" i="12"/>
  <c r="BL621" i="12"/>
  <c r="BM621" i="12"/>
  <c r="BN621" i="12"/>
  <c r="BO621" i="12"/>
  <c r="BP621" i="12"/>
  <c r="BQ621" i="12"/>
  <c r="BR621" i="12"/>
  <c r="BS621" i="12"/>
  <c r="BT621" i="12"/>
  <c r="BU621" i="12"/>
  <c r="BV621" i="12"/>
  <c r="BW621" i="12"/>
  <c r="BX621" i="12"/>
  <c r="BY621" i="12"/>
  <c r="BZ621" i="12"/>
  <c r="CA621" i="12"/>
  <c r="CB621" i="12"/>
  <c r="CC621" i="12"/>
  <c r="CD621" i="12"/>
  <c r="CE621" i="12"/>
  <c r="CF621" i="12"/>
  <c r="CG621" i="12"/>
  <c r="CH621" i="12"/>
  <c r="CI621" i="12"/>
  <c r="CJ621" i="12"/>
  <c r="CK621" i="12"/>
  <c r="CL621" i="12"/>
  <c r="CM621" i="12"/>
  <c r="CN621" i="12"/>
  <c r="CO621" i="12"/>
  <c r="CP621" i="12"/>
  <c r="BG622" i="12"/>
  <c r="BH622" i="12"/>
  <c r="BI622" i="12"/>
  <c r="BJ622" i="12"/>
  <c r="BK622" i="12"/>
  <c r="BL622" i="12"/>
  <c r="BM622" i="12"/>
  <c r="BN622" i="12"/>
  <c r="BO622" i="12"/>
  <c r="BP622" i="12"/>
  <c r="BQ622" i="12"/>
  <c r="BR622" i="12"/>
  <c r="BS622" i="12"/>
  <c r="BT622" i="12"/>
  <c r="BU622" i="12"/>
  <c r="BV622" i="12"/>
  <c r="BW622" i="12"/>
  <c r="BX622" i="12"/>
  <c r="BY622" i="12"/>
  <c r="BZ622" i="12"/>
  <c r="CA622" i="12"/>
  <c r="CB622" i="12"/>
  <c r="CC622" i="12"/>
  <c r="CD622" i="12"/>
  <c r="CE622" i="12"/>
  <c r="CF622" i="12"/>
  <c r="CG622" i="12"/>
  <c r="CH622" i="12"/>
  <c r="CI622" i="12"/>
  <c r="CJ622" i="12"/>
  <c r="CK622" i="12"/>
  <c r="CL622" i="12"/>
  <c r="CM622" i="12"/>
  <c r="CN622" i="12"/>
  <c r="CO622" i="12"/>
  <c r="CP622" i="12"/>
  <c r="BG623" i="12"/>
  <c r="BH623" i="12"/>
  <c r="BI623" i="12"/>
  <c r="BJ623" i="12"/>
  <c r="BK623" i="12"/>
  <c r="BL623" i="12"/>
  <c r="BM623" i="12"/>
  <c r="BN623" i="12"/>
  <c r="BO623" i="12"/>
  <c r="BP623" i="12"/>
  <c r="BQ623" i="12"/>
  <c r="BR623" i="12"/>
  <c r="BS623" i="12"/>
  <c r="BT623" i="12"/>
  <c r="BU623" i="12"/>
  <c r="BV623" i="12"/>
  <c r="BW623" i="12"/>
  <c r="BX623" i="12"/>
  <c r="BY623" i="12"/>
  <c r="BZ623" i="12"/>
  <c r="CA623" i="12"/>
  <c r="CB623" i="12"/>
  <c r="CC623" i="12"/>
  <c r="CD623" i="12"/>
  <c r="CE623" i="12"/>
  <c r="CF623" i="12"/>
  <c r="CG623" i="12"/>
  <c r="CH623" i="12"/>
  <c r="CI623" i="12"/>
  <c r="CJ623" i="12"/>
  <c r="CK623" i="12"/>
  <c r="CL623" i="12"/>
  <c r="CM623" i="12"/>
  <c r="CN623" i="12"/>
  <c r="CO623" i="12"/>
  <c r="CP623" i="12"/>
  <c r="BG624" i="12"/>
  <c r="BH624" i="12"/>
  <c r="BI624" i="12"/>
  <c r="BJ624" i="12"/>
  <c r="BK624" i="12"/>
  <c r="BL624" i="12"/>
  <c r="BM624" i="12"/>
  <c r="BN624" i="12"/>
  <c r="BO624" i="12"/>
  <c r="BP624" i="12"/>
  <c r="BQ624" i="12"/>
  <c r="BR624" i="12"/>
  <c r="BS624" i="12"/>
  <c r="BT624" i="12"/>
  <c r="BU624" i="12"/>
  <c r="BV624" i="12"/>
  <c r="BW624" i="12"/>
  <c r="BX624" i="12"/>
  <c r="BY624" i="12"/>
  <c r="BZ624" i="12"/>
  <c r="CA624" i="12"/>
  <c r="CB624" i="12"/>
  <c r="CC624" i="12"/>
  <c r="CD624" i="12"/>
  <c r="CE624" i="12"/>
  <c r="CF624" i="12"/>
  <c r="CG624" i="12"/>
  <c r="CH624" i="12"/>
  <c r="CI624" i="12"/>
  <c r="CJ624" i="12"/>
  <c r="CK624" i="12"/>
  <c r="CL624" i="12"/>
  <c r="CM624" i="12"/>
  <c r="CN624" i="12"/>
  <c r="CO624" i="12"/>
  <c r="CP624" i="12"/>
  <c r="BG625" i="12"/>
  <c r="BH625" i="12"/>
  <c r="BI625" i="12"/>
  <c r="BJ625" i="12"/>
  <c r="BK625" i="12"/>
  <c r="BL625" i="12"/>
  <c r="BM625" i="12"/>
  <c r="BN625" i="12"/>
  <c r="BO625" i="12"/>
  <c r="BP625" i="12"/>
  <c r="BQ625" i="12"/>
  <c r="BR625" i="12"/>
  <c r="BS625" i="12"/>
  <c r="BT625" i="12"/>
  <c r="BU625" i="12"/>
  <c r="BV625" i="12"/>
  <c r="BW625" i="12"/>
  <c r="BX625" i="12"/>
  <c r="BY625" i="12"/>
  <c r="BZ625" i="12"/>
  <c r="CA625" i="12"/>
  <c r="CB625" i="12"/>
  <c r="CC625" i="12"/>
  <c r="CD625" i="12"/>
  <c r="CE625" i="12"/>
  <c r="CF625" i="12"/>
  <c r="CG625" i="12"/>
  <c r="CH625" i="12"/>
  <c r="CI625" i="12"/>
  <c r="CJ625" i="12"/>
  <c r="CK625" i="12"/>
  <c r="CL625" i="12"/>
  <c r="CM625" i="12"/>
  <c r="CN625" i="12"/>
  <c r="CO625" i="12"/>
  <c r="CP625" i="12"/>
  <c r="BG626" i="12"/>
  <c r="BH626" i="12"/>
  <c r="BI626" i="12"/>
  <c r="BJ626" i="12"/>
  <c r="BK626" i="12"/>
  <c r="BL626" i="12"/>
  <c r="BM626" i="12"/>
  <c r="BN626" i="12"/>
  <c r="BO626" i="12"/>
  <c r="BP626" i="12"/>
  <c r="BQ626" i="12"/>
  <c r="BR626" i="12"/>
  <c r="BS626" i="12"/>
  <c r="BT626" i="12"/>
  <c r="BU626" i="12"/>
  <c r="BV626" i="12"/>
  <c r="BW626" i="12"/>
  <c r="BX626" i="12"/>
  <c r="BY626" i="12"/>
  <c r="BZ626" i="12"/>
  <c r="CA626" i="12"/>
  <c r="CB626" i="12"/>
  <c r="CC626" i="12"/>
  <c r="CD626" i="12"/>
  <c r="CE626" i="12"/>
  <c r="CF626" i="12"/>
  <c r="CG626" i="12"/>
  <c r="CH626" i="12"/>
  <c r="CI626" i="12"/>
  <c r="CJ626" i="12"/>
  <c r="CK626" i="12"/>
  <c r="CL626" i="12"/>
  <c r="CM626" i="12"/>
  <c r="CN626" i="12"/>
  <c r="CO626" i="12"/>
  <c r="CP626" i="12"/>
  <c r="BG627" i="12"/>
  <c r="BH627" i="12"/>
  <c r="BI627" i="12"/>
  <c r="BJ627" i="12"/>
  <c r="BK627" i="12"/>
  <c r="BL627" i="12"/>
  <c r="BM627" i="12"/>
  <c r="BN627" i="12"/>
  <c r="BO627" i="12"/>
  <c r="BP627" i="12"/>
  <c r="BQ627" i="12"/>
  <c r="BR627" i="12"/>
  <c r="BS627" i="12"/>
  <c r="BT627" i="12"/>
  <c r="BU627" i="12"/>
  <c r="BV627" i="12"/>
  <c r="BW627" i="12"/>
  <c r="BX627" i="12"/>
  <c r="BY627" i="12"/>
  <c r="BZ627" i="12"/>
  <c r="CA627" i="12"/>
  <c r="CB627" i="12"/>
  <c r="CC627" i="12"/>
  <c r="CD627" i="12"/>
  <c r="CE627" i="12"/>
  <c r="CF627" i="12"/>
  <c r="CG627" i="12"/>
  <c r="CH627" i="12"/>
  <c r="CI627" i="12"/>
  <c r="CJ627" i="12"/>
  <c r="CK627" i="12"/>
  <c r="CL627" i="12"/>
  <c r="CM627" i="12"/>
  <c r="CN627" i="12"/>
  <c r="CO627" i="12"/>
  <c r="CP627" i="12"/>
  <c r="BG628" i="12"/>
  <c r="BH628" i="12"/>
  <c r="BI628" i="12"/>
  <c r="BJ628" i="12"/>
  <c r="BK628" i="12"/>
  <c r="BL628" i="12"/>
  <c r="BM628" i="12"/>
  <c r="BN628" i="12"/>
  <c r="BO628" i="12"/>
  <c r="BP628" i="12"/>
  <c r="BQ628" i="12"/>
  <c r="BR628" i="12"/>
  <c r="BS628" i="12"/>
  <c r="BT628" i="12"/>
  <c r="BU628" i="12"/>
  <c r="BV628" i="12"/>
  <c r="BW628" i="12"/>
  <c r="BX628" i="12"/>
  <c r="BY628" i="12"/>
  <c r="BZ628" i="12"/>
  <c r="CA628" i="12"/>
  <c r="CB628" i="12"/>
  <c r="CC628" i="12"/>
  <c r="CD628" i="12"/>
  <c r="CE628" i="12"/>
  <c r="CF628" i="12"/>
  <c r="CG628" i="12"/>
  <c r="CH628" i="12"/>
  <c r="CI628" i="12"/>
  <c r="CJ628" i="12"/>
  <c r="CK628" i="12"/>
  <c r="CL628" i="12"/>
  <c r="CM628" i="12"/>
  <c r="CN628" i="12"/>
  <c r="CO628" i="12"/>
  <c r="CP628" i="12"/>
  <c r="BG629" i="12"/>
  <c r="BH629" i="12"/>
  <c r="BI629" i="12"/>
  <c r="BJ629" i="12"/>
  <c r="BK629" i="12"/>
  <c r="BL629" i="12"/>
  <c r="BM629" i="12"/>
  <c r="BN629" i="12"/>
  <c r="BO629" i="12"/>
  <c r="BP629" i="12"/>
  <c r="BQ629" i="12"/>
  <c r="BR629" i="12"/>
  <c r="BS629" i="12"/>
  <c r="BT629" i="12"/>
  <c r="BU629" i="12"/>
  <c r="BV629" i="12"/>
  <c r="BW629" i="12"/>
  <c r="BX629" i="12"/>
  <c r="BY629" i="12"/>
  <c r="BZ629" i="12"/>
  <c r="CA629" i="12"/>
  <c r="CB629" i="12"/>
  <c r="CC629" i="12"/>
  <c r="CD629" i="12"/>
  <c r="CE629" i="12"/>
  <c r="CF629" i="12"/>
  <c r="CG629" i="12"/>
  <c r="CH629" i="12"/>
  <c r="CI629" i="12"/>
  <c r="CJ629" i="12"/>
  <c r="CK629" i="12"/>
  <c r="CL629" i="12"/>
  <c r="CM629" i="12"/>
  <c r="CN629" i="12"/>
  <c r="CO629" i="12"/>
  <c r="CP629" i="12"/>
  <c r="BG630" i="12"/>
  <c r="BH630" i="12"/>
  <c r="BI630" i="12"/>
  <c r="BJ630" i="12"/>
  <c r="BK630" i="12"/>
  <c r="BL630" i="12"/>
  <c r="BM630" i="12"/>
  <c r="BN630" i="12"/>
  <c r="BO630" i="12"/>
  <c r="BP630" i="12"/>
  <c r="BQ630" i="12"/>
  <c r="BR630" i="12"/>
  <c r="BS630" i="12"/>
  <c r="BT630" i="12"/>
  <c r="BU630" i="12"/>
  <c r="BV630" i="12"/>
  <c r="BW630" i="12"/>
  <c r="BX630" i="12"/>
  <c r="BY630" i="12"/>
  <c r="BZ630" i="12"/>
  <c r="CA630" i="12"/>
  <c r="CB630" i="12"/>
  <c r="CC630" i="12"/>
  <c r="CD630" i="12"/>
  <c r="CE630" i="12"/>
  <c r="CF630" i="12"/>
  <c r="CG630" i="12"/>
  <c r="CH630" i="12"/>
  <c r="CI630" i="12"/>
  <c r="CJ630" i="12"/>
  <c r="CK630" i="12"/>
  <c r="CL630" i="12"/>
  <c r="CM630" i="12"/>
  <c r="CN630" i="12"/>
  <c r="CO630" i="12"/>
  <c r="CP630" i="12"/>
  <c r="BG631" i="12"/>
  <c r="BH631" i="12"/>
  <c r="BI631" i="12"/>
  <c r="BJ631" i="12"/>
  <c r="BK631" i="12"/>
  <c r="BL631" i="12"/>
  <c r="BM631" i="12"/>
  <c r="BN631" i="12"/>
  <c r="BO631" i="12"/>
  <c r="BP631" i="12"/>
  <c r="BQ631" i="12"/>
  <c r="BR631" i="12"/>
  <c r="BS631" i="12"/>
  <c r="BT631" i="12"/>
  <c r="BU631" i="12"/>
  <c r="BV631" i="12"/>
  <c r="BW631" i="12"/>
  <c r="BX631" i="12"/>
  <c r="BY631" i="12"/>
  <c r="BZ631" i="12"/>
  <c r="CA631" i="12"/>
  <c r="CB631" i="12"/>
  <c r="CC631" i="12"/>
  <c r="CD631" i="12"/>
  <c r="CE631" i="12"/>
  <c r="CF631" i="12"/>
  <c r="CG631" i="12"/>
  <c r="CH631" i="12"/>
  <c r="CI631" i="12"/>
  <c r="CJ631" i="12"/>
  <c r="CK631" i="12"/>
  <c r="CL631" i="12"/>
  <c r="CM631" i="12"/>
  <c r="CN631" i="12"/>
  <c r="CO631" i="12"/>
  <c r="CP631" i="12"/>
  <c r="BG632" i="12"/>
  <c r="BH632" i="12"/>
  <c r="BI632" i="12"/>
  <c r="BJ632" i="12"/>
  <c r="BK632" i="12"/>
  <c r="BL632" i="12"/>
  <c r="BM632" i="12"/>
  <c r="BN632" i="12"/>
  <c r="BO632" i="12"/>
  <c r="BP632" i="12"/>
  <c r="BQ632" i="12"/>
  <c r="BR632" i="12"/>
  <c r="BS632" i="12"/>
  <c r="BT632" i="12"/>
  <c r="BU632" i="12"/>
  <c r="BV632" i="12"/>
  <c r="BW632" i="12"/>
  <c r="BX632" i="12"/>
  <c r="BY632" i="12"/>
  <c r="BZ632" i="12"/>
  <c r="CA632" i="12"/>
  <c r="CB632" i="12"/>
  <c r="CC632" i="12"/>
  <c r="CD632" i="12"/>
  <c r="CE632" i="12"/>
  <c r="CF632" i="12"/>
  <c r="CG632" i="12"/>
  <c r="CH632" i="12"/>
  <c r="CI632" i="12"/>
  <c r="CJ632" i="12"/>
  <c r="CK632" i="12"/>
  <c r="CL632" i="12"/>
  <c r="CM632" i="12"/>
  <c r="CN632" i="12"/>
  <c r="CO632" i="12"/>
  <c r="CP632" i="12"/>
  <c r="BG633" i="12"/>
  <c r="BH633" i="12"/>
  <c r="BI633" i="12"/>
  <c r="BJ633" i="12"/>
  <c r="BK633" i="12"/>
  <c r="BL633" i="12"/>
  <c r="BM633" i="12"/>
  <c r="BN633" i="12"/>
  <c r="BO633" i="12"/>
  <c r="BP633" i="12"/>
  <c r="BQ633" i="12"/>
  <c r="BR633" i="12"/>
  <c r="BS633" i="12"/>
  <c r="BT633" i="12"/>
  <c r="BU633" i="12"/>
  <c r="BV633" i="12"/>
  <c r="BW633" i="12"/>
  <c r="BX633" i="12"/>
  <c r="BY633" i="12"/>
  <c r="BZ633" i="12"/>
  <c r="CA633" i="12"/>
  <c r="CB633" i="12"/>
  <c r="CC633" i="12"/>
  <c r="CD633" i="12"/>
  <c r="CE633" i="12"/>
  <c r="CF633" i="12"/>
  <c r="CG633" i="12"/>
  <c r="CH633" i="12"/>
  <c r="CI633" i="12"/>
  <c r="CJ633" i="12"/>
  <c r="CK633" i="12"/>
  <c r="CL633" i="12"/>
  <c r="CM633" i="12"/>
  <c r="CN633" i="12"/>
  <c r="CO633" i="12"/>
  <c r="CP633" i="12"/>
  <c r="BG634" i="12"/>
  <c r="BH634" i="12"/>
  <c r="BI634" i="12"/>
  <c r="BJ634" i="12"/>
  <c r="BK634" i="12"/>
  <c r="BL634" i="12"/>
  <c r="BM634" i="12"/>
  <c r="BN634" i="12"/>
  <c r="BO634" i="12"/>
  <c r="BP634" i="12"/>
  <c r="BQ634" i="12"/>
  <c r="BR634" i="12"/>
  <c r="BS634" i="12"/>
  <c r="BT634" i="12"/>
  <c r="BU634" i="12"/>
  <c r="BV634" i="12"/>
  <c r="BW634" i="12"/>
  <c r="BX634" i="12"/>
  <c r="BY634" i="12"/>
  <c r="BZ634" i="12"/>
  <c r="CA634" i="12"/>
  <c r="CB634" i="12"/>
  <c r="CC634" i="12"/>
  <c r="CD634" i="12"/>
  <c r="CE634" i="12"/>
  <c r="CF634" i="12"/>
  <c r="CG634" i="12"/>
  <c r="CH634" i="12"/>
  <c r="CI634" i="12"/>
  <c r="CJ634" i="12"/>
  <c r="CK634" i="12"/>
  <c r="CL634" i="12"/>
  <c r="CM634" i="12"/>
  <c r="CN634" i="12"/>
  <c r="CO634" i="12"/>
  <c r="CP634" i="12"/>
  <c r="BG635" i="12"/>
  <c r="BH635" i="12"/>
  <c r="BI635" i="12"/>
  <c r="BJ635" i="12"/>
  <c r="BK635" i="12"/>
  <c r="BL635" i="12"/>
  <c r="BM635" i="12"/>
  <c r="BN635" i="12"/>
  <c r="BO635" i="12"/>
  <c r="BP635" i="12"/>
  <c r="BQ635" i="12"/>
  <c r="BR635" i="12"/>
  <c r="BS635" i="12"/>
  <c r="BT635" i="12"/>
  <c r="BU635" i="12"/>
  <c r="BV635" i="12"/>
  <c r="BW635" i="12"/>
  <c r="BX635" i="12"/>
  <c r="BY635" i="12"/>
  <c r="BZ635" i="12"/>
  <c r="CA635" i="12"/>
  <c r="CB635" i="12"/>
  <c r="CC635" i="12"/>
  <c r="CD635" i="12"/>
  <c r="CE635" i="12"/>
  <c r="CF635" i="12"/>
  <c r="CG635" i="12"/>
  <c r="CH635" i="12"/>
  <c r="CI635" i="12"/>
  <c r="CJ635" i="12"/>
  <c r="CK635" i="12"/>
  <c r="CL635" i="12"/>
  <c r="CM635" i="12"/>
  <c r="CN635" i="12"/>
  <c r="CO635" i="12"/>
  <c r="CP635" i="12"/>
  <c r="BG636" i="12"/>
  <c r="BH636" i="12"/>
  <c r="BI636" i="12"/>
  <c r="BJ636" i="12"/>
  <c r="BK636" i="12"/>
  <c r="BL636" i="12"/>
  <c r="BM636" i="12"/>
  <c r="BN636" i="12"/>
  <c r="BO636" i="12"/>
  <c r="BP636" i="12"/>
  <c r="BQ636" i="12"/>
  <c r="BR636" i="12"/>
  <c r="BS636" i="12"/>
  <c r="BT636" i="12"/>
  <c r="BU636" i="12"/>
  <c r="BV636" i="12"/>
  <c r="BW636" i="12"/>
  <c r="BX636" i="12"/>
  <c r="BY636" i="12"/>
  <c r="BZ636" i="12"/>
  <c r="CA636" i="12"/>
  <c r="CB636" i="12"/>
  <c r="CC636" i="12"/>
  <c r="CD636" i="12"/>
  <c r="CE636" i="12"/>
  <c r="CF636" i="12"/>
  <c r="CG636" i="12"/>
  <c r="CH636" i="12"/>
  <c r="CI636" i="12"/>
  <c r="CJ636" i="12"/>
  <c r="CK636" i="12"/>
  <c r="CL636" i="12"/>
  <c r="CM636" i="12"/>
  <c r="CN636" i="12"/>
  <c r="CO636" i="12"/>
  <c r="CP636" i="12"/>
  <c r="BG637" i="12"/>
  <c r="BH637" i="12"/>
  <c r="BI637" i="12"/>
  <c r="BJ637" i="12"/>
  <c r="BK637" i="12"/>
  <c r="BL637" i="12"/>
  <c r="BM637" i="12"/>
  <c r="BN637" i="12"/>
  <c r="BO637" i="12"/>
  <c r="BP637" i="12"/>
  <c r="BQ637" i="12"/>
  <c r="BR637" i="12"/>
  <c r="BS637" i="12"/>
  <c r="BT637" i="12"/>
  <c r="BU637" i="12"/>
  <c r="BV637" i="12"/>
  <c r="BW637" i="12"/>
  <c r="BX637" i="12"/>
  <c r="BY637" i="12"/>
  <c r="BZ637" i="12"/>
  <c r="CA637" i="12"/>
  <c r="CB637" i="12"/>
  <c r="CC637" i="12"/>
  <c r="CD637" i="12"/>
  <c r="CE637" i="12"/>
  <c r="CF637" i="12"/>
  <c r="CG637" i="12"/>
  <c r="CH637" i="12"/>
  <c r="CI637" i="12"/>
  <c r="CJ637" i="12"/>
  <c r="CK637" i="12"/>
  <c r="CL637" i="12"/>
  <c r="CM637" i="12"/>
  <c r="CN637" i="12"/>
  <c r="CO637" i="12"/>
  <c r="CP637" i="12"/>
  <c r="BG638" i="12"/>
  <c r="BH638" i="12"/>
  <c r="BI638" i="12"/>
  <c r="BJ638" i="12"/>
  <c r="BK638" i="12"/>
  <c r="BL638" i="12"/>
  <c r="BM638" i="12"/>
  <c r="BN638" i="12"/>
  <c r="BO638" i="12"/>
  <c r="BP638" i="12"/>
  <c r="BQ638" i="12"/>
  <c r="BR638" i="12"/>
  <c r="BS638" i="12"/>
  <c r="BT638" i="12"/>
  <c r="BU638" i="12"/>
  <c r="BV638" i="12"/>
  <c r="BW638" i="12"/>
  <c r="BX638" i="12"/>
  <c r="BY638" i="12"/>
  <c r="BZ638" i="12"/>
  <c r="CA638" i="12"/>
  <c r="CB638" i="12"/>
  <c r="CC638" i="12"/>
  <c r="CD638" i="12"/>
  <c r="CE638" i="12"/>
  <c r="CF638" i="12"/>
  <c r="CG638" i="12"/>
  <c r="CH638" i="12"/>
  <c r="CI638" i="12"/>
  <c r="CJ638" i="12"/>
  <c r="CK638" i="12"/>
  <c r="CL638" i="12"/>
  <c r="CM638" i="12"/>
  <c r="CN638" i="12"/>
  <c r="CO638" i="12"/>
  <c r="CP638" i="12"/>
  <c r="BG639" i="12"/>
  <c r="BH639" i="12"/>
  <c r="BI639" i="12"/>
  <c r="BJ639" i="12"/>
  <c r="BK639" i="12"/>
  <c r="BL639" i="12"/>
  <c r="BM639" i="12"/>
  <c r="BN639" i="12"/>
  <c r="BO639" i="12"/>
  <c r="BP639" i="12"/>
  <c r="BQ639" i="12"/>
  <c r="BR639" i="12"/>
  <c r="BS639" i="12"/>
  <c r="BT639" i="12"/>
  <c r="BU639" i="12"/>
  <c r="BV639" i="12"/>
  <c r="BW639" i="12"/>
  <c r="BX639" i="12"/>
  <c r="BY639" i="12"/>
  <c r="BZ639" i="12"/>
  <c r="CA639" i="12"/>
  <c r="CB639" i="12"/>
  <c r="CC639" i="12"/>
  <c r="CD639" i="12"/>
  <c r="CE639" i="12"/>
  <c r="CF639" i="12"/>
  <c r="CG639" i="12"/>
  <c r="CH639" i="12"/>
  <c r="CI639" i="12"/>
  <c r="CJ639" i="12"/>
  <c r="CK639" i="12"/>
  <c r="CL639" i="12"/>
  <c r="CM639" i="12"/>
  <c r="CN639" i="12"/>
  <c r="CO639" i="12"/>
  <c r="CP639" i="12"/>
  <c r="BG640" i="12"/>
  <c r="BH640" i="12"/>
  <c r="BI640" i="12"/>
  <c r="BJ640" i="12"/>
  <c r="BK640" i="12"/>
  <c r="BL640" i="12"/>
  <c r="BM640" i="12"/>
  <c r="BN640" i="12"/>
  <c r="BO640" i="12"/>
  <c r="BP640" i="12"/>
  <c r="BQ640" i="12"/>
  <c r="BR640" i="12"/>
  <c r="BS640" i="12"/>
  <c r="BT640" i="12"/>
  <c r="BU640" i="12"/>
  <c r="BV640" i="12"/>
  <c r="BW640" i="12"/>
  <c r="BX640" i="12"/>
  <c r="BY640" i="12"/>
  <c r="BZ640" i="12"/>
  <c r="CA640" i="12"/>
  <c r="CB640" i="12"/>
  <c r="CC640" i="12"/>
  <c r="CD640" i="12"/>
  <c r="CE640" i="12"/>
  <c r="CF640" i="12"/>
  <c r="CG640" i="12"/>
  <c r="CH640" i="12"/>
  <c r="CI640" i="12"/>
  <c r="CJ640" i="12"/>
  <c r="CK640" i="12"/>
  <c r="CL640" i="12"/>
  <c r="CM640" i="12"/>
  <c r="CN640" i="12"/>
  <c r="CO640" i="12"/>
  <c r="CP640" i="12"/>
  <c r="BG641" i="12"/>
  <c r="BH641" i="12"/>
  <c r="BI641" i="12"/>
  <c r="BJ641" i="12"/>
  <c r="BK641" i="12"/>
  <c r="BL641" i="12"/>
  <c r="BM641" i="12"/>
  <c r="BN641" i="12"/>
  <c r="BO641" i="12"/>
  <c r="BP641" i="12"/>
  <c r="BQ641" i="12"/>
  <c r="BR641" i="12"/>
  <c r="BS641" i="12"/>
  <c r="BT641" i="12"/>
  <c r="BU641" i="12"/>
  <c r="BV641" i="12"/>
  <c r="BW641" i="12"/>
  <c r="BX641" i="12"/>
  <c r="BY641" i="12"/>
  <c r="BZ641" i="12"/>
  <c r="CA641" i="12"/>
  <c r="CB641" i="12"/>
  <c r="CC641" i="12"/>
  <c r="CD641" i="12"/>
  <c r="CE641" i="12"/>
  <c r="CF641" i="12"/>
  <c r="CG641" i="12"/>
  <c r="CH641" i="12"/>
  <c r="CI641" i="12"/>
  <c r="CJ641" i="12"/>
  <c r="CK641" i="12"/>
  <c r="CL641" i="12"/>
  <c r="CM641" i="12"/>
  <c r="CN641" i="12"/>
  <c r="CO641" i="12"/>
  <c r="CP641" i="12"/>
  <c r="BG642" i="12"/>
  <c r="BH642" i="12"/>
  <c r="BI642" i="12"/>
  <c r="BJ642" i="12"/>
  <c r="BK642" i="12"/>
  <c r="BL642" i="12"/>
  <c r="BM642" i="12"/>
  <c r="BN642" i="12"/>
  <c r="BO642" i="12"/>
  <c r="BP642" i="12"/>
  <c r="BQ642" i="12"/>
  <c r="BR642" i="12"/>
  <c r="BS642" i="12"/>
  <c r="BT642" i="12"/>
  <c r="BU642" i="12"/>
  <c r="BV642" i="12"/>
  <c r="BW642" i="12"/>
  <c r="BX642" i="12"/>
  <c r="BY642" i="12"/>
  <c r="BZ642" i="12"/>
  <c r="CA642" i="12"/>
  <c r="CB642" i="12"/>
  <c r="CC642" i="12"/>
  <c r="CD642" i="12"/>
  <c r="CE642" i="12"/>
  <c r="CF642" i="12"/>
  <c r="CG642" i="12"/>
  <c r="CH642" i="12"/>
  <c r="CI642" i="12"/>
  <c r="CJ642" i="12"/>
  <c r="CK642" i="12"/>
  <c r="CL642" i="12"/>
  <c r="CM642" i="12"/>
  <c r="CN642" i="12"/>
  <c r="CO642" i="12"/>
  <c r="CP642" i="12"/>
  <c r="BG643" i="12"/>
  <c r="BH643" i="12"/>
  <c r="BI643" i="12"/>
  <c r="BJ643" i="12"/>
  <c r="BK643" i="12"/>
  <c r="BL643" i="12"/>
  <c r="BM643" i="12"/>
  <c r="BN643" i="12"/>
  <c r="BO643" i="12"/>
  <c r="BP643" i="12"/>
  <c r="BQ643" i="12"/>
  <c r="BR643" i="12"/>
  <c r="BS643" i="12"/>
  <c r="BT643" i="12"/>
  <c r="BU643" i="12"/>
  <c r="BV643" i="12"/>
  <c r="BW643" i="12"/>
  <c r="BX643" i="12"/>
  <c r="BY643" i="12"/>
  <c r="BZ643" i="12"/>
  <c r="CA643" i="12"/>
  <c r="CB643" i="12"/>
  <c r="CC643" i="12"/>
  <c r="CD643" i="12"/>
  <c r="CE643" i="12"/>
  <c r="CF643" i="12"/>
  <c r="CG643" i="12"/>
  <c r="CH643" i="12"/>
  <c r="CI643" i="12"/>
  <c r="CJ643" i="12"/>
  <c r="CK643" i="12"/>
  <c r="CL643" i="12"/>
  <c r="CM643" i="12"/>
  <c r="CN643" i="12"/>
  <c r="CO643" i="12"/>
  <c r="CP643" i="12"/>
  <c r="BG644" i="12"/>
  <c r="BH644" i="12"/>
  <c r="BI644" i="12"/>
  <c r="BJ644" i="12"/>
  <c r="BK644" i="12"/>
  <c r="BL644" i="12"/>
  <c r="BM644" i="12"/>
  <c r="BN644" i="12"/>
  <c r="BO644" i="12"/>
  <c r="BP644" i="12"/>
  <c r="BQ644" i="12"/>
  <c r="BR644" i="12"/>
  <c r="BS644" i="12"/>
  <c r="BT644" i="12"/>
  <c r="BU644" i="12"/>
  <c r="BV644" i="12"/>
  <c r="BW644" i="12"/>
  <c r="BX644" i="12"/>
  <c r="BY644" i="12"/>
  <c r="BZ644" i="12"/>
  <c r="CA644" i="12"/>
  <c r="CB644" i="12"/>
  <c r="CC644" i="12"/>
  <c r="CD644" i="12"/>
  <c r="CE644" i="12"/>
  <c r="CF644" i="12"/>
  <c r="CG644" i="12"/>
  <c r="CH644" i="12"/>
  <c r="CI644" i="12"/>
  <c r="CJ644" i="12"/>
  <c r="CK644" i="12"/>
  <c r="CL644" i="12"/>
  <c r="CM644" i="12"/>
  <c r="CN644" i="12"/>
  <c r="CO644" i="12"/>
  <c r="CP644" i="12"/>
  <c r="BG645" i="12"/>
  <c r="BH645" i="12"/>
  <c r="BI645" i="12"/>
  <c r="CX645" i="12" s="1"/>
  <c r="BJ645" i="12"/>
  <c r="BK645" i="12"/>
  <c r="BL645" i="12"/>
  <c r="BM645" i="12"/>
  <c r="BN645" i="12"/>
  <c r="BO645" i="12"/>
  <c r="BP645" i="12"/>
  <c r="BQ645" i="12"/>
  <c r="BR645" i="12"/>
  <c r="BS645" i="12"/>
  <c r="BT645" i="12"/>
  <c r="BU645" i="12"/>
  <c r="BV645" i="12"/>
  <c r="BW645" i="12"/>
  <c r="BX645" i="12"/>
  <c r="BY645" i="12"/>
  <c r="BZ645" i="12"/>
  <c r="CA645" i="12"/>
  <c r="CB645" i="12"/>
  <c r="CC645" i="12"/>
  <c r="CD645" i="12"/>
  <c r="CE645" i="12"/>
  <c r="CF645" i="12"/>
  <c r="CG645" i="12"/>
  <c r="CH645" i="12"/>
  <c r="CI645" i="12"/>
  <c r="CJ645" i="12"/>
  <c r="CK645" i="12"/>
  <c r="CL645" i="12"/>
  <c r="CM645" i="12"/>
  <c r="CN645" i="12"/>
  <c r="CO645" i="12"/>
  <c r="CP645" i="12"/>
  <c r="BG646" i="12"/>
  <c r="BH646" i="12"/>
  <c r="BI646" i="12"/>
  <c r="BJ646" i="12"/>
  <c r="BK646" i="12"/>
  <c r="BL646" i="12"/>
  <c r="BM646" i="12"/>
  <c r="BN646" i="12"/>
  <c r="BO646" i="12"/>
  <c r="BP646" i="12"/>
  <c r="BQ646" i="12"/>
  <c r="BR646" i="12"/>
  <c r="BS646" i="12"/>
  <c r="BT646" i="12"/>
  <c r="BU646" i="12"/>
  <c r="BV646" i="12"/>
  <c r="BW646" i="12"/>
  <c r="BX646" i="12"/>
  <c r="BY646" i="12"/>
  <c r="BZ646" i="12"/>
  <c r="CA646" i="12"/>
  <c r="CB646" i="12"/>
  <c r="CC646" i="12"/>
  <c r="CD646" i="12"/>
  <c r="CE646" i="12"/>
  <c r="CF646" i="12"/>
  <c r="CG646" i="12"/>
  <c r="CH646" i="12"/>
  <c r="CI646" i="12"/>
  <c r="CJ646" i="12"/>
  <c r="CK646" i="12"/>
  <c r="CL646" i="12"/>
  <c r="CM646" i="12"/>
  <c r="CN646" i="12"/>
  <c r="CO646" i="12"/>
  <c r="CP646" i="12"/>
  <c r="BG647" i="12"/>
  <c r="BH647" i="12"/>
  <c r="BI647" i="12"/>
  <c r="BJ647" i="12"/>
  <c r="BK647" i="12"/>
  <c r="BL647" i="12"/>
  <c r="BM647" i="12"/>
  <c r="BN647" i="12"/>
  <c r="BO647" i="12"/>
  <c r="BP647" i="12"/>
  <c r="BQ647" i="12"/>
  <c r="BR647" i="12"/>
  <c r="BS647" i="12"/>
  <c r="BT647" i="12"/>
  <c r="BU647" i="12"/>
  <c r="BV647" i="12"/>
  <c r="BW647" i="12"/>
  <c r="BX647" i="12"/>
  <c r="BY647" i="12"/>
  <c r="BZ647" i="12"/>
  <c r="CA647" i="12"/>
  <c r="CB647" i="12"/>
  <c r="CC647" i="12"/>
  <c r="CD647" i="12"/>
  <c r="CE647" i="12"/>
  <c r="CF647" i="12"/>
  <c r="CG647" i="12"/>
  <c r="CH647" i="12"/>
  <c r="CI647" i="12"/>
  <c r="CJ647" i="12"/>
  <c r="CK647" i="12"/>
  <c r="CL647" i="12"/>
  <c r="CM647" i="12"/>
  <c r="CN647" i="12"/>
  <c r="CO647" i="12"/>
  <c r="CP647" i="12"/>
  <c r="BG648" i="12"/>
  <c r="BH648" i="12"/>
  <c r="BI648" i="12"/>
  <c r="BJ648" i="12"/>
  <c r="BK648" i="12"/>
  <c r="BL648" i="12"/>
  <c r="BM648" i="12"/>
  <c r="BN648" i="12"/>
  <c r="BO648" i="12"/>
  <c r="BP648" i="12"/>
  <c r="BQ648" i="12"/>
  <c r="BR648" i="12"/>
  <c r="BS648" i="12"/>
  <c r="BT648" i="12"/>
  <c r="BU648" i="12"/>
  <c r="BV648" i="12"/>
  <c r="BW648" i="12"/>
  <c r="BX648" i="12"/>
  <c r="BY648" i="12"/>
  <c r="BZ648" i="12"/>
  <c r="CA648" i="12"/>
  <c r="CB648" i="12"/>
  <c r="CC648" i="12"/>
  <c r="CD648" i="12"/>
  <c r="CE648" i="12"/>
  <c r="CF648" i="12"/>
  <c r="CG648" i="12"/>
  <c r="CH648" i="12"/>
  <c r="CI648" i="12"/>
  <c r="CJ648" i="12"/>
  <c r="CK648" i="12"/>
  <c r="CL648" i="12"/>
  <c r="CM648" i="12"/>
  <c r="CN648" i="12"/>
  <c r="CO648" i="12"/>
  <c r="CP648" i="12"/>
  <c r="BG649" i="12"/>
  <c r="BH649" i="12"/>
  <c r="BI649" i="12"/>
  <c r="BJ649" i="12"/>
  <c r="BK649" i="12"/>
  <c r="BL649" i="12"/>
  <c r="BM649" i="12"/>
  <c r="BN649" i="12"/>
  <c r="BO649" i="12"/>
  <c r="BP649" i="12"/>
  <c r="BQ649" i="12"/>
  <c r="BR649" i="12"/>
  <c r="BS649" i="12"/>
  <c r="BT649" i="12"/>
  <c r="BU649" i="12"/>
  <c r="BV649" i="12"/>
  <c r="BW649" i="12"/>
  <c r="BX649" i="12"/>
  <c r="BY649" i="12"/>
  <c r="BZ649" i="12"/>
  <c r="CA649" i="12"/>
  <c r="CB649" i="12"/>
  <c r="CC649" i="12"/>
  <c r="CD649" i="12"/>
  <c r="CE649" i="12"/>
  <c r="CF649" i="12"/>
  <c r="CG649" i="12"/>
  <c r="CH649" i="12"/>
  <c r="CI649" i="12"/>
  <c r="CJ649" i="12"/>
  <c r="CK649" i="12"/>
  <c r="CL649" i="12"/>
  <c r="CM649" i="12"/>
  <c r="CN649" i="12"/>
  <c r="CO649" i="12"/>
  <c r="CP649" i="12"/>
  <c r="BG650" i="12"/>
  <c r="BH650" i="12"/>
  <c r="BI650" i="12"/>
  <c r="BJ650" i="12"/>
  <c r="BK650" i="12"/>
  <c r="BL650" i="12"/>
  <c r="BM650" i="12"/>
  <c r="BN650" i="12"/>
  <c r="BO650" i="12"/>
  <c r="BP650" i="12"/>
  <c r="BQ650" i="12"/>
  <c r="BR650" i="12"/>
  <c r="BS650" i="12"/>
  <c r="BT650" i="12"/>
  <c r="BU650" i="12"/>
  <c r="BV650" i="12"/>
  <c r="BW650" i="12"/>
  <c r="BX650" i="12"/>
  <c r="BY650" i="12"/>
  <c r="BZ650" i="12"/>
  <c r="CA650" i="12"/>
  <c r="CB650" i="12"/>
  <c r="CC650" i="12"/>
  <c r="CD650" i="12"/>
  <c r="CE650" i="12"/>
  <c r="CF650" i="12"/>
  <c r="CG650" i="12"/>
  <c r="CH650" i="12"/>
  <c r="CI650" i="12"/>
  <c r="CJ650" i="12"/>
  <c r="CK650" i="12"/>
  <c r="CL650" i="12"/>
  <c r="CM650" i="12"/>
  <c r="CN650" i="12"/>
  <c r="CO650" i="12"/>
  <c r="CP650" i="12"/>
  <c r="BG651" i="12"/>
  <c r="BH651" i="12"/>
  <c r="BI651" i="12"/>
  <c r="BJ651" i="12"/>
  <c r="BK651" i="12"/>
  <c r="BL651" i="12"/>
  <c r="BM651" i="12"/>
  <c r="BN651" i="12"/>
  <c r="BO651" i="12"/>
  <c r="BP651" i="12"/>
  <c r="BQ651" i="12"/>
  <c r="BR651" i="12"/>
  <c r="BS651" i="12"/>
  <c r="BT651" i="12"/>
  <c r="BU651" i="12"/>
  <c r="BV651" i="12"/>
  <c r="BW651" i="12"/>
  <c r="BX651" i="12"/>
  <c r="BY651" i="12"/>
  <c r="BZ651" i="12"/>
  <c r="CA651" i="12"/>
  <c r="CB651" i="12"/>
  <c r="CC651" i="12"/>
  <c r="CD651" i="12"/>
  <c r="CE651" i="12"/>
  <c r="CF651" i="12"/>
  <c r="CG651" i="12"/>
  <c r="CH651" i="12"/>
  <c r="CI651" i="12"/>
  <c r="CJ651" i="12"/>
  <c r="CK651" i="12"/>
  <c r="CL651" i="12"/>
  <c r="CM651" i="12"/>
  <c r="CN651" i="12"/>
  <c r="CO651" i="12"/>
  <c r="CP651" i="12"/>
  <c r="BG652" i="12"/>
  <c r="BH652" i="12"/>
  <c r="BI652" i="12"/>
  <c r="BJ652" i="12"/>
  <c r="BK652" i="12"/>
  <c r="BL652" i="12"/>
  <c r="BM652" i="12"/>
  <c r="BN652" i="12"/>
  <c r="BO652" i="12"/>
  <c r="BP652" i="12"/>
  <c r="BQ652" i="12"/>
  <c r="BR652" i="12"/>
  <c r="BS652" i="12"/>
  <c r="BT652" i="12"/>
  <c r="BU652" i="12"/>
  <c r="BV652" i="12"/>
  <c r="BW652" i="12"/>
  <c r="BX652" i="12"/>
  <c r="BY652" i="12"/>
  <c r="BZ652" i="12"/>
  <c r="CA652" i="12"/>
  <c r="CB652" i="12"/>
  <c r="CC652" i="12"/>
  <c r="CD652" i="12"/>
  <c r="CE652" i="12"/>
  <c r="CF652" i="12"/>
  <c r="CG652" i="12"/>
  <c r="CH652" i="12"/>
  <c r="CI652" i="12"/>
  <c r="CJ652" i="12"/>
  <c r="CK652" i="12"/>
  <c r="CL652" i="12"/>
  <c r="CM652" i="12"/>
  <c r="CN652" i="12"/>
  <c r="CO652" i="12"/>
  <c r="CP652" i="12"/>
  <c r="BG653" i="12"/>
  <c r="BH653" i="12"/>
  <c r="BI653" i="12"/>
  <c r="BJ653" i="12"/>
  <c r="BK653" i="12"/>
  <c r="BL653" i="12"/>
  <c r="BM653" i="12"/>
  <c r="BN653" i="12"/>
  <c r="BO653" i="12"/>
  <c r="BP653" i="12"/>
  <c r="BQ653" i="12"/>
  <c r="BR653" i="12"/>
  <c r="BS653" i="12"/>
  <c r="BT653" i="12"/>
  <c r="BU653" i="12"/>
  <c r="BV653" i="12"/>
  <c r="BW653" i="12"/>
  <c r="BX653" i="12"/>
  <c r="BY653" i="12"/>
  <c r="BZ653" i="12"/>
  <c r="CA653" i="12"/>
  <c r="CB653" i="12"/>
  <c r="CC653" i="12"/>
  <c r="CD653" i="12"/>
  <c r="CE653" i="12"/>
  <c r="CF653" i="12"/>
  <c r="CG653" i="12"/>
  <c r="CH653" i="12"/>
  <c r="CI653" i="12"/>
  <c r="CJ653" i="12"/>
  <c r="CK653" i="12"/>
  <c r="CL653" i="12"/>
  <c r="CM653" i="12"/>
  <c r="CN653" i="12"/>
  <c r="CO653" i="12"/>
  <c r="CP653" i="12"/>
  <c r="BG654" i="12"/>
  <c r="BH654" i="12"/>
  <c r="BI654" i="12"/>
  <c r="BJ654" i="12"/>
  <c r="BK654" i="12"/>
  <c r="BL654" i="12"/>
  <c r="BM654" i="12"/>
  <c r="BN654" i="12"/>
  <c r="BO654" i="12"/>
  <c r="BP654" i="12"/>
  <c r="BQ654" i="12"/>
  <c r="BR654" i="12"/>
  <c r="BS654" i="12"/>
  <c r="BT654" i="12"/>
  <c r="BU654" i="12"/>
  <c r="BV654" i="12"/>
  <c r="BW654" i="12"/>
  <c r="BX654" i="12"/>
  <c r="BY654" i="12"/>
  <c r="BZ654" i="12"/>
  <c r="CA654" i="12"/>
  <c r="CB654" i="12"/>
  <c r="CC654" i="12"/>
  <c r="CD654" i="12"/>
  <c r="CE654" i="12"/>
  <c r="CF654" i="12"/>
  <c r="CG654" i="12"/>
  <c r="CH654" i="12"/>
  <c r="CI654" i="12"/>
  <c r="CJ654" i="12"/>
  <c r="CK654" i="12"/>
  <c r="CL654" i="12"/>
  <c r="CM654" i="12"/>
  <c r="CN654" i="12"/>
  <c r="CO654" i="12"/>
  <c r="CP654" i="12"/>
  <c r="BG655" i="12"/>
  <c r="BH655" i="12"/>
  <c r="BI655" i="12"/>
  <c r="BJ655" i="12"/>
  <c r="BK655" i="12"/>
  <c r="BL655" i="12"/>
  <c r="BM655" i="12"/>
  <c r="BN655" i="12"/>
  <c r="BO655" i="12"/>
  <c r="BP655" i="12"/>
  <c r="BQ655" i="12"/>
  <c r="BR655" i="12"/>
  <c r="BS655" i="12"/>
  <c r="BT655" i="12"/>
  <c r="BU655" i="12"/>
  <c r="BV655" i="12"/>
  <c r="BW655" i="12"/>
  <c r="BX655" i="12"/>
  <c r="BY655" i="12"/>
  <c r="BZ655" i="12"/>
  <c r="CA655" i="12"/>
  <c r="CB655" i="12"/>
  <c r="CC655" i="12"/>
  <c r="CD655" i="12"/>
  <c r="CE655" i="12"/>
  <c r="CF655" i="12"/>
  <c r="CG655" i="12"/>
  <c r="CH655" i="12"/>
  <c r="CI655" i="12"/>
  <c r="CJ655" i="12"/>
  <c r="CK655" i="12"/>
  <c r="CL655" i="12"/>
  <c r="CM655" i="12"/>
  <c r="CN655" i="12"/>
  <c r="CO655" i="12"/>
  <c r="CP655" i="12"/>
  <c r="BG656" i="12"/>
  <c r="BH656" i="12"/>
  <c r="BI656" i="12"/>
  <c r="BJ656" i="12"/>
  <c r="BK656" i="12"/>
  <c r="BL656" i="12"/>
  <c r="BM656" i="12"/>
  <c r="BN656" i="12"/>
  <c r="BO656" i="12"/>
  <c r="BP656" i="12"/>
  <c r="BQ656" i="12"/>
  <c r="BR656" i="12"/>
  <c r="BS656" i="12"/>
  <c r="BT656" i="12"/>
  <c r="BU656" i="12"/>
  <c r="BV656" i="12"/>
  <c r="BW656" i="12"/>
  <c r="BX656" i="12"/>
  <c r="BY656" i="12"/>
  <c r="BZ656" i="12"/>
  <c r="CA656" i="12"/>
  <c r="CB656" i="12"/>
  <c r="CC656" i="12"/>
  <c r="CD656" i="12"/>
  <c r="CE656" i="12"/>
  <c r="CF656" i="12"/>
  <c r="CG656" i="12"/>
  <c r="CH656" i="12"/>
  <c r="CI656" i="12"/>
  <c r="CJ656" i="12"/>
  <c r="CK656" i="12"/>
  <c r="CL656" i="12"/>
  <c r="CM656" i="12"/>
  <c r="CN656" i="12"/>
  <c r="CO656" i="12"/>
  <c r="CP656" i="12"/>
  <c r="BG657" i="12"/>
  <c r="BH657" i="12"/>
  <c r="BI657" i="12"/>
  <c r="BJ657" i="12"/>
  <c r="BK657" i="12"/>
  <c r="BL657" i="12"/>
  <c r="BM657" i="12"/>
  <c r="BN657" i="12"/>
  <c r="BO657" i="12"/>
  <c r="BP657" i="12"/>
  <c r="BQ657" i="12"/>
  <c r="BR657" i="12"/>
  <c r="BS657" i="12"/>
  <c r="BT657" i="12"/>
  <c r="BU657" i="12"/>
  <c r="BV657" i="12"/>
  <c r="BW657" i="12"/>
  <c r="BX657" i="12"/>
  <c r="BY657" i="12"/>
  <c r="BZ657" i="12"/>
  <c r="CA657" i="12"/>
  <c r="CB657" i="12"/>
  <c r="CC657" i="12"/>
  <c r="CD657" i="12"/>
  <c r="CE657" i="12"/>
  <c r="CF657" i="12"/>
  <c r="CG657" i="12"/>
  <c r="CH657" i="12"/>
  <c r="CI657" i="12"/>
  <c r="CJ657" i="12"/>
  <c r="CK657" i="12"/>
  <c r="CL657" i="12"/>
  <c r="CM657" i="12"/>
  <c r="CN657" i="12"/>
  <c r="CO657" i="12"/>
  <c r="CP657" i="12"/>
  <c r="BG658" i="12"/>
  <c r="BH658" i="12"/>
  <c r="BI658" i="12"/>
  <c r="BJ658" i="12"/>
  <c r="BK658" i="12"/>
  <c r="BL658" i="12"/>
  <c r="BM658" i="12"/>
  <c r="BN658" i="12"/>
  <c r="BO658" i="12"/>
  <c r="BP658" i="12"/>
  <c r="BQ658" i="12"/>
  <c r="BR658" i="12"/>
  <c r="BS658" i="12"/>
  <c r="BT658" i="12"/>
  <c r="BU658" i="12"/>
  <c r="BV658" i="12"/>
  <c r="BW658" i="12"/>
  <c r="BX658" i="12"/>
  <c r="BY658" i="12"/>
  <c r="BZ658" i="12"/>
  <c r="CA658" i="12"/>
  <c r="CB658" i="12"/>
  <c r="CC658" i="12"/>
  <c r="CD658" i="12"/>
  <c r="CE658" i="12"/>
  <c r="CF658" i="12"/>
  <c r="CG658" i="12"/>
  <c r="CH658" i="12"/>
  <c r="CI658" i="12"/>
  <c r="CJ658" i="12"/>
  <c r="CK658" i="12"/>
  <c r="CL658" i="12"/>
  <c r="CM658" i="12"/>
  <c r="CN658" i="12"/>
  <c r="CO658" i="12"/>
  <c r="CP658" i="12"/>
  <c r="BG659" i="12"/>
  <c r="BH659" i="12"/>
  <c r="BI659" i="12"/>
  <c r="BJ659" i="12"/>
  <c r="BK659" i="12"/>
  <c r="BL659" i="12"/>
  <c r="BM659" i="12"/>
  <c r="BN659" i="12"/>
  <c r="BO659" i="12"/>
  <c r="BP659" i="12"/>
  <c r="BQ659" i="12"/>
  <c r="BR659" i="12"/>
  <c r="BS659" i="12"/>
  <c r="BT659" i="12"/>
  <c r="BU659" i="12"/>
  <c r="BV659" i="12"/>
  <c r="BW659" i="12"/>
  <c r="BX659" i="12"/>
  <c r="BY659" i="12"/>
  <c r="BZ659" i="12"/>
  <c r="CA659" i="12"/>
  <c r="CB659" i="12"/>
  <c r="CC659" i="12"/>
  <c r="CD659" i="12"/>
  <c r="CE659" i="12"/>
  <c r="CF659" i="12"/>
  <c r="CG659" i="12"/>
  <c r="CH659" i="12"/>
  <c r="CI659" i="12"/>
  <c r="CJ659" i="12"/>
  <c r="CK659" i="12"/>
  <c r="CL659" i="12"/>
  <c r="CM659" i="12"/>
  <c r="CN659" i="12"/>
  <c r="CO659" i="12"/>
  <c r="CP659" i="12"/>
  <c r="BG660" i="12"/>
  <c r="BH660" i="12"/>
  <c r="BI660" i="12"/>
  <c r="BJ660" i="12"/>
  <c r="BK660" i="12"/>
  <c r="BL660" i="12"/>
  <c r="BM660" i="12"/>
  <c r="BN660" i="12"/>
  <c r="BO660" i="12"/>
  <c r="BP660" i="12"/>
  <c r="BQ660" i="12"/>
  <c r="BR660" i="12"/>
  <c r="BS660" i="12"/>
  <c r="BT660" i="12"/>
  <c r="BU660" i="12"/>
  <c r="BV660" i="12"/>
  <c r="BW660" i="12"/>
  <c r="BX660" i="12"/>
  <c r="BY660" i="12"/>
  <c r="BZ660" i="12"/>
  <c r="CA660" i="12"/>
  <c r="CB660" i="12"/>
  <c r="CC660" i="12"/>
  <c r="CD660" i="12"/>
  <c r="CE660" i="12"/>
  <c r="CF660" i="12"/>
  <c r="CG660" i="12"/>
  <c r="CH660" i="12"/>
  <c r="CI660" i="12"/>
  <c r="CJ660" i="12"/>
  <c r="CK660" i="12"/>
  <c r="CL660" i="12"/>
  <c r="CM660" i="12"/>
  <c r="CN660" i="12"/>
  <c r="CO660" i="12"/>
  <c r="CP660" i="12"/>
  <c r="BG661" i="12"/>
  <c r="BH661" i="12"/>
  <c r="BI661" i="12"/>
  <c r="BJ661" i="12"/>
  <c r="BK661" i="12"/>
  <c r="BL661" i="12"/>
  <c r="BM661" i="12"/>
  <c r="BN661" i="12"/>
  <c r="BO661" i="12"/>
  <c r="BP661" i="12"/>
  <c r="BQ661" i="12"/>
  <c r="BR661" i="12"/>
  <c r="BS661" i="12"/>
  <c r="BT661" i="12"/>
  <c r="BU661" i="12"/>
  <c r="BV661" i="12"/>
  <c r="BW661" i="12"/>
  <c r="BX661" i="12"/>
  <c r="BY661" i="12"/>
  <c r="BZ661" i="12"/>
  <c r="CA661" i="12"/>
  <c r="CB661" i="12"/>
  <c r="CC661" i="12"/>
  <c r="CD661" i="12"/>
  <c r="CE661" i="12"/>
  <c r="CF661" i="12"/>
  <c r="CG661" i="12"/>
  <c r="CH661" i="12"/>
  <c r="CI661" i="12"/>
  <c r="CJ661" i="12"/>
  <c r="CK661" i="12"/>
  <c r="CL661" i="12"/>
  <c r="CM661" i="12"/>
  <c r="CN661" i="12"/>
  <c r="CO661" i="12"/>
  <c r="CP661" i="12"/>
  <c r="BG662" i="12"/>
  <c r="BH662" i="12"/>
  <c r="BI662" i="12"/>
  <c r="BJ662" i="12"/>
  <c r="BK662" i="12"/>
  <c r="BL662" i="12"/>
  <c r="BM662" i="12"/>
  <c r="BN662" i="12"/>
  <c r="BO662" i="12"/>
  <c r="BP662" i="12"/>
  <c r="BQ662" i="12"/>
  <c r="BR662" i="12"/>
  <c r="BS662" i="12"/>
  <c r="BT662" i="12"/>
  <c r="BU662" i="12"/>
  <c r="BV662" i="12"/>
  <c r="BW662" i="12"/>
  <c r="BX662" i="12"/>
  <c r="BY662" i="12"/>
  <c r="BZ662" i="12"/>
  <c r="CA662" i="12"/>
  <c r="CB662" i="12"/>
  <c r="CC662" i="12"/>
  <c r="CD662" i="12"/>
  <c r="CE662" i="12"/>
  <c r="CF662" i="12"/>
  <c r="CG662" i="12"/>
  <c r="CH662" i="12"/>
  <c r="CI662" i="12"/>
  <c r="CJ662" i="12"/>
  <c r="CK662" i="12"/>
  <c r="CL662" i="12"/>
  <c r="CM662" i="12"/>
  <c r="CN662" i="12"/>
  <c r="CO662" i="12"/>
  <c r="CP662" i="12"/>
  <c r="BG663" i="12"/>
  <c r="BH663" i="12"/>
  <c r="BI663" i="12"/>
  <c r="BJ663" i="12"/>
  <c r="BK663" i="12"/>
  <c r="BL663" i="12"/>
  <c r="BM663" i="12"/>
  <c r="BN663" i="12"/>
  <c r="BO663" i="12"/>
  <c r="BP663" i="12"/>
  <c r="BQ663" i="12"/>
  <c r="BR663" i="12"/>
  <c r="BS663" i="12"/>
  <c r="BT663" i="12"/>
  <c r="BU663" i="12"/>
  <c r="BV663" i="12"/>
  <c r="BW663" i="12"/>
  <c r="BX663" i="12"/>
  <c r="BY663" i="12"/>
  <c r="BZ663" i="12"/>
  <c r="CA663" i="12"/>
  <c r="CB663" i="12"/>
  <c r="CC663" i="12"/>
  <c r="CD663" i="12"/>
  <c r="CE663" i="12"/>
  <c r="CF663" i="12"/>
  <c r="CG663" i="12"/>
  <c r="CH663" i="12"/>
  <c r="CI663" i="12"/>
  <c r="CJ663" i="12"/>
  <c r="CK663" i="12"/>
  <c r="CL663" i="12"/>
  <c r="CM663" i="12"/>
  <c r="CN663" i="12"/>
  <c r="CO663" i="12"/>
  <c r="CP663" i="12"/>
  <c r="BG664" i="12"/>
  <c r="BH664" i="12"/>
  <c r="BI664" i="12"/>
  <c r="BJ664" i="12"/>
  <c r="BK664" i="12"/>
  <c r="BL664" i="12"/>
  <c r="BM664" i="12"/>
  <c r="BN664" i="12"/>
  <c r="BO664" i="12"/>
  <c r="BP664" i="12"/>
  <c r="BQ664" i="12"/>
  <c r="BR664" i="12"/>
  <c r="BS664" i="12"/>
  <c r="BT664" i="12"/>
  <c r="BU664" i="12"/>
  <c r="BV664" i="12"/>
  <c r="BW664" i="12"/>
  <c r="BX664" i="12"/>
  <c r="BY664" i="12"/>
  <c r="BZ664" i="12"/>
  <c r="CA664" i="12"/>
  <c r="CB664" i="12"/>
  <c r="CC664" i="12"/>
  <c r="CD664" i="12"/>
  <c r="CE664" i="12"/>
  <c r="CF664" i="12"/>
  <c r="CG664" i="12"/>
  <c r="CH664" i="12"/>
  <c r="CI664" i="12"/>
  <c r="CJ664" i="12"/>
  <c r="CK664" i="12"/>
  <c r="CL664" i="12"/>
  <c r="CM664" i="12"/>
  <c r="CN664" i="12"/>
  <c r="CO664" i="12"/>
  <c r="CP664" i="12"/>
  <c r="BG665" i="12"/>
  <c r="BH665" i="12"/>
  <c r="BI665" i="12"/>
  <c r="BJ665" i="12"/>
  <c r="BK665" i="12"/>
  <c r="BL665" i="12"/>
  <c r="BM665" i="12"/>
  <c r="BN665" i="12"/>
  <c r="BO665" i="12"/>
  <c r="BP665" i="12"/>
  <c r="BQ665" i="12"/>
  <c r="BR665" i="12"/>
  <c r="BS665" i="12"/>
  <c r="BT665" i="12"/>
  <c r="BU665" i="12"/>
  <c r="BV665" i="12"/>
  <c r="BW665" i="12"/>
  <c r="BX665" i="12"/>
  <c r="BY665" i="12"/>
  <c r="BZ665" i="12"/>
  <c r="CA665" i="12"/>
  <c r="CB665" i="12"/>
  <c r="CC665" i="12"/>
  <c r="CD665" i="12"/>
  <c r="CE665" i="12"/>
  <c r="CF665" i="12"/>
  <c r="CG665" i="12"/>
  <c r="CH665" i="12"/>
  <c r="CI665" i="12"/>
  <c r="CJ665" i="12"/>
  <c r="CK665" i="12"/>
  <c r="CL665" i="12"/>
  <c r="CM665" i="12"/>
  <c r="CN665" i="12"/>
  <c r="CO665" i="12"/>
  <c r="CP665" i="12"/>
  <c r="BG666" i="12"/>
  <c r="BH666" i="12"/>
  <c r="BI666" i="12"/>
  <c r="BJ666" i="12"/>
  <c r="BK666" i="12"/>
  <c r="BL666" i="12"/>
  <c r="BM666" i="12"/>
  <c r="BN666" i="12"/>
  <c r="BO666" i="12"/>
  <c r="BP666" i="12"/>
  <c r="BQ666" i="12"/>
  <c r="BR666" i="12"/>
  <c r="BS666" i="12"/>
  <c r="BT666" i="12"/>
  <c r="BU666" i="12"/>
  <c r="BV666" i="12"/>
  <c r="BW666" i="12"/>
  <c r="BX666" i="12"/>
  <c r="BY666" i="12"/>
  <c r="BZ666" i="12"/>
  <c r="CA666" i="12"/>
  <c r="CB666" i="12"/>
  <c r="CC666" i="12"/>
  <c r="CD666" i="12"/>
  <c r="CE666" i="12"/>
  <c r="CF666" i="12"/>
  <c r="CG666" i="12"/>
  <c r="CH666" i="12"/>
  <c r="CI666" i="12"/>
  <c r="CJ666" i="12"/>
  <c r="CK666" i="12"/>
  <c r="CL666" i="12"/>
  <c r="CM666" i="12"/>
  <c r="CN666" i="12"/>
  <c r="CO666" i="12"/>
  <c r="CP666" i="12"/>
  <c r="BG667" i="12"/>
  <c r="BH667" i="12"/>
  <c r="BI667" i="12"/>
  <c r="BJ667" i="12"/>
  <c r="BK667" i="12"/>
  <c r="BL667" i="12"/>
  <c r="BM667" i="12"/>
  <c r="BN667" i="12"/>
  <c r="BO667" i="12"/>
  <c r="BP667" i="12"/>
  <c r="BQ667" i="12"/>
  <c r="BR667" i="12"/>
  <c r="BS667" i="12"/>
  <c r="BT667" i="12"/>
  <c r="BU667" i="12"/>
  <c r="BV667" i="12"/>
  <c r="BW667" i="12"/>
  <c r="BX667" i="12"/>
  <c r="BY667" i="12"/>
  <c r="BZ667" i="12"/>
  <c r="CA667" i="12"/>
  <c r="CB667" i="12"/>
  <c r="CC667" i="12"/>
  <c r="CD667" i="12"/>
  <c r="CE667" i="12"/>
  <c r="CF667" i="12"/>
  <c r="CG667" i="12"/>
  <c r="CH667" i="12"/>
  <c r="CI667" i="12"/>
  <c r="CJ667" i="12"/>
  <c r="CK667" i="12"/>
  <c r="CL667" i="12"/>
  <c r="CM667" i="12"/>
  <c r="CN667" i="12"/>
  <c r="CO667" i="12"/>
  <c r="CP667" i="12"/>
  <c r="BG668" i="12"/>
  <c r="BH668" i="12"/>
  <c r="BI668" i="12"/>
  <c r="BJ668" i="12"/>
  <c r="BK668" i="12"/>
  <c r="BL668" i="12"/>
  <c r="BM668" i="12"/>
  <c r="BN668" i="12"/>
  <c r="BO668" i="12"/>
  <c r="BP668" i="12"/>
  <c r="BQ668" i="12"/>
  <c r="BR668" i="12"/>
  <c r="BS668" i="12"/>
  <c r="BT668" i="12"/>
  <c r="BU668" i="12"/>
  <c r="BV668" i="12"/>
  <c r="BW668" i="12"/>
  <c r="BX668" i="12"/>
  <c r="BY668" i="12"/>
  <c r="BZ668" i="12"/>
  <c r="CA668" i="12"/>
  <c r="CB668" i="12"/>
  <c r="CC668" i="12"/>
  <c r="CD668" i="12"/>
  <c r="CE668" i="12"/>
  <c r="CF668" i="12"/>
  <c r="CG668" i="12"/>
  <c r="CH668" i="12"/>
  <c r="CI668" i="12"/>
  <c r="CJ668" i="12"/>
  <c r="CK668" i="12"/>
  <c r="CL668" i="12"/>
  <c r="CM668" i="12"/>
  <c r="CN668" i="12"/>
  <c r="CO668" i="12"/>
  <c r="CP668" i="12"/>
  <c r="BG669" i="12"/>
  <c r="BH669" i="12"/>
  <c r="BI669" i="12"/>
  <c r="BJ669" i="12"/>
  <c r="BK669" i="12"/>
  <c r="BL669" i="12"/>
  <c r="BM669" i="12"/>
  <c r="BN669" i="12"/>
  <c r="BO669" i="12"/>
  <c r="BP669" i="12"/>
  <c r="BQ669" i="12"/>
  <c r="BR669" i="12"/>
  <c r="BS669" i="12"/>
  <c r="BT669" i="12"/>
  <c r="BU669" i="12"/>
  <c r="BV669" i="12"/>
  <c r="BW669" i="12"/>
  <c r="BX669" i="12"/>
  <c r="BY669" i="12"/>
  <c r="BZ669" i="12"/>
  <c r="CA669" i="12"/>
  <c r="CB669" i="12"/>
  <c r="CC669" i="12"/>
  <c r="CD669" i="12"/>
  <c r="CE669" i="12"/>
  <c r="CF669" i="12"/>
  <c r="CG669" i="12"/>
  <c r="CH669" i="12"/>
  <c r="CI669" i="12"/>
  <c r="CJ669" i="12"/>
  <c r="CK669" i="12"/>
  <c r="CL669" i="12"/>
  <c r="CM669" i="12"/>
  <c r="CN669" i="12"/>
  <c r="CO669" i="12"/>
  <c r="CP669" i="12"/>
  <c r="BG670" i="12"/>
  <c r="BH670" i="12"/>
  <c r="BI670" i="12"/>
  <c r="BJ670" i="12"/>
  <c r="BK670" i="12"/>
  <c r="BL670" i="12"/>
  <c r="BM670" i="12"/>
  <c r="BN670" i="12"/>
  <c r="BO670" i="12"/>
  <c r="BP670" i="12"/>
  <c r="BQ670" i="12"/>
  <c r="BR670" i="12"/>
  <c r="BS670" i="12"/>
  <c r="BT670" i="12"/>
  <c r="BU670" i="12"/>
  <c r="BV670" i="12"/>
  <c r="BW670" i="12"/>
  <c r="BX670" i="12"/>
  <c r="BY670" i="12"/>
  <c r="BZ670" i="12"/>
  <c r="CA670" i="12"/>
  <c r="CB670" i="12"/>
  <c r="CC670" i="12"/>
  <c r="CD670" i="12"/>
  <c r="CE670" i="12"/>
  <c r="CF670" i="12"/>
  <c r="CG670" i="12"/>
  <c r="CH670" i="12"/>
  <c r="CI670" i="12"/>
  <c r="CJ670" i="12"/>
  <c r="CK670" i="12"/>
  <c r="CL670" i="12"/>
  <c r="CM670" i="12"/>
  <c r="CN670" i="12"/>
  <c r="CO670" i="12"/>
  <c r="CP670" i="12"/>
  <c r="BG671" i="12"/>
  <c r="BH671" i="12"/>
  <c r="BI671" i="12"/>
  <c r="BJ671" i="12"/>
  <c r="BK671" i="12"/>
  <c r="BL671" i="12"/>
  <c r="BM671" i="12"/>
  <c r="BN671" i="12"/>
  <c r="BO671" i="12"/>
  <c r="BP671" i="12"/>
  <c r="BQ671" i="12"/>
  <c r="BR671" i="12"/>
  <c r="BS671" i="12"/>
  <c r="BT671" i="12"/>
  <c r="BU671" i="12"/>
  <c r="BV671" i="12"/>
  <c r="BW671" i="12"/>
  <c r="BX671" i="12"/>
  <c r="BY671" i="12"/>
  <c r="BZ671" i="12"/>
  <c r="CA671" i="12"/>
  <c r="CB671" i="12"/>
  <c r="CC671" i="12"/>
  <c r="CD671" i="12"/>
  <c r="CE671" i="12"/>
  <c r="CF671" i="12"/>
  <c r="CG671" i="12"/>
  <c r="CH671" i="12"/>
  <c r="CI671" i="12"/>
  <c r="CJ671" i="12"/>
  <c r="CK671" i="12"/>
  <c r="CL671" i="12"/>
  <c r="CM671" i="12"/>
  <c r="CN671" i="12"/>
  <c r="CO671" i="12"/>
  <c r="CP671" i="12"/>
  <c r="BG672" i="12"/>
  <c r="BH672" i="12"/>
  <c r="BI672" i="12"/>
  <c r="BJ672" i="12"/>
  <c r="BK672" i="12"/>
  <c r="BL672" i="12"/>
  <c r="BM672" i="12"/>
  <c r="BN672" i="12"/>
  <c r="BO672" i="12"/>
  <c r="BP672" i="12"/>
  <c r="BQ672" i="12"/>
  <c r="BR672" i="12"/>
  <c r="BS672" i="12"/>
  <c r="BT672" i="12"/>
  <c r="BU672" i="12"/>
  <c r="BV672" i="12"/>
  <c r="BW672" i="12"/>
  <c r="BX672" i="12"/>
  <c r="BY672" i="12"/>
  <c r="BZ672" i="12"/>
  <c r="CA672" i="12"/>
  <c r="CB672" i="12"/>
  <c r="CC672" i="12"/>
  <c r="CD672" i="12"/>
  <c r="CE672" i="12"/>
  <c r="CF672" i="12"/>
  <c r="CG672" i="12"/>
  <c r="CH672" i="12"/>
  <c r="CI672" i="12"/>
  <c r="CJ672" i="12"/>
  <c r="CK672" i="12"/>
  <c r="CL672" i="12"/>
  <c r="CM672" i="12"/>
  <c r="CN672" i="12"/>
  <c r="CO672" i="12"/>
  <c r="CP672" i="12"/>
  <c r="BG673" i="12"/>
  <c r="BH673" i="12"/>
  <c r="BI673" i="12"/>
  <c r="BJ673" i="12"/>
  <c r="BK673" i="12"/>
  <c r="BL673" i="12"/>
  <c r="BM673" i="12"/>
  <c r="BN673" i="12"/>
  <c r="BO673" i="12"/>
  <c r="BP673" i="12"/>
  <c r="BQ673" i="12"/>
  <c r="BR673" i="12"/>
  <c r="BS673" i="12"/>
  <c r="BT673" i="12"/>
  <c r="BU673" i="12"/>
  <c r="BV673" i="12"/>
  <c r="BW673" i="12"/>
  <c r="BX673" i="12"/>
  <c r="BY673" i="12"/>
  <c r="BZ673" i="12"/>
  <c r="CA673" i="12"/>
  <c r="CB673" i="12"/>
  <c r="CC673" i="12"/>
  <c r="CD673" i="12"/>
  <c r="CE673" i="12"/>
  <c r="CF673" i="12"/>
  <c r="CG673" i="12"/>
  <c r="CH673" i="12"/>
  <c r="CI673" i="12"/>
  <c r="CJ673" i="12"/>
  <c r="CK673" i="12"/>
  <c r="CL673" i="12"/>
  <c r="CM673" i="12"/>
  <c r="CN673" i="12"/>
  <c r="CO673" i="12"/>
  <c r="CP673" i="12"/>
  <c r="BG674" i="12"/>
  <c r="BH674" i="12"/>
  <c r="BI674" i="12"/>
  <c r="BJ674" i="12"/>
  <c r="BK674" i="12"/>
  <c r="BL674" i="12"/>
  <c r="BM674" i="12"/>
  <c r="BN674" i="12"/>
  <c r="BO674" i="12"/>
  <c r="BP674" i="12"/>
  <c r="BQ674" i="12"/>
  <c r="BR674" i="12"/>
  <c r="BS674" i="12"/>
  <c r="BT674" i="12"/>
  <c r="BU674" i="12"/>
  <c r="BV674" i="12"/>
  <c r="BW674" i="12"/>
  <c r="BX674" i="12"/>
  <c r="BY674" i="12"/>
  <c r="BZ674" i="12"/>
  <c r="CA674" i="12"/>
  <c r="CB674" i="12"/>
  <c r="CC674" i="12"/>
  <c r="CD674" i="12"/>
  <c r="CE674" i="12"/>
  <c r="CF674" i="12"/>
  <c r="CG674" i="12"/>
  <c r="CH674" i="12"/>
  <c r="CI674" i="12"/>
  <c r="CJ674" i="12"/>
  <c r="CK674" i="12"/>
  <c r="CL674" i="12"/>
  <c r="CM674" i="12"/>
  <c r="CN674" i="12"/>
  <c r="CO674" i="12"/>
  <c r="CP674" i="12"/>
  <c r="BG675" i="12"/>
  <c r="BH675" i="12"/>
  <c r="BI675" i="12"/>
  <c r="BJ675" i="12"/>
  <c r="BK675" i="12"/>
  <c r="BL675" i="12"/>
  <c r="BM675" i="12"/>
  <c r="BN675" i="12"/>
  <c r="BO675" i="12"/>
  <c r="BP675" i="12"/>
  <c r="BQ675" i="12"/>
  <c r="BR675" i="12"/>
  <c r="BS675" i="12"/>
  <c r="BT675" i="12"/>
  <c r="BU675" i="12"/>
  <c r="BV675" i="12"/>
  <c r="BW675" i="12"/>
  <c r="BX675" i="12"/>
  <c r="BY675" i="12"/>
  <c r="BZ675" i="12"/>
  <c r="CA675" i="12"/>
  <c r="CB675" i="12"/>
  <c r="CC675" i="12"/>
  <c r="CD675" i="12"/>
  <c r="CE675" i="12"/>
  <c r="CF675" i="12"/>
  <c r="CG675" i="12"/>
  <c r="CH675" i="12"/>
  <c r="CI675" i="12"/>
  <c r="CJ675" i="12"/>
  <c r="CK675" i="12"/>
  <c r="CL675" i="12"/>
  <c r="CM675" i="12"/>
  <c r="CN675" i="12"/>
  <c r="CO675" i="12"/>
  <c r="CP675" i="12"/>
  <c r="BG676" i="12"/>
  <c r="BH676" i="12"/>
  <c r="BI676" i="12"/>
  <c r="BJ676" i="12"/>
  <c r="BK676" i="12"/>
  <c r="BL676" i="12"/>
  <c r="BM676" i="12"/>
  <c r="BN676" i="12"/>
  <c r="BO676" i="12"/>
  <c r="BP676" i="12"/>
  <c r="BQ676" i="12"/>
  <c r="BR676" i="12"/>
  <c r="BS676" i="12"/>
  <c r="BT676" i="12"/>
  <c r="BU676" i="12"/>
  <c r="BV676" i="12"/>
  <c r="BW676" i="12"/>
  <c r="BX676" i="12"/>
  <c r="BY676" i="12"/>
  <c r="BZ676" i="12"/>
  <c r="CA676" i="12"/>
  <c r="CB676" i="12"/>
  <c r="CC676" i="12"/>
  <c r="CD676" i="12"/>
  <c r="CE676" i="12"/>
  <c r="CF676" i="12"/>
  <c r="CG676" i="12"/>
  <c r="CH676" i="12"/>
  <c r="CI676" i="12"/>
  <c r="CJ676" i="12"/>
  <c r="CK676" i="12"/>
  <c r="CL676" i="12"/>
  <c r="CM676" i="12"/>
  <c r="CN676" i="12"/>
  <c r="CO676" i="12"/>
  <c r="CP676" i="12"/>
  <c r="BG677" i="12"/>
  <c r="BH677" i="12"/>
  <c r="BI677" i="12"/>
  <c r="BJ677" i="12"/>
  <c r="BK677" i="12"/>
  <c r="BL677" i="12"/>
  <c r="BM677" i="12"/>
  <c r="BN677" i="12"/>
  <c r="BO677" i="12"/>
  <c r="BP677" i="12"/>
  <c r="BQ677" i="12"/>
  <c r="BR677" i="12"/>
  <c r="BS677" i="12"/>
  <c r="BT677" i="12"/>
  <c r="BU677" i="12"/>
  <c r="BV677" i="12"/>
  <c r="BW677" i="12"/>
  <c r="BX677" i="12"/>
  <c r="BY677" i="12"/>
  <c r="BZ677" i="12"/>
  <c r="CA677" i="12"/>
  <c r="CB677" i="12"/>
  <c r="CC677" i="12"/>
  <c r="CD677" i="12"/>
  <c r="CE677" i="12"/>
  <c r="CF677" i="12"/>
  <c r="CG677" i="12"/>
  <c r="CH677" i="12"/>
  <c r="CI677" i="12"/>
  <c r="CJ677" i="12"/>
  <c r="CK677" i="12"/>
  <c r="CL677" i="12"/>
  <c r="CM677" i="12"/>
  <c r="CN677" i="12"/>
  <c r="CO677" i="12"/>
  <c r="CP677" i="12"/>
  <c r="BG678" i="12"/>
  <c r="BH678" i="12"/>
  <c r="BI678" i="12"/>
  <c r="BJ678" i="12"/>
  <c r="BK678" i="12"/>
  <c r="BL678" i="12"/>
  <c r="BM678" i="12"/>
  <c r="BN678" i="12"/>
  <c r="BO678" i="12"/>
  <c r="BP678" i="12"/>
  <c r="BQ678" i="12"/>
  <c r="BR678" i="12"/>
  <c r="BS678" i="12"/>
  <c r="BT678" i="12"/>
  <c r="BU678" i="12"/>
  <c r="BV678" i="12"/>
  <c r="BW678" i="12"/>
  <c r="BX678" i="12"/>
  <c r="BY678" i="12"/>
  <c r="BZ678" i="12"/>
  <c r="CA678" i="12"/>
  <c r="CB678" i="12"/>
  <c r="CC678" i="12"/>
  <c r="CD678" i="12"/>
  <c r="CE678" i="12"/>
  <c r="CF678" i="12"/>
  <c r="CG678" i="12"/>
  <c r="CH678" i="12"/>
  <c r="CI678" i="12"/>
  <c r="CJ678" i="12"/>
  <c r="CK678" i="12"/>
  <c r="CL678" i="12"/>
  <c r="CM678" i="12"/>
  <c r="CN678" i="12"/>
  <c r="CO678" i="12"/>
  <c r="CP678" i="12"/>
  <c r="BG679" i="12"/>
  <c r="BH679" i="12"/>
  <c r="BI679" i="12"/>
  <c r="BJ679" i="12"/>
  <c r="BK679" i="12"/>
  <c r="BL679" i="12"/>
  <c r="BM679" i="12"/>
  <c r="BN679" i="12"/>
  <c r="BO679" i="12"/>
  <c r="BP679" i="12"/>
  <c r="BQ679" i="12"/>
  <c r="BR679" i="12"/>
  <c r="BS679" i="12"/>
  <c r="BT679" i="12"/>
  <c r="BU679" i="12"/>
  <c r="BV679" i="12"/>
  <c r="BW679" i="12"/>
  <c r="BX679" i="12"/>
  <c r="BY679" i="12"/>
  <c r="BZ679" i="12"/>
  <c r="CA679" i="12"/>
  <c r="CB679" i="12"/>
  <c r="CC679" i="12"/>
  <c r="CD679" i="12"/>
  <c r="CE679" i="12"/>
  <c r="CF679" i="12"/>
  <c r="CG679" i="12"/>
  <c r="CH679" i="12"/>
  <c r="CI679" i="12"/>
  <c r="CJ679" i="12"/>
  <c r="CK679" i="12"/>
  <c r="CL679" i="12"/>
  <c r="CM679" i="12"/>
  <c r="CN679" i="12"/>
  <c r="CO679" i="12"/>
  <c r="CP679" i="12"/>
  <c r="BG680" i="12"/>
  <c r="BH680" i="12"/>
  <c r="BI680" i="12"/>
  <c r="BJ680" i="12"/>
  <c r="BK680" i="12"/>
  <c r="BL680" i="12"/>
  <c r="BM680" i="12"/>
  <c r="BN680" i="12"/>
  <c r="BO680" i="12"/>
  <c r="BP680" i="12"/>
  <c r="BQ680" i="12"/>
  <c r="BR680" i="12"/>
  <c r="BS680" i="12"/>
  <c r="BT680" i="12"/>
  <c r="BU680" i="12"/>
  <c r="BV680" i="12"/>
  <c r="BW680" i="12"/>
  <c r="BX680" i="12"/>
  <c r="BY680" i="12"/>
  <c r="BZ680" i="12"/>
  <c r="CA680" i="12"/>
  <c r="CB680" i="12"/>
  <c r="CC680" i="12"/>
  <c r="CD680" i="12"/>
  <c r="CE680" i="12"/>
  <c r="CF680" i="12"/>
  <c r="CG680" i="12"/>
  <c r="CH680" i="12"/>
  <c r="CI680" i="12"/>
  <c r="CJ680" i="12"/>
  <c r="CK680" i="12"/>
  <c r="CL680" i="12"/>
  <c r="CM680" i="12"/>
  <c r="CN680" i="12"/>
  <c r="CO680" i="12"/>
  <c r="CP680" i="12"/>
  <c r="BG681" i="12"/>
  <c r="BH681" i="12"/>
  <c r="BI681" i="12"/>
  <c r="BJ681" i="12"/>
  <c r="BK681" i="12"/>
  <c r="BL681" i="12"/>
  <c r="BM681" i="12"/>
  <c r="BN681" i="12"/>
  <c r="BO681" i="12"/>
  <c r="CY681" i="12" s="1"/>
  <c r="BP681" i="12"/>
  <c r="BQ681" i="12"/>
  <c r="BR681" i="12"/>
  <c r="BS681" i="12"/>
  <c r="BT681" i="12"/>
  <c r="BU681" i="12"/>
  <c r="BV681" i="12"/>
  <c r="BW681" i="12"/>
  <c r="BX681" i="12"/>
  <c r="BY681" i="12"/>
  <c r="BZ681" i="12"/>
  <c r="CA681" i="12"/>
  <c r="CB681" i="12"/>
  <c r="CC681" i="12"/>
  <c r="CD681" i="12"/>
  <c r="CE681" i="12"/>
  <c r="CF681" i="12"/>
  <c r="CG681" i="12"/>
  <c r="CH681" i="12"/>
  <c r="CI681" i="12"/>
  <c r="CJ681" i="12"/>
  <c r="CK681" i="12"/>
  <c r="CL681" i="12"/>
  <c r="CM681" i="12"/>
  <c r="CN681" i="12"/>
  <c r="CO681" i="12"/>
  <c r="CP681" i="12"/>
  <c r="BG682" i="12"/>
  <c r="BH682" i="12"/>
  <c r="BI682" i="12"/>
  <c r="BJ682" i="12"/>
  <c r="BK682" i="12"/>
  <c r="BL682" i="12"/>
  <c r="BM682" i="12"/>
  <c r="BN682" i="12"/>
  <c r="BO682" i="12"/>
  <c r="BP682" i="12"/>
  <c r="BQ682" i="12"/>
  <c r="BR682" i="12"/>
  <c r="BS682" i="12"/>
  <c r="BT682" i="12"/>
  <c r="BU682" i="12"/>
  <c r="BV682" i="12"/>
  <c r="BW682" i="12"/>
  <c r="BX682" i="12"/>
  <c r="BY682" i="12"/>
  <c r="BZ682" i="12"/>
  <c r="CA682" i="12"/>
  <c r="CB682" i="12"/>
  <c r="CC682" i="12"/>
  <c r="CD682" i="12"/>
  <c r="CE682" i="12"/>
  <c r="CF682" i="12"/>
  <c r="CG682" i="12"/>
  <c r="CH682" i="12"/>
  <c r="CI682" i="12"/>
  <c r="CJ682" i="12"/>
  <c r="CK682" i="12"/>
  <c r="CL682" i="12"/>
  <c r="CM682" i="12"/>
  <c r="CN682" i="12"/>
  <c r="CO682" i="12"/>
  <c r="CP682" i="12"/>
  <c r="BG683" i="12"/>
  <c r="BH683" i="12"/>
  <c r="BI683" i="12"/>
  <c r="BJ683" i="12"/>
  <c r="BK683" i="12"/>
  <c r="BL683" i="12"/>
  <c r="BM683" i="12"/>
  <c r="BN683" i="12"/>
  <c r="BO683" i="12"/>
  <c r="BP683" i="12"/>
  <c r="BQ683" i="12"/>
  <c r="BR683" i="12"/>
  <c r="BS683" i="12"/>
  <c r="BT683" i="12"/>
  <c r="BU683" i="12"/>
  <c r="BV683" i="12"/>
  <c r="BW683" i="12"/>
  <c r="BX683" i="12"/>
  <c r="BY683" i="12"/>
  <c r="BZ683" i="12"/>
  <c r="CA683" i="12"/>
  <c r="CB683" i="12"/>
  <c r="CC683" i="12"/>
  <c r="CD683" i="12"/>
  <c r="CE683" i="12"/>
  <c r="CF683" i="12"/>
  <c r="CG683" i="12"/>
  <c r="CH683" i="12"/>
  <c r="CI683" i="12"/>
  <c r="CJ683" i="12"/>
  <c r="CK683" i="12"/>
  <c r="CL683" i="12"/>
  <c r="CM683" i="12"/>
  <c r="CN683" i="12"/>
  <c r="CO683" i="12"/>
  <c r="CP683" i="12"/>
  <c r="BG684" i="12"/>
  <c r="BH684" i="12"/>
  <c r="BI684" i="12"/>
  <c r="BJ684" i="12"/>
  <c r="BK684" i="12"/>
  <c r="BL684" i="12"/>
  <c r="BM684" i="12"/>
  <c r="BN684" i="12"/>
  <c r="BO684" i="12"/>
  <c r="BP684" i="12"/>
  <c r="BQ684" i="12"/>
  <c r="BR684" i="12"/>
  <c r="BS684" i="12"/>
  <c r="BT684" i="12"/>
  <c r="BU684" i="12"/>
  <c r="BV684" i="12"/>
  <c r="BW684" i="12"/>
  <c r="BX684" i="12"/>
  <c r="BY684" i="12"/>
  <c r="BZ684" i="12"/>
  <c r="CA684" i="12"/>
  <c r="CB684" i="12"/>
  <c r="CC684" i="12"/>
  <c r="CD684" i="12"/>
  <c r="CE684" i="12"/>
  <c r="CF684" i="12"/>
  <c r="CG684" i="12"/>
  <c r="CH684" i="12"/>
  <c r="CI684" i="12"/>
  <c r="CJ684" i="12"/>
  <c r="CK684" i="12"/>
  <c r="CL684" i="12"/>
  <c r="CM684" i="12"/>
  <c r="CN684" i="12"/>
  <c r="CO684" i="12"/>
  <c r="CP684" i="12"/>
  <c r="BG685" i="12"/>
  <c r="BH685" i="12"/>
  <c r="BI685" i="12"/>
  <c r="BJ685" i="12"/>
  <c r="BK685" i="12"/>
  <c r="BL685" i="12"/>
  <c r="BM685" i="12"/>
  <c r="BN685" i="12"/>
  <c r="BO685" i="12"/>
  <c r="BP685" i="12"/>
  <c r="BQ685" i="12"/>
  <c r="BR685" i="12"/>
  <c r="BS685" i="12"/>
  <c r="BT685" i="12"/>
  <c r="BU685" i="12"/>
  <c r="BV685" i="12"/>
  <c r="BW685" i="12"/>
  <c r="BX685" i="12"/>
  <c r="BY685" i="12"/>
  <c r="BZ685" i="12"/>
  <c r="CA685" i="12"/>
  <c r="CB685" i="12"/>
  <c r="CC685" i="12"/>
  <c r="CD685" i="12"/>
  <c r="CE685" i="12"/>
  <c r="CF685" i="12"/>
  <c r="CG685" i="12"/>
  <c r="CH685" i="12"/>
  <c r="CI685" i="12"/>
  <c r="CJ685" i="12"/>
  <c r="CK685" i="12"/>
  <c r="CL685" i="12"/>
  <c r="CM685" i="12"/>
  <c r="CN685" i="12"/>
  <c r="CO685" i="12"/>
  <c r="CP685" i="12"/>
  <c r="BG686" i="12"/>
  <c r="BH686" i="12"/>
  <c r="BI686" i="12"/>
  <c r="BJ686" i="12"/>
  <c r="BK686" i="12"/>
  <c r="BL686" i="12"/>
  <c r="BM686" i="12"/>
  <c r="BN686" i="12"/>
  <c r="BO686" i="12"/>
  <c r="BP686" i="12"/>
  <c r="BQ686" i="12"/>
  <c r="BR686" i="12"/>
  <c r="BS686" i="12"/>
  <c r="BT686" i="12"/>
  <c r="BU686" i="12"/>
  <c r="BV686" i="12"/>
  <c r="BW686" i="12"/>
  <c r="BX686" i="12"/>
  <c r="BY686" i="12"/>
  <c r="BZ686" i="12"/>
  <c r="CA686" i="12"/>
  <c r="CB686" i="12"/>
  <c r="CC686" i="12"/>
  <c r="CD686" i="12"/>
  <c r="CE686" i="12"/>
  <c r="CF686" i="12"/>
  <c r="CG686" i="12"/>
  <c r="CH686" i="12"/>
  <c r="CI686" i="12"/>
  <c r="CJ686" i="12"/>
  <c r="CK686" i="12"/>
  <c r="CL686" i="12"/>
  <c r="CM686" i="12"/>
  <c r="CN686" i="12"/>
  <c r="CO686" i="12"/>
  <c r="CP686" i="12"/>
  <c r="BG687" i="12"/>
  <c r="BH687" i="12"/>
  <c r="BI687" i="12"/>
  <c r="BJ687" i="12"/>
  <c r="BK687" i="12"/>
  <c r="BL687" i="12"/>
  <c r="BM687" i="12"/>
  <c r="BN687" i="12"/>
  <c r="BO687" i="12"/>
  <c r="BP687" i="12"/>
  <c r="BQ687" i="12"/>
  <c r="BR687" i="12"/>
  <c r="BS687" i="12"/>
  <c r="BT687" i="12"/>
  <c r="BU687" i="12"/>
  <c r="BV687" i="12"/>
  <c r="BW687" i="12"/>
  <c r="BX687" i="12"/>
  <c r="BY687" i="12"/>
  <c r="BZ687" i="12"/>
  <c r="CA687" i="12"/>
  <c r="CB687" i="12"/>
  <c r="CC687" i="12"/>
  <c r="CD687" i="12"/>
  <c r="CE687" i="12"/>
  <c r="CF687" i="12"/>
  <c r="CG687" i="12"/>
  <c r="CH687" i="12"/>
  <c r="CI687" i="12"/>
  <c r="CJ687" i="12"/>
  <c r="CK687" i="12"/>
  <c r="CL687" i="12"/>
  <c r="CM687" i="12"/>
  <c r="CN687" i="12"/>
  <c r="CO687" i="12"/>
  <c r="CP687" i="12"/>
  <c r="BG688" i="12"/>
  <c r="BH688" i="12"/>
  <c r="BI688" i="12"/>
  <c r="BJ688" i="12"/>
  <c r="BK688" i="12"/>
  <c r="BL688" i="12"/>
  <c r="BM688" i="12"/>
  <c r="BN688" i="12"/>
  <c r="BO688" i="12"/>
  <c r="BP688" i="12"/>
  <c r="BQ688" i="12"/>
  <c r="BR688" i="12"/>
  <c r="BS688" i="12"/>
  <c r="BT688" i="12"/>
  <c r="BU688" i="12"/>
  <c r="BV688" i="12"/>
  <c r="BW688" i="12"/>
  <c r="BX688" i="12"/>
  <c r="BY688" i="12"/>
  <c r="BZ688" i="12"/>
  <c r="CA688" i="12"/>
  <c r="CB688" i="12"/>
  <c r="CC688" i="12"/>
  <c r="CD688" i="12"/>
  <c r="CE688" i="12"/>
  <c r="CF688" i="12"/>
  <c r="CG688" i="12"/>
  <c r="CH688" i="12"/>
  <c r="CI688" i="12"/>
  <c r="CJ688" i="12"/>
  <c r="CK688" i="12"/>
  <c r="CL688" i="12"/>
  <c r="CM688" i="12"/>
  <c r="CN688" i="12"/>
  <c r="CO688" i="12"/>
  <c r="CP688" i="12"/>
  <c r="BG689" i="12"/>
  <c r="BH689" i="12"/>
  <c r="BI689" i="12"/>
  <c r="BJ689" i="12"/>
  <c r="BK689" i="12"/>
  <c r="BL689" i="12"/>
  <c r="BM689" i="12"/>
  <c r="BN689" i="12"/>
  <c r="BO689" i="12"/>
  <c r="BP689" i="12"/>
  <c r="BQ689" i="12"/>
  <c r="BR689" i="12"/>
  <c r="BS689" i="12"/>
  <c r="BT689" i="12"/>
  <c r="BU689" i="12"/>
  <c r="BV689" i="12"/>
  <c r="BW689" i="12"/>
  <c r="BX689" i="12"/>
  <c r="BY689" i="12"/>
  <c r="BZ689" i="12"/>
  <c r="CA689" i="12"/>
  <c r="CB689" i="12"/>
  <c r="CC689" i="12"/>
  <c r="CD689" i="12"/>
  <c r="CE689" i="12"/>
  <c r="CF689" i="12"/>
  <c r="CG689" i="12"/>
  <c r="CH689" i="12"/>
  <c r="CI689" i="12"/>
  <c r="CJ689" i="12"/>
  <c r="CK689" i="12"/>
  <c r="CL689" i="12"/>
  <c r="CM689" i="12"/>
  <c r="CN689" i="12"/>
  <c r="CO689" i="12"/>
  <c r="CP689" i="12"/>
  <c r="BG690" i="12"/>
  <c r="BH690" i="12"/>
  <c r="BI690" i="12"/>
  <c r="BJ690" i="12"/>
  <c r="BK690" i="12"/>
  <c r="BL690" i="12"/>
  <c r="BM690" i="12"/>
  <c r="BN690" i="12"/>
  <c r="BO690" i="12"/>
  <c r="BP690" i="12"/>
  <c r="BQ690" i="12"/>
  <c r="BR690" i="12"/>
  <c r="BS690" i="12"/>
  <c r="BT690" i="12"/>
  <c r="BU690" i="12"/>
  <c r="BV690" i="12"/>
  <c r="BW690" i="12"/>
  <c r="BX690" i="12"/>
  <c r="BY690" i="12"/>
  <c r="BZ690" i="12"/>
  <c r="CA690" i="12"/>
  <c r="CB690" i="12"/>
  <c r="CC690" i="12"/>
  <c r="CD690" i="12"/>
  <c r="CE690" i="12"/>
  <c r="CF690" i="12"/>
  <c r="CG690" i="12"/>
  <c r="CH690" i="12"/>
  <c r="CI690" i="12"/>
  <c r="CJ690" i="12"/>
  <c r="CK690" i="12"/>
  <c r="CL690" i="12"/>
  <c r="CM690" i="12"/>
  <c r="CN690" i="12"/>
  <c r="CO690" i="12"/>
  <c r="CP690" i="12"/>
  <c r="BG691" i="12"/>
  <c r="BH691" i="12"/>
  <c r="BI691" i="12"/>
  <c r="BJ691" i="12"/>
  <c r="BK691" i="12"/>
  <c r="BL691" i="12"/>
  <c r="BM691" i="12"/>
  <c r="BN691" i="12"/>
  <c r="BO691" i="12"/>
  <c r="BP691" i="12"/>
  <c r="BQ691" i="12"/>
  <c r="BR691" i="12"/>
  <c r="BS691" i="12"/>
  <c r="BT691" i="12"/>
  <c r="BU691" i="12"/>
  <c r="BV691" i="12"/>
  <c r="BW691" i="12"/>
  <c r="BX691" i="12"/>
  <c r="BY691" i="12"/>
  <c r="BZ691" i="12"/>
  <c r="CA691" i="12"/>
  <c r="CB691" i="12"/>
  <c r="CC691" i="12"/>
  <c r="CD691" i="12"/>
  <c r="CE691" i="12"/>
  <c r="CF691" i="12"/>
  <c r="CG691" i="12"/>
  <c r="CH691" i="12"/>
  <c r="CI691" i="12"/>
  <c r="CJ691" i="12"/>
  <c r="CK691" i="12"/>
  <c r="CL691" i="12"/>
  <c r="CM691" i="12"/>
  <c r="CN691" i="12"/>
  <c r="CO691" i="12"/>
  <c r="CP691" i="12"/>
  <c r="BG692" i="12"/>
  <c r="BH692" i="12"/>
  <c r="BI692" i="12"/>
  <c r="BJ692" i="12"/>
  <c r="BK692" i="12"/>
  <c r="BL692" i="12"/>
  <c r="BM692" i="12"/>
  <c r="BN692" i="12"/>
  <c r="BO692" i="12"/>
  <c r="BP692" i="12"/>
  <c r="BQ692" i="12"/>
  <c r="BR692" i="12"/>
  <c r="BS692" i="12"/>
  <c r="BT692" i="12"/>
  <c r="BU692" i="12"/>
  <c r="BV692" i="12"/>
  <c r="BW692" i="12"/>
  <c r="BX692" i="12"/>
  <c r="BY692" i="12"/>
  <c r="BZ692" i="12"/>
  <c r="CA692" i="12"/>
  <c r="CB692" i="12"/>
  <c r="CC692" i="12"/>
  <c r="CD692" i="12"/>
  <c r="CE692" i="12"/>
  <c r="CF692" i="12"/>
  <c r="CG692" i="12"/>
  <c r="CH692" i="12"/>
  <c r="CI692" i="12"/>
  <c r="CJ692" i="12"/>
  <c r="CK692" i="12"/>
  <c r="CL692" i="12"/>
  <c r="CM692" i="12"/>
  <c r="CN692" i="12"/>
  <c r="CO692" i="12"/>
  <c r="CP692" i="12"/>
  <c r="BG693" i="12"/>
  <c r="BH693" i="12"/>
  <c r="BI693" i="12"/>
  <c r="BJ693" i="12"/>
  <c r="BK693" i="12"/>
  <c r="BL693" i="12"/>
  <c r="BM693" i="12"/>
  <c r="BN693" i="12"/>
  <c r="BO693" i="12"/>
  <c r="BP693" i="12"/>
  <c r="BQ693" i="12"/>
  <c r="BR693" i="12"/>
  <c r="BS693" i="12"/>
  <c r="BT693" i="12"/>
  <c r="BU693" i="12"/>
  <c r="BV693" i="12"/>
  <c r="BW693" i="12"/>
  <c r="BX693" i="12"/>
  <c r="BY693" i="12"/>
  <c r="BZ693" i="12"/>
  <c r="CA693" i="12"/>
  <c r="CB693" i="12"/>
  <c r="CC693" i="12"/>
  <c r="CD693" i="12"/>
  <c r="CE693" i="12"/>
  <c r="CF693" i="12"/>
  <c r="CG693" i="12"/>
  <c r="CH693" i="12"/>
  <c r="CI693" i="12"/>
  <c r="CJ693" i="12"/>
  <c r="CK693" i="12"/>
  <c r="CL693" i="12"/>
  <c r="CM693" i="12"/>
  <c r="CN693" i="12"/>
  <c r="CO693" i="12"/>
  <c r="CP693" i="12"/>
  <c r="BG694" i="12"/>
  <c r="BH694" i="12"/>
  <c r="BI694" i="12"/>
  <c r="BJ694" i="12"/>
  <c r="BK694" i="12"/>
  <c r="BL694" i="12"/>
  <c r="BM694" i="12"/>
  <c r="BN694" i="12"/>
  <c r="BO694" i="12"/>
  <c r="BP694" i="12"/>
  <c r="BQ694" i="12"/>
  <c r="BR694" i="12"/>
  <c r="BS694" i="12"/>
  <c r="BT694" i="12"/>
  <c r="BU694" i="12"/>
  <c r="BV694" i="12"/>
  <c r="BW694" i="12"/>
  <c r="BX694" i="12"/>
  <c r="BY694" i="12"/>
  <c r="BZ694" i="12"/>
  <c r="CA694" i="12"/>
  <c r="CB694" i="12"/>
  <c r="CC694" i="12"/>
  <c r="CD694" i="12"/>
  <c r="CE694" i="12"/>
  <c r="CF694" i="12"/>
  <c r="CG694" i="12"/>
  <c r="CH694" i="12"/>
  <c r="CI694" i="12"/>
  <c r="CJ694" i="12"/>
  <c r="CK694" i="12"/>
  <c r="CL694" i="12"/>
  <c r="CM694" i="12"/>
  <c r="CN694" i="12"/>
  <c r="CO694" i="12"/>
  <c r="CP694" i="12"/>
  <c r="BG695" i="12"/>
  <c r="BH695" i="12"/>
  <c r="BI695" i="12"/>
  <c r="BJ695" i="12"/>
  <c r="BK695" i="12"/>
  <c r="BL695" i="12"/>
  <c r="BM695" i="12"/>
  <c r="BN695" i="12"/>
  <c r="BO695" i="12"/>
  <c r="CY695" i="12" s="1"/>
  <c r="BP695" i="12"/>
  <c r="BQ695" i="12"/>
  <c r="BR695" i="12"/>
  <c r="BS695" i="12"/>
  <c r="BT695" i="12"/>
  <c r="BU695" i="12"/>
  <c r="BV695" i="12"/>
  <c r="BW695" i="12"/>
  <c r="BX695" i="12"/>
  <c r="BY695" i="12"/>
  <c r="BZ695" i="12"/>
  <c r="CA695" i="12"/>
  <c r="CB695" i="12"/>
  <c r="CC695" i="12"/>
  <c r="CD695" i="12"/>
  <c r="CE695" i="12"/>
  <c r="CF695" i="12"/>
  <c r="CG695" i="12"/>
  <c r="CH695" i="12"/>
  <c r="CI695" i="12"/>
  <c r="CJ695" i="12"/>
  <c r="DC695" i="12" s="1"/>
  <c r="CK695" i="12"/>
  <c r="CL695" i="12"/>
  <c r="CM695" i="12"/>
  <c r="CN695" i="12"/>
  <c r="CO695" i="12"/>
  <c r="CP695" i="12"/>
  <c r="BG696" i="12"/>
  <c r="BH696" i="12"/>
  <c r="BI696" i="12"/>
  <c r="BJ696" i="12"/>
  <c r="BK696" i="12"/>
  <c r="BL696" i="12"/>
  <c r="BM696" i="12"/>
  <c r="BN696" i="12"/>
  <c r="BO696" i="12"/>
  <c r="BP696" i="12"/>
  <c r="BQ696" i="12"/>
  <c r="BR696" i="12"/>
  <c r="BS696" i="12"/>
  <c r="BT696" i="12"/>
  <c r="BU696" i="12"/>
  <c r="BV696" i="12"/>
  <c r="BW696" i="12"/>
  <c r="BX696" i="12"/>
  <c r="BY696" i="12"/>
  <c r="BZ696" i="12"/>
  <c r="CA696" i="12"/>
  <c r="CB696" i="12"/>
  <c r="CC696" i="12"/>
  <c r="CD696" i="12"/>
  <c r="CE696" i="12"/>
  <c r="CF696" i="12"/>
  <c r="CG696" i="12"/>
  <c r="CH696" i="12"/>
  <c r="CI696" i="12"/>
  <c r="CJ696" i="12"/>
  <c r="CK696" i="12"/>
  <c r="CL696" i="12"/>
  <c r="CM696" i="12"/>
  <c r="CN696" i="12"/>
  <c r="CO696" i="12"/>
  <c r="CP696" i="12"/>
  <c r="BG697" i="12"/>
  <c r="BH697" i="12"/>
  <c r="BI697" i="12"/>
  <c r="BJ697" i="12"/>
  <c r="BK697" i="12"/>
  <c r="BL697" i="12"/>
  <c r="BM697" i="12"/>
  <c r="BN697" i="12"/>
  <c r="BO697" i="12"/>
  <c r="BP697" i="12"/>
  <c r="BQ697" i="12"/>
  <c r="BR697" i="12"/>
  <c r="BS697" i="12"/>
  <c r="BT697" i="12"/>
  <c r="BU697" i="12"/>
  <c r="BV697" i="12"/>
  <c r="BW697" i="12"/>
  <c r="BX697" i="12"/>
  <c r="BY697" i="12"/>
  <c r="BZ697" i="12"/>
  <c r="CA697" i="12"/>
  <c r="CB697" i="12"/>
  <c r="CC697" i="12"/>
  <c r="CD697" i="12"/>
  <c r="CE697" i="12"/>
  <c r="CF697" i="12"/>
  <c r="CG697" i="12"/>
  <c r="CH697" i="12"/>
  <c r="CI697" i="12"/>
  <c r="CJ697" i="12"/>
  <c r="CK697" i="12"/>
  <c r="CL697" i="12"/>
  <c r="CM697" i="12"/>
  <c r="CN697" i="12"/>
  <c r="CO697" i="12"/>
  <c r="CP697" i="12"/>
  <c r="BG698" i="12"/>
  <c r="BH698" i="12"/>
  <c r="BI698" i="12"/>
  <c r="BJ698" i="12"/>
  <c r="BK698" i="12"/>
  <c r="BL698" i="12"/>
  <c r="BM698" i="12"/>
  <c r="BN698" i="12"/>
  <c r="BO698" i="12"/>
  <c r="BP698" i="12"/>
  <c r="BQ698" i="12"/>
  <c r="BR698" i="12"/>
  <c r="BS698" i="12"/>
  <c r="BT698" i="12"/>
  <c r="BU698" i="12"/>
  <c r="BV698" i="12"/>
  <c r="BW698" i="12"/>
  <c r="BX698" i="12"/>
  <c r="BY698" i="12"/>
  <c r="BZ698" i="12"/>
  <c r="CA698" i="12"/>
  <c r="CB698" i="12"/>
  <c r="CC698" i="12"/>
  <c r="CD698" i="12"/>
  <c r="CE698" i="12"/>
  <c r="CF698" i="12"/>
  <c r="CG698" i="12"/>
  <c r="CH698" i="12"/>
  <c r="CI698" i="12"/>
  <c r="CJ698" i="12"/>
  <c r="CK698" i="12"/>
  <c r="CL698" i="12"/>
  <c r="CM698" i="12"/>
  <c r="CN698" i="12"/>
  <c r="CO698" i="12"/>
  <c r="CP698" i="12"/>
  <c r="BG699" i="12"/>
  <c r="BH699" i="12"/>
  <c r="BI699" i="12"/>
  <c r="BJ699" i="12"/>
  <c r="BK699" i="12"/>
  <c r="BL699" i="12"/>
  <c r="BM699" i="12"/>
  <c r="BN699" i="12"/>
  <c r="BO699" i="12"/>
  <c r="BP699" i="12"/>
  <c r="BQ699" i="12"/>
  <c r="BR699" i="12"/>
  <c r="BS699" i="12"/>
  <c r="BT699" i="12"/>
  <c r="BU699" i="12"/>
  <c r="BV699" i="12"/>
  <c r="BW699" i="12"/>
  <c r="BX699" i="12"/>
  <c r="BY699" i="12"/>
  <c r="BZ699" i="12"/>
  <c r="CA699" i="12"/>
  <c r="CB699" i="12"/>
  <c r="CC699" i="12"/>
  <c r="CD699" i="12"/>
  <c r="CE699" i="12"/>
  <c r="CF699" i="12"/>
  <c r="CG699" i="12"/>
  <c r="CH699" i="12"/>
  <c r="CI699" i="12"/>
  <c r="DB699" i="12" s="1"/>
  <c r="CJ699" i="12"/>
  <c r="CK699" i="12"/>
  <c r="CL699" i="12"/>
  <c r="CM699" i="12"/>
  <c r="CN699" i="12"/>
  <c r="CO699" i="12"/>
  <c r="CP699" i="12"/>
  <c r="BG700" i="12"/>
  <c r="BH700" i="12"/>
  <c r="BI700" i="12"/>
  <c r="BJ700" i="12"/>
  <c r="BK700" i="12"/>
  <c r="BL700" i="12"/>
  <c r="BM700" i="12"/>
  <c r="BN700" i="12"/>
  <c r="BO700" i="12"/>
  <c r="BP700" i="12"/>
  <c r="BQ700" i="12"/>
  <c r="BR700" i="12"/>
  <c r="BS700" i="12"/>
  <c r="BT700" i="12"/>
  <c r="BU700" i="12"/>
  <c r="BV700" i="12"/>
  <c r="BW700" i="12"/>
  <c r="BX700" i="12"/>
  <c r="BY700" i="12"/>
  <c r="BZ700" i="12"/>
  <c r="CA700" i="12"/>
  <c r="CB700" i="12"/>
  <c r="CC700" i="12"/>
  <c r="CD700" i="12"/>
  <c r="CE700" i="12"/>
  <c r="CF700" i="12"/>
  <c r="CG700" i="12"/>
  <c r="CH700" i="12"/>
  <c r="CI700" i="12"/>
  <c r="CJ700" i="12"/>
  <c r="CK700" i="12"/>
  <c r="CL700" i="12"/>
  <c r="CM700" i="12"/>
  <c r="CN700" i="12"/>
  <c r="CO700" i="12"/>
  <c r="CP700" i="12"/>
  <c r="BG701" i="12"/>
  <c r="BH701" i="12"/>
  <c r="BI701" i="12"/>
  <c r="BJ701" i="12"/>
  <c r="BK701" i="12"/>
  <c r="BL701" i="12"/>
  <c r="BM701" i="12"/>
  <c r="BN701" i="12"/>
  <c r="BO701" i="12"/>
  <c r="BP701" i="12"/>
  <c r="BQ701" i="12"/>
  <c r="BR701" i="12"/>
  <c r="BS701" i="12"/>
  <c r="BT701" i="12"/>
  <c r="BU701" i="12"/>
  <c r="BV701" i="12"/>
  <c r="BW701" i="12"/>
  <c r="BX701" i="12"/>
  <c r="BY701" i="12"/>
  <c r="BZ701" i="12"/>
  <c r="CA701" i="12"/>
  <c r="CB701" i="12"/>
  <c r="CC701" i="12"/>
  <c r="CD701" i="12"/>
  <c r="CE701" i="12"/>
  <c r="CF701" i="12"/>
  <c r="CG701" i="12"/>
  <c r="CH701" i="12"/>
  <c r="CI701" i="12"/>
  <c r="CJ701" i="12"/>
  <c r="CK701" i="12"/>
  <c r="CL701" i="12"/>
  <c r="CM701" i="12"/>
  <c r="CN701" i="12"/>
  <c r="CO701" i="12"/>
  <c r="CP701" i="12"/>
  <c r="BG702" i="12"/>
  <c r="BH702" i="12"/>
  <c r="BI702" i="12"/>
  <c r="BJ702" i="12"/>
  <c r="BK702" i="12"/>
  <c r="BL702" i="12"/>
  <c r="BM702" i="12"/>
  <c r="BN702" i="12"/>
  <c r="BO702" i="12"/>
  <c r="CY702" i="12" s="1"/>
  <c r="BP702" i="12"/>
  <c r="BQ702" i="12"/>
  <c r="BR702" i="12"/>
  <c r="BS702" i="12"/>
  <c r="BT702" i="12"/>
  <c r="BU702" i="12"/>
  <c r="BV702" i="12"/>
  <c r="BW702" i="12"/>
  <c r="BX702" i="12"/>
  <c r="BY702" i="12"/>
  <c r="BZ702" i="12"/>
  <c r="CA702" i="12"/>
  <c r="CB702" i="12"/>
  <c r="CC702" i="12"/>
  <c r="CD702" i="12"/>
  <c r="CE702" i="12"/>
  <c r="CF702" i="12"/>
  <c r="CG702" i="12"/>
  <c r="CH702" i="12"/>
  <c r="CI702" i="12"/>
  <c r="CJ702" i="12"/>
  <c r="CK702" i="12"/>
  <c r="CL702" i="12"/>
  <c r="CM702" i="12"/>
  <c r="CN702" i="12"/>
  <c r="CO702" i="12"/>
  <c r="CP702" i="12"/>
  <c r="BG703" i="12"/>
  <c r="BH703" i="12"/>
  <c r="BI703" i="12"/>
  <c r="BJ703" i="12"/>
  <c r="BK703" i="12"/>
  <c r="BL703" i="12"/>
  <c r="BM703" i="12"/>
  <c r="BN703" i="12"/>
  <c r="BO703" i="12"/>
  <c r="BP703" i="12"/>
  <c r="BQ703" i="12"/>
  <c r="BR703" i="12"/>
  <c r="BS703" i="12"/>
  <c r="BT703" i="12"/>
  <c r="BU703" i="12"/>
  <c r="BV703" i="12"/>
  <c r="BW703" i="12"/>
  <c r="BX703" i="12"/>
  <c r="BY703" i="12"/>
  <c r="BZ703" i="12"/>
  <c r="CA703" i="12"/>
  <c r="CB703" i="12"/>
  <c r="CC703" i="12"/>
  <c r="CD703" i="12"/>
  <c r="CE703" i="12"/>
  <c r="CF703" i="12"/>
  <c r="CG703" i="12"/>
  <c r="CH703" i="12"/>
  <c r="CI703" i="12"/>
  <c r="CJ703" i="12"/>
  <c r="CK703" i="12"/>
  <c r="CL703" i="12"/>
  <c r="CM703" i="12"/>
  <c r="CN703" i="12"/>
  <c r="CO703" i="12"/>
  <c r="CP703" i="12"/>
  <c r="BG704" i="12"/>
  <c r="BH704" i="12"/>
  <c r="BI704" i="12"/>
  <c r="BJ704" i="12"/>
  <c r="BK704" i="12"/>
  <c r="BL704" i="12"/>
  <c r="BM704" i="12"/>
  <c r="BN704" i="12"/>
  <c r="BO704" i="12"/>
  <c r="BP704" i="12"/>
  <c r="BQ704" i="12"/>
  <c r="BR704" i="12"/>
  <c r="BS704" i="12"/>
  <c r="BT704" i="12"/>
  <c r="BU704" i="12"/>
  <c r="BV704" i="12"/>
  <c r="BW704" i="12"/>
  <c r="BX704" i="12"/>
  <c r="BY704" i="12"/>
  <c r="BZ704" i="12"/>
  <c r="CA704" i="12"/>
  <c r="CB704" i="12"/>
  <c r="CC704" i="12"/>
  <c r="CD704" i="12"/>
  <c r="CE704" i="12"/>
  <c r="CF704" i="12"/>
  <c r="CG704" i="12"/>
  <c r="CH704" i="12"/>
  <c r="CI704" i="12"/>
  <c r="CJ704" i="12"/>
  <c r="CK704" i="12"/>
  <c r="CL704" i="12"/>
  <c r="CM704" i="12"/>
  <c r="CN704" i="12"/>
  <c r="CO704" i="12"/>
  <c r="CP704" i="12"/>
  <c r="BG705" i="12"/>
  <c r="BH705" i="12"/>
  <c r="BI705" i="12"/>
  <c r="BJ705" i="12"/>
  <c r="BK705" i="12"/>
  <c r="BL705" i="12"/>
  <c r="BM705" i="12"/>
  <c r="BN705" i="12"/>
  <c r="BO705" i="12"/>
  <c r="BP705" i="12"/>
  <c r="BQ705" i="12"/>
  <c r="BR705" i="12"/>
  <c r="BS705" i="12"/>
  <c r="BT705" i="12"/>
  <c r="BU705" i="12"/>
  <c r="BV705" i="12"/>
  <c r="BW705" i="12"/>
  <c r="BX705" i="12"/>
  <c r="BY705" i="12"/>
  <c r="BZ705" i="12"/>
  <c r="CA705" i="12"/>
  <c r="CB705" i="12"/>
  <c r="CC705" i="12"/>
  <c r="CD705" i="12"/>
  <c r="CE705" i="12"/>
  <c r="CF705" i="12"/>
  <c r="CG705" i="12"/>
  <c r="CH705" i="12"/>
  <c r="CI705" i="12"/>
  <c r="CJ705" i="12"/>
  <c r="CK705" i="12"/>
  <c r="CL705" i="12"/>
  <c r="CM705" i="12"/>
  <c r="CN705" i="12"/>
  <c r="CO705" i="12"/>
  <c r="CP705" i="12"/>
  <c r="BG706" i="12"/>
  <c r="BH706" i="12"/>
  <c r="CW706" i="12" s="1"/>
  <c r="BI706" i="12"/>
  <c r="BJ706" i="12"/>
  <c r="BK706" i="12"/>
  <c r="BL706" i="12"/>
  <c r="BM706" i="12"/>
  <c r="BN706" i="12"/>
  <c r="BO706" i="12"/>
  <c r="BP706" i="12"/>
  <c r="BQ706" i="12"/>
  <c r="BR706" i="12"/>
  <c r="BS706" i="12"/>
  <c r="BT706" i="12"/>
  <c r="BU706" i="12"/>
  <c r="BV706" i="12"/>
  <c r="BW706" i="12"/>
  <c r="BX706" i="12"/>
  <c r="BY706" i="12"/>
  <c r="BZ706" i="12"/>
  <c r="CA706" i="12"/>
  <c r="CB706" i="12"/>
  <c r="CC706" i="12"/>
  <c r="CD706" i="12"/>
  <c r="CE706" i="12"/>
  <c r="CF706" i="12"/>
  <c r="CG706" i="12"/>
  <c r="CH706" i="12"/>
  <c r="CI706" i="12"/>
  <c r="CJ706" i="12"/>
  <c r="CK706" i="12"/>
  <c r="CL706" i="12"/>
  <c r="CM706" i="12"/>
  <c r="CN706" i="12"/>
  <c r="CO706" i="12"/>
  <c r="CP706" i="12"/>
  <c r="BG707" i="12"/>
  <c r="BH707" i="12"/>
  <c r="BI707" i="12"/>
  <c r="BJ707" i="12"/>
  <c r="BK707" i="12"/>
  <c r="BL707" i="12"/>
  <c r="BM707" i="12"/>
  <c r="BN707" i="12"/>
  <c r="BO707" i="12"/>
  <c r="BP707" i="12"/>
  <c r="BQ707" i="12"/>
  <c r="BR707" i="12"/>
  <c r="BS707" i="12"/>
  <c r="BT707" i="12"/>
  <c r="BU707" i="12"/>
  <c r="BV707" i="12"/>
  <c r="BW707" i="12"/>
  <c r="BX707" i="12"/>
  <c r="BY707" i="12"/>
  <c r="BZ707" i="12"/>
  <c r="CA707" i="12"/>
  <c r="CB707" i="12"/>
  <c r="CC707" i="12"/>
  <c r="CD707" i="12"/>
  <c r="CE707" i="12"/>
  <c r="CF707" i="12"/>
  <c r="CG707" i="12"/>
  <c r="CH707" i="12"/>
  <c r="CI707" i="12"/>
  <c r="CJ707" i="12"/>
  <c r="CK707" i="12"/>
  <c r="CL707" i="12"/>
  <c r="CM707" i="12"/>
  <c r="CN707" i="12"/>
  <c r="CO707" i="12"/>
  <c r="CP707" i="12"/>
  <c r="BG708" i="12"/>
  <c r="BH708" i="12"/>
  <c r="BI708" i="12"/>
  <c r="BJ708" i="12"/>
  <c r="BK708" i="12"/>
  <c r="BL708" i="12"/>
  <c r="BM708" i="12"/>
  <c r="BN708" i="12"/>
  <c r="BO708" i="12"/>
  <c r="BP708" i="12"/>
  <c r="BQ708" i="12"/>
  <c r="BR708" i="12"/>
  <c r="BS708" i="12"/>
  <c r="BT708" i="12"/>
  <c r="BU708" i="12"/>
  <c r="BV708" i="12"/>
  <c r="BW708" i="12"/>
  <c r="BX708" i="12"/>
  <c r="BY708" i="12"/>
  <c r="BZ708" i="12"/>
  <c r="CA708" i="12"/>
  <c r="CB708" i="12"/>
  <c r="CC708" i="12"/>
  <c r="CD708" i="12"/>
  <c r="CE708" i="12"/>
  <c r="CF708" i="12"/>
  <c r="CG708" i="12"/>
  <c r="CH708" i="12"/>
  <c r="CI708" i="12"/>
  <c r="CJ708" i="12"/>
  <c r="CK708" i="12"/>
  <c r="CL708" i="12"/>
  <c r="CM708" i="12"/>
  <c r="CN708" i="12"/>
  <c r="CO708" i="12"/>
  <c r="CP708" i="12"/>
  <c r="BG709" i="12"/>
  <c r="BH709" i="12"/>
  <c r="BI709" i="12"/>
  <c r="BJ709" i="12"/>
  <c r="BK709" i="12"/>
  <c r="BL709" i="12"/>
  <c r="BM709" i="12"/>
  <c r="BN709" i="12"/>
  <c r="BO709" i="12"/>
  <c r="BP709" i="12"/>
  <c r="BQ709" i="12"/>
  <c r="BR709" i="12"/>
  <c r="BS709" i="12"/>
  <c r="BT709" i="12"/>
  <c r="BU709" i="12"/>
  <c r="BV709" i="12"/>
  <c r="BW709" i="12"/>
  <c r="BX709" i="12"/>
  <c r="BY709" i="12"/>
  <c r="BZ709" i="12"/>
  <c r="CA709" i="12"/>
  <c r="CB709" i="12"/>
  <c r="CC709" i="12"/>
  <c r="CD709" i="12"/>
  <c r="CE709" i="12"/>
  <c r="CF709" i="12"/>
  <c r="CG709" i="12"/>
  <c r="CH709" i="12"/>
  <c r="CI709" i="12"/>
  <c r="CJ709" i="12"/>
  <c r="CK709" i="12"/>
  <c r="CL709" i="12"/>
  <c r="CM709" i="12"/>
  <c r="CN709" i="12"/>
  <c r="CO709" i="12"/>
  <c r="CP709" i="12"/>
  <c r="BG710" i="12"/>
  <c r="BH710" i="12"/>
  <c r="BI710" i="12"/>
  <c r="BJ710" i="12"/>
  <c r="BK710" i="12"/>
  <c r="BL710" i="12"/>
  <c r="BM710" i="12"/>
  <c r="BN710" i="12"/>
  <c r="BO710" i="12"/>
  <c r="CY710" i="12" s="1"/>
  <c r="BP710" i="12"/>
  <c r="BQ710" i="12"/>
  <c r="BR710" i="12"/>
  <c r="BS710" i="12"/>
  <c r="BT710" i="12"/>
  <c r="BU710" i="12"/>
  <c r="BV710" i="12"/>
  <c r="BW710" i="12"/>
  <c r="BX710" i="12"/>
  <c r="BY710" i="12"/>
  <c r="BZ710" i="12"/>
  <c r="CA710" i="12"/>
  <c r="CB710" i="12"/>
  <c r="CC710" i="12"/>
  <c r="CD710" i="12"/>
  <c r="CE710" i="12"/>
  <c r="CF710" i="12"/>
  <c r="CG710" i="12"/>
  <c r="CH710" i="12"/>
  <c r="CI710" i="12"/>
  <c r="CJ710" i="12"/>
  <c r="CK710" i="12"/>
  <c r="CL710" i="12"/>
  <c r="CM710" i="12"/>
  <c r="CN710" i="12"/>
  <c r="CO710" i="12"/>
  <c r="CP710" i="12"/>
  <c r="BG711" i="12"/>
  <c r="BH711" i="12"/>
  <c r="BI711" i="12"/>
  <c r="BJ711" i="12"/>
  <c r="BK711" i="12"/>
  <c r="BL711" i="12"/>
  <c r="BM711" i="12"/>
  <c r="BN711" i="12"/>
  <c r="BO711" i="12"/>
  <c r="BP711" i="12"/>
  <c r="BQ711" i="12"/>
  <c r="BR711" i="12"/>
  <c r="BS711" i="12"/>
  <c r="BT711" i="12"/>
  <c r="BU711" i="12"/>
  <c r="BV711" i="12"/>
  <c r="BW711" i="12"/>
  <c r="BX711" i="12"/>
  <c r="BY711" i="12"/>
  <c r="BZ711" i="12"/>
  <c r="CA711" i="12"/>
  <c r="CB711" i="12"/>
  <c r="CC711" i="12"/>
  <c r="CD711" i="12"/>
  <c r="CE711" i="12"/>
  <c r="CF711" i="12"/>
  <c r="CG711" i="12"/>
  <c r="CH711" i="12"/>
  <c r="CI711" i="12"/>
  <c r="DB711" i="12" s="1"/>
  <c r="CJ711" i="12"/>
  <c r="CK711" i="12"/>
  <c r="CL711" i="12"/>
  <c r="CM711" i="12"/>
  <c r="CN711" i="12"/>
  <c r="CO711" i="12"/>
  <c r="CP711" i="12"/>
  <c r="BG712" i="12"/>
  <c r="BH712" i="12"/>
  <c r="BI712" i="12"/>
  <c r="BJ712" i="12"/>
  <c r="BK712" i="12"/>
  <c r="BL712" i="12"/>
  <c r="BM712" i="12"/>
  <c r="BN712" i="12"/>
  <c r="BO712" i="12"/>
  <c r="BP712" i="12"/>
  <c r="BQ712" i="12"/>
  <c r="BR712" i="12"/>
  <c r="BS712" i="12"/>
  <c r="BT712" i="12"/>
  <c r="BU712" i="12"/>
  <c r="BV712" i="12"/>
  <c r="BW712" i="12"/>
  <c r="BX712" i="12"/>
  <c r="BY712" i="12"/>
  <c r="BZ712" i="12"/>
  <c r="CA712" i="12"/>
  <c r="CB712" i="12"/>
  <c r="CC712" i="12"/>
  <c r="CD712" i="12"/>
  <c r="CE712" i="12"/>
  <c r="CF712" i="12"/>
  <c r="CG712" i="12"/>
  <c r="CH712" i="12"/>
  <c r="CI712" i="12"/>
  <c r="CJ712" i="12"/>
  <c r="CK712" i="12"/>
  <c r="CL712" i="12"/>
  <c r="CM712" i="12"/>
  <c r="CN712" i="12"/>
  <c r="CO712" i="12"/>
  <c r="CP712" i="12"/>
  <c r="BG713" i="12"/>
  <c r="BH713" i="12"/>
  <c r="BI713" i="12"/>
  <c r="BJ713" i="12"/>
  <c r="BK713" i="12"/>
  <c r="BL713" i="12"/>
  <c r="BM713" i="12"/>
  <c r="BN713" i="12"/>
  <c r="BO713" i="12"/>
  <c r="BP713" i="12"/>
  <c r="BQ713" i="12"/>
  <c r="BR713" i="12"/>
  <c r="BS713" i="12"/>
  <c r="BT713" i="12"/>
  <c r="BU713" i="12"/>
  <c r="BV713" i="12"/>
  <c r="BW713" i="12"/>
  <c r="BX713" i="12"/>
  <c r="BY713" i="12"/>
  <c r="BZ713" i="12"/>
  <c r="CA713" i="12"/>
  <c r="CB713" i="12"/>
  <c r="CC713" i="12"/>
  <c r="CD713" i="12"/>
  <c r="CE713" i="12"/>
  <c r="CF713" i="12"/>
  <c r="CG713" i="12"/>
  <c r="CH713" i="12"/>
  <c r="CI713" i="12"/>
  <c r="CJ713" i="12"/>
  <c r="CK713" i="12"/>
  <c r="CL713" i="12"/>
  <c r="CM713" i="12"/>
  <c r="CN713" i="12"/>
  <c r="CO713" i="12"/>
  <c r="CP713" i="12"/>
  <c r="BG714" i="12"/>
  <c r="BH714" i="12"/>
  <c r="BI714" i="12"/>
  <c r="BJ714" i="12"/>
  <c r="BK714" i="12"/>
  <c r="BL714" i="12"/>
  <c r="BM714" i="12"/>
  <c r="BN714" i="12"/>
  <c r="BO714" i="12"/>
  <c r="BP714" i="12"/>
  <c r="BQ714" i="12"/>
  <c r="BR714" i="12"/>
  <c r="BS714" i="12"/>
  <c r="BT714" i="12"/>
  <c r="BU714" i="12"/>
  <c r="BV714" i="12"/>
  <c r="CZ714" i="12" s="1"/>
  <c r="BW714" i="12"/>
  <c r="BX714" i="12"/>
  <c r="BY714" i="12"/>
  <c r="BZ714" i="12"/>
  <c r="CA714" i="12"/>
  <c r="CB714" i="12"/>
  <c r="CC714" i="12"/>
  <c r="CD714" i="12"/>
  <c r="CE714" i="12"/>
  <c r="CF714" i="12"/>
  <c r="CG714" i="12"/>
  <c r="CH714" i="12"/>
  <c r="CI714" i="12"/>
  <c r="CJ714" i="12"/>
  <c r="CK714" i="12"/>
  <c r="CL714" i="12"/>
  <c r="CM714" i="12"/>
  <c r="CN714" i="12"/>
  <c r="CO714" i="12"/>
  <c r="CP714" i="12"/>
  <c r="BG715" i="12"/>
  <c r="BH715" i="12"/>
  <c r="BI715" i="12"/>
  <c r="BJ715" i="12"/>
  <c r="BK715" i="12"/>
  <c r="BL715" i="12"/>
  <c r="BM715" i="12"/>
  <c r="BN715" i="12"/>
  <c r="BO715" i="12"/>
  <c r="BP715" i="12"/>
  <c r="BQ715" i="12"/>
  <c r="BR715" i="12"/>
  <c r="BS715" i="12"/>
  <c r="BT715" i="12"/>
  <c r="BU715" i="12"/>
  <c r="BV715" i="12"/>
  <c r="BW715" i="12"/>
  <c r="BX715" i="12"/>
  <c r="BY715" i="12"/>
  <c r="BZ715" i="12"/>
  <c r="CA715" i="12"/>
  <c r="CB715" i="12"/>
  <c r="CC715" i="12"/>
  <c r="CD715" i="12"/>
  <c r="CE715" i="12"/>
  <c r="CF715" i="12"/>
  <c r="CG715" i="12"/>
  <c r="CH715" i="12"/>
  <c r="CI715" i="12"/>
  <c r="DB715" i="12" s="1"/>
  <c r="CJ715" i="12"/>
  <c r="CK715" i="12"/>
  <c r="CL715" i="12"/>
  <c r="CM715" i="12"/>
  <c r="CN715" i="12"/>
  <c r="CO715" i="12"/>
  <c r="CP715" i="12"/>
  <c r="BG716" i="12"/>
  <c r="BH716" i="12"/>
  <c r="BI716" i="12"/>
  <c r="BJ716" i="12"/>
  <c r="BK716" i="12"/>
  <c r="BL716" i="12"/>
  <c r="BM716" i="12"/>
  <c r="BN716" i="12"/>
  <c r="BO716" i="12"/>
  <c r="BP716" i="12"/>
  <c r="BQ716" i="12"/>
  <c r="BR716" i="12"/>
  <c r="BS716" i="12"/>
  <c r="BT716" i="12"/>
  <c r="BU716" i="12"/>
  <c r="BV716" i="12"/>
  <c r="BW716" i="12"/>
  <c r="BX716" i="12"/>
  <c r="BY716" i="12"/>
  <c r="BZ716" i="12"/>
  <c r="CA716" i="12"/>
  <c r="CB716" i="12"/>
  <c r="CC716" i="12"/>
  <c r="CD716" i="12"/>
  <c r="CE716" i="12"/>
  <c r="CF716" i="12"/>
  <c r="CG716" i="12"/>
  <c r="CH716" i="12"/>
  <c r="CI716" i="12"/>
  <c r="CJ716" i="12"/>
  <c r="CK716" i="12"/>
  <c r="CL716" i="12"/>
  <c r="CM716" i="12"/>
  <c r="CN716" i="12"/>
  <c r="CO716" i="12"/>
  <c r="CP716" i="12"/>
  <c r="BG717" i="12"/>
  <c r="BH717" i="12"/>
  <c r="BI717" i="12"/>
  <c r="BJ717" i="12"/>
  <c r="BK717" i="12"/>
  <c r="BL717" i="12"/>
  <c r="BM717" i="12"/>
  <c r="BN717" i="12"/>
  <c r="BO717" i="12"/>
  <c r="BP717" i="12"/>
  <c r="BQ717" i="12"/>
  <c r="BR717" i="12"/>
  <c r="BS717" i="12"/>
  <c r="BT717" i="12"/>
  <c r="BU717" i="12"/>
  <c r="BV717" i="12"/>
  <c r="BW717" i="12"/>
  <c r="BX717" i="12"/>
  <c r="BY717" i="12"/>
  <c r="BZ717" i="12"/>
  <c r="CA717" i="12"/>
  <c r="CB717" i="12"/>
  <c r="CC717" i="12"/>
  <c r="CD717" i="12"/>
  <c r="CE717" i="12"/>
  <c r="CF717" i="12"/>
  <c r="CG717" i="12"/>
  <c r="CH717" i="12"/>
  <c r="CI717" i="12"/>
  <c r="CJ717" i="12"/>
  <c r="CK717" i="12"/>
  <c r="CL717" i="12"/>
  <c r="CM717" i="12"/>
  <c r="CN717" i="12"/>
  <c r="CO717" i="12"/>
  <c r="CP717" i="12"/>
  <c r="BG718" i="12"/>
  <c r="BH718" i="12"/>
  <c r="BI718" i="12"/>
  <c r="BJ718" i="12"/>
  <c r="BK718" i="12"/>
  <c r="BL718" i="12"/>
  <c r="BM718" i="12"/>
  <c r="BN718" i="12"/>
  <c r="BO718" i="12"/>
  <c r="BP718" i="12"/>
  <c r="BQ718" i="12"/>
  <c r="BR718" i="12"/>
  <c r="BS718" i="12"/>
  <c r="BT718" i="12"/>
  <c r="BU718" i="12"/>
  <c r="BV718" i="12"/>
  <c r="BW718" i="12"/>
  <c r="BX718" i="12"/>
  <c r="BY718" i="12"/>
  <c r="BZ718" i="12"/>
  <c r="CA718" i="12"/>
  <c r="CB718" i="12"/>
  <c r="CC718" i="12"/>
  <c r="CD718" i="12"/>
  <c r="CE718" i="12"/>
  <c r="CF718" i="12"/>
  <c r="CG718" i="12"/>
  <c r="CH718" i="12"/>
  <c r="CI718" i="12"/>
  <c r="CJ718" i="12"/>
  <c r="CK718" i="12"/>
  <c r="CL718" i="12"/>
  <c r="CM718" i="12"/>
  <c r="CN718" i="12"/>
  <c r="CO718" i="12"/>
  <c r="CP718" i="12"/>
  <c r="BG719" i="12"/>
  <c r="BH719" i="12"/>
  <c r="BI719" i="12"/>
  <c r="BJ719" i="12"/>
  <c r="BK719" i="12"/>
  <c r="BL719" i="12"/>
  <c r="BM719" i="12"/>
  <c r="BN719" i="12"/>
  <c r="BO719" i="12"/>
  <c r="BP719" i="12"/>
  <c r="BQ719" i="12"/>
  <c r="BR719" i="12"/>
  <c r="BS719" i="12"/>
  <c r="BT719" i="12"/>
  <c r="BU719" i="12"/>
  <c r="BV719" i="12"/>
  <c r="BW719" i="12"/>
  <c r="BX719" i="12"/>
  <c r="BY719" i="12"/>
  <c r="BZ719" i="12"/>
  <c r="CA719" i="12"/>
  <c r="CB719" i="12"/>
  <c r="CC719" i="12"/>
  <c r="CD719" i="12"/>
  <c r="CE719" i="12"/>
  <c r="CF719" i="12"/>
  <c r="CG719" i="12"/>
  <c r="CH719" i="12"/>
  <c r="CI719" i="12"/>
  <c r="CJ719" i="12"/>
  <c r="CK719" i="12"/>
  <c r="CL719" i="12"/>
  <c r="CM719" i="12"/>
  <c r="CN719" i="12"/>
  <c r="CO719" i="12"/>
  <c r="CP719" i="12"/>
  <c r="BG720" i="12"/>
  <c r="BH720" i="12"/>
  <c r="BI720" i="12"/>
  <c r="BJ720" i="12"/>
  <c r="BK720" i="12"/>
  <c r="BL720" i="12"/>
  <c r="BM720" i="12"/>
  <c r="BN720" i="12"/>
  <c r="BO720" i="12"/>
  <c r="BP720" i="12"/>
  <c r="BQ720" i="12"/>
  <c r="BR720" i="12"/>
  <c r="BS720" i="12"/>
  <c r="BT720" i="12"/>
  <c r="BU720" i="12"/>
  <c r="BV720" i="12"/>
  <c r="BW720" i="12"/>
  <c r="BX720" i="12"/>
  <c r="BY720" i="12"/>
  <c r="BZ720" i="12"/>
  <c r="CA720" i="12"/>
  <c r="CB720" i="12"/>
  <c r="CC720" i="12"/>
  <c r="CD720" i="12"/>
  <c r="CE720" i="12"/>
  <c r="CF720" i="12"/>
  <c r="CG720" i="12"/>
  <c r="CH720" i="12"/>
  <c r="CI720" i="12"/>
  <c r="CJ720" i="12"/>
  <c r="CK720" i="12"/>
  <c r="CL720" i="12"/>
  <c r="CM720" i="12"/>
  <c r="CN720" i="12"/>
  <c r="CO720" i="12"/>
  <c r="CP720" i="12"/>
  <c r="BG721" i="12"/>
  <c r="BH721" i="12"/>
  <c r="BI721" i="12"/>
  <c r="BJ721" i="12"/>
  <c r="BK721" i="12"/>
  <c r="BL721" i="12"/>
  <c r="BM721" i="12"/>
  <c r="BN721" i="12"/>
  <c r="BO721" i="12"/>
  <c r="BP721" i="12"/>
  <c r="BQ721" i="12"/>
  <c r="BR721" i="12"/>
  <c r="BS721" i="12"/>
  <c r="BT721" i="12"/>
  <c r="BU721" i="12"/>
  <c r="BV721" i="12"/>
  <c r="BW721" i="12"/>
  <c r="BX721" i="12"/>
  <c r="BY721" i="12"/>
  <c r="BZ721" i="12"/>
  <c r="CA721" i="12"/>
  <c r="CB721" i="12"/>
  <c r="CC721" i="12"/>
  <c r="CD721" i="12"/>
  <c r="CE721" i="12"/>
  <c r="CF721" i="12"/>
  <c r="CG721" i="12"/>
  <c r="CH721" i="12"/>
  <c r="CI721" i="12"/>
  <c r="CJ721" i="12"/>
  <c r="CK721" i="12"/>
  <c r="CL721" i="12"/>
  <c r="CM721" i="12"/>
  <c r="CN721" i="12"/>
  <c r="CO721" i="12"/>
  <c r="CP721" i="12"/>
  <c r="BG722" i="12"/>
  <c r="BH722" i="12"/>
  <c r="BI722" i="12"/>
  <c r="BJ722" i="12"/>
  <c r="BK722" i="12"/>
  <c r="BL722" i="12"/>
  <c r="BM722" i="12"/>
  <c r="BN722" i="12"/>
  <c r="BO722" i="12"/>
  <c r="BP722" i="12"/>
  <c r="BQ722" i="12"/>
  <c r="BR722" i="12"/>
  <c r="BS722" i="12"/>
  <c r="BT722" i="12"/>
  <c r="BU722" i="12"/>
  <c r="BV722" i="12"/>
  <c r="BW722" i="12"/>
  <c r="BX722" i="12"/>
  <c r="BY722" i="12"/>
  <c r="BZ722" i="12"/>
  <c r="CA722" i="12"/>
  <c r="CB722" i="12"/>
  <c r="CC722" i="12"/>
  <c r="CD722" i="12"/>
  <c r="CE722" i="12"/>
  <c r="CF722" i="12"/>
  <c r="CG722" i="12"/>
  <c r="CH722" i="12"/>
  <c r="CI722" i="12"/>
  <c r="CJ722" i="12"/>
  <c r="CK722" i="12"/>
  <c r="CL722" i="12"/>
  <c r="CM722" i="12"/>
  <c r="CN722" i="12"/>
  <c r="CO722" i="12"/>
  <c r="CP722" i="12"/>
  <c r="BG723" i="12"/>
  <c r="BH723" i="12"/>
  <c r="BI723" i="12"/>
  <c r="BJ723" i="12"/>
  <c r="BK723" i="12"/>
  <c r="BL723" i="12"/>
  <c r="BM723" i="12"/>
  <c r="BN723" i="12"/>
  <c r="BO723" i="12"/>
  <c r="BP723" i="12"/>
  <c r="BQ723" i="12"/>
  <c r="BR723" i="12"/>
  <c r="BS723" i="12"/>
  <c r="BT723" i="12"/>
  <c r="BU723" i="12"/>
  <c r="BV723" i="12"/>
  <c r="BW723" i="12"/>
  <c r="BX723" i="12"/>
  <c r="BY723" i="12"/>
  <c r="BZ723" i="12"/>
  <c r="CA723" i="12"/>
  <c r="CB723" i="12"/>
  <c r="CC723" i="12"/>
  <c r="CD723" i="12"/>
  <c r="CE723" i="12"/>
  <c r="CF723" i="12"/>
  <c r="CG723" i="12"/>
  <c r="CH723" i="12"/>
  <c r="CI723" i="12"/>
  <c r="CJ723" i="12"/>
  <c r="CK723" i="12"/>
  <c r="CL723" i="12"/>
  <c r="CM723" i="12"/>
  <c r="CN723" i="12"/>
  <c r="CO723" i="12"/>
  <c r="CP723" i="12"/>
  <c r="BG724" i="12"/>
  <c r="BH724" i="12"/>
  <c r="BI724" i="12"/>
  <c r="BJ724" i="12"/>
  <c r="BK724" i="12"/>
  <c r="BL724" i="12"/>
  <c r="BM724" i="12"/>
  <c r="BN724" i="12"/>
  <c r="BO724" i="12"/>
  <c r="BP724" i="12"/>
  <c r="BQ724" i="12"/>
  <c r="BR724" i="12"/>
  <c r="BS724" i="12"/>
  <c r="BT724" i="12"/>
  <c r="BU724" i="12"/>
  <c r="BV724" i="12"/>
  <c r="BW724" i="12"/>
  <c r="BX724" i="12"/>
  <c r="BY724" i="12"/>
  <c r="BZ724" i="12"/>
  <c r="CA724" i="12"/>
  <c r="CB724" i="12"/>
  <c r="CC724" i="12"/>
  <c r="CD724" i="12"/>
  <c r="CE724" i="12"/>
  <c r="CF724" i="12"/>
  <c r="CG724" i="12"/>
  <c r="CH724" i="12"/>
  <c r="CI724" i="12"/>
  <c r="CJ724" i="12"/>
  <c r="CK724" i="12"/>
  <c r="CL724" i="12"/>
  <c r="CM724" i="12"/>
  <c r="CN724" i="12"/>
  <c r="CO724" i="12"/>
  <c r="CP724" i="12"/>
  <c r="BG725" i="12"/>
  <c r="BH725" i="12"/>
  <c r="BI725" i="12"/>
  <c r="BJ725" i="12"/>
  <c r="BK725" i="12"/>
  <c r="BL725" i="12"/>
  <c r="BM725" i="12"/>
  <c r="BN725" i="12"/>
  <c r="BO725" i="12"/>
  <c r="BP725" i="12"/>
  <c r="BQ725" i="12"/>
  <c r="BR725" i="12"/>
  <c r="BS725" i="12"/>
  <c r="BT725" i="12"/>
  <c r="BU725" i="12"/>
  <c r="BV725" i="12"/>
  <c r="BW725" i="12"/>
  <c r="BX725" i="12"/>
  <c r="BY725" i="12"/>
  <c r="BZ725" i="12"/>
  <c r="CA725" i="12"/>
  <c r="CB725" i="12"/>
  <c r="CC725" i="12"/>
  <c r="CD725" i="12"/>
  <c r="CE725" i="12"/>
  <c r="CF725" i="12"/>
  <c r="CG725" i="12"/>
  <c r="CH725" i="12"/>
  <c r="CI725" i="12"/>
  <c r="CJ725" i="12"/>
  <c r="CK725" i="12"/>
  <c r="CL725" i="12"/>
  <c r="CM725" i="12"/>
  <c r="CN725" i="12"/>
  <c r="CO725" i="12"/>
  <c r="CP725" i="12"/>
  <c r="BG726" i="12"/>
  <c r="BH726" i="12"/>
  <c r="BI726" i="12"/>
  <c r="BJ726" i="12"/>
  <c r="BK726" i="12"/>
  <c r="BL726" i="12"/>
  <c r="BM726" i="12"/>
  <c r="BN726" i="12"/>
  <c r="BO726" i="12"/>
  <c r="BP726" i="12"/>
  <c r="BQ726" i="12"/>
  <c r="BR726" i="12"/>
  <c r="BS726" i="12"/>
  <c r="BT726" i="12"/>
  <c r="BU726" i="12"/>
  <c r="BV726" i="12"/>
  <c r="BW726" i="12"/>
  <c r="BX726" i="12"/>
  <c r="BY726" i="12"/>
  <c r="BZ726" i="12"/>
  <c r="CA726" i="12"/>
  <c r="CB726" i="12"/>
  <c r="CC726" i="12"/>
  <c r="CD726" i="12"/>
  <c r="CE726" i="12"/>
  <c r="CF726" i="12"/>
  <c r="CG726" i="12"/>
  <c r="CH726" i="12"/>
  <c r="CI726" i="12"/>
  <c r="CJ726" i="12"/>
  <c r="CK726" i="12"/>
  <c r="CL726" i="12"/>
  <c r="CM726" i="12"/>
  <c r="CN726" i="12"/>
  <c r="CO726" i="12"/>
  <c r="CP726" i="12"/>
  <c r="BG727" i="12"/>
  <c r="BH727" i="12"/>
  <c r="BI727" i="12"/>
  <c r="BJ727" i="12"/>
  <c r="BK727" i="12"/>
  <c r="BL727" i="12"/>
  <c r="BM727" i="12"/>
  <c r="BN727" i="12"/>
  <c r="BO727" i="12"/>
  <c r="BP727" i="12"/>
  <c r="BQ727" i="12"/>
  <c r="BR727" i="12"/>
  <c r="BS727" i="12"/>
  <c r="BT727" i="12"/>
  <c r="BU727" i="12"/>
  <c r="BV727" i="12"/>
  <c r="BW727" i="12"/>
  <c r="BX727" i="12"/>
  <c r="BY727" i="12"/>
  <c r="BZ727" i="12"/>
  <c r="CA727" i="12"/>
  <c r="CB727" i="12"/>
  <c r="CC727" i="12"/>
  <c r="CD727" i="12"/>
  <c r="CE727" i="12"/>
  <c r="CF727" i="12"/>
  <c r="CG727" i="12"/>
  <c r="CH727" i="12"/>
  <c r="CI727" i="12"/>
  <c r="CJ727" i="12"/>
  <c r="CK727" i="12"/>
  <c r="CL727" i="12"/>
  <c r="CM727" i="12"/>
  <c r="CN727" i="12"/>
  <c r="CO727" i="12"/>
  <c r="CP727" i="12"/>
  <c r="BG728" i="12"/>
  <c r="BH728" i="12"/>
  <c r="BI728" i="12"/>
  <c r="BJ728" i="12"/>
  <c r="BK728" i="12"/>
  <c r="BL728" i="12"/>
  <c r="BM728" i="12"/>
  <c r="BN728" i="12"/>
  <c r="BO728" i="12"/>
  <c r="BP728" i="12"/>
  <c r="BQ728" i="12"/>
  <c r="BR728" i="12"/>
  <c r="BS728" i="12"/>
  <c r="BT728" i="12"/>
  <c r="BU728" i="12"/>
  <c r="BV728" i="12"/>
  <c r="BW728" i="12"/>
  <c r="BX728" i="12"/>
  <c r="BY728" i="12"/>
  <c r="BZ728" i="12"/>
  <c r="CA728" i="12"/>
  <c r="CB728" i="12"/>
  <c r="CC728" i="12"/>
  <c r="CD728" i="12"/>
  <c r="CE728" i="12"/>
  <c r="CF728" i="12"/>
  <c r="CG728" i="12"/>
  <c r="CH728" i="12"/>
  <c r="CI728" i="12"/>
  <c r="CJ728" i="12"/>
  <c r="CK728" i="12"/>
  <c r="CL728" i="12"/>
  <c r="DE728" i="12" s="1"/>
  <c r="CM728" i="12"/>
  <c r="CN728" i="12"/>
  <c r="CO728" i="12"/>
  <c r="CP728" i="12"/>
  <c r="BG729" i="12"/>
  <c r="BH729" i="12"/>
  <c r="BI729" i="12"/>
  <c r="BJ729" i="12"/>
  <c r="BK729" i="12"/>
  <c r="BL729" i="12"/>
  <c r="BM729" i="12"/>
  <c r="BN729" i="12"/>
  <c r="BO729" i="12"/>
  <c r="BP729" i="12"/>
  <c r="BQ729" i="12"/>
  <c r="BR729" i="12"/>
  <c r="BS729" i="12"/>
  <c r="BT729" i="12"/>
  <c r="BU729" i="12"/>
  <c r="BV729" i="12"/>
  <c r="BW729" i="12"/>
  <c r="BX729" i="12"/>
  <c r="BY729" i="12"/>
  <c r="BZ729" i="12"/>
  <c r="CA729" i="12"/>
  <c r="CB729" i="12"/>
  <c r="CC729" i="12"/>
  <c r="CD729" i="12"/>
  <c r="CE729" i="12"/>
  <c r="CF729" i="12"/>
  <c r="CG729" i="12"/>
  <c r="CH729" i="12"/>
  <c r="CI729" i="12"/>
  <c r="CJ729" i="12"/>
  <c r="CK729" i="12"/>
  <c r="CL729" i="12"/>
  <c r="CM729" i="12"/>
  <c r="CN729" i="12"/>
  <c r="CO729" i="12"/>
  <c r="CP729" i="12"/>
  <c r="BG730" i="12"/>
  <c r="BH730" i="12"/>
  <c r="BI730" i="12"/>
  <c r="BJ730" i="12"/>
  <c r="BK730" i="12"/>
  <c r="BL730" i="12"/>
  <c r="BM730" i="12"/>
  <c r="BN730" i="12"/>
  <c r="BO730" i="12"/>
  <c r="BP730" i="12"/>
  <c r="BQ730" i="12"/>
  <c r="BR730" i="12"/>
  <c r="BS730" i="12"/>
  <c r="BT730" i="12"/>
  <c r="BU730" i="12"/>
  <c r="BV730" i="12"/>
  <c r="BW730" i="12"/>
  <c r="BX730" i="12"/>
  <c r="BY730" i="12"/>
  <c r="BZ730" i="12"/>
  <c r="CA730" i="12"/>
  <c r="CB730" i="12"/>
  <c r="CC730" i="12"/>
  <c r="CD730" i="12"/>
  <c r="CE730" i="12"/>
  <c r="CF730" i="12"/>
  <c r="CG730" i="12"/>
  <c r="CH730" i="12"/>
  <c r="CI730" i="12"/>
  <c r="CJ730" i="12"/>
  <c r="CK730" i="12"/>
  <c r="CL730" i="12"/>
  <c r="CM730" i="12"/>
  <c r="CN730" i="12"/>
  <c r="CO730" i="12"/>
  <c r="CP730" i="12"/>
  <c r="BG731" i="12"/>
  <c r="BH731" i="12"/>
  <c r="BI731" i="12"/>
  <c r="BJ731" i="12"/>
  <c r="BK731" i="12"/>
  <c r="BL731" i="12"/>
  <c r="BM731" i="12"/>
  <c r="BN731" i="12"/>
  <c r="BO731" i="12"/>
  <c r="BP731" i="12"/>
  <c r="BQ731" i="12"/>
  <c r="BR731" i="12"/>
  <c r="BS731" i="12"/>
  <c r="BT731" i="12"/>
  <c r="BU731" i="12"/>
  <c r="BV731" i="12"/>
  <c r="BW731" i="12"/>
  <c r="BX731" i="12"/>
  <c r="BY731" i="12"/>
  <c r="BZ731" i="12"/>
  <c r="CA731" i="12"/>
  <c r="CB731" i="12"/>
  <c r="CC731" i="12"/>
  <c r="CD731" i="12"/>
  <c r="CE731" i="12"/>
  <c r="CF731" i="12"/>
  <c r="CG731" i="12"/>
  <c r="CH731" i="12"/>
  <c r="CI731" i="12"/>
  <c r="CJ731" i="12"/>
  <c r="CK731" i="12"/>
  <c r="CL731" i="12"/>
  <c r="CM731" i="12"/>
  <c r="CN731" i="12"/>
  <c r="CO731" i="12"/>
  <c r="CP731" i="12"/>
  <c r="BG732" i="12"/>
  <c r="BH732" i="12"/>
  <c r="BI732" i="12"/>
  <c r="BJ732" i="12"/>
  <c r="BK732" i="12"/>
  <c r="BL732" i="12"/>
  <c r="BM732" i="12"/>
  <c r="BN732" i="12"/>
  <c r="BO732" i="12"/>
  <c r="BP732" i="12"/>
  <c r="BQ732" i="12"/>
  <c r="BR732" i="12"/>
  <c r="BS732" i="12"/>
  <c r="BT732" i="12"/>
  <c r="BU732" i="12"/>
  <c r="BV732" i="12"/>
  <c r="BW732" i="12"/>
  <c r="BX732" i="12"/>
  <c r="DA732" i="12" s="1"/>
  <c r="BY732" i="12"/>
  <c r="BZ732" i="12"/>
  <c r="CA732" i="12"/>
  <c r="CB732" i="12"/>
  <c r="CC732" i="12"/>
  <c r="CD732" i="12"/>
  <c r="CE732" i="12"/>
  <c r="CF732" i="12"/>
  <c r="CG732" i="12"/>
  <c r="CH732" i="12"/>
  <c r="CI732" i="12"/>
  <c r="CJ732" i="12"/>
  <c r="CK732" i="12"/>
  <c r="CL732" i="12"/>
  <c r="CM732" i="12"/>
  <c r="CN732" i="12"/>
  <c r="CO732" i="12"/>
  <c r="CP732" i="12"/>
  <c r="BG733" i="12"/>
  <c r="BH733" i="12"/>
  <c r="BI733" i="12"/>
  <c r="BJ733" i="12"/>
  <c r="BK733" i="12"/>
  <c r="BL733" i="12"/>
  <c r="BM733" i="12"/>
  <c r="BN733" i="12"/>
  <c r="BO733" i="12"/>
  <c r="BP733" i="12"/>
  <c r="BQ733" i="12"/>
  <c r="BR733" i="12"/>
  <c r="BS733" i="12"/>
  <c r="BT733" i="12"/>
  <c r="BU733" i="12"/>
  <c r="BV733" i="12"/>
  <c r="BW733" i="12"/>
  <c r="BX733" i="12"/>
  <c r="BY733" i="12"/>
  <c r="BZ733" i="12"/>
  <c r="CA733" i="12"/>
  <c r="CB733" i="12"/>
  <c r="CC733" i="12"/>
  <c r="CD733" i="12"/>
  <c r="CE733" i="12"/>
  <c r="CF733" i="12"/>
  <c r="CG733" i="12"/>
  <c r="CH733" i="12"/>
  <c r="CI733" i="12"/>
  <c r="CJ733" i="12"/>
  <c r="CK733" i="12"/>
  <c r="CL733" i="12"/>
  <c r="CM733" i="12"/>
  <c r="CN733" i="12"/>
  <c r="CO733" i="12"/>
  <c r="CP733" i="12"/>
  <c r="BG734" i="12"/>
  <c r="BH734" i="12"/>
  <c r="BI734" i="12"/>
  <c r="BJ734" i="12"/>
  <c r="BK734" i="12"/>
  <c r="BL734" i="12"/>
  <c r="BM734" i="12"/>
  <c r="BN734" i="12"/>
  <c r="BO734" i="12"/>
  <c r="BP734" i="12"/>
  <c r="BQ734" i="12"/>
  <c r="BR734" i="12"/>
  <c r="BS734" i="12"/>
  <c r="BT734" i="12"/>
  <c r="BU734" i="12"/>
  <c r="BV734" i="12"/>
  <c r="BW734" i="12"/>
  <c r="BX734" i="12"/>
  <c r="BY734" i="12"/>
  <c r="BZ734" i="12"/>
  <c r="CA734" i="12"/>
  <c r="CB734" i="12"/>
  <c r="CC734" i="12"/>
  <c r="CD734" i="12"/>
  <c r="CE734" i="12"/>
  <c r="CF734" i="12"/>
  <c r="CG734" i="12"/>
  <c r="CH734" i="12"/>
  <c r="CI734" i="12"/>
  <c r="CJ734" i="12"/>
  <c r="CK734" i="12"/>
  <c r="CL734" i="12"/>
  <c r="CM734" i="12"/>
  <c r="CN734" i="12"/>
  <c r="CO734" i="12"/>
  <c r="CP734" i="12"/>
  <c r="BG735" i="12"/>
  <c r="BH735" i="12"/>
  <c r="BI735" i="12"/>
  <c r="BJ735" i="12"/>
  <c r="BK735" i="12"/>
  <c r="BL735" i="12"/>
  <c r="BM735" i="12"/>
  <c r="BN735" i="12"/>
  <c r="BO735" i="12"/>
  <c r="BP735" i="12"/>
  <c r="BQ735" i="12"/>
  <c r="BR735" i="12"/>
  <c r="BS735" i="12"/>
  <c r="BT735" i="12"/>
  <c r="BU735" i="12"/>
  <c r="BV735" i="12"/>
  <c r="BW735" i="12"/>
  <c r="BX735" i="12"/>
  <c r="BY735" i="12"/>
  <c r="BZ735" i="12"/>
  <c r="CA735" i="12"/>
  <c r="CB735" i="12"/>
  <c r="CC735" i="12"/>
  <c r="CD735" i="12"/>
  <c r="CE735" i="12"/>
  <c r="CF735" i="12"/>
  <c r="CG735" i="12"/>
  <c r="CH735" i="12"/>
  <c r="CI735" i="12"/>
  <c r="CJ735" i="12"/>
  <c r="CK735" i="12"/>
  <c r="CL735" i="12"/>
  <c r="CM735" i="12"/>
  <c r="CN735" i="12"/>
  <c r="CO735" i="12"/>
  <c r="CP735" i="12"/>
  <c r="BG736" i="12"/>
  <c r="BH736" i="12"/>
  <c r="BI736" i="12"/>
  <c r="BJ736" i="12"/>
  <c r="BK736" i="12"/>
  <c r="BL736" i="12"/>
  <c r="BM736" i="12"/>
  <c r="BN736" i="12"/>
  <c r="BO736" i="12"/>
  <c r="BP736" i="12"/>
  <c r="BQ736" i="12"/>
  <c r="BR736" i="12"/>
  <c r="BS736" i="12"/>
  <c r="BT736" i="12"/>
  <c r="BU736" i="12"/>
  <c r="BV736" i="12"/>
  <c r="BW736" i="12"/>
  <c r="BX736" i="12"/>
  <c r="BY736" i="12"/>
  <c r="BZ736" i="12"/>
  <c r="CA736" i="12"/>
  <c r="CB736" i="12"/>
  <c r="CC736" i="12"/>
  <c r="CD736" i="12"/>
  <c r="CE736" i="12"/>
  <c r="CF736" i="12"/>
  <c r="CG736" i="12"/>
  <c r="CH736" i="12"/>
  <c r="CI736" i="12"/>
  <c r="CJ736" i="12"/>
  <c r="CK736" i="12"/>
  <c r="CL736" i="12"/>
  <c r="CM736" i="12"/>
  <c r="CN736" i="12"/>
  <c r="CO736" i="12"/>
  <c r="CP736" i="12"/>
  <c r="BG737" i="12"/>
  <c r="BH737" i="12"/>
  <c r="BI737" i="12"/>
  <c r="BJ737" i="12"/>
  <c r="BK737" i="12"/>
  <c r="BL737" i="12"/>
  <c r="BM737" i="12"/>
  <c r="BN737" i="12"/>
  <c r="BO737" i="12"/>
  <c r="BP737" i="12"/>
  <c r="BQ737" i="12"/>
  <c r="BR737" i="12"/>
  <c r="BS737" i="12"/>
  <c r="BT737" i="12"/>
  <c r="BU737" i="12"/>
  <c r="BV737" i="12"/>
  <c r="BW737" i="12"/>
  <c r="BX737" i="12"/>
  <c r="BY737" i="12"/>
  <c r="BZ737" i="12"/>
  <c r="CA737" i="12"/>
  <c r="CB737" i="12"/>
  <c r="CC737" i="12"/>
  <c r="CD737" i="12"/>
  <c r="CE737" i="12"/>
  <c r="CF737" i="12"/>
  <c r="CG737" i="12"/>
  <c r="CH737" i="12"/>
  <c r="CI737" i="12"/>
  <c r="CJ737" i="12"/>
  <c r="CK737" i="12"/>
  <c r="CL737" i="12"/>
  <c r="CM737" i="12"/>
  <c r="CN737" i="12"/>
  <c r="CO737" i="12"/>
  <c r="CP737" i="12"/>
  <c r="BG738" i="12"/>
  <c r="BH738" i="12"/>
  <c r="BI738" i="12"/>
  <c r="BJ738" i="12"/>
  <c r="BK738" i="12"/>
  <c r="BL738" i="12"/>
  <c r="BM738" i="12"/>
  <c r="BN738" i="12"/>
  <c r="BO738" i="12"/>
  <c r="CY738" i="12" s="1"/>
  <c r="BP738" i="12"/>
  <c r="BQ738" i="12"/>
  <c r="BR738" i="12"/>
  <c r="BS738" i="12"/>
  <c r="BT738" i="12"/>
  <c r="BU738" i="12"/>
  <c r="BV738" i="12"/>
  <c r="BW738" i="12"/>
  <c r="BX738" i="12"/>
  <c r="BY738" i="12"/>
  <c r="BZ738" i="12"/>
  <c r="CA738" i="12"/>
  <c r="CB738" i="12"/>
  <c r="CC738" i="12"/>
  <c r="CD738" i="12"/>
  <c r="CE738" i="12"/>
  <c r="CF738" i="12"/>
  <c r="CG738" i="12"/>
  <c r="CH738" i="12"/>
  <c r="CI738" i="12"/>
  <c r="CJ738" i="12"/>
  <c r="CK738" i="12"/>
  <c r="CL738" i="12"/>
  <c r="CM738" i="12"/>
  <c r="CN738" i="12"/>
  <c r="CO738" i="12"/>
  <c r="CP738" i="12"/>
  <c r="BG739" i="12"/>
  <c r="BH739" i="12"/>
  <c r="BI739" i="12"/>
  <c r="CX739" i="12" s="1"/>
  <c r="BJ739" i="12"/>
  <c r="BK739" i="12"/>
  <c r="BL739" i="12"/>
  <c r="BM739" i="12"/>
  <c r="BN739" i="12"/>
  <c r="BO739" i="12"/>
  <c r="BP739" i="12"/>
  <c r="BQ739" i="12"/>
  <c r="BR739" i="12"/>
  <c r="BS739" i="12"/>
  <c r="BT739" i="12"/>
  <c r="BU739" i="12"/>
  <c r="BV739" i="12"/>
  <c r="BW739" i="12"/>
  <c r="BX739" i="12"/>
  <c r="BY739" i="12"/>
  <c r="BZ739" i="12"/>
  <c r="CA739" i="12"/>
  <c r="CB739" i="12"/>
  <c r="CC739" i="12"/>
  <c r="CD739" i="12"/>
  <c r="CE739" i="12"/>
  <c r="CF739" i="12"/>
  <c r="CG739" i="12"/>
  <c r="CH739" i="12"/>
  <c r="CI739" i="12"/>
  <c r="CJ739" i="12"/>
  <c r="CK739" i="12"/>
  <c r="CL739" i="12"/>
  <c r="CM739" i="12"/>
  <c r="CN739" i="12"/>
  <c r="CO739" i="12"/>
  <c r="CP739" i="12"/>
  <c r="BG740" i="12"/>
  <c r="BH740" i="12"/>
  <c r="BI740" i="12"/>
  <c r="BJ740" i="12"/>
  <c r="BK740" i="12"/>
  <c r="BL740" i="12"/>
  <c r="BM740" i="12"/>
  <c r="BN740" i="12"/>
  <c r="BO740" i="12"/>
  <c r="CY740" i="12" s="1"/>
  <c r="BP740" i="12"/>
  <c r="BQ740" i="12"/>
  <c r="BR740" i="12"/>
  <c r="BS740" i="12"/>
  <c r="BT740" i="12"/>
  <c r="BU740" i="12"/>
  <c r="BV740" i="12"/>
  <c r="BW740" i="12"/>
  <c r="BX740" i="12"/>
  <c r="BY740" i="12"/>
  <c r="BZ740" i="12"/>
  <c r="CA740" i="12"/>
  <c r="CB740" i="12"/>
  <c r="CC740" i="12"/>
  <c r="CD740" i="12"/>
  <c r="CE740" i="12"/>
  <c r="CF740" i="12"/>
  <c r="CG740" i="12"/>
  <c r="CH740" i="12"/>
  <c r="CI740" i="12"/>
  <c r="CJ740" i="12"/>
  <c r="CK740" i="12"/>
  <c r="CL740" i="12"/>
  <c r="CM740" i="12"/>
  <c r="CN740" i="12"/>
  <c r="CO740" i="12"/>
  <c r="CP740" i="12"/>
  <c r="BG741" i="12"/>
  <c r="BH741" i="12"/>
  <c r="BI741" i="12"/>
  <c r="BJ741" i="12"/>
  <c r="BK741" i="12"/>
  <c r="BL741" i="12"/>
  <c r="BM741" i="12"/>
  <c r="BN741" i="12"/>
  <c r="BO741" i="12"/>
  <c r="BP741" i="12"/>
  <c r="BQ741" i="12"/>
  <c r="BR741" i="12"/>
  <c r="BS741" i="12"/>
  <c r="BT741" i="12"/>
  <c r="BU741" i="12"/>
  <c r="BV741" i="12"/>
  <c r="BW741" i="12"/>
  <c r="BX741" i="12"/>
  <c r="BY741" i="12"/>
  <c r="BZ741" i="12"/>
  <c r="CA741" i="12"/>
  <c r="CB741" i="12"/>
  <c r="CC741" i="12"/>
  <c r="CD741" i="12"/>
  <c r="CE741" i="12"/>
  <c r="CF741" i="12"/>
  <c r="CG741" i="12"/>
  <c r="CH741" i="12"/>
  <c r="CI741" i="12"/>
  <c r="CJ741" i="12"/>
  <c r="CK741" i="12"/>
  <c r="CL741" i="12"/>
  <c r="CM741" i="12"/>
  <c r="CN741" i="12"/>
  <c r="CO741" i="12"/>
  <c r="CP741" i="12"/>
  <c r="BG742" i="12"/>
  <c r="BH742" i="12"/>
  <c r="BI742" i="12"/>
  <c r="BJ742" i="12"/>
  <c r="BK742" i="12"/>
  <c r="BL742" i="12"/>
  <c r="BM742" i="12"/>
  <c r="BN742" i="12"/>
  <c r="BO742" i="12"/>
  <c r="BP742" i="12"/>
  <c r="BQ742" i="12"/>
  <c r="BR742" i="12"/>
  <c r="BS742" i="12"/>
  <c r="BT742" i="12"/>
  <c r="BU742" i="12"/>
  <c r="BV742" i="12"/>
  <c r="BW742" i="12"/>
  <c r="BX742" i="12"/>
  <c r="BY742" i="12"/>
  <c r="BZ742" i="12"/>
  <c r="CA742" i="12"/>
  <c r="CB742" i="12"/>
  <c r="CC742" i="12"/>
  <c r="CD742" i="12"/>
  <c r="CE742" i="12"/>
  <c r="CF742" i="12"/>
  <c r="CG742" i="12"/>
  <c r="CH742" i="12"/>
  <c r="CI742" i="12"/>
  <c r="CJ742" i="12"/>
  <c r="CK742" i="12"/>
  <c r="CL742" i="12"/>
  <c r="CM742" i="12"/>
  <c r="CN742" i="12"/>
  <c r="CO742" i="12"/>
  <c r="CP742" i="12"/>
  <c r="BG743" i="12"/>
  <c r="BH743" i="12"/>
  <c r="BI743" i="12"/>
  <c r="BJ743" i="12"/>
  <c r="BK743" i="12"/>
  <c r="BL743" i="12"/>
  <c r="BM743" i="12"/>
  <c r="BN743" i="12"/>
  <c r="BO743" i="12"/>
  <c r="BP743" i="12"/>
  <c r="BQ743" i="12"/>
  <c r="BR743" i="12"/>
  <c r="BS743" i="12"/>
  <c r="BT743" i="12"/>
  <c r="BU743" i="12"/>
  <c r="BV743" i="12"/>
  <c r="BW743" i="12"/>
  <c r="BX743" i="12"/>
  <c r="BY743" i="12"/>
  <c r="BZ743" i="12"/>
  <c r="CA743" i="12"/>
  <c r="CB743" i="12"/>
  <c r="CC743" i="12"/>
  <c r="CD743" i="12"/>
  <c r="CE743" i="12"/>
  <c r="CF743" i="12"/>
  <c r="CG743" i="12"/>
  <c r="CH743" i="12"/>
  <c r="CI743" i="12"/>
  <c r="CJ743" i="12"/>
  <c r="CK743" i="12"/>
  <c r="CL743" i="12"/>
  <c r="CM743" i="12"/>
  <c r="CN743" i="12"/>
  <c r="CO743" i="12"/>
  <c r="CP743" i="12"/>
  <c r="BG744" i="12"/>
  <c r="BH744" i="12"/>
  <c r="BI744" i="12"/>
  <c r="BJ744" i="12"/>
  <c r="BK744" i="12"/>
  <c r="BL744" i="12"/>
  <c r="BM744" i="12"/>
  <c r="BN744" i="12"/>
  <c r="BO744" i="12"/>
  <c r="BP744" i="12"/>
  <c r="BQ744" i="12"/>
  <c r="BR744" i="12"/>
  <c r="BS744" i="12"/>
  <c r="BT744" i="12"/>
  <c r="BU744" i="12"/>
  <c r="BV744" i="12"/>
  <c r="BW744" i="12"/>
  <c r="BX744" i="12"/>
  <c r="BY744" i="12"/>
  <c r="BZ744" i="12"/>
  <c r="CA744" i="12"/>
  <c r="CB744" i="12"/>
  <c r="CC744" i="12"/>
  <c r="CD744" i="12"/>
  <c r="CE744" i="12"/>
  <c r="CF744" i="12"/>
  <c r="CG744" i="12"/>
  <c r="CH744" i="12"/>
  <c r="CI744" i="12"/>
  <c r="CJ744" i="12"/>
  <c r="CK744" i="12"/>
  <c r="CL744" i="12"/>
  <c r="CM744" i="12"/>
  <c r="CN744" i="12"/>
  <c r="CO744" i="12"/>
  <c r="CP744" i="12"/>
  <c r="BG745" i="12"/>
  <c r="BH745" i="12"/>
  <c r="BI745" i="12"/>
  <c r="BJ745" i="12"/>
  <c r="BK745" i="12"/>
  <c r="BL745" i="12"/>
  <c r="BM745" i="12"/>
  <c r="BN745" i="12"/>
  <c r="BO745" i="12"/>
  <c r="BP745" i="12"/>
  <c r="BQ745" i="12"/>
  <c r="BR745" i="12"/>
  <c r="BS745" i="12"/>
  <c r="BT745" i="12"/>
  <c r="BU745" i="12"/>
  <c r="BV745" i="12"/>
  <c r="BW745" i="12"/>
  <c r="BX745" i="12"/>
  <c r="BY745" i="12"/>
  <c r="BZ745" i="12"/>
  <c r="CA745" i="12"/>
  <c r="CB745" i="12"/>
  <c r="CC745" i="12"/>
  <c r="CD745" i="12"/>
  <c r="CE745" i="12"/>
  <c r="CF745" i="12"/>
  <c r="CG745" i="12"/>
  <c r="CH745" i="12"/>
  <c r="CI745" i="12"/>
  <c r="CJ745" i="12"/>
  <c r="CK745" i="12"/>
  <c r="CL745" i="12"/>
  <c r="CM745" i="12"/>
  <c r="CN745" i="12"/>
  <c r="CO745" i="12"/>
  <c r="CP745" i="12"/>
  <c r="BG746" i="12"/>
  <c r="BH746" i="12"/>
  <c r="BI746" i="12"/>
  <c r="BJ746" i="12"/>
  <c r="BK746" i="12"/>
  <c r="BL746" i="12"/>
  <c r="BM746" i="12"/>
  <c r="BN746" i="12"/>
  <c r="BO746" i="12"/>
  <c r="BP746" i="12"/>
  <c r="BQ746" i="12"/>
  <c r="BR746" i="12"/>
  <c r="BS746" i="12"/>
  <c r="BT746" i="12"/>
  <c r="BU746" i="12"/>
  <c r="BV746" i="12"/>
  <c r="BW746" i="12"/>
  <c r="BX746" i="12"/>
  <c r="BY746" i="12"/>
  <c r="BZ746" i="12"/>
  <c r="CA746" i="12"/>
  <c r="CB746" i="12"/>
  <c r="CC746" i="12"/>
  <c r="CD746" i="12"/>
  <c r="CE746" i="12"/>
  <c r="CF746" i="12"/>
  <c r="CG746" i="12"/>
  <c r="CH746" i="12"/>
  <c r="CI746" i="12"/>
  <c r="CJ746" i="12"/>
  <c r="CK746" i="12"/>
  <c r="CL746" i="12"/>
  <c r="CM746" i="12"/>
  <c r="CN746" i="12"/>
  <c r="CO746" i="12"/>
  <c r="CP746" i="12"/>
  <c r="BG747" i="12"/>
  <c r="BH747" i="12"/>
  <c r="BI747" i="12"/>
  <c r="BJ747" i="12"/>
  <c r="BK747" i="12"/>
  <c r="BL747" i="12"/>
  <c r="BM747" i="12"/>
  <c r="BN747" i="12"/>
  <c r="BO747" i="12"/>
  <c r="BP747" i="12"/>
  <c r="BQ747" i="12"/>
  <c r="BR747" i="12"/>
  <c r="BS747" i="12"/>
  <c r="BT747" i="12"/>
  <c r="BU747" i="12"/>
  <c r="BV747" i="12"/>
  <c r="BW747" i="12"/>
  <c r="BX747" i="12"/>
  <c r="BY747" i="12"/>
  <c r="BZ747" i="12"/>
  <c r="CA747" i="12"/>
  <c r="CB747" i="12"/>
  <c r="CC747" i="12"/>
  <c r="CD747" i="12"/>
  <c r="CE747" i="12"/>
  <c r="CF747" i="12"/>
  <c r="CG747" i="12"/>
  <c r="CH747" i="12"/>
  <c r="CI747" i="12"/>
  <c r="CJ747" i="12"/>
  <c r="CK747" i="12"/>
  <c r="CL747" i="12"/>
  <c r="CM747" i="12"/>
  <c r="CN747" i="12"/>
  <c r="CO747" i="12"/>
  <c r="CP747" i="12"/>
  <c r="BG748" i="12"/>
  <c r="BH748" i="12"/>
  <c r="BI748" i="12"/>
  <c r="BJ748" i="12"/>
  <c r="BK748" i="12"/>
  <c r="BL748" i="12"/>
  <c r="BM748" i="12"/>
  <c r="BN748" i="12"/>
  <c r="BO748" i="12"/>
  <c r="BP748" i="12"/>
  <c r="BQ748" i="12"/>
  <c r="BR748" i="12"/>
  <c r="BS748" i="12"/>
  <c r="BT748" i="12"/>
  <c r="BU748" i="12"/>
  <c r="BV748" i="12"/>
  <c r="BW748" i="12"/>
  <c r="BX748" i="12"/>
  <c r="BY748" i="12"/>
  <c r="BZ748" i="12"/>
  <c r="CA748" i="12"/>
  <c r="CB748" i="12"/>
  <c r="CC748" i="12"/>
  <c r="CD748" i="12"/>
  <c r="CE748" i="12"/>
  <c r="CF748" i="12"/>
  <c r="CG748" i="12"/>
  <c r="CH748" i="12"/>
  <c r="CI748" i="12"/>
  <c r="CJ748" i="12"/>
  <c r="CK748" i="12"/>
  <c r="CL748" i="12"/>
  <c r="CM748" i="12"/>
  <c r="CN748" i="12"/>
  <c r="CO748" i="12"/>
  <c r="CP748" i="12"/>
  <c r="BG749" i="12"/>
  <c r="BH749" i="12"/>
  <c r="BI749" i="12"/>
  <c r="BJ749" i="12"/>
  <c r="BK749" i="12"/>
  <c r="BL749" i="12"/>
  <c r="BM749" i="12"/>
  <c r="BN749" i="12"/>
  <c r="BO749" i="12"/>
  <c r="BP749" i="12"/>
  <c r="BQ749" i="12"/>
  <c r="BR749" i="12"/>
  <c r="BS749" i="12"/>
  <c r="BT749" i="12"/>
  <c r="BU749" i="12"/>
  <c r="BV749" i="12"/>
  <c r="BW749" i="12"/>
  <c r="BX749" i="12"/>
  <c r="BY749" i="12"/>
  <c r="BZ749" i="12"/>
  <c r="CA749" i="12"/>
  <c r="CB749" i="12"/>
  <c r="CC749" i="12"/>
  <c r="CD749" i="12"/>
  <c r="CE749" i="12"/>
  <c r="CF749" i="12"/>
  <c r="CG749" i="12"/>
  <c r="CH749" i="12"/>
  <c r="CI749" i="12"/>
  <c r="CJ749" i="12"/>
  <c r="CK749" i="12"/>
  <c r="CL749" i="12"/>
  <c r="CM749" i="12"/>
  <c r="CN749" i="12"/>
  <c r="CO749" i="12"/>
  <c r="CP749" i="12"/>
  <c r="BG750" i="12"/>
  <c r="BH750" i="12"/>
  <c r="BI750" i="12"/>
  <c r="BJ750" i="12"/>
  <c r="BK750" i="12"/>
  <c r="BL750" i="12"/>
  <c r="BM750" i="12"/>
  <c r="BN750" i="12"/>
  <c r="BO750" i="12"/>
  <c r="BP750" i="12"/>
  <c r="BQ750" i="12"/>
  <c r="BR750" i="12"/>
  <c r="BS750" i="12"/>
  <c r="BT750" i="12"/>
  <c r="BU750" i="12"/>
  <c r="BV750" i="12"/>
  <c r="BW750" i="12"/>
  <c r="BX750" i="12"/>
  <c r="BY750" i="12"/>
  <c r="BZ750" i="12"/>
  <c r="CA750" i="12"/>
  <c r="CB750" i="12"/>
  <c r="CC750" i="12"/>
  <c r="CD750" i="12"/>
  <c r="CE750" i="12"/>
  <c r="CF750" i="12"/>
  <c r="CG750" i="12"/>
  <c r="CH750" i="12"/>
  <c r="CI750" i="12"/>
  <c r="CJ750" i="12"/>
  <c r="CK750" i="12"/>
  <c r="CL750" i="12"/>
  <c r="CM750" i="12"/>
  <c r="CN750" i="12"/>
  <c r="CO750" i="12"/>
  <c r="CP750" i="12"/>
  <c r="BG751" i="12"/>
  <c r="BH751" i="12"/>
  <c r="BI751" i="12"/>
  <c r="BJ751" i="12"/>
  <c r="BK751" i="12"/>
  <c r="BL751" i="12"/>
  <c r="BM751" i="12"/>
  <c r="BN751" i="12"/>
  <c r="BO751" i="12"/>
  <c r="BP751" i="12"/>
  <c r="BQ751" i="12"/>
  <c r="BR751" i="12"/>
  <c r="BS751" i="12"/>
  <c r="BT751" i="12"/>
  <c r="BU751" i="12"/>
  <c r="BV751" i="12"/>
  <c r="BW751" i="12"/>
  <c r="BX751" i="12"/>
  <c r="BY751" i="12"/>
  <c r="BZ751" i="12"/>
  <c r="CA751" i="12"/>
  <c r="CB751" i="12"/>
  <c r="CC751" i="12"/>
  <c r="CD751" i="12"/>
  <c r="CE751" i="12"/>
  <c r="CF751" i="12"/>
  <c r="CG751" i="12"/>
  <c r="CH751" i="12"/>
  <c r="CI751" i="12"/>
  <c r="CJ751" i="12"/>
  <c r="CK751" i="12"/>
  <c r="CL751" i="12"/>
  <c r="CM751" i="12"/>
  <c r="CN751" i="12"/>
  <c r="CO751" i="12"/>
  <c r="CP751" i="12"/>
  <c r="BG752" i="12"/>
  <c r="BH752" i="12"/>
  <c r="BI752" i="12"/>
  <c r="BJ752" i="12"/>
  <c r="BK752" i="12"/>
  <c r="BL752" i="12"/>
  <c r="BM752" i="12"/>
  <c r="BN752" i="12"/>
  <c r="BO752" i="12"/>
  <c r="BP752" i="12"/>
  <c r="BQ752" i="12"/>
  <c r="BR752" i="12"/>
  <c r="BS752" i="12"/>
  <c r="BT752" i="12"/>
  <c r="BU752" i="12"/>
  <c r="BV752" i="12"/>
  <c r="BW752" i="12"/>
  <c r="BX752" i="12"/>
  <c r="BY752" i="12"/>
  <c r="BZ752" i="12"/>
  <c r="CA752" i="12"/>
  <c r="CB752" i="12"/>
  <c r="CC752" i="12"/>
  <c r="CD752" i="12"/>
  <c r="CE752" i="12"/>
  <c r="CF752" i="12"/>
  <c r="CG752" i="12"/>
  <c r="CH752" i="12"/>
  <c r="CI752" i="12"/>
  <c r="CJ752" i="12"/>
  <c r="CK752" i="12"/>
  <c r="CL752" i="12"/>
  <c r="CM752" i="12"/>
  <c r="CN752" i="12"/>
  <c r="CO752" i="12"/>
  <c r="CP752" i="12"/>
  <c r="BG753" i="12"/>
  <c r="BH753" i="12"/>
  <c r="BI753" i="12"/>
  <c r="BJ753" i="12"/>
  <c r="BK753" i="12"/>
  <c r="BL753" i="12"/>
  <c r="BM753" i="12"/>
  <c r="BN753" i="12"/>
  <c r="BO753" i="12"/>
  <c r="BP753" i="12"/>
  <c r="BQ753" i="12"/>
  <c r="BR753" i="12"/>
  <c r="BS753" i="12"/>
  <c r="BT753" i="12"/>
  <c r="BU753" i="12"/>
  <c r="BV753" i="12"/>
  <c r="BW753" i="12"/>
  <c r="BX753" i="12"/>
  <c r="BY753" i="12"/>
  <c r="BZ753" i="12"/>
  <c r="CA753" i="12"/>
  <c r="CB753" i="12"/>
  <c r="CC753" i="12"/>
  <c r="CD753" i="12"/>
  <c r="CE753" i="12"/>
  <c r="CF753" i="12"/>
  <c r="CG753" i="12"/>
  <c r="CH753" i="12"/>
  <c r="CI753" i="12"/>
  <c r="CJ753" i="12"/>
  <c r="CK753" i="12"/>
  <c r="CL753" i="12"/>
  <c r="CM753" i="12"/>
  <c r="CN753" i="12"/>
  <c r="CO753" i="12"/>
  <c r="CP753" i="12"/>
  <c r="BG754" i="12"/>
  <c r="BH754" i="12"/>
  <c r="BI754" i="12"/>
  <c r="BJ754" i="12"/>
  <c r="BK754" i="12"/>
  <c r="BL754" i="12"/>
  <c r="BM754" i="12"/>
  <c r="BN754" i="12"/>
  <c r="BO754" i="12"/>
  <c r="CY754" i="12" s="1"/>
  <c r="BP754" i="12"/>
  <c r="BQ754" i="12"/>
  <c r="BR754" i="12"/>
  <c r="BS754" i="12"/>
  <c r="BT754" i="12"/>
  <c r="BU754" i="12"/>
  <c r="BV754" i="12"/>
  <c r="CZ754" i="12" s="1"/>
  <c r="BW754" i="12"/>
  <c r="BX754" i="12"/>
  <c r="BY754" i="12"/>
  <c r="BZ754" i="12"/>
  <c r="CA754" i="12"/>
  <c r="CB754" i="12"/>
  <c r="CC754" i="12"/>
  <c r="CD754" i="12"/>
  <c r="CE754" i="12"/>
  <c r="CF754" i="12"/>
  <c r="CG754" i="12"/>
  <c r="CH754" i="12"/>
  <c r="CI754" i="12"/>
  <c r="CJ754" i="12"/>
  <c r="CK754" i="12"/>
  <c r="CL754" i="12"/>
  <c r="DE754" i="12" s="1"/>
  <c r="CM754" i="12"/>
  <c r="CN754" i="12"/>
  <c r="CO754" i="12"/>
  <c r="CP754" i="12"/>
  <c r="BG755" i="12"/>
  <c r="BH755" i="12"/>
  <c r="BI755" i="12"/>
  <c r="BJ755" i="12"/>
  <c r="BK755" i="12"/>
  <c r="BL755" i="12"/>
  <c r="BM755" i="12"/>
  <c r="BN755" i="12"/>
  <c r="BO755" i="12"/>
  <c r="BP755" i="12"/>
  <c r="BQ755" i="12"/>
  <c r="BR755" i="12"/>
  <c r="BS755" i="12"/>
  <c r="BT755" i="12"/>
  <c r="BU755" i="12"/>
  <c r="BV755" i="12"/>
  <c r="BW755" i="12"/>
  <c r="BX755" i="12"/>
  <c r="BY755" i="12"/>
  <c r="BZ755" i="12"/>
  <c r="CA755" i="12"/>
  <c r="CB755" i="12"/>
  <c r="CC755" i="12"/>
  <c r="CD755" i="12"/>
  <c r="CE755" i="12"/>
  <c r="CF755" i="12"/>
  <c r="CG755" i="12"/>
  <c r="CH755" i="12"/>
  <c r="CI755" i="12"/>
  <c r="DB755" i="12" s="1"/>
  <c r="CJ755" i="12"/>
  <c r="CK755" i="12"/>
  <c r="CL755" i="12"/>
  <c r="CM755" i="12"/>
  <c r="CN755" i="12"/>
  <c r="CO755" i="12"/>
  <c r="CP755" i="12"/>
  <c r="BG756" i="12"/>
  <c r="BH756" i="12"/>
  <c r="BI756" i="12"/>
  <c r="BJ756" i="12"/>
  <c r="BK756" i="12"/>
  <c r="BL756" i="12"/>
  <c r="BM756" i="12"/>
  <c r="BN756" i="12"/>
  <c r="BO756" i="12"/>
  <c r="BP756" i="12"/>
  <c r="BQ756" i="12"/>
  <c r="BR756" i="12"/>
  <c r="BS756" i="12"/>
  <c r="BT756" i="12"/>
  <c r="BU756" i="12"/>
  <c r="BV756" i="12"/>
  <c r="BW756" i="12"/>
  <c r="BX756" i="12"/>
  <c r="BY756" i="12"/>
  <c r="BZ756" i="12"/>
  <c r="CA756" i="12"/>
  <c r="CB756" i="12"/>
  <c r="CC756" i="12"/>
  <c r="CD756" i="12"/>
  <c r="CE756" i="12"/>
  <c r="CF756" i="12"/>
  <c r="CG756" i="12"/>
  <c r="CH756" i="12"/>
  <c r="CI756" i="12"/>
  <c r="CJ756" i="12"/>
  <c r="CK756" i="12"/>
  <c r="CL756" i="12"/>
  <c r="CM756" i="12"/>
  <c r="CN756" i="12"/>
  <c r="CO756" i="12"/>
  <c r="CP756" i="12"/>
  <c r="BG757" i="12"/>
  <c r="BH757" i="12"/>
  <c r="BI757" i="12"/>
  <c r="BJ757" i="12"/>
  <c r="BK757" i="12"/>
  <c r="BL757" i="12"/>
  <c r="BM757" i="12"/>
  <c r="BN757" i="12"/>
  <c r="BO757" i="12"/>
  <c r="BP757" i="12"/>
  <c r="BQ757" i="12"/>
  <c r="BR757" i="12"/>
  <c r="BS757" i="12"/>
  <c r="BT757" i="12"/>
  <c r="BU757" i="12"/>
  <c r="BV757" i="12"/>
  <c r="BW757" i="12"/>
  <c r="BX757" i="12"/>
  <c r="BY757" i="12"/>
  <c r="BZ757" i="12"/>
  <c r="CA757" i="12"/>
  <c r="CB757" i="12"/>
  <c r="CC757" i="12"/>
  <c r="CD757" i="12"/>
  <c r="CE757" i="12"/>
  <c r="CF757" i="12"/>
  <c r="CG757" i="12"/>
  <c r="CH757" i="12"/>
  <c r="CI757" i="12"/>
  <c r="CJ757" i="12"/>
  <c r="CK757" i="12"/>
  <c r="CL757" i="12"/>
  <c r="CM757" i="12"/>
  <c r="CN757" i="12"/>
  <c r="CO757" i="12"/>
  <c r="CP757" i="12"/>
  <c r="BG758" i="12"/>
  <c r="BH758" i="12"/>
  <c r="BI758" i="12"/>
  <c r="BJ758" i="12"/>
  <c r="BK758" i="12"/>
  <c r="BL758" i="12"/>
  <c r="BM758" i="12"/>
  <c r="BN758" i="12"/>
  <c r="BO758" i="12"/>
  <c r="CY758" i="12" s="1"/>
  <c r="BP758" i="12"/>
  <c r="BQ758" i="12"/>
  <c r="BR758" i="12"/>
  <c r="BS758" i="12"/>
  <c r="BT758" i="12"/>
  <c r="BU758" i="12"/>
  <c r="BV758" i="12"/>
  <c r="BW758" i="12"/>
  <c r="BX758" i="12"/>
  <c r="BY758" i="12"/>
  <c r="BZ758" i="12"/>
  <c r="CA758" i="12"/>
  <c r="CB758" i="12"/>
  <c r="CC758" i="12"/>
  <c r="CD758" i="12"/>
  <c r="CE758" i="12"/>
  <c r="CF758" i="12"/>
  <c r="CG758" i="12"/>
  <c r="CH758" i="12"/>
  <c r="CI758" i="12"/>
  <c r="CJ758" i="12"/>
  <c r="CK758" i="12"/>
  <c r="CL758" i="12"/>
  <c r="DE758" i="12" s="1"/>
  <c r="CM758" i="12"/>
  <c r="CN758" i="12"/>
  <c r="CO758" i="12"/>
  <c r="CP758" i="12"/>
  <c r="BG759" i="12"/>
  <c r="BH759" i="12"/>
  <c r="BI759" i="12"/>
  <c r="BJ759" i="12"/>
  <c r="BK759" i="12"/>
  <c r="BL759" i="12"/>
  <c r="BM759" i="12"/>
  <c r="BN759" i="12"/>
  <c r="BO759" i="12"/>
  <c r="BP759" i="12"/>
  <c r="BQ759" i="12"/>
  <c r="BR759" i="12"/>
  <c r="BS759" i="12"/>
  <c r="BT759" i="12"/>
  <c r="BU759" i="12"/>
  <c r="BV759" i="12"/>
  <c r="BW759" i="12"/>
  <c r="BX759" i="12"/>
  <c r="BY759" i="12"/>
  <c r="BZ759" i="12"/>
  <c r="CA759" i="12"/>
  <c r="CB759" i="12"/>
  <c r="CC759" i="12"/>
  <c r="CD759" i="12"/>
  <c r="CE759" i="12"/>
  <c r="CF759" i="12"/>
  <c r="CG759" i="12"/>
  <c r="CH759" i="12"/>
  <c r="CI759" i="12"/>
  <c r="CJ759" i="12"/>
  <c r="CK759" i="12"/>
  <c r="CL759" i="12"/>
  <c r="CM759" i="12"/>
  <c r="CN759" i="12"/>
  <c r="CO759" i="12"/>
  <c r="CP759" i="12"/>
  <c r="BG760" i="12"/>
  <c r="BH760" i="12"/>
  <c r="BI760" i="12"/>
  <c r="BJ760" i="12"/>
  <c r="BK760" i="12"/>
  <c r="BL760" i="12"/>
  <c r="BM760" i="12"/>
  <c r="BN760" i="12"/>
  <c r="BO760" i="12"/>
  <c r="BP760" i="12"/>
  <c r="BQ760" i="12"/>
  <c r="BR760" i="12"/>
  <c r="BS760" i="12"/>
  <c r="BT760" i="12"/>
  <c r="BU760" i="12"/>
  <c r="BV760" i="12"/>
  <c r="BW760" i="12"/>
  <c r="BX760" i="12"/>
  <c r="BY760" i="12"/>
  <c r="BZ760" i="12"/>
  <c r="CA760" i="12"/>
  <c r="CB760" i="12"/>
  <c r="CC760" i="12"/>
  <c r="CD760" i="12"/>
  <c r="CE760" i="12"/>
  <c r="CF760" i="12"/>
  <c r="CG760" i="12"/>
  <c r="CH760" i="12"/>
  <c r="CI760" i="12"/>
  <c r="CJ760" i="12"/>
  <c r="CK760" i="12"/>
  <c r="CL760" i="12"/>
  <c r="CM760" i="12"/>
  <c r="CN760" i="12"/>
  <c r="CO760" i="12"/>
  <c r="CP760" i="12"/>
  <c r="BG761" i="12"/>
  <c r="BH761" i="12"/>
  <c r="BI761" i="12"/>
  <c r="BJ761" i="12"/>
  <c r="BK761" i="12"/>
  <c r="BL761" i="12"/>
  <c r="BM761" i="12"/>
  <c r="BN761" i="12"/>
  <c r="BO761" i="12"/>
  <c r="BP761" i="12"/>
  <c r="BQ761" i="12"/>
  <c r="BR761" i="12"/>
  <c r="BS761" i="12"/>
  <c r="BT761" i="12"/>
  <c r="BU761" i="12"/>
  <c r="BV761" i="12"/>
  <c r="BW761" i="12"/>
  <c r="BX761" i="12"/>
  <c r="BY761" i="12"/>
  <c r="BZ761" i="12"/>
  <c r="CA761" i="12"/>
  <c r="CB761" i="12"/>
  <c r="CC761" i="12"/>
  <c r="CD761" i="12"/>
  <c r="CE761" i="12"/>
  <c r="CF761" i="12"/>
  <c r="CG761" i="12"/>
  <c r="CH761" i="12"/>
  <c r="CI761" i="12"/>
  <c r="CJ761" i="12"/>
  <c r="CK761" i="12"/>
  <c r="CL761" i="12"/>
  <c r="CM761" i="12"/>
  <c r="CN761" i="12"/>
  <c r="CO761" i="12"/>
  <c r="CP761" i="12"/>
  <c r="BG762" i="12"/>
  <c r="BH762" i="12"/>
  <c r="BI762" i="12"/>
  <c r="BJ762" i="12"/>
  <c r="BK762" i="12"/>
  <c r="BL762" i="12"/>
  <c r="BM762" i="12"/>
  <c r="BN762" i="12"/>
  <c r="BO762" i="12"/>
  <c r="BP762" i="12"/>
  <c r="BQ762" i="12"/>
  <c r="BR762" i="12"/>
  <c r="BS762" i="12"/>
  <c r="BT762" i="12"/>
  <c r="BU762" i="12"/>
  <c r="BV762" i="12"/>
  <c r="BW762" i="12"/>
  <c r="BX762" i="12"/>
  <c r="BY762" i="12"/>
  <c r="BZ762" i="12"/>
  <c r="CA762" i="12"/>
  <c r="CB762" i="12"/>
  <c r="CC762" i="12"/>
  <c r="CD762" i="12"/>
  <c r="CE762" i="12"/>
  <c r="CF762" i="12"/>
  <c r="CG762" i="12"/>
  <c r="CH762" i="12"/>
  <c r="CI762" i="12"/>
  <c r="CJ762" i="12"/>
  <c r="CK762" i="12"/>
  <c r="CL762" i="12"/>
  <c r="CM762" i="12"/>
  <c r="CN762" i="12"/>
  <c r="CO762" i="12"/>
  <c r="CP762" i="12"/>
  <c r="BG763" i="12"/>
  <c r="BH763" i="12"/>
  <c r="BI763" i="12"/>
  <c r="BJ763" i="12"/>
  <c r="BK763" i="12"/>
  <c r="BL763" i="12"/>
  <c r="BM763" i="12"/>
  <c r="BN763" i="12"/>
  <c r="BO763" i="12"/>
  <c r="BP763" i="12"/>
  <c r="BQ763" i="12"/>
  <c r="BR763" i="12"/>
  <c r="BS763" i="12"/>
  <c r="BT763" i="12"/>
  <c r="BU763" i="12"/>
  <c r="BV763" i="12"/>
  <c r="BW763" i="12"/>
  <c r="BX763" i="12"/>
  <c r="BY763" i="12"/>
  <c r="BZ763" i="12"/>
  <c r="CA763" i="12"/>
  <c r="CB763" i="12"/>
  <c r="CC763" i="12"/>
  <c r="CD763" i="12"/>
  <c r="CE763" i="12"/>
  <c r="CF763" i="12"/>
  <c r="CG763" i="12"/>
  <c r="CH763" i="12"/>
  <c r="CI763" i="12"/>
  <c r="CJ763" i="12"/>
  <c r="CK763" i="12"/>
  <c r="CL763" i="12"/>
  <c r="CM763" i="12"/>
  <c r="CN763" i="12"/>
  <c r="CO763" i="12"/>
  <c r="CP763" i="12"/>
  <c r="BG764" i="12"/>
  <c r="BH764" i="12"/>
  <c r="BI764" i="12"/>
  <c r="BJ764" i="12"/>
  <c r="BK764" i="12"/>
  <c r="BL764" i="12"/>
  <c r="BM764" i="12"/>
  <c r="BN764" i="12"/>
  <c r="BO764" i="12"/>
  <c r="BP764" i="12"/>
  <c r="BQ764" i="12"/>
  <c r="BR764" i="12"/>
  <c r="BS764" i="12"/>
  <c r="BT764" i="12"/>
  <c r="BU764" i="12"/>
  <c r="BV764" i="12"/>
  <c r="BW764" i="12"/>
  <c r="BX764" i="12"/>
  <c r="BY764" i="12"/>
  <c r="BZ764" i="12"/>
  <c r="CA764" i="12"/>
  <c r="CB764" i="12"/>
  <c r="CC764" i="12"/>
  <c r="CD764" i="12"/>
  <c r="CE764" i="12"/>
  <c r="CF764" i="12"/>
  <c r="CG764" i="12"/>
  <c r="CH764" i="12"/>
  <c r="CI764" i="12"/>
  <c r="CJ764" i="12"/>
  <c r="CK764" i="12"/>
  <c r="CL764" i="12"/>
  <c r="CM764" i="12"/>
  <c r="CN764" i="12"/>
  <c r="CO764" i="12"/>
  <c r="CP764" i="12"/>
  <c r="BG765" i="12"/>
  <c r="BH765" i="12"/>
  <c r="BI765" i="12"/>
  <c r="BJ765" i="12"/>
  <c r="BK765" i="12"/>
  <c r="BL765" i="12"/>
  <c r="BM765" i="12"/>
  <c r="BN765" i="12"/>
  <c r="BO765" i="12"/>
  <c r="BP765" i="12"/>
  <c r="BQ765" i="12"/>
  <c r="BR765" i="12"/>
  <c r="BS765" i="12"/>
  <c r="BT765" i="12"/>
  <c r="BU765" i="12"/>
  <c r="BV765" i="12"/>
  <c r="BW765" i="12"/>
  <c r="BX765" i="12"/>
  <c r="BY765" i="12"/>
  <c r="BZ765" i="12"/>
  <c r="CA765" i="12"/>
  <c r="CB765" i="12"/>
  <c r="CC765" i="12"/>
  <c r="CD765" i="12"/>
  <c r="CE765" i="12"/>
  <c r="CF765" i="12"/>
  <c r="CG765" i="12"/>
  <c r="CH765" i="12"/>
  <c r="CI765" i="12"/>
  <c r="CJ765" i="12"/>
  <c r="CK765" i="12"/>
  <c r="CL765" i="12"/>
  <c r="CM765" i="12"/>
  <c r="CN765" i="12"/>
  <c r="CO765" i="12"/>
  <c r="CP765" i="12"/>
  <c r="BG766" i="12"/>
  <c r="BH766" i="12"/>
  <c r="BI766" i="12"/>
  <c r="BJ766" i="12"/>
  <c r="BK766" i="12"/>
  <c r="BL766" i="12"/>
  <c r="BM766" i="12"/>
  <c r="BN766" i="12"/>
  <c r="BO766" i="12"/>
  <c r="BP766" i="12"/>
  <c r="BQ766" i="12"/>
  <c r="BR766" i="12"/>
  <c r="BS766" i="12"/>
  <c r="BT766" i="12"/>
  <c r="BU766" i="12"/>
  <c r="BV766" i="12"/>
  <c r="BW766" i="12"/>
  <c r="BX766" i="12"/>
  <c r="BY766" i="12"/>
  <c r="BZ766" i="12"/>
  <c r="CA766" i="12"/>
  <c r="CB766" i="12"/>
  <c r="CC766" i="12"/>
  <c r="CD766" i="12"/>
  <c r="CE766" i="12"/>
  <c r="CF766" i="12"/>
  <c r="CG766" i="12"/>
  <c r="CH766" i="12"/>
  <c r="CI766" i="12"/>
  <c r="CJ766" i="12"/>
  <c r="CK766" i="12"/>
  <c r="CL766" i="12"/>
  <c r="CM766" i="12"/>
  <c r="CN766" i="12"/>
  <c r="CO766" i="12"/>
  <c r="CP766" i="12"/>
  <c r="BG767" i="12"/>
  <c r="BH767" i="12"/>
  <c r="BI767" i="12"/>
  <c r="BJ767" i="12"/>
  <c r="BK767" i="12"/>
  <c r="BL767" i="12"/>
  <c r="BM767" i="12"/>
  <c r="BN767" i="12"/>
  <c r="BO767" i="12"/>
  <c r="BP767" i="12"/>
  <c r="BQ767" i="12"/>
  <c r="BR767" i="12"/>
  <c r="BS767" i="12"/>
  <c r="BT767" i="12"/>
  <c r="BU767" i="12"/>
  <c r="BV767" i="12"/>
  <c r="BW767" i="12"/>
  <c r="BX767" i="12"/>
  <c r="BY767" i="12"/>
  <c r="BZ767" i="12"/>
  <c r="CA767" i="12"/>
  <c r="CB767" i="12"/>
  <c r="CC767" i="12"/>
  <c r="CD767" i="12"/>
  <c r="CE767" i="12"/>
  <c r="CF767" i="12"/>
  <c r="CG767" i="12"/>
  <c r="CH767" i="12"/>
  <c r="CI767" i="12"/>
  <c r="DB767" i="12" s="1"/>
  <c r="CJ767" i="12"/>
  <c r="CK767" i="12"/>
  <c r="CL767" i="12"/>
  <c r="CM767" i="12"/>
  <c r="CN767" i="12"/>
  <c r="CO767" i="12"/>
  <c r="CP767" i="12"/>
  <c r="BG768" i="12"/>
  <c r="BH768" i="12"/>
  <c r="BI768" i="12"/>
  <c r="BJ768" i="12"/>
  <c r="BK768" i="12"/>
  <c r="BL768" i="12"/>
  <c r="BM768" i="12"/>
  <c r="BN768" i="12"/>
  <c r="BO768" i="12"/>
  <c r="BP768" i="12"/>
  <c r="BQ768" i="12"/>
  <c r="BR768" i="12"/>
  <c r="BS768" i="12"/>
  <c r="BT768" i="12"/>
  <c r="BU768" i="12"/>
  <c r="BV768" i="12"/>
  <c r="BW768" i="12"/>
  <c r="BX768" i="12"/>
  <c r="BY768" i="12"/>
  <c r="BZ768" i="12"/>
  <c r="CA768" i="12"/>
  <c r="CB768" i="12"/>
  <c r="CC768" i="12"/>
  <c r="CD768" i="12"/>
  <c r="CE768" i="12"/>
  <c r="CF768" i="12"/>
  <c r="CG768" i="12"/>
  <c r="CH768" i="12"/>
  <c r="CI768" i="12"/>
  <c r="CJ768" i="12"/>
  <c r="CK768" i="12"/>
  <c r="CL768" i="12"/>
  <c r="CM768" i="12"/>
  <c r="CN768" i="12"/>
  <c r="CO768" i="12"/>
  <c r="CP768" i="12"/>
  <c r="BG769" i="12"/>
  <c r="BH769" i="12"/>
  <c r="BI769" i="12"/>
  <c r="BJ769" i="12"/>
  <c r="BK769" i="12"/>
  <c r="BL769" i="12"/>
  <c r="BM769" i="12"/>
  <c r="BN769" i="12"/>
  <c r="BO769" i="12"/>
  <c r="BP769" i="12"/>
  <c r="BQ769" i="12"/>
  <c r="BR769" i="12"/>
  <c r="BS769" i="12"/>
  <c r="BT769" i="12"/>
  <c r="BU769" i="12"/>
  <c r="BV769" i="12"/>
  <c r="BW769" i="12"/>
  <c r="BX769" i="12"/>
  <c r="BY769" i="12"/>
  <c r="BZ769" i="12"/>
  <c r="CA769" i="12"/>
  <c r="CB769" i="12"/>
  <c r="CC769" i="12"/>
  <c r="CD769" i="12"/>
  <c r="CE769" i="12"/>
  <c r="CF769" i="12"/>
  <c r="CG769" i="12"/>
  <c r="CH769" i="12"/>
  <c r="CI769" i="12"/>
  <c r="CJ769" i="12"/>
  <c r="CK769" i="12"/>
  <c r="CL769" i="12"/>
  <c r="CM769" i="12"/>
  <c r="CN769" i="12"/>
  <c r="CO769" i="12"/>
  <c r="CP769" i="12"/>
  <c r="BG770" i="12"/>
  <c r="BH770" i="12"/>
  <c r="BI770" i="12"/>
  <c r="BJ770" i="12"/>
  <c r="BK770" i="12"/>
  <c r="BL770" i="12"/>
  <c r="BM770" i="12"/>
  <c r="BN770" i="12"/>
  <c r="BO770" i="12"/>
  <c r="CY770" i="12" s="1"/>
  <c r="BP770" i="12"/>
  <c r="BQ770" i="12"/>
  <c r="BR770" i="12"/>
  <c r="BS770" i="12"/>
  <c r="BT770" i="12"/>
  <c r="BU770" i="12"/>
  <c r="BV770" i="12"/>
  <c r="BW770" i="12"/>
  <c r="BX770" i="12"/>
  <c r="BY770" i="12"/>
  <c r="BZ770" i="12"/>
  <c r="CA770" i="12"/>
  <c r="CB770" i="12"/>
  <c r="CC770" i="12"/>
  <c r="CD770" i="12"/>
  <c r="CE770" i="12"/>
  <c r="CF770" i="12"/>
  <c r="CG770" i="12"/>
  <c r="CH770" i="12"/>
  <c r="CI770" i="12"/>
  <c r="CJ770" i="12"/>
  <c r="CK770" i="12"/>
  <c r="CL770" i="12"/>
  <c r="CM770" i="12"/>
  <c r="CN770" i="12"/>
  <c r="CO770" i="12"/>
  <c r="CP770" i="12"/>
  <c r="BG771" i="12"/>
  <c r="BH771" i="12"/>
  <c r="BI771" i="12"/>
  <c r="BJ771" i="12"/>
  <c r="BK771" i="12"/>
  <c r="BL771" i="12"/>
  <c r="BM771" i="12"/>
  <c r="BN771" i="12"/>
  <c r="BO771" i="12"/>
  <c r="BP771" i="12"/>
  <c r="BQ771" i="12"/>
  <c r="BR771" i="12"/>
  <c r="BS771" i="12"/>
  <c r="BT771" i="12"/>
  <c r="BU771" i="12"/>
  <c r="BV771" i="12"/>
  <c r="BW771" i="12"/>
  <c r="BX771" i="12"/>
  <c r="BY771" i="12"/>
  <c r="BZ771" i="12"/>
  <c r="CA771" i="12"/>
  <c r="CB771" i="12"/>
  <c r="CC771" i="12"/>
  <c r="CD771" i="12"/>
  <c r="CE771" i="12"/>
  <c r="CF771" i="12"/>
  <c r="CG771" i="12"/>
  <c r="CH771" i="12"/>
  <c r="CI771" i="12"/>
  <c r="CJ771" i="12"/>
  <c r="CK771" i="12"/>
  <c r="CL771" i="12"/>
  <c r="CM771" i="12"/>
  <c r="CN771" i="12"/>
  <c r="CO771" i="12"/>
  <c r="CP771" i="12"/>
  <c r="BG772" i="12"/>
  <c r="BH772" i="12"/>
  <c r="BI772" i="12"/>
  <c r="BJ772" i="12"/>
  <c r="BK772" i="12"/>
  <c r="BL772" i="12"/>
  <c r="BM772" i="12"/>
  <c r="BN772" i="12"/>
  <c r="BO772" i="12"/>
  <c r="BP772" i="12"/>
  <c r="BQ772" i="12"/>
  <c r="BR772" i="12"/>
  <c r="BS772" i="12"/>
  <c r="BT772" i="12"/>
  <c r="BU772" i="12"/>
  <c r="BV772" i="12"/>
  <c r="BW772" i="12"/>
  <c r="BX772" i="12"/>
  <c r="BY772" i="12"/>
  <c r="BZ772" i="12"/>
  <c r="CA772" i="12"/>
  <c r="CB772" i="12"/>
  <c r="CC772" i="12"/>
  <c r="CD772" i="12"/>
  <c r="CE772" i="12"/>
  <c r="CF772" i="12"/>
  <c r="CG772" i="12"/>
  <c r="CH772" i="12"/>
  <c r="CI772" i="12"/>
  <c r="CJ772" i="12"/>
  <c r="CK772" i="12"/>
  <c r="CL772" i="12"/>
  <c r="CM772" i="12"/>
  <c r="CN772" i="12"/>
  <c r="CO772" i="12"/>
  <c r="CP772" i="12"/>
  <c r="BG773" i="12"/>
  <c r="BH773" i="12"/>
  <c r="BI773" i="12"/>
  <c r="BJ773" i="12"/>
  <c r="BK773" i="12"/>
  <c r="BL773" i="12"/>
  <c r="BM773" i="12"/>
  <c r="BN773" i="12"/>
  <c r="BO773" i="12"/>
  <c r="BP773" i="12"/>
  <c r="BQ773" i="12"/>
  <c r="BR773" i="12"/>
  <c r="BS773" i="12"/>
  <c r="BT773" i="12"/>
  <c r="BU773" i="12"/>
  <c r="BV773" i="12"/>
  <c r="BW773" i="12"/>
  <c r="BX773" i="12"/>
  <c r="BY773" i="12"/>
  <c r="BZ773" i="12"/>
  <c r="CA773" i="12"/>
  <c r="CB773" i="12"/>
  <c r="CC773" i="12"/>
  <c r="CD773" i="12"/>
  <c r="CE773" i="12"/>
  <c r="CF773" i="12"/>
  <c r="CG773" i="12"/>
  <c r="CH773" i="12"/>
  <c r="CI773" i="12"/>
  <c r="CJ773" i="12"/>
  <c r="CK773" i="12"/>
  <c r="CL773" i="12"/>
  <c r="CM773" i="12"/>
  <c r="CN773" i="12"/>
  <c r="CO773" i="12"/>
  <c r="CP773" i="12"/>
  <c r="BG774" i="12"/>
  <c r="BH774" i="12"/>
  <c r="BI774" i="12"/>
  <c r="BJ774" i="12"/>
  <c r="BK774" i="12"/>
  <c r="BL774" i="12"/>
  <c r="BM774" i="12"/>
  <c r="BN774" i="12"/>
  <c r="BO774" i="12"/>
  <c r="BP774" i="12"/>
  <c r="BQ774" i="12"/>
  <c r="BR774" i="12"/>
  <c r="BS774" i="12"/>
  <c r="BT774" i="12"/>
  <c r="BU774" i="12"/>
  <c r="BV774" i="12"/>
  <c r="BW774" i="12"/>
  <c r="BX774" i="12"/>
  <c r="BY774" i="12"/>
  <c r="BZ774" i="12"/>
  <c r="CA774" i="12"/>
  <c r="CB774" i="12"/>
  <c r="CC774" i="12"/>
  <c r="CD774" i="12"/>
  <c r="CE774" i="12"/>
  <c r="CF774" i="12"/>
  <c r="CG774" i="12"/>
  <c r="CH774" i="12"/>
  <c r="CI774" i="12"/>
  <c r="CJ774" i="12"/>
  <c r="CK774" i="12"/>
  <c r="CL774" i="12"/>
  <c r="DE774" i="12" s="1"/>
  <c r="CM774" i="12"/>
  <c r="CN774" i="12"/>
  <c r="CO774" i="12"/>
  <c r="CP774" i="12"/>
  <c r="BG775" i="12"/>
  <c r="BH775" i="12"/>
  <c r="BI775" i="12"/>
  <c r="BJ775" i="12"/>
  <c r="BK775" i="12"/>
  <c r="BL775" i="12"/>
  <c r="BM775" i="12"/>
  <c r="BN775" i="12"/>
  <c r="BO775" i="12"/>
  <c r="BP775" i="12"/>
  <c r="BQ775" i="12"/>
  <c r="BR775" i="12"/>
  <c r="BS775" i="12"/>
  <c r="BT775" i="12"/>
  <c r="BU775" i="12"/>
  <c r="BV775" i="12"/>
  <c r="BW775" i="12"/>
  <c r="BX775" i="12"/>
  <c r="BY775" i="12"/>
  <c r="BZ775" i="12"/>
  <c r="CA775" i="12"/>
  <c r="CB775" i="12"/>
  <c r="CC775" i="12"/>
  <c r="CD775" i="12"/>
  <c r="CE775" i="12"/>
  <c r="CF775" i="12"/>
  <c r="CG775" i="12"/>
  <c r="CH775" i="12"/>
  <c r="CI775" i="12"/>
  <c r="CJ775" i="12"/>
  <c r="CK775" i="12"/>
  <c r="CL775" i="12"/>
  <c r="CM775" i="12"/>
  <c r="CN775" i="12"/>
  <c r="CO775" i="12"/>
  <c r="CP775" i="12"/>
  <c r="BG776" i="12"/>
  <c r="BH776" i="12"/>
  <c r="BI776" i="12"/>
  <c r="BJ776" i="12"/>
  <c r="BK776" i="12"/>
  <c r="BL776" i="12"/>
  <c r="BM776" i="12"/>
  <c r="BN776" i="12"/>
  <c r="BO776" i="12"/>
  <c r="BP776" i="12"/>
  <c r="BQ776" i="12"/>
  <c r="BR776" i="12"/>
  <c r="BS776" i="12"/>
  <c r="BT776" i="12"/>
  <c r="BU776" i="12"/>
  <c r="BV776" i="12"/>
  <c r="BW776" i="12"/>
  <c r="BX776" i="12"/>
  <c r="BY776" i="12"/>
  <c r="BZ776" i="12"/>
  <c r="CA776" i="12"/>
  <c r="CB776" i="12"/>
  <c r="CC776" i="12"/>
  <c r="CD776" i="12"/>
  <c r="CE776" i="12"/>
  <c r="CF776" i="12"/>
  <c r="CG776" i="12"/>
  <c r="CH776" i="12"/>
  <c r="CI776" i="12"/>
  <c r="CJ776" i="12"/>
  <c r="DC776" i="12" s="1"/>
  <c r="CK776" i="12"/>
  <c r="CL776" i="12"/>
  <c r="CM776" i="12"/>
  <c r="CN776" i="12"/>
  <c r="CO776" i="12"/>
  <c r="CP776" i="12"/>
  <c r="BG777" i="12"/>
  <c r="BH777" i="12"/>
  <c r="BI777" i="12"/>
  <c r="BJ777" i="12"/>
  <c r="BK777" i="12"/>
  <c r="BL777" i="12"/>
  <c r="BM777" i="12"/>
  <c r="BN777" i="12"/>
  <c r="BO777" i="12"/>
  <c r="BP777" i="12"/>
  <c r="BQ777" i="12"/>
  <c r="BR777" i="12"/>
  <c r="BS777" i="12"/>
  <c r="BT777" i="12"/>
  <c r="BU777" i="12"/>
  <c r="BV777" i="12"/>
  <c r="BW777" i="12"/>
  <c r="BX777" i="12"/>
  <c r="BY777" i="12"/>
  <c r="BZ777" i="12"/>
  <c r="CA777" i="12"/>
  <c r="CB777" i="12"/>
  <c r="CC777" i="12"/>
  <c r="CD777" i="12"/>
  <c r="CE777" i="12"/>
  <c r="CF777" i="12"/>
  <c r="CG777" i="12"/>
  <c r="CH777" i="12"/>
  <c r="CI777" i="12"/>
  <c r="CJ777" i="12"/>
  <c r="CK777" i="12"/>
  <c r="CL777" i="12"/>
  <c r="CM777" i="12"/>
  <c r="CN777" i="12"/>
  <c r="CO777" i="12"/>
  <c r="CP777" i="12"/>
  <c r="BG778" i="12"/>
  <c r="BH778" i="12"/>
  <c r="BI778" i="12"/>
  <c r="BJ778" i="12"/>
  <c r="BK778" i="12"/>
  <c r="BL778" i="12"/>
  <c r="BM778" i="12"/>
  <c r="BN778" i="12"/>
  <c r="BO778" i="12"/>
  <c r="BP778" i="12"/>
  <c r="BQ778" i="12"/>
  <c r="BR778" i="12"/>
  <c r="BS778" i="12"/>
  <c r="BT778" i="12"/>
  <c r="BU778" i="12"/>
  <c r="BV778" i="12"/>
  <c r="CZ778" i="12" s="1"/>
  <c r="BW778" i="12"/>
  <c r="BX778" i="12"/>
  <c r="BY778" i="12"/>
  <c r="BZ778" i="12"/>
  <c r="CA778" i="12"/>
  <c r="CB778" i="12"/>
  <c r="CC778" i="12"/>
  <c r="CD778" i="12"/>
  <c r="CE778" i="12"/>
  <c r="CF778" i="12"/>
  <c r="CG778" i="12"/>
  <c r="CH778" i="12"/>
  <c r="CI778" i="12"/>
  <c r="CJ778" i="12"/>
  <c r="CK778" i="12"/>
  <c r="CL778" i="12"/>
  <c r="CM778" i="12"/>
  <c r="CN778" i="12"/>
  <c r="CO778" i="12"/>
  <c r="CP778" i="12"/>
  <c r="BG779" i="12"/>
  <c r="BH779" i="12"/>
  <c r="BI779" i="12"/>
  <c r="BJ779" i="12"/>
  <c r="BK779" i="12"/>
  <c r="BL779" i="12"/>
  <c r="BM779" i="12"/>
  <c r="BN779" i="12"/>
  <c r="BO779" i="12"/>
  <c r="BP779" i="12"/>
  <c r="BQ779" i="12"/>
  <c r="BR779" i="12"/>
  <c r="BS779" i="12"/>
  <c r="BT779" i="12"/>
  <c r="BU779" i="12"/>
  <c r="BV779" i="12"/>
  <c r="BW779" i="12"/>
  <c r="BX779" i="12"/>
  <c r="BY779" i="12"/>
  <c r="BZ779" i="12"/>
  <c r="CA779" i="12"/>
  <c r="CB779" i="12"/>
  <c r="CC779" i="12"/>
  <c r="CD779" i="12"/>
  <c r="CE779" i="12"/>
  <c r="CF779" i="12"/>
  <c r="CG779" i="12"/>
  <c r="CH779" i="12"/>
  <c r="CI779" i="12"/>
  <c r="DB779" i="12" s="1"/>
  <c r="CJ779" i="12"/>
  <c r="CK779" i="12"/>
  <c r="CL779" i="12"/>
  <c r="CM779" i="12"/>
  <c r="CN779" i="12"/>
  <c r="CO779" i="12"/>
  <c r="CP779" i="12"/>
  <c r="BG780" i="12"/>
  <c r="BH780" i="12"/>
  <c r="BI780" i="12"/>
  <c r="BJ780" i="12"/>
  <c r="BK780" i="12"/>
  <c r="BL780" i="12"/>
  <c r="BM780" i="12"/>
  <c r="BN780" i="12"/>
  <c r="BO780" i="12"/>
  <c r="BP780" i="12"/>
  <c r="BQ780" i="12"/>
  <c r="BR780" i="12"/>
  <c r="BS780" i="12"/>
  <c r="BT780" i="12"/>
  <c r="BU780" i="12"/>
  <c r="BV780" i="12"/>
  <c r="BW780" i="12"/>
  <c r="BX780" i="12"/>
  <c r="BY780" i="12"/>
  <c r="BZ780" i="12"/>
  <c r="CA780" i="12"/>
  <c r="CB780" i="12"/>
  <c r="CC780" i="12"/>
  <c r="CD780" i="12"/>
  <c r="CE780" i="12"/>
  <c r="CF780" i="12"/>
  <c r="CG780" i="12"/>
  <c r="CH780" i="12"/>
  <c r="CI780" i="12"/>
  <c r="CJ780" i="12"/>
  <c r="CK780" i="12"/>
  <c r="CL780" i="12"/>
  <c r="CM780" i="12"/>
  <c r="CN780" i="12"/>
  <c r="CO780" i="12"/>
  <c r="CP780" i="12"/>
  <c r="BG781" i="12"/>
  <c r="BH781" i="12"/>
  <c r="BI781" i="12"/>
  <c r="BJ781" i="12"/>
  <c r="BK781" i="12"/>
  <c r="BL781" i="12"/>
  <c r="BM781" i="12"/>
  <c r="BN781" i="12"/>
  <c r="BO781" i="12"/>
  <c r="BP781" i="12"/>
  <c r="BQ781" i="12"/>
  <c r="BR781" i="12"/>
  <c r="BS781" i="12"/>
  <c r="BT781" i="12"/>
  <c r="BU781" i="12"/>
  <c r="BV781" i="12"/>
  <c r="BW781" i="12"/>
  <c r="BX781" i="12"/>
  <c r="BY781" i="12"/>
  <c r="BZ781" i="12"/>
  <c r="CA781" i="12"/>
  <c r="CB781" i="12"/>
  <c r="CC781" i="12"/>
  <c r="CD781" i="12"/>
  <c r="CE781" i="12"/>
  <c r="CF781" i="12"/>
  <c r="CG781" i="12"/>
  <c r="CH781" i="12"/>
  <c r="CI781" i="12"/>
  <c r="CJ781" i="12"/>
  <c r="CK781" i="12"/>
  <c r="CL781" i="12"/>
  <c r="CM781" i="12"/>
  <c r="CN781" i="12"/>
  <c r="CO781" i="12"/>
  <c r="CP781" i="12"/>
  <c r="BG782" i="12"/>
  <c r="BH782" i="12"/>
  <c r="BI782" i="12"/>
  <c r="BJ782" i="12"/>
  <c r="BK782" i="12"/>
  <c r="BL782" i="12"/>
  <c r="BM782" i="12"/>
  <c r="BN782" i="12"/>
  <c r="BO782" i="12"/>
  <c r="BP782" i="12"/>
  <c r="BQ782" i="12"/>
  <c r="BR782" i="12"/>
  <c r="BS782" i="12"/>
  <c r="BT782" i="12"/>
  <c r="BU782" i="12"/>
  <c r="BV782" i="12"/>
  <c r="BW782" i="12"/>
  <c r="BX782" i="12"/>
  <c r="BY782" i="12"/>
  <c r="BZ782" i="12"/>
  <c r="CA782" i="12"/>
  <c r="CB782" i="12"/>
  <c r="CC782" i="12"/>
  <c r="CD782" i="12"/>
  <c r="CE782" i="12"/>
  <c r="CF782" i="12"/>
  <c r="CG782" i="12"/>
  <c r="CH782" i="12"/>
  <c r="CI782" i="12"/>
  <c r="CJ782" i="12"/>
  <c r="CK782" i="12"/>
  <c r="CL782" i="12"/>
  <c r="CM782" i="12"/>
  <c r="CN782" i="12"/>
  <c r="CO782" i="12"/>
  <c r="CP782" i="12"/>
  <c r="BG783" i="12"/>
  <c r="BH783" i="12"/>
  <c r="BI783" i="12"/>
  <c r="BJ783" i="12"/>
  <c r="BK783" i="12"/>
  <c r="BL783" i="12"/>
  <c r="BM783" i="12"/>
  <c r="BN783" i="12"/>
  <c r="BO783" i="12"/>
  <c r="BP783" i="12"/>
  <c r="BQ783" i="12"/>
  <c r="BR783" i="12"/>
  <c r="BS783" i="12"/>
  <c r="BT783" i="12"/>
  <c r="BU783" i="12"/>
  <c r="BV783" i="12"/>
  <c r="BW783" i="12"/>
  <c r="BX783" i="12"/>
  <c r="BY783" i="12"/>
  <c r="BZ783" i="12"/>
  <c r="CA783" i="12"/>
  <c r="CB783" i="12"/>
  <c r="CC783" i="12"/>
  <c r="CD783" i="12"/>
  <c r="CE783" i="12"/>
  <c r="CF783" i="12"/>
  <c r="CG783" i="12"/>
  <c r="CH783" i="12"/>
  <c r="CI783" i="12"/>
  <c r="CJ783" i="12"/>
  <c r="CK783" i="12"/>
  <c r="CL783" i="12"/>
  <c r="CM783" i="12"/>
  <c r="CN783" i="12"/>
  <c r="CO783" i="12"/>
  <c r="CP783" i="12"/>
  <c r="BG784" i="12"/>
  <c r="BH784" i="12"/>
  <c r="BI784" i="12"/>
  <c r="BJ784" i="12"/>
  <c r="BK784" i="12"/>
  <c r="BL784" i="12"/>
  <c r="BM784" i="12"/>
  <c r="BN784" i="12"/>
  <c r="BO784" i="12"/>
  <c r="BP784" i="12"/>
  <c r="BQ784" i="12"/>
  <c r="BR784" i="12"/>
  <c r="BS784" i="12"/>
  <c r="BT784" i="12"/>
  <c r="BU784" i="12"/>
  <c r="BV784" i="12"/>
  <c r="BW784" i="12"/>
  <c r="BX784" i="12"/>
  <c r="BY784" i="12"/>
  <c r="BZ784" i="12"/>
  <c r="CA784" i="12"/>
  <c r="CB784" i="12"/>
  <c r="CC784" i="12"/>
  <c r="CD784" i="12"/>
  <c r="CE784" i="12"/>
  <c r="CF784" i="12"/>
  <c r="CG784" i="12"/>
  <c r="CH784" i="12"/>
  <c r="CI784" i="12"/>
  <c r="CJ784" i="12"/>
  <c r="CK784" i="12"/>
  <c r="CL784" i="12"/>
  <c r="CM784" i="12"/>
  <c r="CN784" i="12"/>
  <c r="CO784" i="12"/>
  <c r="CP784" i="12"/>
  <c r="BG785" i="12"/>
  <c r="BH785" i="12"/>
  <c r="BI785" i="12"/>
  <c r="BJ785" i="12"/>
  <c r="BK785" i="12"/>
  <c r="BL785" i="12"/>
  <c r="BM785" i="12"/>
  <c r="BN785" i="12"/>
  <c r="BO785" i="12"/>
  <c r="BP785" i="12"/>
  <c r="BQ785" i="12"/>
  <c r="BR785" i="12"/>
  <c r="BS785" i="12"/>
  <c r="BT785" i="12"/>
  <c r="BU785" i="12"/>
  <c r="BV785" i="12"/>
  <c r="BW785" i="12"/>
  <c r="BX785" i="12"/>
  <c r="BY785" i="12"/>
  <c r="BZ785" i="12"/>
  <c r="CA785" i="12"/>
  <c r="CB785" i="12"/>
  <c r="CC785" i="12"/>
  <c r="CD785" i="12"/>
  <c r="CE785" i="12"/>
  <c r="CF785" i="12"/>
  <c r="CG785" i="12"/>
  <c r="CH785" i="12"/>
  <c r="CI785" i="12"/>
  <c r="CJ785" i="12"/>
  <c r="CK785" i="12"/>
  <c r="CL785" i="12"/>
  <c r="CM785" i="12"/>
  <c r="CN785" i="12"/>
  <c r="CO785" i="12"/>
  <c r="CP785" i="12"/>
  <c r="BG786" i="12"/>
  <c r="BH786" i="12"/>
  <c r="BI786" i="12"/>
  <c r="BJ786" i="12"/>
  <c r="BK786" i="12"/>
  <c r="BL786" i="12"/>
  <c r="BM786" i="12"/>
  <c r="BN786" i="12"/>
  <c r="BO786" i="12"/>
  <c r="BP786" i="12"/>
  <c r="BQ786" i="12"/>
  <c r="BR786" i="12"/>
  <c r="BS786" i="12"/>
  <c r="BT786" i="12"/>
  <c r="BU786" i="12"/>
  <c r="BV786" i="12"/>
  <c r="BW786" i="12"/>
  <c r="BX786" i="12"/>
  <c r="BY786" i="12"/>
  <c r="BZ786" i="12"/>
  <c r="CA786" i="12"/>
  <c r="CB786" i="12"/>
  <c r="CC786" i="12"/>
  <c r="CD786" i="12"/>
  <c r="CE786" i="12"/>
  <c r="CF786" i="12"/>
  <c r="CG786" i="12"/>
  <c r="CH786" i="12"/>
  <c r="CI786" i="12"/>
  <c r="CJ786" i="12"/>
  <c r="CK786" i="12"/>
  <c r="CL786" i="12"/>
  <c r="CM786" i="12"/>
  <c r="CN786" i="12"/>
  <c r="CO786" i="12"/>
  <c r="CP786" i="12"/>
  <c r="BG787" i="12"/>
  <c r="BH787" i="12"/>
  <c r="BI787" i="12"/>
  <c r="BJ787" i="12"/>
  <c r="BK787" i="12"/>
  <c r="BL787" i="12"/>
  <c r="BM787" i="12"/>
  <c r="BN787" i="12"/>
  <c r="BO787" i="12"/>
  <c r="BP787" i="12"/>
  <c r="BQ787" i="12"/>
  <c r="BR787" i="12"/>
  <c r="BS787" i="12"/>
  <c r="BT787" i="12"/>
  <c r="BU787" i="12"/>
  <c r="BV787" i="12"/>
  <c r="BW787" i="12"/>
  <c r="BX787" i="12"/>
  <c r="BY787" i="12"/>
  <c r="BZ787" i="12"/>
  <c r="CA787" i="12"/>
  <c r="CB787" i="12"/>
  <c r="CC787" i="12"/>
  <c r="CD787" i="12"/>
  <c r="CE787" i="12"/>
  <c r="CF787" i="12"/>
  <c r="CG787" i="12"/>
  <c r="CH787" i="12"/>
  <c r="CI787" i="12"/>
  <c r="CJ787" i="12"/>
  <c r="CK787" i="12"/>
  <c r="CL787" i="12"/>
  <c r="CM787" i="12"/>
  <c r="CN787" i="12"/>
  <c r="CO787" i="12"/>
  <c r="CP787" i="12"/>
  <c r="CR787" i="12"/>
  <c r="BG788" i="12"/>
  <c r="BH788" i="12"/>
  <c r="BI788" i="12"/>
  <c r="BJ788" i="12"/>
  <c r="BK788" i="12"/>
  <c r="BL788" i="12"/>
  <c r="BM788" i="12"/>
  <c r="BN788" i="12"/>
  <c r="BO788" i="12"/>
  <c r="BP788" i="12"/>
  <c r="BQ788" i="12"/>
  <c r="BR788" i="12"/>
  <c r="BS788" i="12"/>
  <c r="BT788" i="12"/>
  <c r="BU788" i="12"/>
  <c r="BV788" i="12"/>
  <c r="BW788" i="12"/>
  <c r="BX788" i="12"/>
  <c r="BY788" i="12"/>
  <c r="BZ788" i="12"/>
  <c r="CA788" i="12"/>
  <c r="CB788" i="12"/>
  <c r="CC788" i="12"/>
  <c r="CD788" i="12"/>
  <c r="CE788" i="12"/>
  <c r="CF788" i="12"/>
  <c r="CG788" i="12"/>
  <c r="CH788" i="12"/>
  <c r="CI788" i="12"/>
  <c r="CJ788" i="12"/>
  <c r="CK788" i="12"/>
  <c r="CL788" i="12"/>
  <c r="CM788" i="12"/>
  <c r="CN788" i="12"/>
  <c r="CO788" i="12"/>
  <c r="CP788" i="12"/>
  <c r="BG789" i="12"/>
  <c r="BH789" i="12"/>
  <c r="BI789" i="12"/>
  <c r="BJ789" i="12"/>
  <c r="BK789" i="12"/>
  <c r="BL789" i="12"/>
  <c r="BM789" i="12"/>
  <c r="BN789" i="12"/>
  <c r="BO789" i="12"/>
  <c r="BP789" i="12"/>
  <c r="BQ789" i="12"/>
  <c r="BR789" i="12"/>
  <c r="BS789" i="12"/>
  <c r="BT789" i="12"/>
  <c r="BU789" i="12"/>
  <c r="BV789" i="12"/>
  <c r="BW789" i="12"/>
  <c r="BX789" i="12"/>
  <c r="BY789" i="12"/>
  <c r="BZ789" i="12"/>
  <c r="CA789" i="12"/>
  <c r="CB789" i="12"/>
  <c r="CC789" i="12"/>
  <c r="CD789" i="12"/>
  <c r="CE789" i="12"/>
  <c r="CF789" i="12"/>
  <c r="CG789" i="12"/>
  <c r="CH789" i="12"/>
  <c r="CI789" i="12"/>
  <c r="CJ789" i="12"/>
  <c r="CK789" i="12"/>
  <c r="CL789" i="12"/>
  <c r="CM789" i="12"/>
  <c r="CN789" i="12"/>
  <c r="CO789" i="12"/>
  <c r="CP789" i="12"/>
  <c r="BG790" i="12"/>
  <c r="BH790" i="12"/>
  <c r="BI790" i="12"/>
  <c r="BJ790" i="12"/>
  <c r="BK790" i="12"/>
  <c r="BL790" i="12"/>
  <c r="BM790" i="12"/>
  <c r="BN790" i="12"/>
  <c r="BO790" i="12"/>
  <c r="BP790" i="12"/>
  <c r="BQ790" i="12"/>
  <c r="BR790" i="12"/>
  <c r="BS790" i="12"/>
  <c r="BT790" i="12"/>
  <c r="BU790" i="12"/>
  <c r="BV790" i="12"/>
  <c r="BW790" i="12"/>
  <c r="BX790" i="12"/>
  <c r="BY790" i="12"/>
  <c r="BZ790" i="12"/>
  <c r="CA790" i="12"/>
  <c r="CB790" i="12"/>
  <c r="CC790" i="12"/>
  <c r="CD790" i="12"/>
  <c r="CE790" i="12"/>
  <c r="CF790" i="12"/>
  <c r="CG790" i="12"/>
  <c r="CH790" i="12"/>
  <c r="CI790" i="12"/>
  <c r="CJ790" i="12"/>
  <c r="CK790" i="12"/>
  <c r="CL790" i="12"/>
  <c r="CM790" i="12"/>
  <c r="CN790" i="12"/>
  <c r="CO790" i="12"/>
  <c r="CP790" i="12"/>
  <c r="BG791" i="12"/>
  <c r="BH791" i="12"/>
  <c r="BI791" i="12"/>
  <c r="BJ791" i="12"/>
  <c r="BK791" i="12"/>
  <c r="BL791" i="12"/>
  <c r="BM791" i="12"/>
  <c r="BN791" i="12"/>
  <c r="BO791" i="12"/>
  <c r="BP791" i="12"/>
  <c r="BQ791" i="12"/>
  <c r="BR791" i="12"/>
  <c r="BS791" i="12"/>
  <c r="BT791" i="12"/>
  <c r="BU791" i="12"/>
  <c r="BV791" i="12"/>
  <c r="BW791" i="12"/>
  <c r="BX791" i="12"/>
  <c r="BY791" i="12"/>
  <c r="BZ791" i="12"/>
  <c r="CA791" i="12"/>
  <c r="CB791" i="12"/>
  <c r="CC791" i="12"/>
  <c r="CD791" i="12"/>
  <c r="CE791" i="12"/>
  <c r="CF791" i="12"/>
  <c r="CG791" i="12"/>
  <c r="CH791" i="12"/>
  <c r="CI791" i="12"/>
  <c r="CJ791" i="12"/>
  <c r="CK791" i="12"/>
  <c r="CL791" i="12"/>
  <c r="CM791" i="12"/>
  <c r="CN791" i="12"/>
  <c r="CO791" i="12"/>
  <c r="CP791" i="12"/>
  <c r="BG792" i="12"/>
  <c r="BH792" i="12"/>
  <c r="BI792" i="12"/>
  <c r="BJ792" i="12"/>
  <c r="BK792" i="12"/>
  <c r="BL792" i="12"/>
  <c r="BM792" i="12"/>
  <c r="BN792" i="12"/>
  <c r="BO792" i="12"/>
  <c r="BP792" i="12"/>
  <c r="BQ792" i="12"/>
  <c r="BR792" i="12"/>
  <c r="BS792" i="12"/>
  <c r="BT792" i="12"/>
  <c r="BU792" i="12"/>
  <c r="BV792" i="12"/>
  <c r="BW792" i="12"/>
  <c r="BX792" i="12"/>
  <c r="BY792" i="12"/>
  <c r="BZ792" i="12"/>
  <c r="CA792" i="12"/>
  <c r="CB792" i="12"/>
  <c r="CC792" i="12"/>
  <c r="CD792" i="12"/>
  <c r="CE792" i="12"/>
  <c r="CF792" i="12"/>
  <c r="CG792" i="12"/>
  <c r="CH792" i="12"/>
  <c r="CI792" i="12"/>
  <c r="CJ792" i="12"/>
  <c r="CK792" i="12"/>
  <c r="CL792" i="12"/>
  <c r="CM792" i="12"/>
  <c r="CN792" i="12"/>
  <c r="CO792" i="12"/>
  <c r="CP792" i="12"/>
  <c r="BG793" i="12"/>
  <c r="BH793" i="12"/>
  <c r="BI793" i="12"/>
  <c r="BJ793" i="12"/>
  <c r="BK793" i="12"/>
  <c r="BL793" i="12"/>
  <c r="BM793" i="12"/>
  <c r="BN793" i="12"/>
  <c r="BO793" i="12"/>
  <c r="BP793" i="12"/>
  <c r="BQ793" i="12"/>
  <c r="BR793" i="12"/>
  <c r="BS793" i="12"/>
  <c r="BT793" i="12"/>
  <c r="BU793" i="12"/>
  <c r="BV793" i="12"/>
  <c r="BW793" i="12"/>
  <c r="BX793" i="12"/>
  <c r="BY793" i="12"/>
  <c r="BZ793" i="12"/>
  <c r="CA793" i="12"/>
  <c r="CB793" i="12"/>
  <c r="CC793" i="12"/>
  <c r="CD793" i="12"/>
  <c r="CE793" i="12"/>
  <c r="CF793" i="12"/>
  <c r="CG793" i="12"/>
  <c r="CH793" i="12"/>
  <c r="CI793" i="12"/>
  <c r="CJ793" i="12"/>
  <c r="CK793" i="12"/>
  <c r="CL793" i="12"/>
  <c r="CM793" i="12"/>
  <c r="CN793" i="12"/>
  <c r="CO793" i="12"/>
  <c r="CP793" i="12"/>
  <c r="BG794" i="12"/>
  <c r="BH794" i="12"/>
  <c r="BI794" i="12"/>
  <c r="BJ794" i="12"/>
  <c r="BK794" i="12"/>
  <c r="BL794" i="12"/>
  <c r="BM794" i="12"/>
  <c r="BN794" i="12"/>
  <c r="BO794" i="12"/>
  <c r="BP794" i="12"/>
  <c r="BQ794" i="12"/>
  <c r="BR794" i="12"/>
  <c r="BS794" i="12"/>
  <c r="BT794" i="12"/>
  <c r="BU794" i="12"/>
  <c r="BV794" i="12"/>
  <c r="BW794" i="12"/>
  <c r="BX794" i="12"/>
  <c r="BY794" i="12"/>
  <c r="BZ794" i="12"/>
  <c r="CA794" i="12"/>
  <c r="CB794" i="12"/>
  <c r="CC794" i="12"/>
  <c r="CD794" i="12"/>
  <c r="CE794" i="12"/>
  <c r="CF794" i="12"/>
  <c r="CG794" i="12"/>
  <c r="CH794" i="12"/>
  <c r="CI794" i="12"/>
  <c r="DB794" i="12" s="1"/>
  <c r="CJ794" i="12"/>
  <c r="DC794" i="12" s="1"/>
  <c r="CK794" i="12"/>
  <c r="CL794" i="12"/>
  <c r="CM794" i="12"/>
  <c r="CN794" i="12"/>
  <c r="CO794" i="12"/>
  <c r="CP794" i="12"/>
  <c r="BG795" i="12"/>
  <c r="BH795" i="12"/>
  <c r="BI795" i="12"/>
  <c r="BJ795" i="12"/>
  <c r="BK795" i="12"/>
  <c r="BL795" i="12"/>
  <c r="BM795" i="12"/>
  <c r="BN795" i="12"/>
  <c r="BO795" i="12"/>
  <c r="BP795" i="12"/>
  <c r="BQ795" i="12"/>
  <c r="BR795" i="12"/>
  <c r="BS795" i="12"/>
  <c r="BT795" i="12"/>
  <c r="BU795" i="12"/>
  <c r="BV795" i="12"/>
  <c r="BW795" i="12"/>
  <c r="BX795" i="12"/>
  <c r="BY795" i="12"/>
  <c r="BZ795" i="12"/>
  <c r="CA795" i="12"/>
  <c r="CB795" i="12"/>
  <c r="CC795" i="12"/>
  <c r="CD795" i="12"/>
  <c r="CE795" i="12"/>
  <c r="CF795" i="12"/>
  <c r="CG795" i="12"/>
  <c r="CH795" i="12"/>
  <c r="CI795" i="12"/>
  <c r="CJ795" i="12"/>
  <c r="CK795" i="12"/>
  <c r="CL795" i="12"/>
  <c r="CM795" i="12"/>
  <c r="CN795" i="12"/>
  <c r="CO795" i="12"/>
  <c r="CP795" i="12"/>
  <c r="BG796" i="12"/>
  <c r="BH796" i="12"/>
  <c r="BI796" i="12"/>
  <c r="BJ796" i="12"/>
  <c r="BK796" i="12"/>
  <c r="BL796" i="12"/>
  <c r="BM796" i="12"/>
  <c r="BN796" i="12"/>
  <c r="BO796" i="12"/>
  <c r="BP796" i="12"/>
  <c r="BQ796" i="12"/>
  <c r="BR796" i="12"/>
  <c r="BS796" i="12"/>
  <c r="BT796" i="12"/>
  <c r="BU796" i="12"/>
  <c r="BV796" i="12"/>
  <c r="BW796" i="12"/>
  <c r="BX796" i="12"/>
  <c r="BY796" i="12"/>
  <c r="BZ796" i="12"/>
  <c r="CA796" i="12"/>
  <c r="CB796" i="12"/>
  <c r="CC796" i="12"/>
  <c r="CD796" i="12"/>
  <c r="CE796" i="12"/>
  <c r="CF796" i="12"/>
  <c r="CG796" i="12"/>
  <c r="CH796" i="12"/>
  <c r="CI796" i="12"/>
  <c r="CJ796" i="12"/>
  <c r="CK796" i="12"/>
  <c r="CL796" i="12"/>
  <c r="CM796" i="12"/>
  <c r="CN796" i="12"/>
  <c r="CO796" i="12"/>
  <c r="CP796" i="12"/>
  <c r="BG797" i="12"/>
  <c r="BH797" i="12"/>
  <c r="BI797" i="12"/>
  <c r="BJ797" i="12"/>
  <c r="BK797" i="12"/>
  <c r="BL797" i="12"/>
  <c r="BM797" i="12"/>
  <c r="BN797" i="12"/>
  <c r="BO797" i="12"/>
  <c r="BP797" i="12"/>
  <c r="BQ797" i="12"/>
  <c r="BR797" i="12"/>
  <c r="BS797" i="12"/>
  <c r="BT797" i="12"/>
  <c r="BU797" i="12"/>
  <c r="BV797" i="12"/>
  <c r="BW797" i="12"/>
  <c r="BX797" i="12"/>
  <c r="BY797" i="12"/>
  <c r="BZ797" i="12"/>
  <c r="CA797" i="12"/>
  <c r="CB797" i="12"/>
  <c r="CC797" i="12"/>
  <c r="CD797" i="12"/>
  <c r="CE797" i="12"/>
  <c r="CF797" i="12"/>
  <c r="CG797" i="12"/>
  <c r="CH797" i="12"/>
  <c r="CI797" i="12"/>
  <c r="CJ797" i="12"/>
  <c r="CK797" i="12"/>
  <c r="CL797" i="12"/>
  <c r="CM797" i="12"/>
  <c r="CN797" i="12"/>
  <c r="CO797" i="12"/>
  <c r="CP797" i="12"/>
  <c r="BG798" i="12"/>
  <c r="BH798" i="12"/>
  <c r="BI798" i="12"/>
  <c r="BJ798" i="12"/>
  <c r="BK798" i="12"/>
  <c r="BL798" i="12"/>
  <c r="BM798" i="12"/>
  <c r="BN798" i="12"/>
  <c r="BO798" i="12"/>
  <c r="BP798" i="12"/>
  <c r="BQ798" i="12"/>
  <c r="BR798" i="12"/>
  <c r="BS798" i="12"/>
  <c r="BT798" i="12"/>
  <c r="BU798" i="12"/>
  <c r="BV798" i="12"/>
  <c r="BW798" i="12"/>
  <c r="BX798" i="12"/>
  <c r="BY798" i="12"/>
  <c r="BZ798" i="12"/>
  <c r="CA798" i="12"/>
  <c r="CB798" i="12"/>
  <c r="CC798" i="12"/>
  <c r="CD798" i="12"/>
  <c r="CE798" i="12"/>
  <c r="CF798" i="12"/>
  <c r="CG798" i="12"/>
  <c r="CH798" i="12"/>
  <c r="CI798" i="12"/>
  <c r="CJ798" i="12"/>
  <c r="CK798" i="12"/>
  <c r="CL798" i="12"/>
  <c r="CM798" i="12"/>
  <c r="CN798" i="12"/>
  <c r="CO798" i="12"/>
  <c r="CP798" i="12"/>
  <c r="BG799" i="12"/>
  <c r="BH799" i="12"/>
  <c r="BI799" i="12"/>
  <c r="BJ799" i="12"/>
  <c r="BK799" i="12"/>
  <c r="BL799" i="12"/>
  <c r="BM799" i="12"/>
  <c r="BN799" i="12"/>
  <c r="BO799" i="12"/>
  <c r="BP799" i="12"/>
  <c r="BQ799" i="12"/>
  <c r="BR799" i="12"/>
  <c r="BS799" i="12"/>
  <c r="BT799" i="12"/>
  <c r="BU799" i="12"/>
  <c r="BV799" i="12"/>
  <c r="BW799" i="12"/>
  <c r="BX799" i="12"/>
  <c r="BY799" i="12"/>
  <c r="BZ799" i="12"/>
  <c r="CA799" i="12"/>
  <c r="CB799" i="12"/>
  <c r="CC799" i="12"/>
  <c r="CD799" i="12"/>
  <c r="CE799" i="12"/>
  <c r="CF799" i="12"/>
  <c r="CG799" i="12"/>
  <c r="CH799" i="12"/>
  <c r="CI799" i="12"/>
  <c r="CJ799" i="12"/>
  <c r="CK799" i="12"/>
  <c r="CL799" i="12"/>
  <c r="CM799" i="12"/>
  <c r="CN799" i="12"/>
  <c r="CO799" i="12"/>
  <c r="CP799" i="12"/>
  <c r="BG800" i="12"/>
  <c r="BH800" i="12"/>
  <c r="BI800" i="12"/>
  <c r="BJ800" i="12"/>
  <c r="BK800" i="12"/>
  <c r="BL800" i="12"/>
  <c r="BM800" i="12"/>
  <c r="BN800" i="12"/>
  <c r="BO800" i="12"/>
  <c r="BP800" i="12"/>
  <c r="BQ800" i="12"/>
  <c r="BR800" i="12"/>
  <c r="BS800" i="12"/>
  <c r="BT800" i="12"/>
  <c r="BU800" i="12"/>
  <c r="BV800" i="12"/>
  <c r="BW800" i="12"/>
  <c r="BX800" i="12"/>
  <c r="BY800" i="12"/>
  <c r="BZ800" i="12"/>
  <c r="CA800" i="12"/>
  <c r="CB800" i="12"/>
  <c r="CC800" i="12"/>
  <c r="CD800" i="12"/>
  <c r="CE800" i="12"/>
  <c r="CF800" i="12"/>
  <c r="CG800" i="12"/>
  <c r="CH800" i="12"/>
  <c r="CI800" i="12"/>
  <c r="CJ800" i="12"/>
  <c r="CK800" i="12"/>
  <c r="CL800" i="12"/>
  <c r="CM800" i="12"/>
  <c r="CN800" i="12"/>
  <c r="CO800" i="12"/>
  <c r="CP800" i="12"/>
  <c r="BG801" i="12"/>
  <c r="BH801" i="12"/>
  <c r="BI801" i="12"/>
  <c r="BJ801" i="12"/>
  <c r="BK801" i="12"/>
  <c r="BL801" i="12"/>
  <c r="BM801" i="12"/>
  <c r="BN801" i="12"/>
  <c r="BO801" i="12"/>
  <c r="BP801" i="12"/>
  <c r="BQ801" i="12"/>
  <c r="BR801" i="12"/>
  <c r="BS801" i="12"/>
  <c r="BT801" i="12"/>
  <c r="BU801" i="12"/>
  <c r="BV801" i="12"/>
  <c r="BW801" i="12"/>
  <c r="BX801" i="12"/>
  <c r="BY801" i="12"/>
  <c r="BZ801" i="12"/>
  <c r="CA801" i="12"/>
  <c r="CB801" i="12"/>
  <c r="CC801" i="12"/>
  <c r="CD801" i="12"/>
  <c r="CE801" i="12"/>
  <c r="CF801" i="12"/>
  <c r="CG801" i="12"/>
  <c r="CH801" i="12"/>
  <c r="CI801" i="12"/>
  <c r="CJ801" i="12"/>
  <c r="CK801" i="12"/>
  <c r="CL801" i="12"/>
  <c r="CM801" i="12"/>
  <c r="CN801" i="12"/>
  <c r="CO801" i="12"/>
  <c r="CP801" i="12"/>
  <c r="BG802" i="12"/>
  <c r="BH802" i="12"/>
  <c r="BI802" i="12"/>
  <c r="BJ802" i="12"/>
  <c r="BK802" i="12"/>
  <c r="BL802" i="12"/>
  <c r="BM802" i="12"/>
  <c r="BN802" i="12"/>
  <c r="BO802" i="12"/>
  <c r="BP802" i="12"/>
  <c r="BQ802" i="12"/>
  <c r="BR802" i="12"/>
  <c r="BS802" i="12"/>
  <c r="BT802" i="12"/>
  <c r="BU802" i="12"/>
  <c r="BV802" i="12"/>
  <c r="BW802" i="12"/>
  <c r="BX802" i="12"/>
  <c r="BY802" i="12"/>
  <c r="BZ802" i="12"/>
  <c r="CA802" i="12"/>
  <c r="CB802" i="12"/>
  <c r="CC802" i="12"/>
  <c r="CD802" i="12"/>
  <c r="CE802" i="12"/>
  <c r="CF802" i="12"/>
  <c r="CG802" i="12"/>
  <c r="CH802" i="12"/>
  <c r="CI802" i="12"/>
  <c r="CJ802" i="12"/>
  <c r="CK802" i="12"/>
  <c r="CL802" i="12"/>
  <c r="CM802" i="12"/>
  <c r="CN802" i="12"/>
  <c r="CO802" i="12"/>
  <c r="CP802" i="12"/>
  <c r="BG803" i="12"/>
  <c r="BH803" i="12"/>
  <c r="BI803" i="12"/>
  <c r="BJ803" i="12"/>
  <c r="BK803" i="12"/>
  <c r="BL803" i="12"/>
  <c r="BM803" i="12"/>
  <c r="BN803" i="12"/>
  <c r="BO803" i="12"/>
  <c r="BP803" i="12"/>
  <c r="BQ803" i="12"/>
  <c r="BR803" i="12"/>
  <c r="BS803" i="12"/>
  <c r="BT803" i="12"/>
  <c r="BU803" i="12"/>
  <c r="BV803" i="12"/>
  <c r="BW803" i="12"/>
  <c r="BX803" i="12"/>
  <c r="BY803" i="12"/>
  <c r="BZ803" i="12"/>
  <c r="CA803" i="12"/>
  <c r="CB803" i="12"/>
  <c r="CC803" i="12"/>
  <c r="CD803" i="12"/>
  <c r="CE803" i="12"/>
  <c r="CF803" i="12"/>
  <c r="CG803" i="12"/>
  <c r="CH803" i="12"/>
  <c r="CI803" i="12"/>
  <c r="CJ803" i="12"/>
  <c r="CK803" i="12"/>
  <c r="CL803" i="12"/>
  <c r="CM803" i="12"/>
  <c r="CN803" i="12"/>
  <c r="CO803" i="12"/>
  <c r="CP803" i="12"/>
  <c r="BG804" i="12"/>
  <c r="BH804" i="12"/>
  <c r="BI804" i="12"/>
  <c r="BJ804" i="12"/>
  <c r="BK804" i="12"/>
  <c r="BL804" i="12"/>
  <c r="BM804" i="12"/>
  <c r="BN804" i="12"/>
  <c r="BO804" i="12"/>
  <c r="BP804" i="12"/>
  <c r="BQ804" i="12"/>
  <c r="BR804" i="12"/>
  <c r="BS804" i="12"/>
  <c r="BT804" i="12"/>
  <c r="BU804" i="12"/>
  <c r="BV804" i="12"/>
  <c r="BW804" i="12"/>
  <c r="BX804" i="12"/>
  <c r="BY804" i="12"/>
  <c r="BZ804" i="12"/>
  <c r="CA804" i="12"/>
  <c r="CB804" i="12"/>
  <c r="CC804" i="12"/>
  <c r="CD804" i="12"/>
  <c r="CE804" i="12"/>
  <c r="CF804" i="12"/>
  <c r="CG804" i="12"/>
  <c r="CH804" i="12"/>
  <c r="CI804" i="12"/>
  <c r="CJ804" i="12"/>
  <c r="CK804" i="12"/>
  <c r="CL804" i="12"/>
  <c r="CM804" i="12"/>
  <c r="CN804" i="12"/>
  <c r="CO804" i="12"/>
  <c r="CP804" i="12"/>
  <c r="BG805" i="12"/>
  <c r="BH805" i="12"/>
  <c r="BI805" i="12"/>
  <c r="BJ805" i="12"/>
  <c r="BK805" i="12"/>
  <c r="BL805" i="12"/>
  <c r="BM805" i="12"/>
  <c r="BN805" i="12"/>
  <c r="BO805" i="12"/>
  <c r="BP805" i="12"/>
  <c r="BQ805" i="12"/>
  <c r="BR805" i="12"/>
  <c r="BS805" i="12"/>
  <c r="BT805" i="12"/>
  <c r="BU805" i="12"/>
  <c r="BV805" i="12"/>
  <c r="BW805" i="12"/>
  <c r="BX805" i="12"/>
  <c r="BY805" i="12"/>
  <c r="BZ805" i="12"/>
  <c r="CA805" i="12"/>
  <c r="CB805" i="12"/>
  <c r="CC805" i="12"/>
  <c r="CD805" i="12"/>
  <c r="CE805" i="12"/>
  <c r="CF805" i="12"/>
  <c r="CG805" i="12"/>
  <c r="CH805" i="12"/>
  <c r="CI805" i="12"/>
  <c r="CJ805" i="12"/>
  <c r="CK805" i="12"/>
  <c r="CL805" i="12"/>
  <c r="CM805" i="12"/>
  <c r="CN805" i="12"/>
  <c r="CO805" i="12"/>
  <c r="CP805" i="12"/>
  <c r="BG806" i="12"/>
  <c r="BH806" i="12"/>
  <c r="BI806" i="12"/>
  <c r="BJ806" i="12"/>
  <c r="BK806" i="12"/>
  <c r="BL806" i="12"/>
  <c r="BM806" i="12"/>
  <c r="BN806" i="12"/>
  <c r="BO806" i="12"/>
  <c r="BP806" i="12"/>
  <c r="BQ806" i="12"/>
  <c r="BR806" i="12"/>
  <c r="BS806" i="12"/>
  <c r="BT806" i="12"/>
  <c r="BU806" i="12"/>
  <c r="BV806" i="12"/>
  <c r="BW806" i="12"/>
  <c r="BX806" i="12"/>
  <c r="BY806" i="12"/>
  <c r="BZ806" i="12"/>
  <c r="CA806" i="12"/>
  <c r="CB806" i="12"/>
  <c r="CC806" i="12"/>
  <c r="CD806" i="12"/>
  <c r="CE806" i="12"/>
  <c r="CF806" i="12"/>
  <c r="CG806" i="12"/>
  <c r="CH806" i="12"/>
  <c r="CI806" i="12"/>
  <c r="CJ806" i="12"/>
  <c r="DC806" i="12" s="1"/>
  <c r="CK806" i="12"/>
  <c r="CL806" i="12"/>
  <c r="CM806" i="12"/>
  <c r="CN806" i="12"/>
  <c r="CO806" i="12"/>
  <c r="CP806" i="12"/>
  <c r="BG807" i="12"/>
  <c r="BH807" i="12"/>
  <c r="BI807" i="12"/>
  <c r="BJ807" i="12"/>
  <c r="BK807" i="12"/>
  <c r="BL807" i="12"/>
  <c r="BM807" i="12"/>
  <c r="BN807" i="12"/>
  <c r="BO807" i="12"/>
  <c r="BP807" i="12"/>
  <c r="BQ807" i="12"/>
  <c r="BR807" i="12"/>
  <c r="BS807" i="12"/>
  <c r="BT807" i="12"/>
  <c r="BU807" i="12"/>
  <c r="BV807" i="12"/>
  <c r="BW807" i="12"/>
  <c r="BX807" i="12"/>
  <c r="BY807" i="12"/>
  <c r="BZ807" i="12"/>
  <c r="CA807" i="12"/>
  <c r="CB807" i="12"/>
  <c r="CC807" i="12"/>
  <c r="CD807" i="12"/>
  <c r="CE807" i="12"/>
  <c r="CF807" i="12"/>
  <c r="CG807" i="12"/>
  <c r="CH807" i="12"/>
  <c r="CI807" i="12"/>
  <c r="CJ807" i="12"/>
  <c r="CK807" i="12"/>
  <c r="CL807" i="12"/>
  <c r="CM807" i="12"/>
  <c r="CN807" i="12"/>
  <c r="CO807" i="12"/>
  <c r="CP807" i="12"/>
  <c r="BG808" i="12"/>
  <c r="BH808" i="12"/>
  <c r="BI808" i="12"/>
  <c r="BJ808" i="12"/>
  <c r="BK808" i="12"/>
  <c r="BL808" i="12"/>
  <c r="BM808" i="12"/>
  <c r="BN808" i="12"/>
  <c r="BO808" i="12"/>
  <c r="BP808" i="12"/>
  <c r="BQ808" i="12"/>
  <c r="BR808" i="12"/>
  <c r="BS808" i="12"/>
  <c r="BT808" i="12"/>
  <c r="BU808" i="12"/>
  <c r="BV808" i="12"/>
  <c r="BW808" i="12"/>
  <c r="BX808" i="12"/>
  <c r="BY808" i="12"/>
  <c r="BZ808" i="12"/>
  <c r="CA808" i="12"/>
  <c r="CB808" i="12"/>
  <c r="CC808" i="12"/>
  <c r="CD808" i="12"/>
  <c r="CE808" i="12"/>
  <c r="CF808" i="12"/>
  <c r="CG808" i="12"/>
  <c r="CH808" i="12"/>
  <c r="CI808" i="12"/>
  <c r="CJ808" i="12"/>
  <c r="CK808" i="12"/>
  <c r="CL808" i="12"/>
  <c r="CM808" i="12"/>
  <c r="CN808" i="12"/>
  <c r="CO808" i="12"/>
  <c r="CP808" i="12"/>
  <c r="BG809" i="12"/>
  <c r="BH809" i="12"/>
  <c r="BI809" i="12"/>
  <c r="BJ809" i="12"/>
  <c r="BK809" i="12"/>
  <c r="BL809" i="12"/>
  <c r="BM809" i="12"/>
  <c r="BN809" i="12"/>
  <c r="BO809" i="12"/>
  <c r="CY809" i="12" s="1"/>
  <c r="BP809" i="12"/>
  <c r="BQ809" i="12"/>
  <c r="BR809" i="12"/>
  <c r="BS809" i="12"/>
  <c r="BT809" i="12"/>
  <c r="BU809" i="12"/>
  <c r="BV809" i="12"/>
  <c r="BW809" i="12"/>
  <c r="BX809" i="12"/>
  <c r="BY809" i="12"/>
  <c r="BZ809" i="12"/>
  <c r="CA809" i="12"/>
  <c r="CB809" i="12"/>
  <c r="CC809" i="12"/>
  <c r="CD809" i="12"/>
  <c r="CE809" i="12"/>
  <c r="CF809" i="12"/>
  <c r="CG809" i="12"/>
  <c r="CH809" i="12"/>
  <c r="CI809" i="12"/>
  <c r="CJ809" i="12"/>
  <c r="CK809" i="12"/>
  <c r="CL809" i="12"/>
  <c r="CM809" i="12"/>
  <c r="CN809" i="12"/>
  <c r="CO809" i="12"/>
  <c r="CP809" i="12"/>
  <c r="BG810" i="12"/>
  <c r="BH810" i="12"/>
  <c r="BI810" i="12"/>
  <c r="BJ810" i="12"/>
  <c r="BK810" i="12"/>
  <c r="BL810" i="12"/>
  <c r="BM810" i="12"/>
  <c r="BN810" i="12"/>
  <c r="BO810" i="12"/>
  <c r="BP810" i="12"/>
  <c r="BQ810" i="12"/>
  <c r="BR810" i="12"/>
  <c r="BS810" i="12"/>
  <c r="BT810" i="12"/>
  <c r="BU810" i="12"/>
  <c r="BV810" i="12"/>
  <c r="BW810" i="12"/>
  <c r="BX810" i="12"/>
  <c r="BY810" i="12"/>
  <c r="BZ810" i="12"/>
  <c r="CA810" i="12"/>
  <c r="CB810" i="12"/>
  <c r="CC810" i="12"/>
  <c r="CD810" i="12"/>
  <c r="CE810" i="12"/>
  <c r="CF810" i="12"/>
  <c r="CG810" i="12"/>
  <c r="CH810" i="12"/>
  <c r="CI810" i="12"/>
  <c r="CJ810" i="12"/>
  <c r="CK810" i="12"/>
  <c r="CL810" i="12"/>
  <c r="CM810" i="12"/>
  <c r="CN810" i="12"/>
  <c r="CO810" i="12"/>
  <c r="CP810" i="12"/>
  <c r="BG811" i="12"/>
  <c r="BH811" i="12"/>
  <c r="BI811" i="12"/>
  <c r="BJ811" i="12"/>
  <c r="BK811" i="12"/>
  <c r="BL811" i="12"/>
  <c r="BM811" i="12"/>
  <c r="BN811" i="12"/>
  <c r="BO811" i="12"/>
  <c r="BP811" i="12"/>
  <c r="BQ811" i="12"/>
  <c r="BR811" i="12"/>
  <c r="BS811" i="12"/>
  <c r="BT811" i="12"/>
  <c r="BU811" i="12"/>
  <c r="BV811" i="12"/>
  <c r="BW811" i="12"/>
  <c r="BX811" i="12"/>
  <c r="BY811" i="12"/>
  <c r="BZ811" i="12"/>
  <c r="CA811" i="12"/>
  <c r="CB811" i="12"/>
  <c r="CC811" i="12"/>
  <c r="CD811" i="12"/>
  <c r="CE811" i="12"/>
  <c r="CF811" i="12"/>
  <c r="CG811" i="12"/>
  <c r="CH811" i="12"/>
  <c r="CI811" i="12"/>
  <c r="CJ811" i="12"/>
  <c r="DC811" i="12" s="1"/>
  <c r="CK811" i="12"/>
  <c r="CL811" i="12"/>
  <c r="CM811" i="12"/>
  <c r="CN811" i="12"/>
  <c r="CO811" i="12"/>
  <c r="CP811" i="12"/>
  <c r="BG812" i="12"/>
  <c r="BH812" i="12"/>
  <c r="BI812" i="12"/>
  <c r="BJ812" i="12"/>
  <c r="BK812" i="12"/>
  <c r="BL812" i="12"/>
  <c r="BM812" i="12"/>
  <c r="BN812" i="12"/>
  <c r="BO812" i="12"/>
  <c r="BP812" i="12"/>
  <c r="BQ812" i="12"/>
  <c r="BR812" i="12"/>
  <c r="BS812" i="12"/>
  <c r="BT812" i="12"/>
  <c r="BU812" i="12"/>
  <c r="BV812" i="12"/>
  <c r="BW812" i="12"/>
  <c r="BX812" i="12"/>
  <c r="DA812" i="12" s="1"/>
  <c r="BY812" i="12"/>
  <c r="BZ812" i="12"/>
  <c r="CA812" i="12"/>
  <c r="CB812" i="12"/>
  <c r="CC812" i="12"/>
  <c r="CD812" i="12"/>
  <c r="CE812" i="12"/>
  <c r="CF812" i="12"/>
  <c r="CG812" i="12"/>
  <c r="CH812" i="12"/>
  <c r="CI812" i="12"/>
  <c r="CJ812" i="12"/>
  <c r="CK812" i="12"/>
  <c r="CL812" i="12"/>
  <c r="CM812" i="12"/>
  <c r="CN812" i="12"/>
  <c r="CO812" i="12"/>
  <c r="CP812" i="12"/>
  <c r="BG813" i="12"/>
  <c r="BH813" i="12"/>
  <c r="BI813" i="12"/>
  <c r="BJ813" i="12"/>
  <c r="BK813" i="12"/>
  <c r="BL813" i="12"/>
  <c r="BM813" i="12"/>
  <c r="BN813" i="12"/>
  <c r="BO813" i="12"/>
  <c r="BP813" i="12"/>
  <c r="BQ813" i="12"/>
  <c r="BR813" i="12"/>
  <c r="BS813" i="12"/>
  <c r="BT813" i="12"/>
  <c r="BU813" i="12"/>
  <c r="BV813" i="12"/>
  <c r="BW813" i="12"/>
  <c r="BX813" i="12"/>
  <c r="BY813" i="12"/>
  <c r="BZ813" i="12"/>
  <c r="CA813" i="12"/>
  <c r="CB813" i="12"/>
  <c r="CC813" i="12"/>
  <c r="CD813" i="12"/>
  <c r="CE813" i="12"/>
  <c r="CF813" i="12"/>
  <c r="CG813" i="12"/>
  <c r="CH813" i="12"/>
  <c r="CI813" i="12"/>
  <c r="CJ813" i="12"/>
  <c r="CK813" i="12"/>
  <c r="CL813" i="12"/>
  <c r="CM813" i="12"/>
  <c r="CN813" i="12"/>
  <c r="CO813" i="12"/>
  <c r="CP813" i="12"/>
  <c r="BG814" i="12"/>
  <c r="BH814" i="12"/>
  <c r="BI814" i="12"/>
  <c r="BJ814" i="12"/>
  <c r="BK814" i="12"/>
  <c r="BL814" i="12"/>
  <c r="BM814" i="12"/>
  <c r="BN814" i="12"/>
  <c r="BO814" i="12"/>
  <c r="BP814" i="12"/>
  <c r="BQ814" i="12"/>
  <c r="BR814" i="12"/>
  <c r="BS814" i="12"/>
  <c r="BT814" i="12"/>
  <c r="BU814" i="12"/>
  <c r="BV814" i="12"/>
  <c r="BW814" i="12"/>
  <c r="BX814" i="12"/>
  <c r="BY814" i="12"/>
  <c r="BZ814" i="12"/>
  <c r="CA814" i="12"/>
  <c r="CB814" i="12"/>
  <c r="CC814" i="12"/>
  <c r="CD814" i="12"/>
  <c r="CE814" i="12"/>
  <c r="CF814" i="12"/>
  <c r="CG814" i="12"/>
  <c r="CH814" i="12"/>
  <c r="CI814" i="12"/>
  <c r="CJ814" i="12"/>
  <c r="CK814" i="12"/>
  <c r="CL814" i="12"/>
  <c r="CM814" i="12"/>
  <c r="CN814" i="12"/>
  <c r="CO814" i="12"/>
  <c r="CP814" i="12"/>
  <c r="BG815" i="12"/>
  <c r="BH815" i="12"/>
  <c r="BI815" i="12"/>
  <c r="BJ815" i="12"/>
  <c r="BK815" i="12"/>
  <c r="BL815" i="12"/>
  <c r="BM815" i="12"/>
  <c r="BN815" i="12"/>
  <c r="BO815" i="12"/>
  <c r="BP815" i="12"/>
  <c r="BQ815" i="12"/>
  <c r="BR815" i="12"/>
  <c r="BS815" i="12"/>
  <c r="BT815" i="12"/>
  <c r="BU815" i="12"/>
  <c r="BV815" i="12"/>
  <c r="BW815" i="12"/>
  <c r="BX815" i="12"/>
  <c r="BY815" i="12"/>
  <c r="BZ815" i="12"/>
  <c r="CA815" i="12"/>
  <c r="CB815" i="12"/>
  <c r="CC815" i="12"/>
  <c r="CD815" i="12"/>
  <c r="CE815" i="12"/>
  <c r="CF815" i="12"/>
  <c r="CG815" i="12"/>
  <c r="CH815" i="12"/>
  <c r="CI815" i="12"/>
  <c r="CJ815" i="12"/>
  <c r="CK815" i="12"/>
  <c r="CL815" i="12"/>
  <c r="CM815" i="12"/>
  <c r="CN815" i="12"/>
  <c r="CO815" i="12"/>
  <c r="CP815" i="12"/>
  <c r="BG816" i="12"/>
  <c r="BH816" i="12"/>
  <c r="BI816" i="12"/>
  <c r="BJ816" i="12"/>
  <c r="BK816" i="12"/>
  <c r="BL816" i="12"/>
  <c r="BM816" i="12"/>
  <c r="BN816" i="12"/>
  <c r="BO816" i="12"/>
  <c r="BP816" i="12"/>
  <c r="BQ816" i="12"/>
  <c r="BR816" i="12"/>
  <c r="BS816" i="12"/>
  <c r="BT816" i="12"/>
  <c r="BU816" i="12"/>
  <c r="BV816" i="12"/>
  <c r="BW816" i="12"/>
  <c r="BX816" i="12"/>
  <c r="BY816" i="12"/>
  <c r="BZ816" i="12"/>
  <c r="CA816" i="12"/>
  <c r="CB816" i="12"/>
  <c r="CC816" i="12"/>
  <c r="CD816" i="12"/>
  <c r="CE816" i="12"/>
  <c r="CF816" i="12"/>
  <c r="CG816" i="12"/>
  <c r="CH816" i="12"/>
  <c r="CI816" i="12"/>
  <c r="CJ816" i="12"/>
  <c r="CK816" i="12"/>
  <c r="CL816" i="12"/>
  <c r="CM816" i="12"/>
  <c r="CN816" i="12"/>
  <c r="CO816" i="12"/>
  <c r="CP816" i="12"/>
  <c r="BG817" i="12"/>
  <c r="BH817" i="12"/>
  <c r="BI817" i="12"/>
  <c r="BJ817" i="12"/>
  <c r="BK817" i="12"/>
  <c r="BL817" i="12"/>
  <c r="BM817" i="12"/>
  <c r="BN817" i="12"/>
  <c r="BO817" i="12"/>
  <c r="BP817" i="12"/>
  <c r="BQ817" i="12"/>
  <c r="BR817" i="12"/>
  <c r="BS817" i="12"/>
  <c r="BT817" i="12"/>
  <c r="BU817" i="12"/>
  <c r="BV817" i="12"/>
  <c r="CZ817" i="12" s="1"/>
  <c r="BW817" i="12"/>
  <c r="BX817" i="12"/>
  <c r="BY817" i="12"/>
  <c r="BZ817" i="12"/>
  <c r="CA817" i="12"/>
  <c r="CB817" i="12"/>
  <c r="CC817" i="12"/>
  <c r="CD817" i="12"/>
  <c r="CE817" i="12"/>
  <c r="CF817" i="12"/>
  <c r="CG817" i="12"/>
  <c r="CH817" i="12"/>
  <c r="CI817" i="12"/>
  <c r="CJ817" i="12"/>
  <c r="DC817" i="12" s="1"/>
  <c r="CK817" i="12"/>
  <c r="DD817" i="12" s="1"/>
  <c r="CL817" i="12"/>
  <c r="CM817" i="12"/>
  <c r="CN817" i="12"/>
  <c r="CO817" i="12"/>
  <c r="CP817" i="12"/>
  <c r="BG818" i="12"/>
  <c r="BH818" i="12"/>
  <c r="BI818" i="12"/>
  <c r="BJ818" i="12"/>
  <c r="BK818" i="12"/>
  <c r="BL818" i="12"/>
  <c r="BM818" i="12"/>
  <c r="BN818" i="12"/>
  <c r="BO818" i="12"/>
  <c r="BP818" i="12"/>
  <c r="BQ818" i="12"/>
  <c r="BR818" i="12"/>
  <c r="BS818" i="12"/>
  <c r="BT818" i="12"/>
  <c r="BU818" i="12"/>
  <c r="BV818" i="12"/>
  <c r="BW818" i="12"/>
  <c r="BX818" i="12"/>
  <c r="DA818" i="12" s="1"/>
  <c r="BY818" i="12"/>
  <c r="BZ818" i="12"/>
  <c r="CA818" i="12"/>
  <c r="CB818" i="12"/>
  <c r="CC818" i="12"/>
  <c r="CD818" i="12"/>
  <c r="CE818" i="12"/>
  <c r="CF818" i="12"/>
  <c r="CG818" i="12"/>
  <c r="CH818" i="12"/>
  <c r="CI818" i="12"/>
  <c r="CJ818" i="12"/>
  <c r="CK818" i="12"/>
  <c r="CL818" i="12"/>
  <c r="CM818" i="12"/>
  <c r="CN818" i="12"/>
  <c r="CO818" i="12"/>
  <c r="CP818" i="12"/>
  <c r="BG819" i="12"/>
  <c r="BH819" i="12"/>
  <c r="BI819" i="12"/>
  <c r="BJ819" i="12"/>
  <c r="BK819" i="12"/>
  <c r="BL819" i="12"/>
  <c r="BM819" i="12"/>
  <c r="BN819" i="12"/>
  <c r="BO819" i="12"/>
  <c r="BP819" i="12"/>
  <c r="BQ819" i="12"/>
  <c r="BR819" i="12"/>
  <c r="BS819" i="12"/>
  <c r="BT819" i="12"/>
  <c r="BU819" i="12"/>
  <c r="BV819" i="12"/>
  <c r="BW819" i="12"/>
  <c r="BX819" i="12"/>
  <c r="BY819" i="12"/>
  <c r="BZ819" i="12"/>
  <c r="CA819" i="12"/>
  <c r="CB819" i="12"/>
  <c r="CC819" i="12"/>
  <c r="CD819" i="12"/>
  <c r="CE819" i="12"/>
  <c r="CF819" i="12"/>
  <c r="CG819" i="12"/>
  <c r="CH819" i="12"/>
  <c r="CI819" i="12"/>
  <c r="CJ819" i="12"/>
  <c r="CK819" i="12"/>
  <c r="CL819" i="12"/>
  <c r="CM819" i="12"/>
  <c r="CN819" i="12"/>
  <c r="CO819" i="12"/>
  <c r="CP819" i="12"/>
  <c r="BG820" i="12"/>
  <c r="BH820" i="12"/>
  <c r="BI820" i="12"/>
  <c r="BJ820" i="12"/>
  <c r="BK820" i="12"/>
  <c r="BL820" i="12"/>
  <c r="BM820" i="12"/>
  <c r="BN820" i="12"/>
  <c r="BO820" i="12"/>
  <c r="BP820" i="12"/>
  <c r="BQ820" i="12"/>
  <c r="BR820" i="12"/>
  <c r="BS820" i="12"/>
  <c r="BT820" i="12"/>
  <c r="BU820" i="12"/>
  <c r="BV820" i="12"/>
  <c r="BW820" i="12"/>
  <c r="BX820" i="12"/>
  <c r="BY820" i="12"/>
  <c r="BZ820" i="12"/>
  <c r="CA820" i="12"/>
  <c r="CB820" i="12"/>
  <c r="CC820" i="12"/>
  <c r="CD820" i="12"/>
  <c r="CE820" i="12"/>
  <c r="CF820" i="12"/>
  <c r="CG820" i="12"/>
  <c r="CH820" i="12"/>
  <c r="CI820" i="12"/>
  <c r="CJ820" i="12"/>
  <c r="CK820" i="12"/>
  <c r="CL820" i="12"/>
  <c r="CM820" i="12"/>
  <c r="CN820" i="12"/>
  <c r="CO820" i="12"/>
  <c r="CP820" i="12"/>
  <c r="BG821" i="12"/>
  <c r="BH821" i="12"/>
  <c r="BI821" i="12"/>
  <c r="BJ821" i="12"/>
  <c r="BK821" i="12"/>
  <c r="BL821" i="12"/>
  <c r="BM821" i="12"/>
  <c r="BN821" i="12"/>
  <c r="BO821" i="12"/>
  <c r="BP821" i="12"/>
  <c r="BQ821" i="12"/>
  <c r="BR821" i="12"/>
  <c r="BS821" i="12"/>
  <c r="BT821" i="12"/>
  <c r="BU821" i="12"/>
  <c r="BV821" i="12"/>
  <c r="BW821" i="12"/>
  <c r="BX821" i="12"/>
  <c r="BY821" i="12"/>
  <c r="BZ821" i="12"/>
  <c r="CA821" i="12"/>
  <c r="CB821" i="12"/>
  <c r="CC821" i="12"/>
  <c r="CD821" i="12"/>
  <c r="CE821" i="12"/>
  <c r="CF821" i="12"/>
  <c r="CG821" i="12"/>
  <c r="CH821" i="12"/>
  <c r="CI821" i="12"/>
  <c r="CJ821" i="12"/>
  <c r="CK821" i="12"/>
  <c r="CL821" i="12"/>
  <c r="CM821" i="12"/>
  <c r="CN821" i="12"/>
  <c r="CO821" i="12"/>
  <c r="CP821" i="12"/>
  <c r="BG822" i="12"/>
  <c r="BH822" i="12"/>
  <c r="BI822" i="12"/>
  <c r="BJ822" i="12"/>
  <c r="BK822" i="12"/>
  <c r="BL822" i="12"/>
  <c r="BM822" i="12"/>
  <c r="BN822" i="12"/>
  <c r="BO822" i="12"/>
  <c r="BP822" i="12"/>
  <c r="BQ822" i="12"/>
  <c r="BR822" i="12"/>
  <c r="BS822" i="12"/>
  <c r="BT822" i="12"/>
  <c r="BU822" i="12"/>
  <c r="BV822" i="12"/>
  <c r="BW822" i="12"/>
  <c r="BX822" i="12"/>
  <c r="BY822" i="12"/>
  <c r="BZ822" i="12"/>
  <c r="CA822" i="12"/>
  <c r="CB822" i="12"/>
  <c r="CC822" i="12"/>
  <c r="CD822" i="12"/>
  <c r="CE822" i="12"/>
  <c r="CF822" i="12"/>
  <c r="CG822" i="12"/>
  <c r="CH822" i="12"/>
  <c r="CI822" i="12"/>
  <c r="CJ822" i="12"/>
  <c r="CK822" i="12"/>
  <c r="CL822" i="12"/>
  <c r="CM822" i="12"/>
  <c r="CN822" i="12"/>
  <c r="CO822" i="12"/>
  <c r="CP822" i="12"/>
  <c r="BG823" i="12"/>
  <c r="BH823" i="12"/>
  <c r="BI823" i="12"/>
  <c r="BJ823" i="12"/>
  <c r="BK823" i="12"/>
  <c r="BL823" i="12"/>
  <c r="BM823" i="12"/>
  <c r="BN823" i="12"/>
  <c r="BO823" i="12"/>
  <c r="BP823" i="12"/>
  <c r="BQ823" i="12"/>
  <c r="BR823" i="12"/>
  <c r="BS823" i="12"/>
  <c r="BT823" i="12"/>
  <c r="BU823" i="12"/>
  <c r="BV823" i="12"/>
  <c r="BW823" i="12"/>
  <c r="BX823" i="12"/>
  <c r="BY823" i="12"/>
  <c r="BZ823" i="12"/>
  <c r="CA823" i="12"/>
  <c r="CB823" i="12"/>
  <c r="CC823" i="12"/>
  <c r="CD823" i="12"/>
  <c r="CE823" i="12"/>
  <c r="CF823" i="12"/>
  <c r="CG823" i="12"/>
  <c r="CH823" i="12"/>
  <c r="CI823" i="12"/>
  <c r="CJ823" i="12"/>
  <c r="CK823" i="12"/>
  <c r="CL823" i="12"/>
  <c r="CM823" i="12"/>
  <c r="CN823" i="12"/>
  <c r="CO823" i="12"/>
  <c r="CP823" i="12"/>
  <c r="BG824" i="12"/>
  <c r="BH824" i="12"/>
  <c r="BI824" i="12"/>
  <c r="BJ824" i="12"/>
  <c r="BK824" i="12"/>
  <c r="BL824" i="12"/>
  <c r="BM824" i="12"/>
  <c r="BN824" i="12"/>
  <c r="BO824" i="12"/>
  <c r="BP824" i="12"/>
  <c r="BQ824" i="12"/>
  <c r="BR824" i="12"/>
  <c r="BS824" i="12"/>
  <c r="BT824" i="12"/>
  <c r="BU824" i="12"/>
  <c r="BV824" i="12"/>
  <c r="BW824" i="12"/>
  <c r="BX824" i="12"/>
  <c r="BY824" i="12"/>
  <c r="BZ824" i="12"/>
  <c r="CA824" i="12"/>
  <c r="CB824" i="12"/>
  <c r="CC824" i="12"/>
  <c r="CD824" i="12"/>
  <c r="CE824" i="12"/>
  <c r="CF824" i="12"/>
  <c r="CG824" i="12"/>
  <c r="CH824" i="12"/>
  <c r="CI824" i="12"/>
  <c r="CJ824" i="12"/>
  <c r="CK824" i="12"/>
  <c r="CL824" i="12"/>
  <c r="CM824" i="12"/>
  <c r="CN824" i="12"/>
  <c r="CO824" i="12"/>
  <c r="CP824" i="12"/>
  <c r="BG825" i="12"/>
  <c r="BH825" i="12"/>
  <c r="BI825" i="12"/>
  <c r="BJ825" i="12"/>
  <c r="BK825" i="12"/>
  <c r="BL825" i="12"/>
  <c r="BM825" i="12"/>
  <c r="BN825" i="12"/>
  <c r="BO825" i="12"/>
  <c r="BP825" i="12"/>
  <c r="BQ825" i="12"/>
  <c r="BR825" i="12"/>
  <c r="BS825" i="12"/>
  <c r="BT825" i="12"/>
  <c r="BU825" i="12"/>
  <c r="BV825" i="12"/>
  <c r="BW825" i="12"/>
  <c r="BX825" i="12"/>
  <c r="BY825" i="12"/>
  <c r="BZ825" i="12"/>
  <c r="CA825" i="12"/>
  <c r="CB825" i="12"/>
  <c r="CC825" i="12"/>
  <c r="CD825" i="12"/>
  <c r="CE825" i="12"/>
  <c r="CF825" i="12"/>
  <c r="CG825" i="12"/>
  <c r="CH825" i="12"/>
  <c r="CI825" i="12"/>
  <c r="CJ825" i="12"/>
  <c r="CK825" i="12"/>
  <c r="CL825" i="12"/>
  <c r="CM825" i="12"/>
  <c r="CN825" i="12"/>
  <c r="CO825" i="12"/>
  <c r="CP825" i="12"/>
  <c r="BG826" i="12"/>
  <c r="BH826" i="12"/>
  <c r="BI826" i="12"/>
  <c r="BJ826" i="12"/>
  <c r="BK826" i="12"/>
  <c r="BL826" i="12"/>
  <c r="BM826" i="12"/>
  <c r="BN826" i="12"/>
  <c r="BO826" i="12"/>
  <c r="BP826" i="12"/>
  <c r="BQ826" i="12"/>
  <c r="BR826" i="12"/>
  <c r="BS826" i="12"/>
  <c r="BT826" i="12"/>
  <c r="BU826" i="12"/>
  <c r="BV826" i="12"/>
  <c r="CZ826" i="12" s="1"/>
  <c r="BW826" i="12"/>
  <c r="BX826" i="12"/>
  <c r="BY826" i="12"/>
  <c r="BZ826" i="12"/>
  <c r="CA826" i="12"/>
  <c r="CB826" i="12"/>
  <c r="CC826" i="12"/>
  <c r="CD826" i="12"/>
  <c r="CE826" i="12"/>
  <c r="CF826" i="12"/>
  <c r="CG826" i="12"/>
  <c r="CH826" i="12"/>
  <c r="CI826" i="12"/>
  <c r="CJ826" i="12"/>
  <c r="CK826" i="12"/>
  <c r="CL826" i="12"/>
  <c r="CM826" i="12"/>
  <c r="CN826" i="12"/>
  <c r="CO826" i="12"/>
  <c r="CP826" i="12"/>
  <c r="BG827" i="12"/>
  <c r="BH827" i="12"/>
  <c r="BI827" i="12"/>
  <c r="BJ827" i="12"/>
  <c r="BK827" i="12"/>
  <c r="BL827" i="12"/>
  <c r="BM827" i="12"/>
  <c r="BN827" i="12"/>
  <c r="BO827" i="12"/>
  <c r="BP827" i="12"/>
  <c r="BQ827" i="12"/>
  <c r="BR827" i="12"/>
  <c r="BS827" i="12"/>
  <c r="BT827" i="12"/>
  <c r="BU827" i="12"/>
  <c r="BV827" i="12"/>
  <c r="BW827" i="12"/>
  <c r="BX827" i="12"/>
  <c r="BY827" i="12"/>
  <c r="BZ827" i="12"/>
  <c r="CA827" i="12"/>
  <c r="CB827" i="12"/>
  <c r="CC827" i="12"/>
  <c r="CD827" i="12"/>
  <c r="CE827" i="12"/>
  <c r="CF827" i="12"/>
  <c r="CG827" i="12"/>
  <c r="CH827" i="12"/>
  <c r="CI827" i="12"/>
  <c r="CJ827" i="12"/>
  <c r="CK827" i="12"/>
  <c r="CL827" i="12"/>
  <c r="CM827" i="12"/>
  <c r="CN827" i="12"/>
  <c r="CO827" i="12"/>
  <c r="CP827" i="12"/>
  <c r="BG828" i="12"/>
  <c r="BH828" i="12"/>
  <c r="BI828" i="12"/>
  <c r="BJ828" i="12"/>
  <c r="BK828" i="12"/>
  <c r="BL828" i="12"/>
  <c r="BM828" i="12"/>
  <c r="BN828" i="12"/>
  <c r="BO828" i="12"/>
  <c r="BP828" i="12"/>
  <c r="BQ828" i="12"/>
  <c r="BR828" i="12"/>
  <c r="BS828" i="12"/>
  <c r="BT828" i="12"/>
  <c r="BU828" i="12"/>
  <c r="BV828" i="12"/>
  <c r="BW828" i="12"/>
  <c r="BX828" i="12"/>
  <c r="BY828" i="12"/>
  <c r="BZ828" i="12"/>
  <c r="CA828" i="12"/>
  <c r="CB828" i="12"/>
  <c r="CC828" i="12"/>
  <c r="CD828" i="12"/>
  <c r="CE828" i="12"/>
  <c r="CF828" i="12"/>
  <c r="CG828" i="12"/>
  <c r="CH828" i="12"/>
  <c r="CI828" i="12"/>
  <c r="CJ828" i="12"/>
  <c r="CK828" i="12"/>
  <c r="CL828" i="12"/>
  <c r="CM828" i="12"/>
  <c r="CN828" i="12"/>
  <c r="CO828" i="12"/>
  <c r="CP828" i="12"/>
  <c r="BG829" i="12"/>
  <c r="BH829" i="12"/>
  <c r="BI829" i="12"/>
  <c r="BJ829" i="12"/>
  <c r="BK829" i="12"/>
  <c r="BL829" i="12"/>
  <c r="BM829" i="12"/>
  <c r="BN829" i="12"/>
  <c r="BO829" i="12"/>
  <c r="BP829" i="12"/>
  <c r="BQ829" i="12"/>
  <c r="BR829" i="12"/>
  <c r="BS829" i="12"/>
  <c r="BT829" i="12"/>
  <c r="BU829" i="12"/>
  <c r="BV829" i="12"/>
  <c r="BW829" i="12"/>
  <c r="BX829" i="12"/>
  <c r="BY829" i="12"/>
  <c r="BZ829" i="12"/>
  <c r="CA829" i="12"/>
  <c r="CB829" i="12"/>
  <c r="CC829" i="12"/>
  <c r="CD829" i="12"/>
  <c r="CE829" i="12"/>
  <c r="CF829" i="12"/>
  <c r="CG829" i="12"/>
  <c r="CH829" i="12"/>
  <c r="CI829" i="12"/>
  <c r="CJ829" i="12"/>
  <c r="CK829" i="12"/>
  <c r="CL829" i="12"/>
  <c r="CM829" i="12"/>
  <c r="CN829" i="12"/>
  <c r="CO829" i="12"/>
  <c r="CP829" i="12"/>
  <c r="BG830" i="12"/>
  <c r="BH830" i="12"/>
  <c r="BI830" i="12"/>
  <c r="BJ830" i="12"/>
  <c r="BK830" i="12"/>
  <c r="BL830" i="12"/>
  <c r="BM830" i="12"/>
  <c r="BN830" i="12"/>
  <c r="BO830" i="12"/>
  <c r="BP830" i="12"/>
  <c r="BQ830" i="12"/>
  <c r="BR830" i="12"/>
  <c r="BS830" i="12"/>
  <c r="BT830" i="12"/>
  <c r="BU830" i="12"/>
  <c r="BV830" i="12"/>
  <c r="CZ830" i="12" s="1"/>
  <c r="BW830" i="12"/>
  <c r="BX830" i="12"/>
  <c r="BY830" i="12"/>
  <c r="BZ830" i="12"/>
  <c r="CA830" i="12"/>
  <c r="CB830" i="12"/>
  <c r="CC830" i="12"/>
  <c r="CD830" i="12"/>
  <c r="CE830" i="12"/>
  <c r="CF830" i="12"/>
  <c r="CG830" i="12"/>
  <c r="CH830" i="12"/>
  <c r="CI830" i="12"/>
  <c r="CJ830" i="12"/>
  <c r="CK830" i="12"/>
  <c r="CL830" i="12"/>
  <c r="CM830" i="12"/>
  <c r="CN830" i="12"/>
  <c r="CO830" i="12"/>
  <c r="CP830" i="12"/>
  <c r="BG831" i="12"/>
  <c r="BH831" i="12"/>
  <c r="BI831" i="12"/>
  <c r="BJ831" i="12"/>
  <c r="BK831" i="12"/>
  <c r="BL831" i="12"/>
  <c r="BM831" i="12"/>
  <c r="BN831" i="12"/>
  <c r="BO831" i="12"/>
  <c r="BP831" i="12"/>
  <c r="BQ831" i="12"/>
  <c r="BR831" i="12"/>
  <c r="BS831" i="12"/>
  <c r="BT831" i="12"/>
  <c r="BU831" i="12"/>
  <c r="BV831" i="12"/>
  <c r="BW831" i="12"/>
  <c r="BX831" i="12"/>
  <c r="BY831" i="12"/>
  <c r="BZ831" i="12"/>
  <c r="CA831" i="12"/>
  <c r="CB831" i="12"/>
  <c r="CC831" i="12"/>
  <c r="CD831" i="12"/>
  <c r="CE831" i="12"/>
  <c r="CF831" i="12"/>
  <c r="CG831" i="12"/>
  <c r="CH831" i="12"/>
  <c r="CI831" i="12"/>
  <c r="CJ831" i="12"/>
  <c r="CK831" i="12"/>
  <c r="CL831" i="12"/>
  <c r="CM831" i="12"/>
  <c r="CN831" i="12"/>
  <c r="CO831" i="12"/>
  <c r="CP831" i="12"/>
  <c r="BG832" i="12"/>
  <c r="BH832" i="12"/>
  <c r="BI832" i="12"/>
  <c r="BJ832" i="12"/>
  <c r="BK832" i="12"/>
  <c r="BL832" i="12"/>
  <c r="BM832" i="12"/>
  <c r="BN832" i="12"/>
  <c r="BO832" i="12"/>
  <c r="BP832" i="12"/>
  <c r="BQ832" i="12"/>
  <c r="BR832" i="12"/>
  <c r="BS832" i="12"/>
  <c r="BT832" i="12"/>
  <c r="BU832" i="12"/>
  <c r="BV832" i="12"/>
  <c r="BW832" i="12"/>
  <c r="BX832" i="12"/>
  <c r="BY832" i="12"/>
  <c r="BZ832" i="12"/>
  <c r="CA832" i="12"/>
  <c r="CB832" i="12"/>
  <c r="CC832" i="12"/>
  <c r="CD832" i="12"/>
  <c r="CE832" i="12"/>
  <c r="CF832" i="12"/>
  <c r="CG832" i="12"/>
  <c r="CH832" i="12"/>
  <c r="CI832" i="12"/>
  <c r="CJ832" i="12"/>
  <c r="CK832" i="12"/>
  <c r="CL832" i="12"/>
  <c r="CM832" i="12"/>
  <c r="CN832" i="12"/>
  <c r="CO832" i="12"/>
  <c r="CP832" i="12"/>
  <c r="BG833" i="12"/>
  <c r="BH833" i="12"/>
  <c r="BI833" i="12"/>
  <c r="BJ833" i="12"/>
  <c r="BK833" i="12"/>
  <c r="BL833" i="12"/>
  <c r="BM833" i="12"/>
  <c r="BN833" i="12"/>
  <c r="BO833" i="12"/>
  <c r="BP833" i="12"/>
  <c r="BQ833" i="12"/>
  <c r="BR833" i="12"/>
  <c r="BS833" i="12"/>
  <c r="BT833" i="12"/>
  <c r="BU833" i="12"/>
  <c r="BV833" i="12"/>
  <c r="BW833" i="12"/>
  <c r="BX833" i="12"/>
  <c r="BY833" i="12"/>
  <c r="BZ833" i="12"/>
  <c r="CA833" i="12"/>
  <c r="CB833" i="12"/>
  <c r="CC833" i="12"/>
  <c r="CD833" i="12"/>
  <c r="CE833" i="12"/>
  <c r="CF833" i="12"/>
  <c r="CG833" i="12"/>
  <c r="CH833" i="12"/>
  <c r="CI833" i="12"/>
  <c r="CJ833" i="12"/>
  <c r="CK833" i="12"/>
  <c r="CL833" i="12"/>
  <c r="CM833" i="12"/>
  <c r="CN833" i="12"/>
  <c r="CO833" i="12"/>
  <c r="CP833" i="12"/>
  <c r="BG834" i="12"/>
  <c r="BH834" i="12"/>
  <c r="BI834" i="12"/>
  <c r="BJ834" i="12"/>
  <c r="BK834" i="12"/>
  <c r="BL834" i="12"/>
  <c r="BM834" i="12"/>
  <c r="BN834" i="12"/>
  <c r="BO834" i="12"/>
  <c r="BP834" i="12"/>
  <c r="BQ834" i="12"/>
  <c r="BR834" i="12"/>
  <c r="BS834" i="12"/>
  <c r="BT834" i="12"/>
  <c r="BU834" i="12"/>
  <c r="BV834" i="12"/>
  <c r="BW834" i="12"/>
  <c r="BX834" i="12"/>
  <c r="BY834" i="12"/>
  <c r="BZ834" i="12"/>
  <c r="CA834" i="12"/>
  <c r="CB834" i="12"/>
  <c r="CC834" i="12"/>
  <c r="CD834" i="12"/>
  <c r="CE834" i="12"/>
  <c r="CF834" i="12"/>
  <c r="CG834" i="12"/>
  <c r="CH834" i="12"/>
  <c r="CI834" i="12"/>
  <c r="CJ834" i="12"/>
  <c r="CK834" i="12"/>
  <c r="CL834" i="12"/>
  <c r="CM834" i="12"/>
  <c r="CN834" i="12"/>
  <c r="CO834" i="12"/>
  <c r="CP834" i="12"/>
  <c r="BG835" i="12"/>
  <c r="BH835" i="12"/>
  <c r="BI835" i="12"/>
  <c r="BJ835" i="12"/>
  <c r="BK835" i="12"/>
  <c r="BL835" i="12"/>
  <c r="BM835" i="12"/>
  <c r="BN835" i="12"/>
  <c r="BO835" i="12"/>
  <c r="BP835" i="12"/>
  <c r="BQ835" i="12"/>
  <c r="BR835" i="12"/>
  <c r="BS835" i="12"/>
  <c r="BT835" i="12"/>
  <c r="BU835" i="12"/>
  <c r="BV835" i="12"/>
  <c r="BW835" i="12"/>
  <c r="BX835" i="12"/>
  <c r="BY835" i="12"/>
  <c r="BZ835" i="12"/>
  <c r="CA835" i="12"/>
  <c r="CB835" i="12"/>
  <c r="CC835" i="12"/>
  <c r="CD835" i="12"/>
  <c r="CE835" i="12"/>
  <c r="CF835" i="12"/>
  <c r="CG835" i="12"/>
  <c r="CH835" i="12"/>
  <c r="CI835" i="12"/>
  <c r="CJ835" i="12"/>
  <c r="CK835" i="12"/>
  <c r="CL835" i="12"/>
  <c r="CM835" i="12"/>
  <c r="CN835" i="12"/>
  <c r="CO835" i="12"/>
  <c r="CP835" i="12"/>
  <c r="BG836" i="12"/>
  <c r="BH836" i="12"/>
  <c r="BI836" i="12"/>
  <c r="BJ836" i="12"/>
  <c r="BK836" i="12"/>
  <c r="BL836" i="12"/>
  <c r="BM836" i="12"/>
  <c r="BN836" i="12"/>
  <c r="BO836" i="12"/>
  <c r="BP836" i="12"/>
  <c r="BQ836" i="12"/>
  <c r="BR836" i="12"/>
  <c r="BS836" i="12"/>
  <c r="BT836" i="12"/>
  <c r="BU836" i="12"/>
  <c r="BV836" i="12"/>
  <c r="CZ836" i="12" s="1"/>
  <c r="BW836" i="12"/>
  <c r="BX836" i="12"/>
  <c r="BY836" i="12"/>
  <c r="BZ836" i="12"/>
  <c r="CA836" i="12"/>
  <c r="CB836" i="12"/>
  <c r="CC836" i="12"/>
  <c r="CD836" i="12"/>
  <c r="CE836" i="12"/>
  <c r="CF836" i="12"/>
  <c r="CG836" i="12"/>
  <c r="CH836" i="12"/>
  <c r="CI836" i="12"/>
  <c r="CJ836" i="12"/>
  <c r="CK836" i="12"/>
  <c r="CL836" i="12"/>
  <c r="CM836" i="12"/>
  <c r="CN836" i="12"/>
  <c r="CO836" i="12"/>
  <c r="CP836" i="12"/>
  <c r="BG837" i="12"/>
  <c r="BH837" i="12"/>
  <c r="BI837" i="12"/>
  <c r="BJ837" i="12"/>
  <c r="BK837" i="12"/>
  <c r="BL837" i="12"/>
  <c r="BM837" i="12"/>
  <c r="BN837" i="12"/>
  <c r="BO837" i="12"/>
  <c r="BP837" i="12"/>
  <c r="BQ837" i="12"/>
  <c r="BR837" i="12"/>
  <c r="BS837" i="12"/>
  <c r="BT837" i="12"/>
  <c r="BU837" i="12"/>
  <c r="BV837" i="12"/>
  <c r="BW837" i="12"/>
  <c r="BX837" i="12"/>
  <c r="BY837" i="12"/>
  <c r="BZ837" i="12"/>
  <c r="CA837" i="12"/>
  <c r="CB837" i="12"/>
  <c r="CC837" i="12"/>
  <c r="CD837" i="12"/>
  <c r="CE837" i="12"/>
  <c r="CF837" i="12"/>
  <c r="CG837" i="12"/>
  <c r="CH837" i="12"/>
  <c r="CI837" i="12"/>
  <c r="CJ837" i="12"/>
  <c r="CK837" i="12"/>
  <c r="CL837" i="12"/>
  <c r="CM837" i="12"/>
  <c r="CN837" i="12"/>
  <c r="CO837" i="12"/>
  <c r="CP837" i="12"/>
  <c r="BG838" i="12"/>
  <c r="BH838" i="12"/>
  <c r="BI838" i="12"/>
  <c r="BJ838" i="12"/>
  <c r="BK838" i="12"/>
  <c r="BL838" i="12"/>
  <c r="BM838" i="12"/>
  <c r="BN838" i="12"/>
  <c r="BO838" i="12"/>
  <c r="BP838" i="12"/>
  <c r="BQ838" i="12"/>
  <c r="BR838" i="12"/>
  <c r="BS838" i="12"/>
  <c r="BT838" i="12"/>
  <c r="BU838" i="12"/>
  <c r="BV838" i="12"/>
  <c r="BW838" i="12"/>
  <c r="BX838" i="12"/>
  <c r="BY838" i="12"/>
  <c r="BZ838" i="12"/>
  <c r="CA838" i="12"/>
  <c r="CB838" i="12"/>
  <c r="CC838" i="12"/>
  <c r="CD838" i="12"/>
  <c r="CE838" i="12"/>
  <c r="CF838" i="12"/>
  <c r="CG838" i="12"/>
  <c r="CH838" i="12"/>
  <c r="CI838" i="12"/>
  <c r="CJ838" i="12"/>
  <c r="CK838" i="12"/>
  <c r="CL838" i="12"/>
  <c r="CM838" i="12"/>
  <c r="CN838" i="12"/>
  <c r="CO838" i="12"/>
  <c r="CP838" i="12"/>
  <c r="BG839" i="12"/>
  <c r="BH839" i="12"/>
  <c r="BI839" i="12"/>
  <c r="BJ839" i="12"/>
  <c r="BK839" i="12"/>
  <c r="BL839" i="12"/>
  <c r="BM839" i="12"/>
  <c r="BN839" i="12"/>
  <c r="BO839" i="12"/>
  <c r="BP839" i="12"/>
  <c r="BQ839" i="12"/>
  <c r="BR839" i="12"/>
  <c r="BS839" i="12"/>
  <c r="BT839" i="12"/>
  <c r="BU839" i="12"/>
  <c r="BV839" i="12"/>
  <c r="BW839" i="12"/>
  <c r="BX839" i="12"/>
  <c r="BY839" i="12"/>
  <c r="BZ839" i="12"/>
  <c r="CA839" i="12"/>
  <c r="CB839" i="12"/>
  <c r="CC839" i="12"/>
  <c r="CD839" i="12"/>
  <c r="CE839" i="12"/>
  <c r="CF839" i="12"/>
  <c r="CG839" i="12"/>
  <c r="CH839" i="12"/>
  <c r="CI839" i="12"/>
  <c r="CJ839" i="12"/>
  <c r="CK839" i="12"/>
  <c r="CL839" i="12"/>
  <c r="CM839" i="12"/>
  <c r="CN839" i="12"/>
  <c r="CO839" i="12"/>
  <c r="CP839" i="12"/>
  <c r="BG840" i="12"/>
  <c r="BH840" i="12"/>
  <c r="BI840" i="12"/>
  <c r="BJ840" i="12"/>
  <c r="BK840" i="12"/>
  <c r="BL840" i="12"/>
  <c r="BM840" i="12"/>
  <c r="BN840" i="12"/>
  <c r="BO840" i="12"/>
  <c r="BP840" i="12"/>
  <c r="BQ840" i="12"/>
  <c r="BR840" i="12"/>
  <c r="BS840" i="12"/>
  <c r="BT840" i="12"/>
  <c r="BU840" i="12"/>
  <c r="BV840" i="12"/>
  <c r="CZ840" i="12" s="1"/>
  <c r="BW840" i="12"/>
  <c r="BX840" i="12"/>
  <c r="BY840" i="12"/>
  <c r="BZ840" i="12"/>
  <c r="CA840" i="12"/>
  <c r="CB840" i="12"/>
  <c r="CC840" i="12"/>
  <c r="CD840" i="12"/>
  <c r="CE840" i="12"/>
  <c r="CF840" i="12"/>
  <c r="CG840" i="12"/>
  <c r="CH840" i="12"/>
  <c r="CI840" i="12"/>
  <c r="CJ840" i="12"/>
  <c r="DC840" i="12" s="1"/>
  <c r="CK840" i="12"/>
  <c r="CL840" i="12"/>
  <c r="CM840" i="12"/>
  <c r="CN840" i="12"/>
  <c r="CO840" i="12"/>
  <c r="CP840" i="12"/>
  <c r="BG841" i="12"/>
  <c r="BH841" i="12"/>
  <c r="BI841" i="12"/>
  <c r="BJ841" i="12"/>
  <c r="BK841" i="12"/>
  <c r="BL841" i="12"/>
  <c r="BM841" i="12"/>
  <c r="BN841" i="12"/>
  <c r="BO841" i="12"/>
  <c r="BP841" i="12"/>
  <c r="BQ841" i="12"/>
  <c r="BR841" i="12"/>
  <c r="BS841" i="12"/>
  <c r="BT841" i="12"/>
  <c r="BU841" i="12"/>
  <c r="BV841" i="12"/>
  <c r="BW841" i="12"/>
  <c r="BX841" i="12"/>
  <c r="BY841" i="12"/>
  <c r="BZ841" i="12"/>
  <c r="CA841" i="12"/>
  <c r="CB841" i="12"/>
  <c r="CC841" i="12"/>
  <c r="CD841" i="12"/>
  <c r="CE841" i="12"/>
  <c r="CF841" i="12"/>
  <c r="CG841" i="12"/>
  <c r="CH841" i="12"/>
  <c r="CI841" i="12"/>
  <c r="CJ841" i="12"/>
  <c r="CK841" i="12"/>
  <c r="CL841" i="12"/>
  <c r="CM841" i="12"/>
  <c r="CN841" i="12"/>
  <c r="CO841" i="12"/>
  <c r="CP841" i="12"/>
  <c r="BG842" i="12"/>
  <c r="BH842" i="12"/>
  <c r="BI842" i="12"/>
  <c r="BJ842" i="12"/>
  <c r="BK842" i="12"/>
  <c r="BL842" i="12"/>
  <c r="BM842" i="12"/>
  <c r="BN842" i="12"/>
  <c r="BO842" i="12"/>
  <c r="BP842" i="12"/>
  <c r="BQ842" i="12"/>
  <c r="BR842" i="12"/>
  <c r="BS842" i="12"/>
  <c r="BT842" i="12"/>
  <c r="BU842" i="12"/>
  <c r="BV842" i="12"/>
  <c r="BW842" i="12"/>
  <c r="BX842" i="12"/>
  <c r="BY842" i="12"/>
  <c r="BZ842" i="12"/>
  <c r="CA842" i="12"/>
  <c r="CB842" i="12"/>
  <c r="CC842" i="12"/>
  <c r="CD842" i="12"/>
  <c r="CE842" i="12"/>
  <c r="CF842" i="12"/>
  <c r="CG842" i="12"/>
  <c r="CH842" i="12"/>
  <c r="CI842" i="12"/>
  <c r="CJ842" i="12"/>
  <c r="CK842" i="12"/>
  <c r="CL842" i="12"/>
  <c r="CM842" i="12"/>
  <c r="CN842" i="12"/>
  <c r="CO842" i="12"/>
  <c r="CP842" i="12"/>
  <c r="BG843" i="12"/>
  <c r="BH843" i="12"/>
  <c r="BI843" i="12"/>
  <c r="BJ843" i="12"/>
  <c r="BK843" i="12"/>
  <c r="BL843" i="12"/>
  <c r="BM843" i="12"/>
  <c r="BN843" i="12"/>
  <c r="BO843" i="12"/>
  <c r="CY843" i="12" s="1"/>
  <c r="BP843" i="12"/>
  <c r="BQ843" i="12"/>
  <c r="BR843" i="12"/>
  <c r="BS843" i="12"/>
  <c r="BT843" i="12"/>
  <c r="BU843" i="12"/>
  <c r="BV843" i="12"/>
  <c r="BW843" i="12"/>
  <c r="BX843" i="12"/>
  <c r="BY843" i="12"/>
  <c r="BZ843" i="12"/>
  <c r="CA843" i="12"/>
  <c r="CB843" i="12"/>
  <c r="CC843" i="12"/>
  <c r="CD843" i="12"/>
  <c r="CE843" i="12"/>
  <c r="CF843" i="12"/>
  <c r="CG843" i="12"/>
  <c r="CH843" i="12"/>
  <c r="CI843" i="12"/>
  <c r="CJ843" i="12"/>
  <c r="CK843" i="12"/>
  <c r="CL843" i="12"/>
  <c r="CM843" i="12"/>
  <c r="CN843" i="12"/>
  <c r="CO843" i="12"/>
  <c r="CP843" i="12"/>
  <c r="BG844" i="12"/>
  <c r="BH844" i="12"/>
  <c r="BI844" i="12"/>
  <c r="BJ844" i="12"/>
  <c r="BK844" i="12"/>
  <c r="BL844" i="12"/>
  <c r="BM844" i="12"/>
  <c r="BN844" i="12"/>
  <c r="BO844" i="12"/>
  <c r="BP844" i="12"/>
  <c r="BQ844" i="12"/>
  <c r="BR844" i="12"/>
  <c r="BS844" i="12"/>
  <c r="BT844" i="12"/>
  <c r="BU844" i="12"/>
  <c r="BV844" i="12"/>
  <c r="BW844" i="12"/>
  <c r="BX844" i="12"/>
  <c r="BY844" i="12"/>
  <c r="BZ844" i="12"/>
  <c r="CA844" i="12"/>
  <c r="CB844" i="12"/>
  <c r="CC844" i="12"/>
  <c r="CD844" i="12"/>
  <c r="CE844" i="12"/>
  <c r="CF844" i="12"/>
  <c r="CG844" i="12"/>
  <c r="CH844" i="12"/>
  <c r="CI844" i="12"/>
  <c r="CJ844" i="12"/>
  <c r="DC844" i="12" s="1"/>
  <c r="CK844" i="12"/>
  <c r="CL844" i="12"/>
  <c r="CM844" i="12"/>
  <c r="CN844" i="12"/>
  <c r="CO844" i="12"/>
  <c r="CP844" i="12"/>
  <c r="BG845" i="12"/>
  <c r="BH845" i="12"/>
  <c r="BI845" i="12"/>
  <c r="BJ845" i="12"/>
  <c r="BK845" i="12"/>
  <c r="BL845" i="12"/>
  <c r="BM845" i="12"/>
  <c r="BN845" i="12"/>
  <c r="BO845" i="12"/>
  <c r="BP845" i="12"/>
  <c r="BQ845" i="12"/>
  <c r="BR845" i="12"/>
  <c r="BS845" i="12"/>
  <c r="BT845" i="12"/>
  <c r="BU845" i="12"/>
  <c r="BV845" i="12"/>
  <c r="BW845" i="12"/>
  <c r="BX845" i="12"/>
  <c r="BY845" i="12"/>
  <c r="BZ845" i="12"/>
  <c r="CA845" i="12"/>
  <c r="CB845" i="12"/>
  <c r="CC845" i="12"/>
  <c r="CD845" i="12"/>
  <c r="CE845" i="12"/>
  <c r="CF845" i="12"/>
  <c r="CG845" i="12"/>
  <c r="CH845" i="12"/>
  <c r="CI845" i="12"/>
  <c r="CJ845" i="12"/>
  <c r="CK845" i="12"/>
  <c r="CL845" i="12"/>
  <c r="CM845" i="12"/>
  <c r="CN845" i="12"/>
  <c r="CO845" i="12"/>
  <c r="CP845" i="12"/>
  <c r="BG846" i="12"/>
  <c r="BH846" i="12"/>
  <c r="BI846" i="12"/>
  <c r="BJ846" i="12"/>
  <c r="BK846" i="12"/>
  <c r="BL846" i="12"/>
  <c r="BM846" i="12"/>
  <c r="BN846" i="12"/>
  <c r="BO846" i="12"/>
  <c r="BP846" i="12"/>
  <c r="BQ846" i="12"/>
  <c r="BR846" i="12"/>
  <c r="BS846" i="12"/>
  <c r="BT846" i="12"/>
  <c r="BU846" i="12"/>
  <c r="BV846" i="12"/>
  <c r="BW846" i="12"/>
  <c r="BX846" i="12"/>
  <c r="BY846" i="12"/>
  <c r="BZ846" i="12"/>
  <c r="CA846" i="12"/>
  <c r="CB846" i="12"/>
  <c r="CC846" i="12"/>
  <c r="CD846" i="12"/>
  <c r="CE846" i="12"/>
  <c r="CF846" i="12"/>
  <c r="CG846" i="12"/>
  <c r="CH846" i="12"/>
  <c r="CI846" i="12"/>
  <c r="CJ846" i="12"/>
  <c r="CK846" i="12"/>
  <c r="CL846" i="12"/>
  <c r="CM846" i="12"/>
  <c r="CN846" i="12"/>
  <c r="CO846" i="12"/>
  <c r="CP846" i="12"/>
  <c r="BG847" i="12"/>
  <c r="BH847" i="12"/>
  <c r="BI847" i="12"/>
  <c r="BJ847" i="12"/>
  <c r="BK847" i="12"/>
  <c r="BL847" i="12"/>
  <c r="BM847" i="12"/>
  <c r="BN847" i="12"/>
  <c r="BO847" i="12"/>
  <c r="BP847" i="12"/>
  <c r="BQ847" i="12"/>
  <c r="BR847" i="12"/>
  <c r="BS847" i="12"/>
  <c r="BT847" i="12"/>
  <c r="BU847" i="12"/>
  <c r="BV847" i="12"/>
  <c r="BW847" i="12"/>
  <c r="BX847" i="12"/>
  <c r="BY847" i="12"/>
  <c r="BZ847" i="12"/>
  <c r="CA847" i="12"/>
  <c r="CB847" i="12"/>
  <c r="CC847" i="12"/>
  <c r="CD847" i="12"/>
  <c r="CE847" i="12"/>
  <c r="CF847" i="12"/>
  <c r="CG847" i="12"/>
  <c r="CH847" i="12"/>
  <c r="CI847" i="12"/>
  <c r="CJ847" i="12"/>
  <c r="CK847" i="12"/>
  <c r="CL847" i="12"/>
  <c r="CM847" i="12"/>
  <c r="CN847" i="12"/>
  <c r="CO847" i="12"/>
  <c r="CP847" i="12"/>
  <c r="BG848" i="12"/>
  <c r="BH848" i="12"/>
  <c r="BI848" i="12"/>
  <c r="BJ848" i="12"/>
  <c r="BK848" i="12"/>
  <c r="BL848" i="12"/>
  <c r="BM848" i="12"/>
  <c r="BN848" i="12"/>
  <c r="BO848" i="12"/>
  <c r="BP848" i="12"/>
  <c r="BQ848" i="12"/>
  <c r="BR848" i="12"/>
  <c r="BS848" i="12"/>
  <c r="BT848" i="12"/>
  <c r="BU848" i="12"/>
  <c r="BV848" i="12"/>
  <c r="BW848" i="12"/>
  <c r="BX848" i="12"/>
  <c r="BY848" i="12"/>
  <c r="BZ848" i="12"/>
  <c r="CA848" i="12"/>
  <c r="CB848" i="12"/>
  <c r="CC848" i="12"/>
  <c r="CD848" i="12"/>
  <c r="CE848" i="12"/>
  <c r="CF848" i="12"/>
  <c r="CG848" i="12"/>
  <c r="CH848" i="12"/>
  <c r="CI848" i="12"/>
  <c r="CJ848" i="12"/>
  <c r="CK848" i="12"/>
  <c r="CL848" i="12"/>
  <c r="CM848" i="12"/>
  <c r="CN848" i="12"/>
  <c r="CO848" i="12"/>
  <c r="CP848" i="12"/>
  <c r="BG849" i="12"/>
  <c r="BH849" i="12"/>
  <c r="BI849" i="12"/>
  <c r="BJ849" i="12"/>
  <c r="BK849" i="12"/>
  <c r="BL849" i="12"/>
  <c r="BM849" i="12"/>
  <c r="BN849" i="12"/>
  <c r="BO849" i="12"/>
  <c r="BP849" i="12"/>
  <c r="BQ849" i="12"/>
  <c r="BR849" i="12"/>
  <c r="BS849" i="12"/>
  <c r="BT849" i="12"/>
  <c r="BU849" i="12"/>
  <c r="BV849" i="12"/>
  <c r="BW849" i="12"/>
  <c r="BX849" i="12"/>
  <c r="BY849" i="12"/>
  <c r="BZ849" i="12"/>
  <c r="CA849" i="12"/>
  <c r="CB849" i="12"/>
  <c r="CC849" i="12"/>
  <c r="CD849" i="12"/>
  <c r="CE849" i="12"/>
  <c r="CF849" i="12"/>
  <c r="CG849" i="12"/>
  <c r="CH849" i="12"/>
  <c r="CI849" i="12"/>
  <c r="CJ849" i="12"/>
  <c r="CK849" i="12"/>
  <c r="CL849" i="12"/>
  <c r="CM849" i="12"/>
  <c r="CN849" i="12"/>
  <c r="CO849" i="12"/>
  <c r="CP849" i="12"/>
  <c r="BG850" i="12"/>
  <c r="BH850" i="12"/>
  <c r="BI850" i="12"/>
  <c r="BJ850" i="12"/>
  <c r="BK850" i="12"/>
  <c r="BL850" i="12"/>
  <c r="BM850" i="12"/>
  <c r="BN850" i="12"/>
  <c r="BO850" i="12"/>
  <c r="BP850" i="12"/>
  <c r="BQ850" i="12"/>
  <c r="BR850" i="12"/>
  <c r="BS850" i="12"/>
  <c r="BT850" i="12"/>
  <c r="BU850" i="12"/>
  <c r="BV850" i="12"/>
  <c r="BW850" i="12"/>
  <c r="BX850" i="12"/>
  <c r="BY850" i="12"/>
  <c r="BZ850" i="12"/>
  <c r="CA850" i="12"/>
  <c r="CB850" i="12"/>
  <c r="CC850" i="12"/>
  <c r="CD850" i="12"/>
  <c r="CE850" i="12"/>
  <c r="CF850" i="12"/>
  <c r="CG850" i="12"/>
  <c r="CH850" i="12"/>
  <c r="CI850" i="12"/>
  <c r="CJ850" i="12"/>
  <c r="CK850" i="12"/>
  <c r="CL850" i="12"/>
  <c r="CM850" i="12"/>
  <c r="CN850" i="12"/>
  <c r="CO850" i="12"/>
  <c r="CP850" i="12"/>
  <c r="BG851" i="12"/>
  <c r="BH851" i="12"/>
  <c r="BI851" i="12"/>
  <c r="BJ851" i="12"/>
  <c r="BK851" i="12"/>
  <c r="BL851" i="12"/>
  <c r="BM851" i="12"/>
  <c r="BN851" i="12"/>
  <c r="BO851" i="12"/>
  <c r="BP851" i="12"/>
  <c r="BQ851" i="12"/>
  <c r="BR851" i="12"/>
  <c r="BS851" i="12"/>
  <c r="BT851" i="12"/>
  <c r="BU851" i="12"/>
  <c r="BV851" i="12"/>
  <c r="BW851" i="12"/>
  <c r="BX851" i="12"/>
  <c r="BY851" i="12"/>
  <c r="BZ851" i="12"/>
  <c r="CA851" i="12"/>
  <c r="CB851" i="12"/>
  <c r="CC851" i="12"/>
  <c r="CD851" i="12"/>
  <c r="CE851" i="12"/>
  <c r="CF851" i="12"/>
  <c r="CG851" i="12"/>
  <c r="CH851" i="12"/>
  <c r="CI851" i="12"/>
  <c r="CJ851" i="12"/>
  <c r="CK851" i="12"/>
  <c r="CL851" i="12"/>
  <c r="CM851" i="12"/>
  <c r="CN851" i="12"/>
  <c r="CO851" i="12"/>
  <c r="CP851" i="12"/>
  <c r="BG852" i="12"/>
  <c r="BH852" i="12"/>
  <c r="BI852" i="12"/>
  <c r="BJ852" i="12"/>
  <c r="BK852" i="12"/>
  <c r="BL852" i="12"/>
  <c r="BM852" i="12"/>
  <c r="BN852" i="12"/>
  <c r="BO852" i="12"/>
  <c r="BP852" i="12"/>
  <c r="BQ852" i="12"/>
  <c r="BR852" i="12"/>
  <c r="BS852" i="12"/>
  <c r="BT852" i="12"/>
  <c r="BU852" i="12"/>
  <c r="BV852" i="12"/>
  <c r="BW852" i="12"/>
  <c r="BX852" i="12"/>
  <c r="BY852" i="12"/>
  <c r="BZ852" i="12"/>
  <c r="CA852" i="12"/>
  <c r="CB852" i="12"/>
  <c r="CC852" i="12"/>
  <c r="CD852" i="12"/>
  <c r="CE852" i="12"/>
  <c r="CF852" i="12"/>
  <c r="CG852" i="12"/>
  <c r="CH852" i="12"/>
  <c r="CI852" i="12"/>
  <c r="CJ852" i="12"/>
  <c r="CK852" i="12"/>
  <c r="CL852" i="12"/>
  <c r="CM852" i="12"/>
  <c r="CN852" i="12"/>
  <c r="CO852" i="12"/>
  <c r="CP852" i="12"/>
  <c r="BG853" i="12"/>
  <c r="BH853" i="12"/>
  <c r="BI853" i="12"/>
  <c r="BJ853" i="12"/>
  <c r="BK853" i="12"/>
  <c r="BL853" i="12"/>
  <c r="BM853" i="12"/>
  <c r="BN853" i="12"/>
  <c r="BO853" i="12"/>
  <c r="BP853" i="12"/>
  <c r="BQ853" i="12"/>
  <c r="BR853" i="12"/>
  <c r="BS853" i="12"/>
  <c r="BT853" i="12"/>
  <c r="BU853" i="12"/>
  <c r="BV853" i="12"/>
  <c r="BW853" i="12"/>
  <c r="BX853" i="12"/>
  <c r="BY853" i="12"/>
  <c r="BZ853" i="12"/>
  <c r="CA853" i="12"/>
  <c r="CB853" i="12"/>
  <c r="CC853" i="12"/>
  <c r="CD853" i="12"/>
  <c r="CE853" i="12"/>
  <c r="CF853" i="12"/>
  <c r="CG853" i="12"/>
  <c r="CH853" i="12"/>
  <c r="CI853" i="12"/>
  <c r="CJ853" i="12"/>
  <c r="CK853" i="12"/>
  <c r="CL853" i="12"/>
  <c r="CM853" i="12"/>
  <c r="CN853" i="12"/>
  <c r="CO853" i="12"/>
  <c r="CP853" i="12"/>
  <c r="BG854" i="12"/>
  <c r="BH854" i="12"/>
  <c r="BI854" i="12"/>
  <c r="BJ854" i="12"/>
  <c r="BK854" i="12"/>
  <c r="BL854" i="12"/>
  <c r="BM854" i="12"/>
  <c r="BN854" i="12"/>
  <c r="BO854" i="12"/>
  <c r="BP854" i="12"/>
  <c r="BQ854" i="12"/>
  <c r="BR854" i="12"/>
  <c r="BS854" i="12"/>
  <c r="BT854" i="12"/>
  <c r="BU854" i="12"/>
  <c r="BV854" i="12"/>
  <c r="BW854" i="12"/>
  <c r="BX854" i="12"/>
  <c r="BY854" i="12"/>
  <c r="BZ854" i="12"/>
  <c r="CA854" i="12"/>
  <c r="CB854" i="12"/>
  <c r="CC854" i="12"/>
  <c r="CD854" i="12"/>
  <c r="CE854" i="12"/>
  <c r="CF854" i="12"/>
  <c r="CG854" i="12"/>
  <c r="CH854" i="12"/>
  <c r="CI854" i="12"/>
  <c r="CJ854" i="12"/>
  <c r="CK854" i="12"/>
  <c r="CL854" i="12"/>
  <c r="CM854" i="12"/>
  <c r="CN854" i="12"/>
  <c r="CO854" i="12"/>
  <c r="CP854" i="12"/>
  <c r="BG855" i="12"/>
  <c r="BH855" i="12"/>
  <c r="BI855" i="12"/>
  <c r="BJ855" i="12"/>
  <c r="BK855" i="12"/>
  <c r="BL855" i="12"/>
  <c r="BM855" i="12"/>
  <c r="BN855" i="12"/>
  <c r="BO855" i="12"/>
  <c r="BP855" i="12"/>
  <c r="BQ855" i="12"/>
  <c r="BR855" i="12"/>
  <c r="BS855" i="12"/>
  <c r="BT855" i="12"/>
  <c r="BU855" i="12"/>
  <c r="BV855" i="12"/>
  <c r="CZ855" i="12" s="1"/>
  <c r="BW855" i="12"/>
  <c r="BX855" i="12"/>
  <c r="BY855" i="12"/>
  <c r="BZ855" i="12"/>
  <c r="CA855" i="12"/>
  <c r="CB855" i="12"/>
  <c r="CC855" i="12"/>
  <c r="CD855" i="12"/>
  <c r="CE855" i="12"/>
  <c r="CF855" i="12"/>
  <c r="CG855" i="12"/>
  <c r="CH855" i="12"/>
  <c r="CI855" i="12"/>
  <c r="DB855" i="12" s="1"/>
  <c r="CJ855" i="12"/>
  <c r="CK855" i="12"/>
  <c r="CL855" i="12"/>
  <c r="CM855" i="12"/>
  <c r="CN855" i="12"/>
  <c r="CO855" i="12"/>
  <c r="CP855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DE747" i="12"/>
  <c r="DB808" i="12"/>
  <c r="CZ844" i="12"/>
  <c r="BG4" i="12"/>
  <c r="BD463" i="12"/>
  <c r="BC463" i="12"/>
  <c r="BB463" i="12"/>
  <c r="BA463" i="12"/>
  <c r="CV855" i="12"/>
  <c r="BD855" i="12"/>
  <c r="BC855" i="12"/>
  <c r="BB855" i="12"/>
  <c r="BA855" i="12"/>
  <c r="CV854" i="12"/>
  <c r="CZ854" i="12"/>
  <c r="BD854" i="12"/>
  <c r="BC854" i="12"/>
  <c r="BB854" i="12"/>
  <c r="BA854" i="12"/>
  <c r="CV853" i="12"/>
  <c r="BD853" i="12"/>
  <c r="BC853" i="12"/>
  <c r="BB853" i="12"/>
  <c r="BA853" i="12"/>
  <c r="CV852" i="12"/>
  <c r="BD852" i="12"/>
  <c r="BC852" i="12"/>
  <c r="BB852" i="12"/>
  <c r="BA852" i="12"/>
  <c r="CV851" i="12"/>
  <c r="BD851" i="12"/>
  <c r="BC851" i="12"/>
  <c r="BB851" i="12"/>
  <c r="BA851" i="12"/>
  <c r="CV850" i="12"/>
  <c r="BD850" i="12"/>
  <c r="BC850" i="12"/>
  <c r="BB850" i="12"/>
  <c r="BA850" i="12"/>
  <c r="CV849" i="12"/>
  <c r="BD849" i="12"/>
  <c r="BC849" i="12"/>
  <c r="BB849" i="12"/>
  <c r="BA849" i="12"/>
  <c r="CV848" i="12"/>
  <c r="BD848" i="12"/>
  <c r="BC848" i="12"/>
  <c r="BB848" i="12"/>
  <c r="BA848" i="12"/>
  <c r="CV847" i="12"/>
  <c r="BD847" i="12"/>
  <c r="BC847" i="12"/>
  <c r="BB847" i="12"/>
  <c r="BA847" i="12"/>
  <c r="CV846" i="12"/>
  <c r="BD846" i="12"/>
  <c r="BC846" i="12"/>
  <c r="BB846" i="12"/>
  <c r="BA846" i="12"/>
  <c r="CV845" i="12"/>
  <c r="BD845" i="12"/>
  <c r="BC845" i="12"/>
  <c r="BB845" i="12"/>
  <c r="BA845" i="12"/>
  <c r="CV844" i="12"/>
  <c r="DD844" i="12" s="1"/>
  <c r="BD844" i="12"/>
  <c r="BC844" i="12"/>
  <c r="BB844" i="12"/>
  <c r="BA844" i="12"/>
  <c r="CV843" i="12"/>
  <c r="CX843" i="12"/>
  <c r="BD843" i="12"/>
  <c r="BC843" i="12"/>
  <c r="BB843" i="12"/>
  <c r="CR843" i="12" s="1"/>
  <c r="BA843" i="12"/>
  <c r="CV842" i="12"/>
  <c r="CY842" i="12" s="1"/>
  <c r="BD842" i="12"/>
  <c r="BC842" i="12"/>
  <c r="BB842" i="12"/>
  <c r="BA842" i="12"/>
  <c r="CX841" i="12"/>
  <c r="CV841" i="12"/>
  <c r="CW841" i="12" s="1"/>
  <c r="BD841" i="12"/>
  <c r="BC841" i="12"/>
  <c r="BB841" i="12"/>
  <c r="BA841" i="12"/>
  <c r="DA840" i="12"/>
  <c r="CV840" i="12"/>
  <c r="BD840" i="12"/>
  <c r="BC840" i="12"/>
  <c r="BB840" i="12"/>
  <c r="BA840" i="12"/>
  <c r="CV839" i="12"/>
  <c r="BD839" i="12"/>
  <c r="BC839" i="12"/>
  <c r="BB839" i="12"/>
  <c r="BA839" i="12"/>
  <c r="CV838" i="12"/>
  <c r="CZ838" i="12" s="1"/>
  <c r="BD838" i="12"/>
  <c r="BC838" i="12"/>
  <c r="BB838" i="12"/>
  <c r="BA838" i="12"/>
  <c r="CV837" i="12"/>
  <c r="BD837" i="12"/>
  <c r="BC837" i="12"/>
  <c r="BB837" i="12"/>
  <c r="BA837" i="12"/>
  <c r="CV836" i="12"/>
  <c r="DA836" i="12"/>
  <c r="BD836" i="12"/>
  <c r="BC836" i="12"/>
  <c r="BB836" i="12"/>
  <c r="BA836" i="12"/>
  <c r="CV835" i="12"/>
  <c r="BD835" i="12"/>
  <c r="BC835" i="12"/>
  <c r="BB835" i="12"/>
  <c r="BA835" i="12"/>
  <c r="CV834" i="12"/>
  <c r="BD834" i="12"/>
  <c r="BC834" i="12"/>
  <c r="BB834" i="12"/>
  <c r="BA834" i="12"/>
  <c r="CV833" i="12"/>
  <c r="CW833" i="12" s="1"/>
  <c r="DD833" i="12"/>
  <c r="BD833" i="12"/>
  <c r="BC833" i="12"/>
  <c r="BB833" i="12"/>
  <c r="BA833" i="12"/>
  <c r="CV832" i="12"/>
  <c r="BD832" i="12"/>
  <c r="BC832" i="12"/>
  <c r="BB832" i="12"/>
  <c r="BA832" i="12"/>
  <c r="CV831" i="12"/>
  <c r="DB831" i="12" s="1"/>
  <c r="BD831" i="12"/>
  <c r="BC831" i="12"/>
  <c r="BB831" i="12"/>
  <c r="BA831" i="12"/>
  <c r="CV830" i="12"/>
  <c r="BD830" i="12"/>
  <c r="BC830" i="12"/>
  <c r="BB830" i="12"/>
  <c r="BA830" i="12"/>
  <c r="CV829" i="12"/>
  <c r="BD829" i="12"/>
  <c r="BC829" i="12"/>
  <c r="BB829" i="12"/>
  <c r="BA829" i="12"/>
  <c r="CV828" i="12"/>
  <c r="BD828" i="12"/>
  <c r="BC828" i="12"/>
  <c r="BB828" i="12"/>
  <c r="BA828" i="12"/>
  <c r="CV827" i="12"/>
  <c r="CZ827" i="12" s="1"/>
  <c r="DA827" i="12"/>
  <c r="CY827" i="12"/>
  <c r="CX827" i="12"/>
  <c r="BD827" i="12"/>
  <c r="BC827" i="12"/>
  <c r="BB827" i="12"/>
  <c r="BA827" i="12"/>
  <c r="CV826" i="12"/>
  <c r="CY826" i="12" s="1"/>
  <c r="CX826" i="12"/>
  <c r="BD826" i="12"/>
  <c r="BC826" i="12"/>
  <c r="BB826" i="12"/>
  <c r="BA826" i="12"/>
  <c r="CV825" i="12"/>
  <c r="DD825" i="12" s="1"/>
  <c r="CW825" i="12"/>
  <c r="BD825" i="12"/>
  <c r="BC825" i="12"/>
  <c r="BB825" i="12"/>
  <c r="BA825" i="12"/>
  <c r="CV824" i="12"/>
  <c r="BD824" i="12"/>
  <c r="BC824" i="12"/>
  <c r="BB824" i="12"/>
  <c r="BA824" i="12"/>
  <c r="CV823" i="12"/>
  <c r="DD823" i="12"/>
  <c r="BD823" i="12"/>
  <c r="BC823" i="12"/>
  <c r="BB823" i="12"/>
  <c r="BA823" i="12"/>
  <c r="DB822" i="12"/>
  <c r="CV822" i="12"/>
  <c r="DE822" i="12" s="1"/>
  <c r="BD822" i="12"/>
  <c r="BC822" i="12"/>
  <c r="BB822" i="12"/>
  <c r="BA822" i="12"/>
  <c r="CV821" i="12"/>
  <c r="BD821" i="12"/>
  <c r="BC821" i="12"/>
  <c r="BB821" i="12"/>
  <c r="BA821" i="12"/>
  <c r="CV820" i="12"/>
  <c r="BD820" i="12"/>
  <c r="BC820" i="12"/>
  <c r="BB820" i="12"/>
  <c r="BA820" i="12"/>
  <c r="CV819" i="12"/>
  <c r="CW819" i="12" s="1"/>
  <c r="BD819" i="12"/>
  <c r="BC819" i="12"/>
  <c r="BB819" i="12"/>
  <c r="BA819" i="12"/>
  <c r="CV818" i="12"/>
  <c r="BD818" i="12"/>
  <c r="BC818" i="12"/>
  <c r="BB818" i="12"/>
  <c r="BA818" i="12"/>
  <c r="CY817" i="12"/>
  <c r="CW817" i="12"/>
  <c r="CV817" i="12"/>
  <c r="DA817" i="12" s="1"/>
  <c r="CX817" i="12"/>
  <c r="BD817" i="12"/>
  <c r="BC817" i="12"/>
  <c r="BB817" i="12"/>
  <c r="BA817" i="12"/>
  <c r="CV816" i="12"/>
  <c r="DC816" i="12"/>
  <c r="BD816" i="12"/>
  <c r="BC816" i="12"/>
  <c r="BB816" i="12"/>
  <c r="BA816" i="12"/>
  <c r="DA815" i="12"/>
  <c r="CY815" i="12"/>
  <c r="CV815" i="12"/>
  <c r="CW815" i="12"/>
  <c r="BD815" i="12"/>
  <c r="BC815" i="12"/>
  <c r="BB815" i="12"/>
  <c r="BA815" i="12"/>
  <c r="CV814" i="12"/>
  <c r="BD814" i="12"/>
  <c r="BC814" i="12"/>
  <c r="BB814" i="12"/>
  <c r="BA814" i="12"/>
  <c r="CV813" i="12"/>
  <c r="CW813" i="12" s="1"/>
  <c r="DD813" i="12"/>
  <c r="CX813" i="12"/>
  <c r="BD813" i="12"/>
  <c r="BC813" i="12"/>
  <c r="BB813" i="12"/>
  <c r="BA813" i="12"/>
  <c r="CV812" i="12"/>
  <c r="DE812" i="12"/>
  <c r="DB812" i="12"/>
  <c r="BD812" i="12"/>
  <c r="BC812" i="12"/>
  <c r="BB812" i="12"/>
  <c r="BA812" i="12"/>
  <c r="CV811" i="12"/>
  <c r="BD811" i="12"/>
  <c r="BC811" i="12"/>
  <c r="BB811" i="12"/>
  <c r="BA811" i="12"/>
  <c r="CV810" i="12"/>
  <c r="DE810" i="12"/>
  <c r="BD810" i="12"/>
  <c r="BC810" i="12"/>
  <c r="BB810" i="12"/>
  <c r="BA810" i="12"/>
  <c r="CV809" i="12"/>
  <c r="CW809" i="12"/>
  <c r="BD809" i="12"/>
  <c r="BC809" i="12"/>
  <c r="BB809" i="12"/>
  <c r="BA809" i="12"/>
  <c r="CV808" i="12"/>
  <c r="BD808" i="12"/>
  <c r="BC808" i="12"/>
  <c r="BB808" i="12"/>
  <c r="BA808" i="12"/>
  <c r="CV807" i="12"/>
  <c r="DE807" i="12"/>
  <c r="BD807" i="12"/>
  <c r="BC807" i="12"/>
  <c r="BB807" i="12"/>
  <c r="BA807" i="12"/>
  <c r="CV806" i="12"/>
  <c r="BD806" i="12"/>
  <c r="BC806" i="12"/>
  <c r="BB806" i="12"/>
  <c r="BA806" i="12"/>
  <c r="CV805" i="12"/>
  <c r="BD805" i="12"/>
  <c r="BC805" i="12"/>
  <c r="BB805" i="12"/>
  <c r="BA805" i="12"/>
  <c r="CV804" i="12"/>
  <c r="BD804" i="12"/>
  <c r="BC804" i="12"/>
  <c r="BB804" i="12"/>
  <c r="BA804" i="12"/>
  <c r="CV803" i="12"/>
  <c r="DB803" i="12"/>
  <c r="BD803" i="12"/>
  <c r="BC803" i="12"/>
  <c r="BB803" i="12"/>
  <c r="BA803" i="12"/>
  <c r="CV802" i="12"/>
  <c r="BD802" i="12"/>
  <c r="BC802" i="12"/>
  <c r="BB802" i="12"/>
  <c r="BA802" i="12"/>
  <c r="CV801" i="12"/>
  <c r="BD801" i="12"/>
  <c r="BC801" i="12"/>
  <c r="BB801" i="12"/>
  <c r="BA801" i="12"/>
  <c r="CV800" i="12"/>
  <c r="CW800" i="12" s="1"/>
  <c r="BD800" i="12"/>
  <c r="BC800" i="12"/>
  <c r="BB800" i="12"/>
  <c r="CR800" i="12" s="1"/>
  <c r="BA800" i="12"/>
  <c r="CV799" i="12"/>
  <c r="BD799" i="12"/>
  <c r="BC799" i="12"/>
  <c r="BB799" i="12"/>
  <c r="BA799" i="12"/>
  <c r="CV798" i="12"/>
  <c r="CW798" i="12"/>
  <c r="BD798" i="12"/>
  <c r="BC798" i="12"/>
  <c r="BB798" i="12"/>
  <c r="BA798" i="12"/>
  <c r="CV797" i="12"/>
  <c r="DD797" i="12" s="1"/>
  <c r="BD797" i="12"/>
  <c r="BC797" i="12"/>
  <c r="BB797" i="12"/>
  <c r="BA797" i="12"/>
  <c r="CV796" i="12"/>
  <c r="BD796" i="12"/>
  <c r="BC796" i="12"/>
  <c r="BB796" i="12"/>
  <c r="BA796" i="12"/>
  <c r="CV795" i="12"/>
  <c r="BD795" i="12"/>
  <c r="BC795" i="12"/>
  <c r="BB795" i="12"/>
  <c r="BA795" i="12"/>
  <c r="CV794" i="12"/>
  <c r="DE794" i="12"/>
  <c r="DA794" i="12"/>
  <c r="CZ794" i="12"/>
  <c r="CY794" i="12"/>
  <c r="CX794" i="12"/>
  <c r="CW794" i="12"/>
  <c r="BD794" i="12"/>
  <c r="BC794" i="12"/>
  <c r="BB794" i="12"/>
  <c r="BA794" i="12"/>
  <c r="CV793" i="12"/>
  <c r="BD793" i="12"/>
  <c r="BC793" i="12"/>
  <c r="BB793" i="12"/>
  <c r="BA793" i="12"/>
  <c r="CV792" i="12"/>
  <c r="CX792" i="12" s="1"/>
  <c r="BD792" i="12"/>
  <c r="BC792" i="12"/>
  <c r="BB792" i="12"/>
  <c r="CR792" i="12" s="1"/>
  <c r="BA792" i="12"/>
  <c r="CV791" i="12"/>
  <c r="BD791" i="12"/>
  <c r="BC791" i="12"/>
  <c r="BB791" i="12"/>
  <c r="BA791" i="12"/>
  <c r="CV790" i="12"/>
  <c r="DB790" i="12" s="1"/>
  <c r="BD790" i="12"/>
  <c r="BC790" i="12"/>
  <c r="BB790" i="12"/>
  <c r="BA790" i="12"/>
  <c r="CV789" i="12"/>
  <c r="BD789" i="12"/>
  <c r="BC789" i="12"/>
  <c r="BB789" i="12"/>
  <c r="BA789" i="12"/>
  <c r="CV788" i="12"/>
  <c r="BD788" i="12"/>
  <c r="BC788" i="12"/>
  <c r="BB788" i="12"/>
  <c r="BA788" i="12"/>
  <c r="CV787" i="12"/>
  <c r="DA787" i="12" s="1"/>
  <c r="BD787" i="12"/>
  <c r="BC787" i="12"/>
  <c r="BB787" i="12"/>
  <c r="BA787" i="12"/>
  <c r="CV786" i="12"/>
  <c r="CW786" i="12"/>
  <c r="BD786" i="12"/>
  <c r="BC786" i="12"/>
  <c r="BB786" i="12"/>
  <c r="BA786" i="12"/>
  <c r="CV785" i="12"/>
  <c r="BD785" i="12"/>
  <c r="BC785" i="12"/>
  <c r="BB785" i="12"/>
  <c r="CR785" i="12" s="1"/>
  <c r="BA785" i="12"/>
  <c r="CV784" i="12"/>
  <c r="BD784" i="12"/>
  <c r="BC784" i="12"/>
  <c r="BB784" i="12"/>
  <c r="BA784" i="12"/>
  <c r="CV783" i="12"/>
  <c r="BD783" i="12"/>
  <c r="BC783" i="12"/>
  <c r="BB783" i="12"/>
  <c r="BA783" i="12"/>
  <c r="CV782" i="12"/>
  <c r="DB782" i="12"/>
  <c r="BD782" i="12"/>
  <c r="BC782" i="12"/>
  <c r="BB782" i="12"/>
  <c r="CR782" i="12" s="1"/>
  <c r="BA782" i="12"/>
  <c r="CV781" i="12"/>
  <c r="BD781" i="12"/>
  <c r="BC781" i="12"/>
  <c r="BB781" i="12"/>
  <c r="BA781" i="12"/>
  <c r="CV780" i="12"/>
  <c r="BD780" i="12"/>
  <c r="BC780" i="12"/>
  <c r="BB780" i="12"/>
  <c r="BA780" i="12"/>
  <c r="CV779" i="12"/>
  <c r="CX779" i="12"/>
  <c r="CW779" i="12"/>
  <c r="BD779" i="12"/>
  <c r="BC779" i="12"/>
  <c r="BB779" i="12"/>
  <c r="BA779" i="12"/>
  <c r="CV778" i="12"/>
  <c r="DA778" i="12"/>
  <c r="CX778" i="12"/>
  <c r="CW778" i="12"/>
  <c r="BD778" i="12"/>
  <c r="BC778" i="12"/>
  <c r="BB778" i="12"/>
  <c r="BA778" i="12"/>
  <c r="CV777" i="12"/>
  <c r="BD777" i="12"/>
  <c r="BC777" i="12"/>
  <c r="BB777" i="12"/>
  <c r="BA777" i="12"/>
  <c r="CV776" i="12"/>
  <c r="BD776" i="12"/>
  <c r="BC776" i="12"/>
  <c r="BB776" i="12"/>
  <c r="BA776" i="12"/>
  <c r="CV775" i="12"/>
  <c r="DE775" i="12" s="1"/>
  <c r="BD775" i="12"/>
  <c r="BC775" i="12"/>
  <c r="BB775" i="12"/>
  <c r="BA775" i="12"/>
  <c r="CV774" i="12"/>
  <c r="BD774" i="12"/>
  <c r="BC774" i="12"/>
  <c r="BB774" i="12"/>
  <c r="BA774" i="12"/>
  <c r="CV773" i="12"/>
  <c r="BD773" i="12"/>
  <c r="BC773" i="12"/>
  <c r="BB773" i="12"/>
  <c r="BA773" i="12"/>
  <c r="CV772" i="12"/>
  <c r="BD772" i="12"/>
  <c r="BC772" i="12"/>
  <c r="BB772" i="12"/>
  <c r="BA772" i="12"/>
  <c r="CV771" i="12"/>
  <c r="DA771" i="12" s="1"/>
  <c r="CW771" i="12"/>
  <c r="BD771" i="12"/>
  <c r="BC771" i="12"/>
  <c r="BB771" i="12"/>
  <c r="BA771" i="12"/>
  <c r="CV770" i="12"/>
  <c r="CW770" i="12"/>
  <c r="BD770" i="12"/>
  <c r="BC770" i="12"/>
  <c r="BB770" i="12"/>
  <c r="BA770" i="12"/>
  <c r="CV769" i="12"/>
  <c r="BD769" i="12"/>
  <c r="BC769" i="12"/>
  <c r="BB769" i="12"/>
  <c r="CR769" i="12" s="1"/>
  <c r="BA769" i="12"/>
  <c r="CV768" i="12"/>
  <c r="BD768" i="12"/>
  <c r="BC768" i="12"/>
  <c r="BB768" i="12"/>
  <c r="BA768" i="12"/>
  <c r="CV767" i="12"/>
  <c r="DE767" i="12"/>
  <c r="CY767" i="12"/>
  <c r="CW767" i="12"/>
  <c r="BD767" i="12"/>
  <c r="BC767" i="12"/>
  <c r="BB767" i="12"/>
  <c r="BA767" i="12"/>
  <c r="CV766" i="12"/>
  <c r="BD766" i="12"/>
  <c r="BC766" i="12"/>
  <c r="BB766" i="12"/>
  <c r="BA766" i="12"/>
  <c r="CV765" i="12"/>
  <c r="CX765" i="12" s="1"/>
  <c r="BD765" i="12"/>
  <c r="BC765" i="12"/>
  <c r="BB765" i="12"/>
  <c r="BA765" i="12"/>
  <c r="CV764" i="12"/>
  <c r="BD764" i="12"/>
  <c r="BC764" i="12"/>
  <c r="BB764" i="12"/>
  <c r="BA764" i="12"/>
  <c r="DA763" i="12"/>
  <c r="CY763" i="12"/>
  <c r="CV763" i="12"/>
  <c r="CW763" i="12"/>
  <c r="BD763" i="12"/>
  <c r="BC763" i="12"/>
  <c r="BB763" i="12"/>
  <c r="BA763" i="12"/>
  <c r="CV762" i="12"/>
  <c r="BD762" i="12"/>
  <c r="BC762" i="12"/>
  <c r="BB762" i="12"/>
  <c r="BA762" i="12"/>
  <c r="CV761" i="12"/>
  <c r="DE761" i="12" s="1"/>
  <c r="DD761" i="12"/>
  <c r="CX761" i="12"/>
  <c r="BD761" i="12"/>
  <c r="BC761" i="12"/>
  <c r="BB761" i="12"/>
  <c r="BA761" i="12"/>
  <c r="CV760" i="12"/>
  <c r="BD760" i="12"/>
  <c r="BC760" i="12"/>
  <c r="BB760" i="12"/>
  <c r="CR760" i="12" s="1"/>
  <c r="BA760" i="12"/>
  <c r="CW759" i="12"/>
  <c r="CV759" i="12"/>
  <c r="DE759" i="12" s="1"/>
  <c r="CZ759" i="12"/>
  <c r="BD759" i="12"/>
  <c r="BC759" i="12"/>
  <c r="BB759" i="12"/>
  <c r="CR759" i="12" s="1"/>
  <c r="BA759" i="12"/>
  <c r="CV758" i="12"/>
  <c r="BD758" i="12"/>
  <c r="BC758" i="12"/>
  <c r="BB758" i="12"/>
  <c r="BA758" i="12"/>
  <c r="CV757" i="12"/>
  <c r="BD757" i="12"/>
  <c r="BC757" i="12"/>
  <c r="BB757" i="12"/>
  <c r="BA757" i="12"/>
  <c r="CV756" i="12"/>
  <c r="DD756" i="12"/>
  <c r="BD756" i="12"/>
  <c r="BC756" i="12"/>
  <c r="BB756" i="12"/>
  <c r="CR756" i="12" s="1"/>
  <c r="BA756" i="12"/>
  <c r="CV755" i="12"/>
  <c r="BD755" i="12"/>
  <c r="BC755" i="12"/>
  <c r="BB755" i="12"/>
  <c r="BA755" i="12"/>
  <c r="CV754" i="12"/>
  <c r="BD754" i="12"/>
  <c r="BC754" i="12"/>
  <c r="BB754" i="12"/>
  <c r="BA754" i="12"/>
  <c r="CV753" i="12"/>
  <c r="CW753" i="12" s="1"/>
  <c r="BD753" i="12"/>
  <c r="BC753" i="12"/>
  <c r="BB753" i="12"/>
  <c r="BA753" i="12"/>
  <c r="CV752" i="12"/>
  <c r="BD752" i="12"/>
  <c r="BC752" i="12"/>
  <c r="BB752" i="12"/>
  <c r="BA752" i="12"/>
  <c r="CV751" i="12"/>
  <c r="CW751" i="12"/>
  <c r="BD751" i="12"/>
  <c r="BC751" i="12"/>
  <c r="BB751" i="12"/>
  <c r="BA751" i="12"/>
  <c r="CV750" i="12"/>
  <c r="BD750" i="12"/>
  <c r="BC750" i="12"/>
  <c r="BB750" i="12"/>
  <c r="BA750" i="12"/>
  <c r="CV749" i="12"/>
  <c r="BD749" i="12"/>
  <c r="BC749" i="12"/>
  <c r="BB749" i="12"/>
  <c r="CR749" i="12" s="1"/>
  <c r="BA749" i="12"/>
  <c r="CV748" i="12"/>
  <c r="DD748" i="12" s="1"/>
  <c r="BD748" i="12"/>
  <c r="BC748" i="12"/>
  <c r="BB748" i="12"/>
  <c r="BA748" i="12"/>
  <c r="CV747" i="12"/>
  <c r="DA747" i="12" s="1"/>
  <c r="CY747" i="12"/>
  <c r="CW747" i="12"/>
  <c r="BD747" i="12"/>
  <c r="BC747" i="12"/>
  <c r="BB747" i="12"/>
  <c r="BA747" i="12"/>
  <c r="CV746" i="12"/>
  <c r="DA746" i="12" s="1"/>
  <c r="BD746" i="12"/>
  <c r="BC746" i="12"/>
  <c r="BB746" i="12"/>
  <c r="BA746" i="12"/>
  <c r="CV745" i="12"/>
  <c r="BD745" i="12"/>
  <c r="BC745" i="12"/>
  <c r="BB745" i="12"/>
  <c r="BA745" i="12"/>
  <c r="CV744" i="12"/>
  <c r="BD744" i="12"/>
  <c r="BC744" i="12"/>
  <c r="BB744" i="12"/>
  <c r="BA744" i="12"/>
  <c r="CV743" i="12"/>
  <c r="DE743" i="12" s="1"/>
  <c r="BD743" i="12"/>
  <c r="BC743" i="12"/>
  <c r="BB743" i="12"/>
  <c r="BA743" i="12"/>
  <c r="CV742" i="12"/>
  <c r="BD742" i="12"/>
  <c r="BC742" i="12"/>
  <c r="BB742" i="12"/>
  <c r="BA742" i="12"/>
  <c r="CV741" i="12"/>
  <c r="BD741" i="12"/>
  <c r="BC741" i="12"/>
  <c r="BB741" i="12"/>
  <c r="BA741" i="12"/>
  <c r="CV740" i="12"/>
  <c r="CW740" i="12"/>
  <c r="BD740" i="12"/>
  <c r="BC740" i="12"/>
  <c r="CS740" i="12" s="1"/>
  <c r="BB740" i="12"/>
  <c r="BA740" i="12"/>
  <c r="CV739" i="12"/>
  <c r="CY739" i="12" s="1"/>
  <c r="DA739" i="12"/>
  <c r="BD739" i="12"/>
  <c r="BC739" i="12"/>
  <c r="BB739" i="12"/>
  <c r="BA739" i="12"/>
  <c r="CV738" i="12"/>
  <c r="BD738" i="12"/>
  <c r="BC738" i="12"/>
  <c r="BB738" i="12"/>
  <c r="BA738" i="12"/>
  <c r="CV737" i="12"/>
  <c r="BD737" i="12"/>
  <c r="BC737" i="12"/>
  <c r="BB737" i="12"/>
  <c r="BA737" i="12"/>
  <c r="CV736" i="12"/>
  <c r="BD736" i="12"/>
  <c r="BC736" i="12"/>
  <c r="BB736" i="12"/>
  <c r="BA736" i="12"/>
  <c r="CV735" i="12"/>
  <c r="BD735" i="12"/>
  <c r="BC735" i="12"/>
  <c r="BB735" i="12"/>
  <c r="BA735" i="12"/>
  <c r="CV734" i="12"/>
  <c r="BD734" i="12"/>
  <c r="BC734" i="12"/>
  <c r="BB734" i="12"/>
  <c r="BA734" i="12"/>
  <c r="CV733" i="12"/>
  <c r="BD733" i="12"/>
  <c r="BC733" i="12"/>
  <c r="BB733" i="12"/>
  <c r="BA733" i="12"/>
  <c r="CV732" i="12"/>
  <c r="DB732" i="12"/>
  <c r="BD732" i="12"/>
  <c r="BC732" i="12"/>
  <c r="CS732" i="12" s="1"/>
  <c r="BB732" i="12"/>
  <c r="BA732" i="12"/>
  <c r="CV731" i="12"/>
  <c r="CX731" i="12"/>
  <c r="BD731" i="12"/>
  <c r="BC731" i="12"/>
  <c r="BB731" i="12"/>
  <c r="BA731" i="12"/>
  <c r="CV730" i="12"/>
  <c r="BD730" i="12"/>
  <c r="BC730" i="12"/>
  <c r="BB730" i="12"/>
  <c r="BA730" i="12"/>
  <c r="CV729" i="12"/>
  <c r="BD729" i="12"/>
  <c r="BC729" i="12"/>
  <c r="CS729" i="12" s="1"/>
  <c r="BB729" i="12"/>
  <c r="BA729" i="12"/>
  <c r="CV728" i="12"/>
  <c r="BD728" i="12"/>
  <c r="BC728" i="12"/>
  <c r="BB728" i="12"/>
  <c r="BA728" i="12"/>
  <c r="CY727" i="12"/>
  <c r="CV727" i="12"/>
  <c r="CW727" i="12" s="1"/>
  <c r="BD727" i="12"/>
  <c r="BC727" i="12"/>
  <c r="BB727" i="12"/>
  <c r="BA727" i="12"/>
  <c r="CV726" i="12"/>
  <c r="BD726" i="12"/>
  <c r="BC726" i="12"/>
  <c r="BB726" i="12"/>
  <c r="BA726" i="12"/>
  <c r="CV725" i="12"/>
  <c r="DE725" i="12" s="1"/>
  <c r="BD725" i="12"/>
  <c r="BC725" i="12"/>
  <c r="BB725" i="12"/>
  <c r="BA725" i="12"/>
  <c r="CV724" i="12"/>
  <c r="BD724" i="12"/>
  <c r="BC724" i="12"/>
  <c r="BB724" i="12"/>
  <c r="BA724" i="12"/>
  <c r="CV723" i="12"/>
  <c r="DA723" i="12"/>
  <c r="BD723" i="12"/>
  <c r="BC723" i="12"/>
  <c r="BB723" i="12"/>
  <c r="BA723" i="12"/>
  <c r="CV722" i="12"/>
  <c r="BD722" i="12"/>
  <c r="BC722" i="12"/>
  <c r="BB722" i="12"/>
  <c r="BA722" i="12"/>
  <c r="CV721" i="12"/>
  <c r="CW721" i="12" s="1"/>
  <c r="BD721" i="12"/>
  <c r="BC721" i="12"/>
  <c r="BB721" i="12"/>
  <c r="BA721" i="12"/>
  <c r="CV720" i="12"/>
  <c r="BD720" i="12"/>
  <c r="BC720" i="12"/>
  <c r="BB720" i="12"/>
  <c r="BA720" i="12"/>
  <c r="CV719" i="12"/>
  <c r="DA719" i="12" s="1"/>
  <c r="CY719" i="12"/>
  <c r="BD719" i="12"/>
  <c r="BC719" i="12"/>
  <c r="BB719" i="12"/>
  <c r="BA719" i="12"/>
  <c r="CV718" i="12"/>
  <c r="BD718" i="12"/>
  <c r="BC718" i="12"/>
  <c r="CS718" i="12" s="1"/>
  <c r="BB718" i="12"/>
  <c r="CR718" i="12" s="1"/>
  <c r="BA718" i="12"/>
  <c r="CV717" i="12"/>
  <c r="BD717" i="12"/>
  <c r="BC717" i="12"/>
  <c r="BB717" i="12"/>
  <c r="BA717" i="12"/>
  <c r="CV716" i="12"/>
  <c r="BD716" i="12"/>
  <c r="BC716" i="12"/>
  <c r="BB716" i="12"/>
  <c r="BA716" i="12"/>
  <c r="CV715" i="12"/>
  <c r="BD715" i="12"/>
  <c r="BC715" i="12"/>
  <c r="BB715" i="12"/>
  <c r="BA715" i="12"/>
  <c r="CV714" i="12"/>
  <c r="CW714" i="12"/>
  <c r="BD714" i="12"/>
  <c r="BC714" i="12"/>
  <c r="BB714" i="12"/>
  <c r="BA714" i="12"/>
  <c r="CV713" i="12"/>
  <c r="BD713" i="12"/>
  <c r="BC713" i="12"/>
  <c r="BB713" i="12"/>
  <c r="CR713" i="12" s="1"/>
  <c r="BA713" i="12"/>
  <c r="CV712" i="12"/>
  <c r="BD712" i="12"/>
  <c r="BC712" i="12"/>
  <c r="CS712" i="12" s="1"/>
  <c r="BB712" i="12"/>
  <c r="BA712" i="12"/>
  <c r="CV711" i="12"/>
  <c r="BD711" i="12"/>
  <c r="BC711" i="12"/>
  <c r="BB711" i="12"/>
  <c r="BA711" i="12"/>
  <c r="CV710" i="12"/>
  <c r="BD710" i="12"/>
  <c r="BC710" i="12"/>
  <c r="BB710" i="12"/>
  <c r="BA710" i="12"/>
  <c r="CV709" i="12"/>
  <c r="CX709" i="12"/>
  <c r="BD709" i="12"/>
  <c r="BC709" i="12"/>
  <c r="BB709" i="12"/>
  <c r="BA709" i="12"/>
  <c r="CV708" i="12"/>
  <c r="CW708" i="12" s="1"/>
  <c r="DB708" i="12"/>
  <c r="BD708" i="12"/>
  <c r="BC708" i="12"/>
  <c r="BB708" i="12"/>
  <c r="BA708" i="12"/>
  <c r="CV707" i="12"/>
  <c r="CX707" i="12" s="1"/>
  <c r="DA707" i="12"/>
  <c r="BD707" i="12"/>
  <c r="BC707" i="12"/>
  <c r="BB707" i="12"/>
  <c r="BA707" i="12"/>
  <c r="CV706" i="12"/>
  <c r="DA706" i="12"/>
  <c r="BD706" i="12"/>
  <c r="BC706" i="12"/>
  <c r="CS706" i="12" s="1"/>
  <c r="BB706" i="12"/>
  <c r="BA706" i="12"/>
  <c r="CV705" i="12"/>
  <c r="BD705" i="12"/>
  <c r="BC705" i="12"/>
  <c r="BB705" i="12"/>
  <c r="BA705" i="12"/>
  <c r="CV704" i="12"/>
  <c r="DD704" i="12" s="1"/>
  <c r="BD704" i="12"/>
  <c r="BC704" i="12"/>
  <c r="BB704" i="12"/>
  <c r="BA704" i="12"/>
  <c r="CV703" i="12"/>
  <c r="DA703" i="12"/>
  <c r="CZ703" i="12"/>
  <c r="BD703" i="12"/>
  <c r="BC703" i="12"/>
  <c r="BB703" i="12"/>
  <c r="BA703" i="12"/>
  <c r="CV702" i="12"/>
  <c r="CZ702" i="12" s="1"/>
  <c r="BD702" i="12"/>
  <c r="BC702" i="12"/>
  <c r="BB702" i="12"/>
  <c r="BA702" i="12"/>
  <c r="CV701" i="12"/>
  <c r="BD701" i="12"/>
  <c r="BC701" i="12"/>
  <c r="BB701" i="12"/>
  <c r="BA701" i="12"/>
  <c r="CV700" i="12"/>
  <c r="DB700" i="12" s="1"/>
  <c r="BD700" i="12"/>
  <c r="BC700" i="12"/>
  <c r="BB700" i="12"/>
  <c r="CR700" i="12" s="1"/>
  <c r="BA700" i="12"/>
  <c r="CV699" i="12"/>
  <c r="DA699" i="12"/>
  <c r="BD699" i="12"/>
  <c r="BC699" i="12"/>
  <c r="BB699" i="12"/>
  <c r="BA699" i="12"/>
  <c r="DA698" i="12"/>
  <c r="CZ698" i="12"/>
  <c r="CV698" i="12"/>
  <c r="CW698" i="12"/>
  <c r="BD698" i="12"/>
  <c r="BC698" i="12"/>
  <c r="BB698" i="12"/>
  <c r="BA698" i="12"/>
  <c r="CV697" i="12"/>
  <c r="DA697" i="12" s="1"/>
  <c r="BD697" i="12"/>
  <c r="BC697" i="12"/>
  <c r="BB697" i="12"/>
  <c r="BA697" i="12"/>
  <c r="CV696" i="12"/>
  <c r="BD696" i="12"/>
  <c r="BC696" i="12"/>
  <c r="BB696" i="12"/>
  <c r="BA696" i="12"/>
  <c r="CV695" i="12"/>
  <c r="DB695" i="12" s="1"/>
  <c r="DA695" i="12"/>
  <c r="CZ695" i="12"/>
  <c r="BD695" i="12"/>
  <c r="BC695" i="12"/>
  <c r="CS695" i="12" s="1"/>
  <c r="BB695" i="12"/>
  <c r="CR695" i="12" s="1"/>
  <c r="BA695" i="12"/>
  <c r="CV694" i="12"/>
  <c r="CY694" i="12" s="1"/>
  <c r="DE694" i="12"/>
  <c r="CZ694" i="12"/>
  <c r="BD694" i="12"/>
  <c r="BC694" i="12"/>
  <c r="BB694" i="12"/>
  <c r="CR694" i="12" s="1"/>
  <c r="BA694" i="12"/>
  <c r="CV693" i="12"/>
  <c r="BD693" i="12"/>
  <c r="BC693" i="12"/>
  <c r="BB693" i="12"/>
  <c r="BA693" i="12"/>
  <c r="CV692" i="12"/>
  <c r="BD692" i="12"/>
  <c r="BC692" i="12"/>
  <c r="BB692" i="12"/>
  <c r="BA692" i="12"/>
  <c r="CV691" i="12"/>
  <c r="BD691" i="12"/>
  <c r="BC691" i="12"/>
  <c r="BB691" i="12"/>
  <c r="CR691" i="12" s="1"/>
  <c r="BA691" i="12"/>
  <c r="CV690" i="12"/>
  <c r="CX690" i="12"/>
  <c r="BD690" i="12"/>
  <c r="BC690" i="12"/>
  <c r="BB690" i="12"/>
  <c r="CR690" i="12" s="1"/>
  <c r="BA690" i="12"/>
  <c r="CV689" i="12"/>
  <c r="BD689" i="12"/>
  <c r="BC689" i="12"/>
  <c r="BB689" i="12"/>
  <c r="BA689" i="12"/>
  <c r="CV688" i="12"/>
  <c r="DD688" i="12" s="1"/>
  <c r="BD688" i="12"/>
  <c r="BC688" i="12"/>
  <c r="BB688" i="12"/>
  <c r="BA688" i="12"/>
  <c r="CV687" i="12"/>
  <c r="BD687" i="12"/>
  <c r="BC687" i="12"/>
  <c r="BB687" i="12"/>
  <c r="BA687" i="12"/>
  <c r="CV686" i="12"/>
  <c r="BD686" i="12"/>
  <c r="BC686" i="12"/>
  <c r="BB686" i="12"/>
  <c r="BA686" i="12"/>
  <c r="CV685" i="12"/>
  <c r="BD685" i="12"/>
  <c r="BC685" i="12"/>
  <c r="BB685" i="12"/>
  <c r="BA685" i="12"/>
  <c r="CV684" i="12"/>
  <c r="DD684" i="12" s="1"/>
  <c r="BD684" i="12"/>
  <c r="BC684" i="12"/>
  <c r="BB684" i="12"/>
  <c r="CR684" i="12" s="1"/>
  <c r="BA684" i="12"/>
  <c r="CV683" i="12"/>
  <c r="BD683" i="12"/>
  <c r="BC683" i="12"/>
  <c r="BB683" i="12"/>
  <c r="CR683" i="12" s="1"/>
  <c r="BA683" i="12"/>
  <c r="CV682" i="12"/>
  <c r="DA682" i="12"/>
  <c r="CW682" i="12"/>
  <c r="BD682" i="12"/>
  <c r="BC682" i="12"/>
  <c r="BB682" i="12"/>
  <c r="BA682" i="12"/>
  <c r="CV681" i="12"/>
  <c r="CX681" i="12" s="1"/>
  <c r="BD681" i="12"/>
  <c r="BC681" i="12"/>
  <c r="BB681" i="12"/>
  <c r="BA681" i="12"/>
  <c r="CV680" i="12"/>
  <c r="BD680" i="12"/>
  <c r="BC680" i="12"/>
  <c r="BB680" i="12"/>
  <c r="BA680" i="12"/>
  <c r="CY679" i="12"/>
  <c r="CV679" i="12"/>
  <c r="DB679" i="12"/>
  <c r="BD679" i="12"/>
  <c r="BC679" i="12"/>
  <c r="BB679" i="12"/>
  <c r="BA679" i="12"/>
  <c r="CV678" i="12"/>
  <c r="DE678" i="12"/>
  <c r="BD678" i="12"/>
  <c r="BC678" i="12"/>
  <c r="BB678" i="12"/>
  <c r="BA678" i="12"/>
  <c r="CV677" i="12"/>
  <c r="DE677" i="12" s="1"/>
  <c r="BD677" i="12"/>
  <c r="BC677" i="12"/>
  <c r="BB677" i="12"/>
  <c r="CR677" i="12" s="1"/>
  <c r="BA677" i="12"/>
  <c r="CV676" i="12"/>
  <c r="CW676" i="12" s="1"/>
  <c r="DA676" i="12"/>
  <c r="BD676" i="12"/>
  <c r="BC676" i="12"/>
  <c r="BB676" i="12"/>
  <c r="BA676" i="12"/>
  <c r="CV675" i="12"/>
  <c r="BD675" i="12"/>
  <c r="BC675" i="12"/>
  <c r="BB675" i="12"/>
  <c r="BA675" i="12"/>
  <c r="CV674" i="12"/>
  <c r="DA674" i="12"/>
  <c r="CZ674" i="12"/>
  <c r="CY674" i="12"/>
  <c r="CX674" i="12"/>
  <c r="BD674" i="12"/>
  <c r="BC674" i="12"/>
  <c r="BB674" i="12"/>
  <c r="BA674" i="12"/>
  <c r="CV673" i="12"/>
  <c r="DE673" i="12"/>
  <c r="BD673" i="12"/>
  <c r="BC673" i="12"/>
  <c r="BB673" i="12"/>
  <c r="BA673" i="12"/>
  <c r="CV672" i="12"/>
  <c r="BD672" i="12"/>
  <c r="BC672" i="12"/>
  <c r="BB672" i="12"/>
  <c r="BA672" i="12"/>
  <c r="CV671" i="12"/>
  <c r="BD671" i="12"/>
  <c r="BC671" i="12"/>
  <c r="BB671" i="12"/>
  <c r="CR671" i="12" s="1"/>
  <c r="BA671" i="12"/>
  <c r="CV670" i="12"/>
  <c r="CX670" i="12" s="1"/>
  <c r="BD670" i="12"/>
  <c r="BC670" i="12"/>
  <c r="BB670" i="12"/>
  <c r="BA670" i="12"/>
  <c r="CV669" i="12"/>
  <c r="DB669" i="12" s="1"/>
  <c r="BD669" i="12"/>
  <c r="BC669" i="12"/>
  <c r="BB669" i="12"/>
  <c r="BA669" i="12"/>
  <c r="CV668" i="12"/>
  <c r="BD668" i="12"/>
  <c r="BC668" i="12"/>
  <c r="BB668" i="12"/>
  <c r="BA668" i="12"/>
  <c r="CV667" i="12"/>
  <c r="DA667" i="12" s="1"/>
  <c r="BD667" i="12"/>
  <c r="BC667" i="12"/>
  <c r="BB667" i="12"/>
  <c r="BA667" i="12"/>
  <c r="CV666" i="12"/>
  <c r="DD666" i="12" s="1"/>
  <c r="DE666" i="12"/>
  <c r="BD666" i="12"/>
  <c r="BC666" i="12"/>
  <c r="BB666" i="12"/>
  <c r="BA666" i="12"/>
  <c r="CV665" i="12"/>
  <c r="DE665" i="12"/>
  <c r="DD665" i="12"/>
  <c r="BD665" i="12"/>
  <c r="BC665" i="12"/>
  <c r="BB665" i="12"/>
  <c r="BA665" i="12"/>
  <c r="CV664" i="12"/>
  <c r="DE664" i="12" s="1"/>
  <c r="DD664" i="12"/>
  <c r="BD664" i="12"/>
  <c r="BC664" i="12"/>
  <c r="BB664" i="12"/>
  <c r="BA664" i="12"/>
  <c r="CV663" i="12"/>
  <c r="DB663" i="12" s="1"/>
  <c r="BD663" i="12"/>
  <c r="BC663" i="12"/>
  <c r="CS663" i="12" s="1"/>
  <c r="BB663" i="12"/>
  <c r="BA663" i="12"/>
  <c r="CV662" i="12"/>
  <c r="DE662" i="12" s="1"/>
  <c r="BD662" i="12"/>
  <c r="BC662" i="12"/>
  <c r="BB662" i="12"/>
  <c r="CR662" i="12" s="1"/>
  <c r="BA662" i="12"/>
  <c r="CV661" i="12"/>
  <c r="BD661" i="12"/>
  <c r="BC661" i="12"/>
  <c r="BB661" i="12"/>
  <c r="BA661" i="12"/>
  <c r="CV660" i="12"/>
  <c r="BD660" i="12"/>
  <c r="BC660" i="12"/>
  <c r="CS660" i="12" s="1"/>
  <c r="BB660" i="12"/>
  <c r="CR660" i="12" s="1"/>
  <c r="BA660" i="12"/>
  <c r="CV659" i="12"/>
  <c r="BD659" i="12"/>
  <c r="BC659" i="12"/>
  <c r="BB659" i="12"/>
  <c r="BA659" i="12"/>
  <c r="CV658" i="12"/>
  <c r="BD658" i="12"/>
  <c r="BC658" i="12"/>
  <c r="BB658" i="12"/>
  <c r="BA658" i="12"/>
  <c r="CV657" i="12"/>
  <c r="BD657" i="12"/>
  <c r="BC657" i="12"/>
  <c r="BB657" i="12"/>
  <c r="CR657" i="12" s="1"/>
  <c r="BA657" i="12"/>
  <c r="CV656" i="12"/>
  <c r="DD656" i="12" s="1"/>
  <c r="BD656" i="12"/>
  <c r="BC656" i="12"/>
  <c r="BB656" i="12"/>
  <c r="BA656" i="12"/>
  <c r="DA655" i="12"/>
  <c r="CY655" i="12"/>
  <c r="CV655" i="12"/>
  <c r="CX655" i="12" s="1"/>
  <c r="CZ655" i="12"/>
  <c r="BD655" i="12"/>
  <c r="BC655" i="12"/>
  <c r="BB655" i="12"/>
  <c r="BA655" i="12"/>
  <c r="CV654" i="12"/>
  <c r="BD654" i="12"/>
  <c r="BC654" i="12"/>
  <c r="BB654" i="12"/>
  <c r="BA654" i="12"/>
  <c r="CV653" i="12"/>
  <c r="CW653" i="12" s="1"/>
  <c r="DE653" i="12"/>
  <c r="DD653" i="12"/>
  <c r="BD653" i="12"/>
  <c r="BC653" i="12"/>
  <c r="BB653" i="12"/>
  <c r="BA653" i="12"/>
  <c r="CV652" i="12"/>
  <c r="DB652" i="12"/>
  <c r="DA652" i="12"/>
  <c r="CX652" i="12"/>
  <c r="CW652" i="12"/>
  <c r="BD652" i="12"/>
  <c r="BC652" i="12"/>
  <c r="BB652" i="12"/>
  <c r="BA652" i="12"/>
  <c r="CV651" i="12"/>
  <c r="DD651" i="12" s="1"/>
  <c r="DA651" i="12"/>
  <c r="BD651" i="12"/>
  <c r="BC651" i="12"/>
  <c r="BB651" i="12"/>
  <c r="BA651" i="12"/>
  <c r="CV650" i="12"/>
  <c r="BD650" i="12"/>
  <c r="BC650" i="12"/>
  <c r="BB650" i="12"/>
  <c r="BA650" i="12"/>
  <c r="CV649" i="12"/>
  <c r="BD649" i="12"/>
  <c r="BC649" i="12"/>
  <c r="BB649" i="12"/>
  <c r="BA649" i="12"/>
  <c r="CV648" i="12"/>
  <c r="DE648" i="12" s="1"/>
  <c r="BD648" i="12"/>
  <c r="BC648" i="12"/>
  <c r="CS648" i="12" s="1"/>
  <c r="BB648" i="12"/>
  <c r="BA648" i="12"/>
  <c r="CV647" i="12"/>
  <c r="DB647" i="12"/>
  <c r="DA647" i="12"/>
  <c r="BD647" i="12"/>
  <c r="BC647" i="12"/>
  <c r="BB647" i="12"/>
  <c r="BA647" i="12"/>
  <c r="CV646" i="12"/>
  <c r="DB646" i="12" s="1"/>
  <c r="DE646" i="12"/>
  <c r="BD646" i="12"/>
  <c r="BC646" i="12"/>
  <c r="BB646" i="12"/>
  <c r="CR646" i="12" s="1"/>
  <c r="BA646" i="12"/>
  <c r="CV645" i="12"/>
  <c r="CW645" i="12" s="1"/>
  <c r="DE645" i="12"/>
  <c r="BD645" i="12"/>
  <c r="BC645" i="12"/>
  <c r="BB645" i="12"/>
  <c r="BA645" i="12"/>
  <c r="CV644" i="12"/>
  <c r="BD644" i="12"/>
  <c r="BC644" i="12"/>
  <c r="BB644" i="12"/>
  <c r="BA644" i="12"/>
  <c r="CV643" i="12"/>
  <c r="BD643" i="12"/>
  <c r="BC643" i="12"/>
  <c r="BB643" i="12"/>
  <c r="BA643" i="12"/>
  <c r="CV642" i="12"/>
  <c r="CY642" i="12" s="1"/>
  <c r="BD642" i="12"/>
  <c r="BC642" i="12"/>
  <c r="BB642" i="12"/>
  <c r="BA642" i="12"/>
  <c r="CV641" i="12"/>
  <c r="BD641" i="12"/>
  <c r="BC641" i="12"/>
  <c r="BB641" i="12"/>
  <c r="BA641" i="12"/>
  <c r="CV640" i="12"/>
  <c r="BD640" i="12"/>
  <c r="BC640" i="12"/>
  <c r="BB640" i="12"/>
  <c r="BA640" i="12"/>
  <c r="CV639" i="12"/>
  <c r="BD639" i="12"/>
  <c r="BC639" i="12"/>
  <c r="BB639" i="12"/>
  <c r="BA639" i="12"/>
  <c r="CV638" i="12"/>
  <c r="DE638" i="12"/>
  <c r="DB638" i="12"/>
  <c r="BD638" i="12"/>
  <c r="BC638" i="12"/>
  <c r="BB638" i="12"/>
  <c r="CR638" i="12" s="1"/>
  <c r="BA638" i="12"/>
  <c r="CV637" i="12"/>
  <c r="BD637" i="12"/>
  <c r="BC637" i="12"/>
  <c r="BB637" i="12"/>
  <c r="BA637" i="12"/>
  <c r="CV636" i="12"/>
  <c r="DD636" i="12"/>
  <c r="BD636" i="12"/>
  <c r="BC636" i="12"/>
  <c r="BB636" i="12"/>
  <c r="BA636" i="12"/>
  <c r="CV635" i="12"/>
  <c r="CZ635" i="12" s="1"/>
  <c r="BD635" i="12"/>
  <c r="BC635" i="12"/>
  <c r="BB635" i="12"/>
  <c r="BA635" i="12"/>
  <c r="CY634" i="12"/>
  <c r="CV634" i="12"/>
  <c r="CZ634" i="12" s="1"/>
  <c r="DE634" i="12"/>
  <c r="DB634" i="12"/>
  <c r="CX634" i="12"/>
  <c r="CW634" i="12"/>
  <c r="BD634" i="12"/>
  <c r="BC634" i="12"/>
  <c r="BB634" i="12"/>
  <c r="BA634" i="12"/>
  <c r="CV633" i="12"/>
  <c r="BD633" i="12"/>
  <c r="BC633" i="12"/>
  <c r="BB633" i="12"/>
  <c r="BA633" i="12"/>
  <c r="CV632" i="12"/>
  <c r="BD632" i="12"/>
  <c r="BC632" i="12"/>
  <c r="BB632" i="12"/>
  <c r="BA632" i="12"/>
  <c r="CV631" i="12"/>
  <c r="BD631" i="12"/>
  <c r="BC631" i="12"/>
  <c r="BB631" i="12"/>
  <c r="BA631" i="12"/>
  <c r="CV630" i="12"/>
  <c r="DC630" i="12" s="1"/>
  <c r="DB630" i="12"/>
  <c r="CZ630" i="12"/>
  <c r="BD630" i="12"/>
  <c r="BC630" i="12"/>
  <c r="BB630" i="12"/>
  <c r="BA630" i="12"/>
  <c r="CV629" i="12"/>
  <c r="BD629" i="12"/>
  <c r="BC629" i="12"/>
  <c r="BB629" i="12"/>
  <c r="BA629" i="12"/>
  <c r="CV628" i="12"/>
  <c r="BD628" i="12"/>
  <c r="BC628" i="12"/>
  <c r="BB628" i="12"/>
  <c r="BA628" i="12"/>
  <c r="CV627" i="12"/>
  <c r="DA627" i="12" s="1"/>
  <c r="BD627" i="12"/>
  <c r="BC627" i="12"/>
  <c r="BB627" i="12"/>
  <c r="BA627" i="12"/>
  <c r="CV626" i="12"/>
  <c r="DC626" i="12" s="1"/>
  <c r="DE626" i="12"/>
  <c r="DA626" i="12"/>
  <c r="CZ626" i="12"/>
  <c r="CY626" i="12"/>
  <c r="BD626" i="12"/>
  <c r="BC626" i="12"/>
  <c r="CS626" i="12" s="1"/>
  <c r="BB626" i="12"/>
  <c r="BA626" i="12"/>
  <c r="CV625" i="12"/>
  <c r="CW625" i="12" s="1"/>
  <c r="CZ625" i="12"/>
  <c r="BD625" i="12"/>
  <c r="BC625" i="12"/>
  <c r="BB625" i="12"/>
  <c r="BA625" i="12"/>
  <c r="CV624" i="12"/>
  <c r="BD624" i="12"/>
  <c r="BC624" i="12"/>
  <c r="BB624" i="12"/>
  <c r="BA624" i="12"/>
  <c r="CV623" i="12"/>
  <c r="CZ623" i="12" s="1"/>
  <c r="BD623" i="12"/>
  <c r="BC623" i="12"/>
  <c r="BB623" i="12"/>
  <c r="BA623" i="12"/>
  <c r="CV622" i="12"/>
  <c r="DE622" i="12"/>
  <c r="BD622" i="12"/>
  <c r="BC622" i="12"/>
  <c r="BB622" i="12"/>
  <c r="BA622" i="12"/>
  <c r="CV621" i="12"/>
  <c r="BD621" i="12"/>
  <c r="BC621" i="12"/>
  <c r="BB621" i="12"/>
  <c r="BA621" i="12"/>
  <c r="CV620" i="12"/>
  <c r="BD620" i="12"/>
  <c r="BC620" i="12"/>
  <c r="BB620" i="12"/>
  <c r="BA620" i="12"/>
  <c r="CV619" i="12"/>
  <c r="DA619" i="12" s="1"/>
  <c r="DB619" i="12"/>
  <c r="BD619" i="12"/>
  <c r="BC619" i="12"/>
  <c r="BB619" i="12"/>
  <c r="CR619" i="12" s="1"/>
  <c r="BA619" i="12"/>
  <c r="CV618" i="12"/>
  <c r="BD618" i="12"/>
  <c r="BC618" i="12"/>
  <c r="BB618" i="12"/>
  <c r="BA618" i="12"/>
  <c r="CV617" i="12"/>
  <c r="BD617" i="12"/>
  <c r="BC617" i="12"/>
  <c r="BB617" i="12"/>
  <c r="BA617" i="12"/>
  <c r="CV616" i="12"/>
  <c r="BD616" i="12"/>
  <c r="BC616" i="12"/>
  <c r="BB616" i="12"/>
  <c r="BA616" i="12"/>
  <c r="CV615" i="12"/>
  <c r="DD615" i="12" s="1"/>
  <c r="BD615" i="12"/>
  <c r="BC615" i="12"/>
  <c r="BB615" i="12"/>
  <c r="BA615" i="12"/>
  <c r="CV614" i="12"/>
  <c r="DC614" i="12"/>
  <c r="CY614" i="12"/>
  <c r="BD614" i="12"/>
  <c r="BC614" i="12"/>
  <c r="BB614" i="12"/>
  <c r="BA614" i="12"/>
  <c r="CV613" i="12"/>
  <c r="BD613" i="12"/>
  <c r="BC613" i="12"/>
  <c r="BB613" i="12"/>
  <c r="CR613" i="12" s="1"/>
  <c r="BA613" i="12"/>
  <c r="CV612" i="12"/>
  <c r="BD612" i="12"/>
  <c r="BC612" i="12"/>
  <c r="BB612" i="12"/>
  <c r="BA612" i="12"/>
  <c r="CV611" i="12"/>
  <c r="DA611" i="12"/>
  <c r="BD611" i="12"/>
  <c r="BC611" i="12"/>
  <c r="BB611" i="12"/>
  <c r="BA611" i="12"/>
  <c r="CV610" i="12"/>
  <c r="BD610" i="12"/>
  <c r="BC610" i="12"/>
  <c r="BB610" i="12"/>
  <c r="CR610" i="12" s="1"/>
  <c r="BA610" i="12"/>
  <c r="CV609" i="12"/>
  <c r="DD609" i="12"/>
  <c r="CZ609" i="12"/>
  <c r="BD609" i="12"/>
  <c r="BC609" i="12"/>
  <c r="BB609" i="12"/>
  <c r="BA609" i="12"/>
  <c r="CV608" i="12"/>
  <c r="DE608" i="12" s="1"/>
  <c r="BD608" i="12"/>
  <c r="BC608" i="12"/>
  <c r="BB608" i="12"/>
  <c r="CR608" i="12" s="1"/>
  <c r="BA608" i="12"/>
  <c r="CV607" i="12"/>
  <c r="DB607" i="12" s="1"/>
  <c r="DA607" i="12"/>
  <c r="CZ607" i="12"/>
  <c r="BD607" i="12"/>
  <c r="BC607" i="12"/>
  <c r="BB607" i="12"/>
  <c r="BA607" i="12"/>
  <c r="CV606" i="12"/>
  <c r="DE606" i="12"/>
  <c r="DB606" i="12"/>
  <c r="BD606" i="12"/>
  <c r="BC606" i="12"/>
  <c r="BB606" i="12"/>
  <c r="BA606" i="12"/>
  <c r="CV605" i="12"/>
  <c r="DD605" i="12"/>
  <c r="BD605" i="12"/>
  <c r="BC605" i="12"/>
  <c r="BB605" i="12"/>
  <c r="BA605" i="12"/>
  <c r="CV604" i="12"/>
  <c r="CW604" i="12"/>
  <c r="BD604" i="12"/>
  <c r="BC604" i="12"/>
  <c r="BB604" i="12"/>
  <c r="CR604" i="12" s="1"/>
  <c r="BA604" i="12"/>
  <c r="CV603" i="12"/>
  <c r="BD603" i="12"/>
  <c r="BC603" i="12"/>
  <c r="BB603" i="12"/>
  <c r="BA603" i="12"/>
  <c r="CV602" i="12"/>
  <c r="BD602" i="12"/>
  <c r="BC602" i="12"/>
  <c r="CS602" i="12" s="1"/>
  <c r="BB602" i="12"/>
  <c r="BA602" i="12"/>
  <c r="CV601" i="12"/>
  <c r="BD601" i="12"/>
  <c r="BC601" i="12"/>
  <c r="BB601" i="12"/>
  <c r="CR601" i="12" s="1"/>
  <c r="BA601" i="12"/>
  <c r="CV600" i="12"/>
  <c r="BD600" i="12"/>
  <c r="BC600" i="12"/>
  <c r="BB600" i="12"/>
  <c r="BA600" i="12"/>
  <c r="CV599" i="12"/>
  <c r="DD599" i="12" s="1"/>
  <c r="BD599" i="12"/>
  <c r="BC599" i="12"/>
  <c r="CS599" i="12" s="1"/>
  <c r="BB599" i="12"/>
  <c r="CR599" i="12" s="1"/>
  <c r="BA599" i="12"/>
  <c r="CV598" i="12"/>
  <c r="DA598" i="12" s="1"/>
  <c r="DE598" i="12"/>
  <c r="CZ598" i="12"/>
  <c r="BD598" i="12"/>
  <c r="BC598" i="12"/>
  <c r="CS598" i="12" s="1"/>
  <c r="BB598" i="12"/>
  <c r="BA598" i="12"/>
  <c r="CV597" i="12"/>
  <c r="BD597" i="12"/>
  <c r="BC597" i="12"/>
  <c r="BB597" i="12"/>
  <c r="CR597" i="12" s="1"/>
  <c r="BA597" i="12"/>
  <c r="CV596" i="12"/>
  <c r="DE596" i="12" s="1"/>
  <c r="BD596" i="12"/>
  <c r="BC596" i="12"/>
  <c r="CS596" i="12" s="1"/>
  <c r="BB596" i="12"/>
  <c r="BA596" i="12"/>
  <c r="CV595" i="12"/>
  <c r="CW595" i="12" s="1"/>
  <c r="BD595" i="12"/>
  <c r="BC595" i="12"/>
  <c r="BB595" i="12"/>
  <c r="BA595" i="12"/>
  <c r="CQ595" i="12" s="1"/>
  <c r="CV594" i="12"/>
  <c r="BD594" i="12"/>
  <c r="BC594" i="12"/>
  <c r="BB594" i="12"/>
  <c r="BA594" i="12"/>
  <c r="CV593" i="12"/>
  <c r="DE593" i="12"/>
  <c r="CX593" i="12"/>
  <c r="BD593" i="12"/>
  <c r="BC593" i="12"/>
  <c r="BB593" i="12"/>
  <c r="BA593" i="12"/>
  <c r="CV592" i="12"/>
  <c r="BD592" i="12"/>
  <c r="BC592" i="12"/>
  <c r="BB592" i="12"/>
  <c r="BA592" i="12"/>
  <c r="CV591" i="12"/>
  <c r="DE591" i="12" s="1"/>
  <c r="BD591" i="12"/>
  <c r="BC591" i="12"/>
  <c r="BB591" i="12"/>
  <c r="BA591" i="12"/>
  <c r="CV590" i="12"/>
  <c r="DE590" i="12"/>
  <c r="BD590" i="12"/>
  <c r="BC590" i="12"/>
  <c r="BB590" i="12"/>
  <c r="BA590" i="12"/>
  <c r="CV589" i="12"/>
  <c r="BD589" i="12"/>
  <c r="BC589" i="12"/>
  <c r="BB589" i="12"/>
  <c r="BA589" i="12"/>
  <c r="CV588" i="12"/>
  <c r="BD588" i="12"/>
  <c r="BC588" i="12"/>
  <c r="BB588" i="12"/>
  <c r="BA588" i="12"/>
  <c r="CV587" i="12"/>
  <c r="DA587" i="12" s="1"/>
  <c r="BD587" i="12"/>
  <c r="BC587" i="12"/>
  <c r="CS587" i="12" s="1"/>
  <c r="BB587" i="12"/>
  <c r="BA587" i="12"/>
  <c r="CV586" i="12"/>
  <c r="DC586" i="12" s="1"/>
  <c r="DE586" i="12"/>
  <c r="DB586" i="12"/>
  <c r="CZ586" i="12"/>
  <c r="CY586" i="12"/>
  <c r="CX586" i="12"/>
  <c r="CW586" i="12"/>
  <c r="BD586" i="12"/>
  <c r="BC586" i="12"/>
  <c r="BB586" i="12"/>
  <c r="BA586" i="12"/>
  <c r="CV585" i="12"/>
  <c r="DE585" i="12" s="1"/>
  <c r="BD585" i="12"/>
  <c r="BC585" i="12"/>
  <c r="BB585" i="12"/>
  <c r="BA585" i="12"/>
  <c r="CV584" i="12"/>
  <c r="BD584" i="12"/>
  <c r="BC584" i="12"/>
  <c r="BB584" i="12"/>
  <c r="BA584" i="12"/>
  <c r="CV583" i="12"/>
  <c r="CZ583" i="12"/>
  <c r="CW583" i="12"/>
  <c r="BD583" i="12"/>
  <c r="BC583" i="12"/>
  <c r="BB583" i="12"/>
  <c r="CR583" i="12" s="1"/>
  <c r="BA583" i="12"/>
  <c r="CV582" i="12"/>
  <c r="DE582" i="12" s="1"/>
  <c r="CZ582" i="12"/>
  <c r="BD582" i="12"/>
  <c r="BC582" i="12"/>
  <c r="BB582" i="12"/>
  <c r="CR582" i="12" s="1"/>
  <c r="BA582" i="12"/>
  <c r="CV581" i="12"/>
  <c r="CW581" i="12" s="1"/>
  <c r="BD581" i="12"/>
  <c r="BC581" i="12"/>
  <c r="BB581" i="12"/>
  <c r="BA581" i="12"/>
  <c r="CV580" i="12"/>
  <c r="DD580" i="12" s="1"/>
  <c r="BD580" i="12"/>
  <c r="BC580" i="12"/>
  <c r="BB580" i="12"/>
  <c r="BA580" i="12"/>
  <c r="CV579" i="12"/>
  <c r="DB579" i="12"/>
  <c r="DA579" i="12"/>
  <c r="BD579" i="12"/>
  <c r="BC579" i="12"/>
  <c r="BB579" i="12"/>
  <c r="BA579" i="12"/>
  <c r="CV578" i="12"/>
  <c r="CY578" i="12"/>
  <c r="CW578" i="12"/>
  <c r="BD578" i="12"/>
  <c r="BC578" i="12"/>
  <c r="BB578" i="12"/>
  <c r="BA578" i="12"/>
  <c r="CV577" i="12"/>
  <c r="DE577" i="12"/>
  <c r="CY577" i="12"/>
  <c r="BD577" i="12"/>
  <c r="BC577" i="12"/>
  <c r="BB577" i="12"/>
  <c r="BA577" i="12"/>
  <c r="CV576" i="12"/>
  <c r="BD576" i="12"/>
  <c r="BC576" i="12"/>
  <c r="BB576" i="12"/>
  <c r="BA576" i="12"/>
  <c r="CV575" i="12"/>
  <c r="DE575" i="12" s="1"/>
  <c r="BD575" i="12"/>
  <c r="BC575" i="12"/>
  <c r="BB575" i="12"/>
  <c r="BA575" i="12"/>
  <c r="CV574" i="12"/>
  <c r="CY574" i="12" s="1"/>
  <c r="DE574" i="12"/>
  <c r="BD574" i="12"/>
  <c r="BC574" i="12"/>
  <c r="BB574" i="12"/>
  <c r="CR574" i="12" s="1"/>
  <c r="BA574" i="12"/>
  <c r="CV573" i="12"/>
  <c r="BD573" i="12"/>
  <c r="BC573" i="12"/>
  <c r="BB573" i="12"/>
  <c r="BA573" i="12"/>
  <c r="CV572" i="12"/>
  <c r="BD572" i="12"/>
  <c r="BC572" i="12"/>
  <c r="BB572" i="12"/>
  <c r="CR572" i="12" s="1"/>
  <c r="BA572" i="12"/>
  <c r="CV571" i="12"/>
  <c r="DE571" i="12" s="1"/>
  <c r="DB571" i="12"/>
  <c r="DA571" i="12"/>
  <c r="CW571" i="12"/>
  <c r="BD571" i="12"/>
  <c r="BC571" i="12"/>
  <c r="BB571" i="12"/>
  <c r="BA571" i="12"/>
  <c r="CV570" i="12"/>
  <c r="DE570" i="12"/>
  <c r="DA570" i="12"/>
  <c r="BD570" i="12"/>
  <c r="BC570" i="12"/>
  <c r="BB570" i="12"/>
  <c r="BA570" i="12"/>
  <c r="CV569" i="12"/>
  <c r="DD569" i="12"/>
  <c r="BD569" i="12"/>
  <c r="BC569" i="12"/>
  <c r="CS569" i="12" s="1"/>
  <c r="BB569" i="12"/>
  <c r="BA569" i="12"/>
  <c r="CV568" i="12"/>
  <c r="BD568" i="12"/>
  <c r="BC568" i="12"/>
  <c r="BB568" i="12"/>
  <c r="BA568" i="12"/>
  <c r="CV567" i="12"/>
  <c r="BD567" i="12"/>
  <c r="BC567" i="12"/>
  <c r="BB567" i="12"/>
  <c r="BA567" i="12"/>
  <c r="CV566" i="12"/>
  <c r="CY566" i="12" s="1"/>
  <c r="CZ566" i="12"/>
  <c r="BD566" i="12"/>
  <c r="BC566" i="12"/>
  <c r="BB566" i="12"/>
  <c r="CR566" i="12" s="1"/>
  <c r="BA566" i="12"/>
  <c r="CV565" i="12"/>
  <c r="BD565" i="12"/>
  <c r="BC565" i="12"/>
  <c r="BB565" i="12"/>
  <c r="BA565" i="12"/>
  <c r="CV564" i="12"/>
  <c r="DD564" i="12" s="1"/>
  <c r="DE564" i="12"/>
  <c r="BD564" i="12"/>
  <c r="BC564" i="12"/>
  <c r="BB564" i="12"/>
  <c r="BA564" i="12"/>
  <c r="CV563" i="12"/>
  <c r="CX563" i="12" s="1"/>
  <c r="BD563" i="12"/>
  <c r="BC563" i="12"/>
  <c r="BB563" i="12"/>
  <c r="CR563" i="12" s="1"/>
  <c r="BA563" i="12"/>
  <c r="CV562" i="12"/>
  <c r="CY562" i="12" s="1"/>
  <c r="DE562" i="12"/>
  <c r="CZ562" i="12"/>
  <c r="CX562" i="12"/>
  <c r="CW562" i="12"/>
  <c r="BD562" i="12"/>
  <c r="BC562" i="12"/>
  <c r="BB562" i="12"/>
  <c r="BA562" i="12"/>
  <c r="CV561" i="12"/>
  <c r="DE561" i="12" s="1"/>
  <c r="BD561" i="12"/>
  <c r="BC561" i="12"/>
  <c r="CS561" i="12" s="1"/>
  <c r="BB561" i="12"/>
  <c r="BA561" i="12"/>
  <c r="CV560" i="12"/>
  <c r="DB560" i="12" s="1"/>
  <c r="BD560" i="12"/>
  <c r="BC560" i="12"/>
  <c r="BB560" i="12"/>
  <c r="BA560" i="12"/>
  <c r="CV559" i="12"/>
  <c r="BD559" i="12"/>
  <c r="BC559" i="12"/>
  <c r="BB559" i="12"/>
  <c r="BA559" i="12"/>
  <c r="CV558" i="12"/>
  <c r="CZ558" i="12" s="1"/>
  <c r="DE558" i="12"/>
  <c r="BD558" i="12"/>
  <c r="BC558" i="12"/>
  <c r="BB558" i="12"/>
  <c r="BA558" i="12"/>
  <c r="CV557" i="12"/>
  <c r="DA557" i="12" s="1"/>
  <c r="BD557" i="12"/>
  <c r="BC557" i="12"/>
  <c r="BB557" i="12"/>
  <c r="CR557" i="12" s="1"/>
  <c r="BA557" i="12"/>
  <c r="CV556" i="12"/>
  <c r="BD556" i="12"/>
  <c r="BC556" i="12"/>
  <c r="BB556" i="12"/>
  <c r="BA556" i="12"/>
  <c r="CV555" i="12"/>
  <c r="BD555" i="12"/>
  <c r="BC555" i="12"/>
  <c r="BB555" i="12"/>
  <c r="CR555" i="12" s="1"/>
  <c r="BA555" i="12"/>
  <c r="CV554" i="12"/>
  <c r="CZ554" i="12"/>
  <c r="CY554" i="12"/>
  <c r="CW554" i="12"/>
  <c r="BD554" i="12"/>
  <c r="BC554" i="12"/>
  <c r="BB554" i="12"/>
  <c r="BA554" i="12"/>
  <c r="CV553" i="12"/>
  <c r="BD553" i="12"/>
  <c r="BC553" i="12"/>
  <c r="BB553" i="12"/>
  <c r="BA553" i="12"/>
  <c r="CV552" i="12"/>
  <c r="BD552" i="12"/>
  <c r="BC552" i="12"/>
  <c r="BB552" i="12"/>
  <c r="CR552" i="12" s="1"/>
  <c r="BA552" i="12"/>
  <c r="CV551" i="12"/>
  <c r="DB551" i="12" s="1"/>
  <c r="DE551" i="12"/>
  <c r="CY551" i="12"/>
  <c r="BD551" i="12"/>
  <c r="BC551" i="12"/>
  <c r="BB551" i="12"/>
  <c r="CR551" i="12" s="1"/>
  <c r="BA551" i="12"/>
  <c r="CV550" i="12"/>
  <c r="CY550" i="12" s="1"/>
  <c r="DC550" i="12"/>
  <c r="CZ550" i="12"/>
  <c r="BD550" i="12"/>
  <c r="BC550" i="12"/>
  <c r="BB550" i="12"/>
  <c r="BA550" i="12"/>
  <c r="CV549" i="12"/>
  <c r="DD549" i="12" s="1"/>
  <c r="BD549" i="12"/>
  <c r="BC549" i="12"/>
  <c r="BB549" i="12"/>
  <c r="CR549" i="12" s="1"/>
  <c r="BA549" i="12"/>
  <c r="CV548" i="12"/>
  <c r="DE548" i="12" s="1"/>
  <c r="BD548" i="12"/>
  <c r="BC548" i="12"/>
  <c r="BB548" i="12"/>
  <c r="BA548" i="12"/>
  <c r="CV547" i="12"/>
  <c r="CX547" i="12"/>
  <c r="BD547" i="12"/>
  <c r="BC547" i="12"/>
  <c r="BB547" i="12"/>
  <c r="BA547" i="12"/>
  <c r="CV546" i="12"/>
  <c r="DA546" i="12" s="1"/>
  <c r="BD546" i="12"/>
  <c r="BC546" i="12"/>
  <c r="BB546" i="12"/>
  <c r="BA546" i="12"/>
  <c r="CV545" i="12"/>
  <c r="CY545" i="12" s="1"/>
  <c r="BD545" i="12"/>
  <c r="BC545" i="12"/>
  <c r="BB545" i="12"/>
  <c r="BA545" i="12"/>
  <c r="CV544" i="12"/>
  <c r="BD544" i="12"/>
  <c r="BC544" i="12"/>
  <c r="BB544" i="12"/>
  <c r="CR544" i="12" s="1"/>
  <c r="BA544" i="12"/>
  <c r="CW543" i="12"/>
  <c r="CV543" i="12"/>
  <c r="DE543" i="12" s="1"/>
  <c r="BD543" i="12"/>
  <c r="BC543" i="12"/>
  <c r="BB543" i="12"/>
  <c r="CR543" i="12" s="1"/>
  <c r="BA543" i="12"/>
  <c r="CV542" i="12"/>
  <c r="BD542" i="12"/>
  <c r="BC542" i="12"/>
  <c r="BB542" i="12"/>
  <c r="BA542" i="12"/>
  <c r="CV541" i="12"/>
  <c r="DD541" i="12" s="1"/>
  <c r="DC541" i="12"/>
  <c r="BD541" i="12"/>
  <c r="BC541" i="12"/>
  <c r="BB541" i="12"/>
  <c r="BA541" i="12"/>
  <c r="CV540" i="12"/>
  <c r="CY540" i="12" s="1"/>
  <c r="BD540" i="12"/>
  <c r="BC540" i="12"/>
  <c r="CS540" i="12" s="1"/>
  <c r="BB540" i="12"/>
  <c r="BA540" i="12"/>
  <c r="CV539" i="12"/>
  <c r="DB539" i="12" s="1"/>
  <c r="CW539" i="12"/>
  <c r="BD539" i="12"/>
  <c r="BC539" i="12"/>
  <c r="CS539" i="12" s="1"/>
  <c r="BB539" i="12"/>
  <c r="BA539" i="12"/>
  <c r="CV538" i="12"/>
  <c r="DE538" i="12" s="1"/>
  <c r="CZ538" i="12"/>
  <c r="CX538" i="12"/>
  <c r="CW538" i="12"/>
  <c r="BD538" i="12"/>
  <c r="BC538" i="12"/>
  <c r="BB538" i="12"/>
  <c r="BA538" i="12"/>
  <c r="CV537" i="12"/>
  <c r="DA537" i="12" s="1"/>
  <c r="CY537" i="12"/>
  <c r="CW537" i="12"/>
  <c r="BD537" i="12"/>
  <c r="BC537" i="12"/>
  <c r="BB537" i="12"/>
  <c r="BA537" i="12"/>
  <c r="CV536" i="12"/>
  <c r="DB536" i="12" s="1"/>
  <c r="DA536" i="12"/>
  <c r="CY536" i="12"/>
  <c r="BD536" i="12"/>
  <c r="BC536" i="12"/>
  <c r="BB536" i="12"/>
  <c r="CR536" i="12" s="1"/>
  <c r="BA536" i="12"/>
  <c r="CV535" i="12"/>
  <c r="DE535" i="12"/>
  <c r="DB535" i="12"/>
  <c r="CW535" i="12"/>
  <c r="BD535" i="12"/>
  <c r="BC535" i="12"/>
  <c r="BB535" i="12"/>
  <c r="CR535" i="12" s="1"/>
  <c r="BA535" i="12"/>
  <c r="CY534" i="12"/>
  <c r="CV534" i="12"/>
  <c r="CZ534" i="12" s="1"/>
  <c r="DE534" i="12"/>
  <c r="BD534" i="12"/>
  <c r="BC534" i="12"/>
  <c r="CS534" i="12" s="1"/>
  <c r="BB534" i="12"/>
  <c r="CR534" i="12" s="1"/>
  <c r="BA534" i="12"/>
  <c r="CV533" i="12"/>
  <c r="CW533" i="12" s="1"/>
  <c r="BD533" i="12"/>
  <c r="BC533" i="12"/>
  <c r="BB533" i="12"/>
  <c r="CR533" i="12" s="1"/>
  <c r="BA533" i="12"/>
  <c r="CV532" i="12"/>
  <c r="BD532" i="12"/>
  <c r="BC532" i="12"/>
  <c r="BB532" i="12"/>
  <c r="BA532" i="12"/>
  <c r="CV531" i="12"/>
  <c r="DB531" i="12"/>
  <c r="BD531" i="12"/>
  <c r="BC531" i="12"/>
  <c r="BB531" i="12"/>
  <c r="BA531" i="12"/>
  <c r="CV530" i="12"/>
  <c r="BD530" i="12"/>
  <c r="BC530" i="12"/>
  <c r="BB530" i="12"/>
  <c r="BA530" i="12"/>
  <c r="CV529" i="12"/>
  <c r="DA529" i="12" s="1"/>
  <c r="BD529" i="12"/>
  <c r="BC529" i="12"/>
  <c r="BB529" i="12"/>
  <c r="CR529" i="12" s="1"/>
  <c r="BA529" i="12"/>
  <c r="CV528" i="12"/>
  <c r="BD528" i="12"/>
  <c r="BC528" i="12"/>
  <c r="BB528" i="12"/>
  <c r="BA528" i="12"/>
  <c r="CV527" i="12"/>
  <c r="DB527" i="12" s="1"/>
  <c r="DE527" i="12"/>
  <c r="DA527" i="12"/>
  <c r="BD527" i="12"/>
  <c r="BC527" i="12"/>
  <c r="BB527" i="12"/>
  <c r="CR527" i="12" s="1"/>
  <c r="BA527" i="12"/>
  <c r="CV526" i="12"/>
  <c r="BD526" i="12"/>
  <c r="BC526" i="12"/>
  <c r="BB526" i="12"/>
  <c r="BA526" i="12"/>
  <c r="CV525" i="12"/>
  <c r="BD525" i="12"/>
  <c r="BC525" i="12"/>
  <c r="BB525" i="12"/>
  <c r="CR525" i="12" s="1"/>
  <c r="BA525" i="12"/>
  <c r="CV524" i="12"/>
  <c r="DB524" i="12"/>
  <c r="BD524" i="12"/>
  <c r="BC524" i="12"/>
  <c r="BB524" i="12"/>
  <c r="BA524" i="12"/>
  <c r="DC523" i="12"/>
  <c r="CY523" i="12"/>
  <c r="CV523" i="12"/>
  <c r="DB523" i="12"/>
  <c r="DA523" i="12"/>
  <c r="CX523" i="12"/>
  <c r="CW523" i="12"/>
  <c r="BD523" i="12"/>
  <c r="BC523" i="12"/>
  <c r="BB523" i="12"/>
  <c r="BA523" i="12"/>
  <c r="CV522" i="12"/>
  <c r="DE522" i="12"/>
  <c r="DA522" i="12"/>
  <c r="CX522" i="12"/>
  <c r="BD522" i="12"/>
  <c r="BC522" i="12"/>
  <c r="BB522" i="12"/>
  <c r="BA522" i="12"/>
  <c r="CV521" i="12"/>
  <c r="BD521" i="12"/>
  <c r="BC521" i="12"/>
  <c r="BB521" i="12"/>
  <c r="BA521" i="12"/>
  <c r="DA520" i="12"/>
  <c r="CV520" i="12"/>
  <c r="CZ520" i="12" s="1"/>
  <c r="BD520" i="12"/>
  <c r="BC520" i="12"/>
  <c r="BB520" i="12"/>
  <c r="BA520" i="12"/>
  <c r="CQ520" i="12" s="1"/>
  <c r="CV519" i="12"/>
  <c r="DA519" i="12" s="1"/>
  <c r="BD519" i="12"/>
  <c r="BC519" i="12"/>
  <c r="BB519" i="12"/>
  <c r="BA519" i="12"/>
  <c r="CV518" i="12"/>
  <c r="BD518" i="12"/>
  <c r="BC518" i="12"/>
  <c r="BB518" i="12"/>
  <c r="CR518" i="12" s="1"/>
  <c r="BA518" i="12"/>
  <c r="CV517" i="12"/>
  <c r="BD517" i="12"/>
  <c r="BC517" i="12"/>
  <c r="BB517" i="12"/>
  <c r="BA517" i="12"/>
  <c r="CV516" i="12"/>
  <c r="DD516" i="12" s="1"/>
  <c r="BD516" i="12"/>
  <c r="BC516" i="12"/>
  <c r="BB516" i="12"/>
  <c r="BA516" i="12"/>
  <c r="CV515" i="12"/>
  <c r="DB515" i="12" s="1"/>
  <c r="BD515" i="12"/>
  <c r="BC515" i="12"/>
  <c r="BB515" i="12"/>
  <c r="BA515" i="12"/>
  <c r="CV514" i="12"/>
  <c r="BD514" i="12"/>
  <c r="BC514" i="12"/>
  <c r="BB514" i="12"/>
  <c r="BA514" i="12"/>
  <c r="CV513" i="12"/>
  <c r="BD513" i="12"/>
  <c r="BC513" i="12"/>
  <c r="BB513" i="12"/>
  <c r="BA513" i="12"/>
  <c r="CV512" i="12"/>
  <c r="BD512" i="12"/>
  <c r="BC512" i="12"/>
  <c r="BB512" i="12"/>
  <c r="CR512" i="12" s="1"/>
  <c r="BA512" i="12"/>
  <c r="CV511" i="12"/>
  <c r="DE511" i="12"/>
  <c r="DB511" i="12"/>
  <c r="DA511" i="12"/>
  <c r="CZ511" i="12"/>
  <c r="CY511" i="12"/>
  <c r="CW511" i="12"/>
  <c r="BD511" i="12"/>
  <c r="BC511" i="12"/>
  <c r="BB511" i="12"/>
  <c r="BA511" i="12"/>
  <c r="CY510" i="12"/>
  <c r="CV510" i="12"/>
  <c r="CW510" i="12" s="1"/>
  <c r="DB510" i="12"/>
  <c r="CZ510" i="12"/>
  <c r="BD510" i="12"/>
  <c r="BC510" i="12"/>
  <c r="BB510" i="12"/>
  <c r="BA510" i="12"/>
  <c r="CV509" i="12"/>
  <c r="DE509" i="12" s="1"/>
  <c r="BD509" i="12"/>
  <c r="BC509" i="12"/>
  <c r="BB509" i="12"/>
  <c r="BA509" i="12"/>
  <c r="CV508" i="12"/>
  <c r="DB508" i="12"/>
  <c r="BD508" i="12"/>
  <c r="BC508" i="12"/>
  <c r="BB508" i="12"/>
  <c r="BA508" i="12"/>
  <c r="CV507" i="12"/>
  <c r="CZ507" i="12" s="1"/>
  <c r="BD507" i="12"/>
  <c r="BC507" i="12"/>
  <c r="BB507" i="12"/>
  <c r="BA507" i="12"/>
  <c r="CV506" i="12"/>
  <c r="DE506" i="12" s="1"/>
  <c r="BD506" i="12"/>
  <c r="BC506" i="12"/>
  <c r="CS506" i="12" s="1"/>
  <c r="BB506" i="12"/>
  <c r="BA506" i="12"/>
  <c r="CV505" i="12"/>
  <c r="BD505" i="12"/>
  <c r="BC505" i="12"/>
  <c r="BB505" i="12"/>
  <c r="BA505" i="12"/>
  <c r="CV504" i="12"/>
  <c r="BD504" i="12"/>
  <c r="BC504" i="12"/>
  <c r="BB504" i="12"/>
  <c r="BA504" i="12"/>
  <c r="CV503" i="12"/>
  <c r="DA503" i="12" s="1"/>
  <c r="DB503" i="12"/>
  <c r="CZ503" i="12"/>
  <c r="CW503" i="12"/>
  <c r="BD503" i="12"/>
  <c r="BC503" i="12"/>
  <c r="BB503" i="12"/>
  <c r="BA503" i="12"/>
  <c r="CV502" i="12"/>
  <c r="CW502" i="12" s="1"/>
  <c r="BD502" i="12"/>
  <c r="BC502" i="12"/>
  <c r="BB502" i="12"/>
  <c r="BA502" i="12"/>
  <c r="CV501" i="12"/>
  <c r="BD501" i="12"/>
  <c r="BC501" i="12"/>
  <c r="BB501" i="12"/>
  <c r="CR501" i="12" s="1"/>
  <c r="BA501" i="12"/>
  <c r="CV500" i="12"/>
  <c r="DB500" i="12" s="1"/>
  <c r="BD500" i="12"/>
  <c r="BC500" i="12"/>
  <c r="BB500" i="12"/>
  <c r="BA500" i="12"/>
  <c r="CV499" i="12"/>
  <c r="DA499" i="12" s="1"/>
  <c r="BD499" i="12"/>
  <c r="BC499" i="12"/>
  <c r="BB499" i="12"/>
  <c r="CR499" i="12" s="1"/>
  <c r="BA499" i="12"/>
  <c r="CV498" i="12"/>
  <c r="DB498" i="12" s="1"/>
  <c r="CX498" i="12"/>
  <c r="BD498" i="12"/>
  <c r="BC498" i="12"/>
  <c r="BB498" i="12"/>
  <c r="CR498" i="12" s="1"/>
  <c r="BA498" i="12"/>
  <c r="CV497" i="12"/>
  <c r="BD497" i="12"/>
  <c r="BC497" i="12"/>
  <c r="BB497" i="12"/>
  <c r="CR497" i="12" s="1"/>
  <c r="BA497" i="12"/>
  <c r="CV496" i="12"/>
  <c r="DA496" i="12" s="1"/>
  <c r="DC496" i="12"/>
  <c r="BD496" i="12"/>
  <c r="BC496" i="12"/>
  <c r="BB496" i="12"/>
  <c r="BA496" i="12"/>
  <c r="CV495" i="12"/>
  <c r="DB495" i="12" s="1"/>
  <c r="BD495" i="12"/>
  <c r="BC495" i="12"/>
  <c r="BB495" i="12"/>
  <c r="BA495" i="12"/>
  <c r="CV494" i="12"/>
  <c r="BD494" i="12"/>
  <c r="BC494" i="12"/>
  <c r="BB494" i="12"/>
  <c r="BA494" i="12"/>
  <c r="CV493" i="12"/>
  <c r="BD493" i="12"/>
  <c r="BC493" i="12"/>
  <c r="BB493" i="12"/>
  <c r="CR493" i="12" s="1"/>
  <c r="BA493" i="12"/>
  <c r="CV492" i="12"/>
  <c r="BD492" i="12"/>
  <c r="BC492" i="12"/>
  <c r="BB492" i="12"/>
  <c r="BA492" i="12"/>
  <c r="CV491" i="12"/>
  <c r="CW491" i="12" s="1"/>
  <c r="BD491" i="12"/>
  <c r="BC491" i="12"/>
  <c r="BB491" i="12"/>
  <c r="BA491" i="12"/>
  <c r="CV490" i="12"/>
  <c r="DE490" i="12" s="1"/>
  <c r="DB490" i="12"/>
  <c r="CW490" i="12"/>
  <c r="BD490" i="12"/>
  <c r="BC490" i="12"/>
  <c r="BB490" i="12"/>
  <c r="BA490" i="12"/>
  <c r="CV489" i="12"/>
  <c r="BD489" i="12"/>
  <c r="BC489" i="12"/>
  <c r="BB489" i="12"/>
  <c r="CR489" i="12" s="1"/>
  <c r="BA489" i="12"/>
  <c r="CV488" i="12"/>
  <c r="DB488" i="12" s="1"/>
  <c r="BD488" i="12"/>
  <c r="BC488" i="12"/>
  <c r="BB488" i="12"/>
  <c r="CR488" i="12" s="1"/>
  <c r="BA488" i="12"/>
  <c r="CV487" i="12"/>
  <c r="DE487" i="12"/>
  <c r="BD487" i="12"/>
  <c r="BC487" i="12"/>
  <c r="BB487" i="12"/>
  <c r="CR487" i="12" s="1"/>
  <c r="BA487" i="12"/>
  <c r="CV486" i="12"/>
  <c r="CZ486" i="12"/>
  <c r="CY486" i="12"/>
  <c r="BD486" i="12"/>
  <c r="BC486" i="12"/>
  <c r="BB486" i="12"/>
  <c r="BA486" i="12"/>
  <c r="CV485" i="12"/>
  <c r="BD485" i="12"/>
  <c r="BC485" i="12"/>
  <c r="BB485" i="12"/>
  <c r="BA485" i="12"/>
  <c r="CV484" i="12"/>
  <c r="DA484" i="12" s="1"/>
  <c r="BD484" i="12"/>
  <c r="BC484" i="12"/>
  <c r="BB484" i="12"/>
  <c r="CR484" i="12" s="1"/>
  <c r="BA484" i="12"/>
  <c r="CV483" i="12"/>
  <c r="CW483" i="12" s="1"/>
  <c r="DB483" i="12"/>
  <c r="CY483" i="12"/>
  <c r="BD483" i="12"/>
  <c r="BC483" i="12"/>
  <c r="BB483" i="12"/>
  <c r="BA483" i="12"/>
  <c r="CV482" i="12"/>
  <c r="DB482" i="12" s="1"/>
  <c r="BD482" i="12"/>
  <c r="BC482" i="12"/>
  <c r="BB482" i="12"/>
  <c r="CR482" i="12" s="1"/>
  <c r="BA482" i="12"/>
  <c r="CV481" i="12"/>
  <c r="DD481" i="12" s="1"/>
  <c r="BD481" i="12"/>
  <c r="BC481" i="12"/>
  <c r="BB481" i="12"/>
  <c r="BA481" i="12"/>
  <c r="CV480" i="12"/>
  <c r="BD480" i="12"/>
  <c r="BC480" i="12"/>
  <c r="BB480" i="12"/>
  <c r="CR480" i="12" s="1"/>
  <c r="BA480" i="12"/>
  <c r="CW479" i="12"/>
  <c r="CV479" i="12"/>
  <c r="DB479" i="12" s="1"/>
  <c r="BD479" i="12"/>
  <c r="BC479" i="12"/>
  <c r="BB479" i="12"/>
  <c r="BA479" i="12"/>
  <c r="CV478" i="12"/>
  <c r="DE478" i="12" s="1"/>
  <c r="DB478" i="12"/>
  <c r="CW478" i="12"/>
  <c r="BD478" i="12"/>
  <c r="BC478" i="12"/>
  <c r="BB478" i="12"/>
  <c r="BA478" i="12"/>
  <c r="CV477" i="12"/>
  <c r="CX477" i="12" s="1"/>
  <c r="BD477" i="12"/>
  <c r="BC477" i="12"/>
  <c r="BB477" i="12"/>
  <c r="BA477" i="12"/>
  <c r="CV476" i="12"/>
  <c r="BD476" i="12"/>
  <c r="BC476" i="12"/>
  <c r="BB476" i="12"/>
  <c r="CR476" i="12" s="1"/>
  <c r="BA476" i="12"/>
  <c r="CV475" i="12"/>
  <c r="BD475" i="12"/>
  <c r="BC475" i="12"/>
  <c r="BB475" i="12"/>
  <c r="BA475" i="12"/>
  <c r="CV474" i="12"/>
  <c r="DE474" i="12" s="1"/>
  <c r="CX474" i="12"/>
  <c r="BD474" i="12"/>
  <c r="BC474" i="12"/>
  <c r="BB474" i="12"/>
  <c r="CR474" i="12" s="1"/>
  <c r="BA474" i="12"/>
  <c r="CV473" i="12"/>
  <c r="BD473" i="12"/>
  <c r="BC473" i="12"/>
  <c r="BB473" i="12"/>
  <c r="BA473" i="12"/>
  <c r="CV472" i="12"/>
  <c r="BD472" i="12"/>
  <c r="BC472" i="12"/>
  <c r="BB472" i="12"/>
  <c r="BA472" i="12"/>
  <c r="CV471" i="12"/>
  <c r="BD471" i="12"/>
  <c r="BC471" i="12"/>
  <c r="BB471" i="12"/>
  <c r="CR471" i="12" s="1"/>
  <c r="BA471" i="12"/>
  <c r="CY470" i="12"/>
  <c r="CV470" i="12"/>
  <c r="DB470" i="12"/>
  <c r="BD470" i="12"/>
  <c r="BC470" i="12"/>
  <c r="BB470" i="12"/>
  <c r="BA470" i="12"/>
  <c r="CV469" i="12"/>
  <c r="CW469" i="12" s="1"/>
  <c r="BD469" i="12"/>
  <c r="BC469" i="12"/>
  <c r="BB469" i="12"/>
  <c r="BA469" i="12"/>
  <c r="CV468" i="12"/>
  <c r="BD468" i="12"/>
  <c r="BC468" i="12"/>
  <c r="BB468" i="12"/>
  <c r="BA468" i="12"/>
  <c r="CV467" i="12"/>
  <c r="CY467" i="12" s="1"/>
  <c r="BD467" i="12"/>
  <c r="BC467" i="12"/>
  <c r="BB467" i="12"/>
  <c r="CR467" i="12" s="1"/>
  <c r="BA467" i="12"/>
  <c r="CV466" i="12"/>
  <c r="DE466" i="12" s="1"/>
  <c r="BD466" i="12"/>
  <c r="BC466" i="12"/>
  <c r="BB466" i="12"/>
  <c r="BA466" i="12"/>
  <c r="CV465" i="12"/>
  <c r="BD465" i="12"/>
  <c r="BC465" i="12"/>
  <c r="BB465" i="12"/>
  <c r="CR465" i="12" s="1"/>
  <c r="BA465" i="12"/>
  <c r="CV464" i="12"/>
  <c r="BD464" i="12"/>
  <c r="BC464" i="12"/>
  <c r="CS464" i="12" s="1"/>
  <c r="BB464" i="12"/>
  <c r="BA464" i="12"/>
  <c r="CZ463" i="12"/>
  <c r="DB463" i="12"/>
  <c r="BD2" i="12"/>
  <c r="BC2" i="12"/>
  <c r="CS745" i="12" s="1"/>
  <c r="BB2" i="12"/>
  <c r="BA2" i="12"/>
  <c r="CV462" i="12"/>
  <c r="DB462" i="12"/>
  <c r="CZ462" i="12"/>
  <c r="CY462" i="12"/>
  <c r="BD462" i="12"/>
  <c r="CT462" i="12" s="1"/>
  <c r="BC462" i="12"/>
  <c r="BB462" i="12"/>
  <c r="CR462" i="12" s="1"/>
  <c r="BA462" i="12"/>
  <c r="CQ462" i="12" s="1"/>
  <c r="CV461" i="12"/>
  <c r="DE461" i="12" s="1"/>
  <c r="BD461" i="12"/>
  <c r="BC461" i="12"/>
  <c r="BB461" i="12"/>
  <c r="CR461" i="12" s="1"/>
  <c r="BA461" i="12"/>
  <c r="CV460" i="12"/>
  <c r="DD460" i="12" s="1"/>
  <c r="BD460" i="12"/>
  <c r="BC460" i="12"/>
  <c r="BB460" i="12"/>
  <c r="BA460" i="12"/>
  <c r="CV459" i="12"/>
  <c r="CW459" i="12" s="1"/>
  <c r="BD459" i="12"/>
  <c r="BC459" i="12"/>
  <c r="BB459" i="12"/>
  <c r="BA459" i="12"/>
  <c r="CV458" i="12"/>
  <c r="DB458" i="12" s="1"/>
  <c r="BD458" i="12"/>
  <c r="BC458" i="12"/>
  <c r="CS458" i="12" s="1"/>
  <c r="BB458" i="12"/>
  <c r="CR458" i="12" s="1"/>
  <c r="BA458" i="12"/>
  <c r="CV457" i="12"/>
  <c r="BD457" i="12"/>
  <c r="BC457" i="12"/>
  <c r="BB457" i="12"/>
  <c r="CR457" i="12" s="1"/>
  <c r="BA457" i="12"/>
  <c r="CV456" i="12"/>
  <c r="CY456" i="12" s="1"/>
  <c r="BD456" i="12"/>
  <c r="BC456" i="12"/>
  <c r="BB456" i="12"/>
  <c r="BA456" i="12"/>
  <c r="CV455" i="12"/>
  <c r="BD455" i="12"/>
  <c r="BC455" i="12"/>
  <c r="BB455" i="12"/>
  <c r="CR455" i="12" s="1"/>
  <c r="BA455" i="12"/>
  <c r="CQ455" i="12" s="1"/>
  <c r="CV454" i="12"/>
  <c r="BD454" i="12"/>
  <c r="BC454" i="12"/>
  <c r="BB454" i="12"/>
  <c r="CR454" i="12" s="1"/>
  <c r="BA454" i="12"/>
  <c r="CV453" i="12"/>
  <c r="BD453" i="12"/>
  <c r="BC453" i="12"/>
  <c r="CS453" i="12" s="1"/>
  <c r="BB453" i="12"/>
  <c r="BA453" i="12"/>
  <c r="CV452" i="12"/>
  <c r="BD452" i="12"/>
  <c r="BC452" i="12"/>
  <c r="CS452" i="12" s="1"/>
  <c r="BB452" i="12"/>
  <c r="CR452" i="12" s="1"/>
  <c r="BA452" i="12"/>
  <c r="CQ452" i="12" s="1"/>
  <c r="CV451" i="12"/>
  <c r="BD451" i="12"/>
  <c r="BC451" i="12"/>
  <c r="CS451" i="12" s="1"/>
  <c r="BB451" i="12"/>
  <c r="CR451" i="12" s="1"/>
  <c r="BA451" i="12"/>
  <c r="CQ451" i="12" s="1"/>
  <c r="CV450" i="12"/>
  <c r="DB450" i="12"/>
  <c r="CY450" i="12"/>
  <c r="BD450" i="12"/>
  <c r="BC450" i="12"/>
  <c r="BB450" i="12"/>
  <c r="CR450" i="12" s="1"/>
  <c r="BA450" i="12"/>
  <c r="CV449" i="12"/>
  <c r="BD449" i="12"/>
  <c r="BC449" i="12"/>
  <c r="CS449" i="12" s="1"/>
  <c r="BB449" i="12"/>
  <c r="BA449" i="12"/>
  <c r="CV448" i="12"/>
  <c r="DD448" i="12"/>
  <c r="BD448" i="12"/>
  <c r="BC448" i="12"/>
  <c r="BB448" i="12"/>
  <c r="BA448" i="12"/>
  <c r="CQ448" i="12" s="1"/>
  <c r="CV447" i="12"/>
  <c r="BD447" i="12"/>
  <c r="BC447" i="12"/>
  <c r="CS447" i="12" s="1"/>
  <c r="BB447" i="12"/>
  <c r="CR447" i="12" s="1"/>
  <c r="BA447" i="12"/>
  <c r="CV446" i="12"/>
  <c r="CY446" i="12"/>
  <c r="CW446" i="12"/>
  <c r="BD446" i="12"/>
  <c r="BC446" i="12"/>
  <c r="BB446" i="12"/>
  <c r="CR446" i="12" s="1"/>
  <c r="BA446" i="12"/>
  <c r="CV445" i="12"/>
  <c r="CX445" i="12" s="1"/>
  <c r="BD445" i="12"/>
  <c r="BC445" i="12"/>
  <c r="CS445" i="12" s="1"/>
  <c r="BB445" i="12"/>
  <c r="CR445" i="12" s="1"/>
  <c r="BA445" i="12"/>
  <c r="CV444" i="12"/>
  <c r="BD444" i="12"/>
  <c r="BC444" i="12"/>
  <c r="CS444" i="12" s="1"/>
  <c r="BB444" i="12"/>
  <c r="BA444" i="12"/>
  <c r="CQ444" i="12" s="1"/>
  <c r="CV443" i="12"/>
  <c r="CY443" i="12"/>
  <c r="BD443" i="12"/>
  <c r="BC443" i="12"/>
  <c r="CS443" i="12" s="1"/>
  <c r="BB443" i="12"/>
  <c r="CR443" i="12" s="1"/>
  <c r="BA443" i="12"/>
  <c r="CV442" i="12"/>
  <c r="DC442" i="12" s="1"/>
  <c r="DB442" i="12"/>
  <c r="CZ442" i="12"/>
  <c r="CY442" i="12"/>
  <c r="CX442" i="12"/>
  <c r="CW442" i="12"/>
  <c r="BD442" i="12"/>
  <c r="BC442" i="12"/>
  <c r="BB442" i="12"/>
  <c r="CR442" i="12" s="1"/>
  <c r="BA442" i="12"/>
  <c r="CQ442" i="12" s="1"/>
  <c r="CV441" i="12"/>
  <c r="BD441" i="12"/>
  <c r="BC441" i="12"/>
  <c r="BB441" i="12"/>
  <c r="BA441" i="12"/>
  <c r="CV440" i="12"/>
  <c r="CY440" i="12"/>
  <c r="BD440" i="12"/>
  <c r="BC440" i="12"/>
  <c r="CS440" i="12" s="1"/>
  <c r="BB440" i="12"/>
  <c r="CR440" i="12" s="1"/>
  <c r="BA440" i="12"/>
  <c r="CV439" i="12"/>
  <c r="DB439" i="12" s="1"/>
  <c r="CZ439" i="12"/>
  <c r="CY439" i="12"/>
  <c r="BD439" i="12"/>
  <c r="BC439" i="12"/>
  <c r="BB439" i="12"/>
  <c r="CR439" i="12" s="1"/>
  <c r="BA439" i="12"/>
  <c r="CV438" i="12"/>
  <c r="DB438" i="12"/>
  <c r="BD438" i="12"/>
  <c r="BC438" i="12"/>
  <c r="CS438" i="12" s="1"/>
  <c r="BB438" i="12"/>
  <c r="CR438" i="12" s="1"/>
  <c r="BA438" i="12"/>
  <c r="CV437" i="12"/>
  <c r="BD437" i="12"/>
  <c r="BC437" i="12"/>
  <c r="BB437" i="12"/>
  <c r="CR437" i="12" s="1"/>
  <c r="BA437" i="12"/>
  <c r="CV436" i="12"/>
  <c r="DB436" i="12" s="1"/>
  <c r="BD436" i="12"/>
  <c r="BC436" i="12"/>
  <c r="BB436" i="12"/>
  <c r="CR436" i="12" s="1"/>
  <c r="BA436" i="12"/>
  <c r="CQ436" i="12" s="1"/>
  <c r="CV435" i="12"/>
  <c r="DB435" i="12"/>
  <c r="DA435" i="12"/>
  <c r="CY435" i="12"/>
  <c r="CW435" i="12"/>
  <c r="BD435" i="12"/>
  <c r="BC435" i="12"/>
  <c r="BB435" i="12"/>
  <c r="CR435" i="12" s="1"/>
  <c r="BA435" i="12"/>
  <c r="CV434" i="12"/>
  <c r="DB434" i="12" s="1"/>
  <c r="BD434" i="12"/>
  <c r="BC434" i="12"/>
  <c r="CS434" i="12" s="1"/>
  <c r="BB434" i="12"/>
  <c r="CR434" i="12" s="1"/>
  <c r="BA434" i="12"/>
  <c r="CQ434" i="12" s="1"/>
  <c r="CV433" i="12"/>
  <c r="BD433" i="12"/>
  <c r="BC433" i="12"/>
  <c r="BB433" i="12"/>
  <c r="CR433" i="12" s="1"/>
  <c r="BA433" i="12"/>
  <c r="CV432" i="12"/>
  <c r="DB432" i="12" s="1"/>
  <c r="BD432" i="12"/>
  <c r="BC432" i="12"/>
  <c r="BB432" i="12"/>
  <c r="CR432" i="12" s="1"/>
  <c r="BA432" i="12"/>
  <c r="CQ432" i="12" s="1"/>
  <c r="CV431" i="12"/>
  <c r="DE431" i="12" s="1"/>
  <c r="BD431" i="12"/>
  <c r="BC431" i="12"/>
  <c r="CS431" i="12" s="1"/>
  <c r="BB431" i="12"/>
  <c r="CR431" i="12" s="1"/>
  <c r="BA431" i="12"/>
  <c r="CV430" i="12"/>
  <c r="DB430" i="12"/>
  <c r="BD430" i="12"/>
  <c r="BC430" i="12"/>
  <c r="CS430" i="12" s="1"/>
  <c r="BB430" i="12"/>
  <c r="CR430" i="12" s="1"/>
  <c r="BA430" i="12"/>
  <c r="CV429" i="12"/>
  <c r="DE429" i="12" s="1"/>
  <c r="BD429" i="12"/>
  <c r="BC429" i="12"/>
  <c r="CS429" i="12" s="1"/>
  <c r="BB429" i="12"/>
  <c r="CR429" i="12" s="1"/>
  <c r="BA429" i="12"/>
  <c r="CQ429" i="12" s="1"/>
  <c r="CV428" i="12"/>
  <c r="DB428" i="12" s="1"/>
  <c r="BD428" i="12"/>
  <c r="BC428" i="12"/>
  <c r="CS428" i="12" s="1"/>
  <c r="BB428" i="12"/>
  <c r="CR428" i="12" s="1"/>
  <c r="BA428" i="12"/>
  <c r="CQ428" i="12" s="1"/>
  <c r="CV427" i="12"/>
  <c r="DA427" i="12" s="1"/>
  <c r="BD427" i="12"/>
  <c r="CT427" i="12" s="1"/>
  <c r="BC427" i="12"/>
  <c r="CS427" i="12" s="1"/>
  <c r="BB427" i="12"/>
  <c r="CR427" i="12" s="1"/>
  <c r="BA427" i="12"/>
  <c r="CW426" i="12"/>
  <c r="CV426" i="12"/>
  <c r="CY426" i="12" s="1"/>
  <c r="DB426" i="12"/>
  <c r="BD426" i="12"/>
  <c r="BC426" i="12"/>
  <c r="CS426" i="12" s="1"/>
  <c r="BB426" i="12"/>
  <c r="CR426" i="12" s="1"/>
  <c r="BA426" i="12"/>
  <c r="CV425" i="12"/>
  <c r="BD425" i="12"/>
  <c r="CT425" i="12" s="1"/>
  <c r="BC425" i="12"/>
  <c r="CS425" i="12" s="1"/>
  <c r="BB425" i="12"/>
  <c r="CR425" i="12" s="1"/>
  <c r="BA425" i="12"/>
  <c r="CV424" i="12"/>
  <c r="BD424" i="12"/>
  <c r="BC424" i="12"/>
  <c r="CS424" i="12" s="1"/>
  <c r="BB424" i="12"/>
  <c r="CR424" i="12" s="1"/>
  <c r="BA424" i="12"/>
  <c r="CV423" i="12"/>
  <c r="DA423" i="12" s="1"/>
  <c r="BD423" i="12"/>
  <c r="BC423" i="12"/>
  <c r="BB423" i="12"/>
  <c r="CR423" i="12" s="1"/>
  <c r="BA423" i="12"/>
  <c r="CQ423" i="12" s="1"/>
  <c r="CV422" i="12"/>
  <c r="BD422" i="12"/>
  <c r="BC422" i="12"/>
  <c r="CS422" i="12" s="1"/>
  <c r="BB422" i="12"/>
  <c r="CR422" i="12" s="1"/>
  <c r="BA422" i="12"/>
  <c r="CQ422" i="12" s="1"/>
  <c r="CV421" i="12"/>
  <c r="DA421" i="12" s="1"/>
  <c r="BD421" i="12"/>
  <c r="BC421" i="12"/>
  <c r="CS421" i="12" s="1"/>
  <c r="BB421" i="12"/>
  <c r="CR421" i="12" s="1"/>
  <c r="BA421" i="12"/>
  <c r="CV420" i="12"/>
  <c r="BD420" i="12"/>
  <c r="BC420" i="12"/>
  <c r="BB420" i="12"/>
  <c r="CR420" i="12" s="1"/>
  <c r="BA420" i="12"/>
  <c r="CQ420" i="12" s="1"/>
  <c r="CV419" i="12"/>
  <c r="DE419" i="12" s="1"/>
  <c r="DD419" i="12"/>
  <c r="BD419" i="12"/>
  <c r="BC419" i="12"/>
  <c r="CS419" i="12" s="1"/>
  <c r="BB419" i="12"/>
  <c r="CR419" i="12" s="1"/>
  <c r="BA419" i="12"/>
  <c r="CV418" i="12"/>
  <c r="DB418" i="12"/>
  <c r="BD418" i="12"/>
  <c r="BC418" i="12"/>
  <c r="CS418" i="12" s="1"/>
  <c r="BB418" i="12"/>
  <c r="CR418" i="12" s="1"/>
  <c r="BA418" i="12"/>
  <c r="CV417" i="12"/>
  <c r="BD417" i="12"/>
  <c r="CT417" i="12" s="1"/>
  <c r="BC417" i="12"/>
  <c r="CS417" i="12" s="1"/>
  <c r="BB417" i="12"/>
  <c r="CR417" i="12" s="1"/>
  <c r="BA417" i="12"/>
  <c r="CV416" i="12"/>
  <c r="BD416" i="12"/>
  <c r="BC416" i="12"/>
  <c r="BB416" i="12"/>
  <c r="CR416" i="12" s="1"/>
  <c r="BA416" i="12"/>
  <c r="CV415" i="12"/>
  <c r="CW415" i="12" s="1"/>
  <c r="BD415" i="12"/>
  <c r="BC415" i="12"/>
  <c r="CS415" i="12" s="1"/>
  <c r="BB415" i="12"/>
  <c r="CR415" i="12" s="1"/>
  <c r="BA415" i="12"/>
  <c r="CV414" i="12"/>
  <c r="CX414" i="12" s="1"/>
  <c r="BD414" i="12"/>
  <c r="BC414" i="12"/>
  <c r="CS414" i="12" s="1"/>
  <c r="BB414" i="12"/>
  <c r="CR414" i="12" s="1"/>
  <c r="BA414" i="12"/>
  <c r="CV413" i="12"/>
  <c r="DD413" i="12" s="1"/>
  <c r="BD413" i="12"/>
  <c r="BC413" i="12"/>
  <c r="CS413" i="12" s="1"/>
  <c r="BB413" i="12"/>
  <c r="CR413" i="12" s="1"/>
  <c r="BA413" i="12"/>
  <c r="CV412" i="12"/>
  <c r="DB412" i="12" s="1"/>
  <c r="BD412" i="12"/>
  <c r="BC412" i="12"/>
  <c r="CS412" i="12" s="1"/>
  <c r="BB412" i="12"/>
  <c r="CR412" i="12" s="1"/>
  <c r="BA412" i="12"/>
  <c r="CV411" i="12"/>
  <c r="DB411" i="12" s="1"/>
  <c r="BD411" i="12"/>
  <c r="BC411" i="12"/>
  <c r="CS411" i="12" s="1"/>
  <c r="BB411" i="12"/>
  <c r="CR411" i="12" s="1"/>
  <c r="BA411" i="12"/>
  <c r="CQ411" i="12" s="1"/>
  <c r="CV410" i="12"/>
  <c r="BD410" i="12"/>
  <c r="CT410" i="12" s="1"/>
  <c r="BC410" i="12"/>
  <c r="CS410" i="12" s="1"/>
  <c r="BB410" i="12"/>
  <c r="CR410" i="12" s="1"/>
  <c r="BA410" i="12"/>
  <c r="CV409" i="12"/>
  <c r="BD409" i="12"/>
  <c r="BC409" i="12"/>
  <c r="CS409" i="12" s="1"/>
  <c r="BB409" i="12"/>
  <c r="CR409" i="12" s="1"/>
  <c r="BA409" i="12"/>
  <c r="CQ409" i="12" s="1"/>
  <c r="DB408" i="12"/>
  <c r="CV408" i="12"/>
  <c r="DA408" i="12" s="1"/>
  <c r="BD408" i="12"/>
  <c r="BC408" i="12"/>
  <c r="CS408" i="12" s="1"/>
  <c r="BB408" i="12"/>
  <c r="CR408" i="12" s="1"/>
  <c r="BA408" i="12"/>
  <c r="CQ408" i="12" s="1"/>
  <c r="CV407" i="12"/>
  <c r="DB407" i="12" s="1"/>
  <c r="DA407" i="12"/>
  <c r="CY407" i="12"/>
  <c r="BD407" i="12"/>
  <c r="BC407" i="12"/>
  <c r="CS407" i="12" s="1"/>
  <c r="BB407" i="12"/>
  <c r="CR407" i="12" s="1"/>
  <c r="BA407" i="12"/>
  <c r="CV406" i="12"/>
  <c r="DD406" i="12" s="1"/>
  <c r="BD406" i="12"/>
  <c r="BC406" i="12"/>
  <c r="CS406" i="12" s="1"/>
  <c r="BB406" i="12"/>
  <c r="CR406" i="12" s="1"/>
  <c r="BA406" i="12"/>
  <c r="CV405" i="12"/>
  <c r="BD405" i="12"/>
  <c r="BC405" i="12"/>
  <c r="BB405" i="12"/>
  <c r="CR405" i="12" s="1"/>
  <c r="BA405" i="12"/>
  <c r="CQ405" i="12" s="1"/>
  <c r="CV404" i="12"/>
  <c r="DB404" i="12" s="1"/>
  <c r="DA404" i="12"/>
  <c r="BD404" i="12"/>
  <c r="BC404" i="12"/>
  <c r="BB404" i="12"/>
  <c r="CR404" i="12" s="1"/>
  <c r="BA404" i="12"/>
  <c r="CQ404" i="12" s="1"/>
  <c r="CV403" i="12"/>
  <c r="DA403" i="12" s="1"/>
  <c r="CX403" i="12"/>
  <c r="BD403" i="12"/>
  <c r="BC403" i="12"/>
  <c r="CS403" i="12" s="1"/>
  <c r="BB403" i="12"/>
  <c r="CR403" i="12" s="1"/>
  <c r="BA403" i="12"/>
  <c r="CQ403" i="12" s="1"/>
  <c r="CV402" i="12"/>
  <c r="CX402" i="12" s="1"/>
  <c r="BD402" i="12"/>
  <c r="BC402" i="12"/>
  <c r="CS402" i="12" s="1"/>
  <c r="BB402" i="12"/>
  <c r="CR402" i="12" s="1"/>
  <c r="BA402" i="12"/>
  <c r="CV401" i="12"/>
  <c r="DE401" i="12" s="1"/>
  <c r="DD401" i="12"/>
  <c r="BD401" i="12"/>
  <c r="BC401" i="12"/>
  <c r="BB401" i="12"/>
  <c r="CR401" i="12" s="1"/>
  <c r="BA401" i="12"/>
  <c r="CQ401" i="12" s="1"/>
  <c r="CV400" i="12"/>
  <c r="BD400" i="12"/>
  <c r="BC400" i="12"/>
  <c r="CS400" i="12" s="1"/>
  <c r="BB400" i="12"/>
  <c r="CR400" i="12" s="1"/>
  <c r="BA400" i="12"/>
  <c r="CV399" i="12"/>
  <c r="CX399" i="12"/>
  <c r="BD399" i="12"/>
  <c r="BC399" i="12"/>
  <c r="BB399" i="12"/>
  <c r="CR399" i="12" s="1"/>
  <c r="BA399" i="12"/>
  <c r="CQ399" i="12" s="1"/>
  <c r="CV398" i="12"/>
  <c r="BD398" i="12"/>
  <c r="BC398" i="12"/>
  <c r="BB398" i="12"/>
  <c r="CR398" i="12" s="1"/>
  <c r="BA398" i="12"/>
  <c r="CV397" i="12"/>
  <c r="DC397" i="12" s="1"/>
  <c r="DD397" i="12"/>
  <c r="BD397" i="12"/>
  <c r="BC397" i="12"/>
  <c r="CS397" i="12" s="1"/>
  <c r="BB397" i="12"/>
  <c r="CR397" i="12" s="1"/>
  <c r="BA397" i="12"/>
  <c r="CV396" i="12"/>
  <c r="DA396" i="12" s="1"/>
  <c r="BD396" i="12"/>
  <c r="BC396" i="12"/>
  <c r="CS396" i="12" s="1"/>
  <c r="BB396" i="12"/>
  <c r="CR396" i="12" s="1"/>
  <c r="BA396" i="12"/>
  <c r="CV395" i="12"/>
  <c r="CZ395" i="12" s="1"/>
  <c r="DA395" i="12"/>
  <c r="BD395" i="12"/>
  <c r="BC395" i="12"/>
  <c r="CS395" i="12" s="1"/>
  <c r="BB395" i="12"/>
  <c r="CR395" i="12" s="1"/>
  <c r="BA395" i="12"/>
  <c r="CV394" i="12"/>
  <c r="BD394" i="12"/>
  <c r="BC394" i="12"/>
  <c r="CS394" i="12" s="1"/>
  <c r="BB394" i="12"/>
  <c r="CR394" i="12" s="1"/>
  <c r="BA394" i="12"/>
  <c r="CV393" i="12"/>
  <c r="CW393" i="12" s="1"/>
  <c r="BD393" i="12"/>
  <c r="BC393" i="12"/>
  <c r="CS393" i="12" s="1"/>
  <c r="BB393" i="12"/>
  <c r="CR393" i="12" s="1"/>
  <c r="BA393" i="12"/>
  <c r="CQ393" i="12" s="1"/>
  <c r="CV392" i="12"/>
  <c r="BD392" i="12"/>
  <c r="BC392" i="12"/>
  <c r="BB392" i="12"/>
  <c r="CR392" i="12" s="1"/>
  <c r="BA392" i="12"/>
  <c r="CV391" i="12"/>
  <c r="CZ391" i="12"/>
  <c r="BD391" i="12"/>
  <c r="BC391" i="12"/>
  <c r="CS391" i="12" s="1"/>
  <c r="BB391" i="12"/>
  <c r="CR391" i="12" s="1"/>
  <c r="BA391" i="12"/>
  <c r="CV390" i="12"/>
  <c r="BD390" i="12"/>
  <c r="BC390" i="12"/>
  <c r="CS390" i="12" s="1"/>
  <c r="BB390" i="12"/>
  <c r="CR390" i="12" s="1"/>
  <c r="BA390" i="12"/>
  <c r="CV389" i="12"/>
  <c r="BD389" i="12"/>
  <c r="CT389" i="12" s="1"/>
  <c r="BC389" i="12"/>
  <c r="BB389" i="12"/>
  <c r="CR389" i="12" s="1"/>
  <c r="BA389" i="12"/>
  <c r="CV388" i="12"/>
  <c r="DA388" i="12" s="1"/>
  <c r="BD388" i="12"/>
  <c r="BC388" i="12"/>
  <c r="CS388" i="12" s="1"/>
  <c r="BB388" i="12"/>
  <c r="CR388" i="12" s="1"/>
  <c r="BA388" i="12"/>
  <c r="CQ388" i="12" s="1"/>
  <c r="CV387" i="12"/>
  <c r="CY387" i="12" s="1"/>
  <c r="CX387" i="12"/>
  <c r="BD387" i="12"/>
  <c r="BC387" i="12"/>
  <c r="CS387" i="12" s="1"/>
  <c r="BB387" i="12"/>
  <c r="CR387" i="12" s="1"/>
  <c r="BA387" i="12"/>
  <c r="CQ387" i="12" s="1"/>
  <c r="CV386" i="12"/>
  <c r="CX386" i="12" s="1"/>
  <c r="CY386" i="12"/>
  <c r="BD386" i="12"/>
  <c r="BC386" i="12"/>
  <c r="CS386" i="12" s="1"/>
  <c r="BB386" i="12"/>
  <c r="CR386" i="12" s="1"/>
  <c r="BA386" i="12"/>
  <c r="CQ386" i="12" s="1"/>
  <c r="CV385" i="12"/>
  <c r="BD385" i="12"/>
  <c r="BC385" i="12"/>
  <c r="BB385" i="12"/>
  <c r="CR385" i="12" s="1"/>
  <c r="BA385" i="12"/>
  <c r="CQ385" i="12" s="1"/>
  <c r="CV384" i="12"/>
  <c r="CX384" i="12" s="1"/>
  <c r="BD384" i="12"/>
  <c r="BC384" i="12"/>
  <c r="BB384" i="12"/>
  <c r="CR384" i="12" s="1"/>
  <c r="BA384" i="12"/>
  <c r="CQ384" i="12" s="1"/>
  <c r="CV383" i="12"/>
  <c r="CZ383" i="12" s="1"/>
  <c r="BD383" i="12"/>
  <c r="BC383" i="12"/>
  <c r="CS383" i="12" s="1"/>
  <c r="BB383" i="12"/>
  <c r="CR383" i="12" s="1"/>
  <c r="BA383" i="12"/>
  <c r="CV382" i="12"/>
  <c r="BD382" i="12"/>
  <c r="BC382" i="12"/>
  <c r="CS382" i="12" s="1"/>
  <c r="BB382" i="12"/>
  <c r="CR382" i="12" s="1"/>
  <c r="BA382" i="12"/>
  <c r="CV381" i="12"/>
  <c r="DD381" i="12" s="1"/>
  <c r="DE381" i="12"/>
  <c r="BD381" i="12"/>
  <c r="BC381" i="12"/>
  <c r="CS381" i="12" s="1"/>
  <c r="BB381" i="12"/>
  <c r="CR381" i="12" s="1"/>
  <c r="BA381" i="12"/>
  <c r="CV380" i="12"/>
  <c r="DB380" i="12"/>
  <c r="CZ380" i="12"/>
  <c r="BD380" i="12"/>
  <c r="BC380" i="12"/>
  <c r="CS380" i="12" s="1"/>
  <c r="BB380" i="12"/>
  <c r="CR380" i="12" s="1"/>
  <c r="BA380" i="12"/>
  <c r="CQ380" i="12" s="1"/>
  <c r="CV379" i="12"/>
  <c r="CY379" i="12" s="1"/>
  <c r="DA379" i="12"/>
  <c r="BD379" i="12"/>
  <c r="CT379" i="12" s="1"/>
  <c r="BC379" i="12"/>
  <c r="CS379" i="12" s="1"/>
  <c r="BB379" i="12"/>
  <c r="CR379" i="12" s="1"/>
  <c r="BA379" i="12"/>
  <c r="CV378" i="12"/>
  <c r="BD378" i="12"/>
  <c r="BC378" i="12"/>
  <c r="CS378" i="12" s="1"/>
  <c r="BB378" i="12"/>
  <c r="CR378" i="12" s="1"/>
  <c r="BA378" i="12"/>
  <c r="CQ378" i="12" s="1"/>
  <c r="CV377" i="12"/>
  <c r="BD377" i="12"/>
  <c r="BC377" i="12"/>
  <c r="CS377" i="12" s="1"/>
  <c r="BB377" i="12"/>
  <c r="CR377" i="12" s="1"/>
  <c r="BA377" i="12"/>
  <c r="CQ377" i="12" s="1"/>
  <c r="DA376" i="12"/>
  <c r="CV376" i="12"/>
  <c r="DB376" i="12" s="1"/>
  <c r="DE376" i="12"/>
  <c r="CY376" i="12"/>
  <c r="CX376" i="12"/>
  <c r="CW376" i="12"/>
  <c r="BD376" i="12"/>
  <c r="BC376" i="12"/>
  <c r="CS376" i="12" s="1"/>
  <c r="BB376" i="12"/>
  <c r="CR376" i="12" s="1"/>
  <c r="BA376" i="12"/>
  <c r="CQ376" i="12" s="1"/>
  <c r="CV375" i="12"/>
  <c r="DA375" i="12" s="1"/>
  <c r="CX375" i="12"/>
  <c r="BD375" i="12"/>
  <c r="BC375" i="12"/>
  <c r="BB375" i="12"/>
  <c r="CR375" i="12" s="1"/>
  <c r="BA375" i="12"/>
  <c r="CQ375" i="12" s="1"/>
  <c r="CV374" i="12"/>
  <c r="BD374" i="12"/>
  <c r="BC374" i="12"/>
  <c r="CS374" i="12" s="1"/>
  <c r="BB374" i="12"/>
  <c r="CR374" i="12" s="1"/>
  <c r="BA374" i="12"/>
  <c r="CV373" i="12"/>
  <c r="BD373" i="12"/>
  <c r="BC373" i="12"/>
  <c r="BB373" i="12"/>
  <c r="CR373" i="12" s="1"/>
  <c r="BA373" i="12"/>
  <c r="CQ373" i="12" s="1"/>
  <c r="CV372" i="12"/>
  <c r="DB372" i="12" s="1"/>
  <c r="CX372" i="12"/>
  <c r="BD372" i="12"/>
  <c r="BC372" i="12"/>
  <c r="CS372" i="12" s="1"/>
  <c r="BB372" i="12"/>
  <c r="CR372" i="12" s="1"/>
  <c r="BA372" i="12"/>
  <c r="CQ372" i="12" s="1"/>
  <c r="CV371" i="12"/>
  <c r="CY371" i="12"/>
  <c r="CX371" i="12"/>
  <c r="BD371" i="12"/>
  <c r="BC371" i="12"/>
  <c r="CS371" i="12" s="1"/>
  <c r="BB371" i="12"/>
  <c r="CR371" i="12" s="1"/>
  <c r="BA371" i="12"/>
  <c r="CQ371" i="12" s="1"/>
  <c r="CV370" i="12"/>
  <c r="BD370" i="12"/>
  <c r="BC370" i="12"/>
  <c r="CS370" i="12" s="1"/>
  <c r="BB370" i="12"/>
  <c r="CR370" i="12" s="1"/>
  <c r="BA370" i="12"/>
  <c r="CV369" i="12"/>
  <c r="DE369" i="12" s="1"/>
  <c r="BD369" i="12"/>
  <c r="BC369" i="12"/>
  <c r="BB369" i="12"/>
  <c r="CR369" i="12" s="1"/>
  <c r="BA369" i="12"/>
  <c r="CQ369" i="12" s="1"/>
  <c r="CV368" i="12"/>
  <c r="CX368" i="12" s="1"/>
  <c r="DA368" i="12"/>
  <c r="BD368" i="12"/>
  <c r="BC368" i="12"/>
  <c r="BB368" i="12"/>
  <c r="CR368" i="12" s="1"/>
  <c r="BA368" i="12"/>
  <c r="CV367" i="12"/>
  <c r="CX367" i="12" s="1"/>
  <c r="BD367" i="12"/>
  <c r="BC367" i="12"/>
  <c r="CS367" i="12" s="1"/>
  <c r="BB367" i="12"/>
  <c r="CR367" i="12" s="1"/>
  <c r="BA367" i="12"/>
  <c r="CV366" i="12"/>
  <c r="CW366" i="12" s="1"/>
  <c r="BD366" i="12"/>
  <c r="BC366" i="12"/>
  <c r="CS366" i="12" s="1"/>
  <c r="BB366" i="12"/>
  <c r="CR366" i="12" s="1"/>
  <c r="BA366" i="12"/>
  <c r="CQ366" i="12" s="1"/>
  <c r="CV365" i="12"/>
  <c r="DE365" i="12" s="1"/>
  <c r="DD365" i="12"/>
  <c r="BD365" i="12"/>
  <c r="BC365" i="12"/>
  <c r="BB365" i="12"/>
  <c r="CR365" i="12" s="1"/>
  <c r="BA365" i="12"/>
  <c r="CQ365" i="12" s="1"/>
  <c r="CV364" i="12"/>
  <c r="DB364" i="12"/>
  <c r="CX364" i="12"/>
  <c r="BD364" i="12"/>
  <c r="BC364" i="12"/>
  <c r="CS364" i="12" s="1"/>
  <c r="BB364" i="12"/>
  <c r="CR364" i="12" s="1"/>
  <c r="BA364" i="12"/>
  <c r="CQ364" i="12" s="1"/>
  <c r="CV363" i="12"/>
  <c r="CX363" i="12"/>
  <c r="BD363" i="12"/>
  <c r="BC363" i="12"/>
  <c r="CS363" i="12" s="1"/>
  <c r="BB363" i="12"/>
  <c r="CR363" i="12" s="1"/>
  <c r="BA363" i="12"/>
  <c r="CQ363" i="12" s="1"/>
  <c r="CV362" i="12"/>
  <c r="BD362" i="12"/>
  <c r="BC362" i="12"/>
  <c r="CS362" i="12" s="1"/>
  <c r="BB362" i="12"/>
  <c r="CR362" i="12" s="1"/>
  <c r="BA362" i="12"/>
  <c r="CV361" i="12"/>
  <c r="DD361" i="12" s="1"/>
  <c r="BD361" i="12"/>
  <c r="BC361" i="12"/>
  <c r="CS361" i="12" s="1"/>
  <c r="BB361" i="12"/>
  <c r="CR361" i="12" s="1"/>
  <c r="BA361" i="12"/>
  <c r="CV360" i="12"/>
  <c r="DB360" i="12" s="1"/>
  <c r="BD360" i="12"/>
  <c r="BC360" i="12"/>
  <c r="BB360" i="12"/>
  <c r="CR360" i="12" s="1"/>
  <c r="BA360" i="12"/>
  <c r="CV359" i="12"/>
  <c r="DB359" i="12"/>
  <c r="DA359" i="12"/>
  <c r="CY359" i="12"/>
  <c r="BD359" i="12"/>
  <c r="BC359" i="12"/>
  <c r="CS359" i="12" s="1"/>
  <c r="BB359" i="12"/>
  <c r="CR359" i="12" s="1"/>
  <c r="BA359" i="12"/>
  <c r="CQ359" i="12" s="1"/>
  <c r="CV358" i="12"/>
  <c r="BD358" i="12"/>
  <c r="BC358" i="12"/>
  <c r="BB358" i="12"/>
  <c r="CR358" i="12" s="1"/>
  <c r="BA358" i="12"/>
  <c r="CQ358" i="12" s="1"/>
  <c r="CV357" i="12"/>
  <c r="BD357" i="12"/>
  <c r="CT357" i="12" s="1"/>
  <c r="BC357" i="12"/>
  <c r="CS357" i="12" s="1"/>
  <c r="BB357" i="12"/>
  <c r="CR357" i="12" s="1"/>
  <c r="BA357" i="12"/>
  <c r="CV356" i="12"/>
  <c r="DB356" i="12" s="1"/>
  <c r="BD356" i="12"/>
  <c r="BC356" i="12"/>
  <c r="CS356" i="12" s="1"/>
  <c r="BB356" i="12"/>
  <c r="CR356" i="12" s="1"/>
  <c r="BA356" i="12"/>
  <c r="CQ356" i="12" s="1"/>
  <c r="CV355" i="12"/>
  <c r="DA355" i="12"/>
  <c r="BD355" i="12"/>
  <c r="BC355" i="12"/>
  <c r="CS355" i="12" s="1"/>
  <c r="BB355" i="12"/>
  <c r="CR355" i="12" s="1"/>
  <c r="BA355" i="12"/>
  <c r="CV354" i="12"/>
  <c r="BD354" i="12"/>
  <c r="BC354" i="12"/>
  <c r="CS354" i="12" s="1"/>
  <c r="BB354" i="12"/>
  <c r="CR354" i="12" s="1"/>
  <c r="BA354" i="12"/>
  <c r="CV353" i="12"/>
  <c r="DE353" i="12"/>
  <c r="BD353" i="12"/>
  <c r="BC353" i="12"/>
  <c r="CS353" i="12" s="1"/>
  <c r="BB353" i="12"/>
  <c r="CR353" i="12" s="1"/>
  <c r="BA353" i="12"/>
  <c r="CV352" i="12"/>
  <c r="BD352" i="12"/>
  <c r="BC352" i="12"/>
  <c r="BB352" i="12"/>
  <c r="CR352" i="12" s="1"/>
  <c r="BA352" i="12"/>
  <c r="CV351" i="12"/>
  <c r="CY351" i="12"/>
  <c r="BD351" i="12"/>
  <c r="BC351" i="12"/>
  <c r="CS351" i="12" s="1"/>
  <c r="BB351" i="12"/>
  <c r="CR351" i="12" s="1"/>
  <c r="BA351" i="12"/>
  <c r="CV350" i="12"/>
  <c r="BD350" i="12"/>
  <c r="BC350" i="12"/>
  <c r="CS350" i="12" s="1"/>
  <c r="BB350" i="12"/>
  <c r="CR350" i="12" s="1"/>
  <c r="BA350" i="12"/>
  <c r="CQ350" i="12" s="1"/>
  <c r="CV349" i="12"/>
  <c r="BD349" i="12"/>
  <c r="BC349" i="12"/>
  <c r="CS349" i="12" s="1"/>
  <c r="BB349" i="12"/>
  <c r="CR349" i="12" s="1"/>
  <c r="BA349" i="12"/>
  <c r="CV348" i="12"/>
  <c r="DB348" i="12" s="1"/>
  <c r="BD348" i="12"/>
  <c r="BC348" i="12"/>
  <c r="CS348" i="12" s="1"/>
  <c r="BB348" i="12"/>
  <c r="CR348" i="12" s="1"/>
  <c r="BA348" i="12"/>
  <c r="CQ348" i="12" s="1"/>
  <c r="CV347" i="12"/>
  <c r="CZ347" i="12" s="1"/>
  <c r="BD347" i="12"/>
  <c r="BC347" i="12"/>
  <c r="CS347" i="12" s="1"/>
  <c r="BB347" i="12"/>
  <c r="CR347" i="12" s="1"/>
  <c r="BA347" i="12"/>
  <c r="CQ347" i="12" s="1"/>
  <c r="CV346" i="12"/>
  <c r="CW346" i="12" s="1"/>
  <c r="BD346" i="12"/>
  <c r="BC346" i="12"/>
  <c r="CS346" i="12" s="1"/>
  <c r="BB346" i="12"/>
  <c r="CR346" i="12" s="1"/>
  <c r="BA346" i="12"/>
  <c r="CQ346" i="12" s="1"/>
  <c r="CV345" i="12"/>
  <c r="DD345" i="12" s="1"/>
  <c r="DB345" i="12"/>
  <c r="CW345" i="12"/>
  <c r="BD345" i="12"/>
  <c r="BC345" i="12"/>
  <c r="CS345" i="12" s="1"/>
  <c r="BB345" i="12"/>
  <c r="CR345" i="12" s="1"/>
  <c r="BA345" i="12"/>
  <c r="CQ345" i="12" s="1"/>
  <c r="CV344" i="12"/>
  <c r="DB344" i="12" s="1"/>
  <c r="BD344" i="12"/>
  <c r="BC344" i="12"/>
  <c r="BB344" i="12"/>
  <c r="CR344" i="12" s="1"/>
  <c r="BA344" i="12"/>
  <c r="CV343" i="12"/>
  <c r="CZ343" i="12" s="1"/>
  <c r="BD343" i="12"/>
  <c r="BC343" i="12"/>
  <c r="CS343" i="12" s="1"/>
  <c r="BB343" i="12"/>
  <c r="CR343" i="12" s="1"/>
  <c r="BA343" i="12"/>
  <c r="CQ343" i="12" s="1"/>
  <c r="CV342" i="12"/>
  <c r="BD342" i="12"/>
  <c r="BC342" i="12"/>
  <c r="CS342" i="12" s="1"/>
  <c r="BB342" i="12"/>
  <c r="CR342" i="12" s="1"/>
  <c r="BA342" i="12"/>
  <c r="CV341" i="12"/>
  <c r="BD341" i="12"/>
  <c r="BC341" i="12"/>
  <c r="CS341" i="12" s="1"/>
  <c r="BB341" i="12"/>
  <c r="CR341" i="12" s="1"/>
  <c r="BA341" i="12"/>
  <c r="CQ341" i="12" s="1"/>
  <c r="CV340" i="12"/>
  <c r="DB340" i="12" s="1"/>
  <c r="DA340" i="12"/>
  <c r="BD340" i="12"/>
  <c r="CT340" i="12" s="1"/>
  <c r="BC340" i="12"/>
  <c r="CS340" i="12" s="1"/>
  <c r="BB340" i="12"/>
  <c r="CR340" i="12" s="1"/>
  <c r="BA340" i="12"/>
  <c r="CQ340" i="12" s="1"/>
  <c r="CV339" i="12"/>
  <c r="BD339" i="12"/>
  <c r="CT339" i="12" s="1"/>
  <c r="BC339" i="12"/>
  <c r="CS339" i="12" s="1"/>
  <c r="BB339" i="12"/>
  <c r="CR339" i="12" s="1"/>
  <c r="BA339" i="12"/>
  <c r="CV338" i="12"/>
  <c r="DD338" i="12" s="1"/>
  <c r="CY338" i="12"/>
  <c r="BD338" i="12"/>
  <c r="BC338" i="12"/>
  <c r="CS338" i="12" s="1"/>
  <c r="BB338" i="12"/>
  <c r="CR338" i="12" s="1"/>
  <c r="BA338" i="12"/>
  <c r="CV337" i="12"/>
  <c r="DE337" i="12" s="1"/>
  <c r="BD337" i="12"/>
  <c r="BC337" i="12"/>
  <c r="CS337" i="12" s="1"/>
  <c r="BB337" i="12"/>
  <c r="CR337" i="12" s="1"/>
  <c r="BA337" i="12"/>
  <c r="CV336" i="12"/>
  <c r="BD336" i="12"/>
  <c r="BC336" i="12"/>
  <c r="CS336" i="12" s="1"/>
  <c r="BB336" i="12"/>
  <c r="CR336" i="12" s="1"/>
  <c r="BA336" i="12"/>
  <c r="CV335" i="12"/>
  <c r="BD335" i="12"/>
  <c r="BC335" i="12"/>
  <c r="CS335" i="12" s="1"/>
  <c r="BB335" i="12"/>
  <c r="CR335" i="12" s="1"/>
  <c r="BA335" i="12"/>
  <c r="CQ335" i="12" s="1"/>
  <c r="CV334" i="12"/>
  <c r="CX334" i="12"/>
  <c r="BD334" i="12"/>
  <c r="CT334" i="12" s="1"/>
  <c r="BC334" i="12"/>
  <c r="CS334" i="12" s="1"/>
  <c r="BB334" i="12"/>
  <c r="CR334" i="12" s="1"/>
  <c r="BA334" i="12"/>
  <c r="CQ334" i="12" s="1"/>
  <c r="CV333" i="12"/>
  <c r="BD333" i="12"/>
  <c r="BC333" i="12"/>
  <c r="CS333" i="12" s="1"/>
  <c r="BB333" i="12"/>
  <c r="CR333" i="12" s="1"/>
  <c r="BA333" i="12"/>
  <c r="CV332" i="12"/>
  <c r="BD332" i="12"/>
  <c r="BC332" i="12"/>
  <c r="BB332" i="12"/>
  <c r="CR332" i="12" s="1"/>
  <c r="BA332" i="12"/>
  <c r="CQ332" i="12" s="1"/>
  <c r="CV331" i="12"/>
  <c r="CZ331" i="12" s="1"/>
  <c r="BD331" i="12"/>
  <c r="BC331" i="12"/>
  <c r="CS331" i="12" s="1"/>
  <c r="BB331" i="12"/>
  <c r="CR331" i="12" s="1"/>
  <c r="BA331" i="12"/>
  <c r="CQ331" i="12" s="1"/>
  <c r="CV330" i="12"/>
  <c r="BD330" i="12"/>
  <c r="CT330" i="12" s="1"/>
  <c r="BC330" i="12"/>
  <c r="CS330" i="12" s="1"/>
  <c r="BB330" i="12"/>
  <c r="CR330" i="12" s="1"/>
  <c r="BA330" i="12"/>
  <c r="CV329" i="12"/>
  <c r="DB329" i="12" s="1"/>
  <c r="BD329" i="12"/>
  <c r="BC329" i="12"/>
  <c r="CS329" i="12" s="1"/>
  <c r="BB329" i="12"/>
  <c r="CR329" i="12" s="1"/>
  <c r="BA329" i="12"/>
  <c r="CV328" i="12"/>
  <c r="CW328" i="12" s="1"/>
  <c r="BD328" i="12"/>
  <c r="BC328" i="12"/>
  <c r="BB328" i="12"/>
  <c r="CR328" i="12" s="1"/>
  <c r="BA328" i="12"/>
  <c r="CQ328" i="12" s="1"/>
  <c r="CV327" i="12"/>
  <c r="DA327" i="12"/>
  <c r="CX327" i="12"/>
  <c r="BD327" i="12"/>
  <c r="BC327" i="12"/>
  <c r="CS327" i="12" s="1"/>
  <c r="BB327" i="12"/>
  <c r="CR327" i="12" s="1"/>
  <c r="BA327" i="12"/>
  <c r="CQ327" i="12" s="1"/>
  <c r="CV326" i="12"/>
  <c r="BD326" i="12"/>
  <c r="BC326" i="12"/>
  <c r="CS326" i="12" s="1"/>
  <c r="BB326" i="12"/>
  <c r="CR326" i="12" s="1"/>
  <c r="BA326" i="12"/>
  <c r="CV325" i="12"/>
  <c r="BD325" i="12"/>
  <c r="BC325" i="12"/>
  <c r="CS325" i="12" s="1"/>
  <c r="BB325" i="12"/>
  <c r="CR325" i="12" s="1"/>
  <c r="BA325" i="12"/>
  <c r="CQ325" i="12" s="1"/>
  <c r="CV324" i="12"/>
  <c r="CZ324" i="12" s="1"/>
  <c r="BD324" i="12"/>
  <c r="CT324" i="12" s="1"/>
  <c r="BC324" i="12"/>
  <c r="CS324" i="12" s="1"/>
  <c r="BB324" i="12"/>
  <c r="CR324" i="12" s="1"/>
  <c r="BA324" i="12"/>
  <c r="CV323" i="12"/>
  <c r="CZ323" i="12" s="1"/>
  <c r="BD323" i="12"/>
  <c r="CT323" i="12" s="1"/>
  <c r="BC323" i="12"/>
  <c r="CS323" i="12" s="1"/>
  <c r="BB323" i="12"/>
  <c r="CR323" i="12" s="1"/>
  <c r="BA323" i="12"/>
  <c r="CV322" i="12"/>
  <c r="BD322" i="12"/>
  <c r="BC322" i="12"/>
  <c r="CS322" i="12" s="1"/>
  <c r="BB322" i="12"/>
  <c r="CR322" i="12" s="1"/>
  <c r="BA322" i="12"/>
  <c r="CV321" i="12"/>
  <c r="BD321" i="12"/>
  <c r="BC321" i="12"/>
  <c r="CS321" i="12" s="1"/>
  <c r="BB321" i="12"/>
  <c r="CR321" i="12" s="1"/>
  <c r="BA321" i="12"/>
  <c r="CQ321" i="12" s="1"/>
  <c r="CV320" i="12"/>
  <c r="DB320" i="12" s="1"/>
  <c r="BD320" i="12"/>
  <c r="BC320" i="12"/>
  <c r="CS320" i="12" s="1"/>
  <c r="BB320" i="12"/>
  <c r="CR320" i="12" s="1"/>
  <c r="BA320" i="12"/>
  <c r="CY319" i="12"/>
  <c r="CV319" i="12"/>
  <c r="DE319" i="12" s="1"/>
  <c r="CX319" i="12"/>
  <c r="BD319" i="12"/>
  <c r="BC319" i="12"/>
  <c r="CS319" i="12" s="1"/>
  <c r="BB319" i="12"/>
  <c r="CR319" i="12" s="1"/>
  <c r="BA319" i="12"/>
  <c r="CQ319" i="12" s="1"/>
  <c r="CV318" i="12"/>
  <c r="CX318" i="12" s="1"/>
  <c r="BD318" i="12"/>
  <c r="BC318" i="12"/>
  <c r="CS318" i="12" s="1"/>
  <c r="BB318" i="12"/>
  <c r="CR318" i="12" s="1"/>
  <c r="BA318" i="12"/>
  <c r="CQ318" i="12" s="1"/>
  <c r="DD317" i="12"/>
  <c r="CV317" i="12"/>
  <c r="DE317" i="12" s="1"/>
  <c r="BD317" i="12"/>
  <c r="BC317" i="12"/>
  <c r="CS317" i="12" s="1"/>
  <c r="BB317" i="12"/>
  <c r="CR317" i="12" s="1"/>
  <c r="BA317" i="12"/>
  <c r="CV316" i="12"/>
  <c r="DB316" i="12" s="1"/>
  <c r="BD316" i="12"/>
  <c r="BC316" i="12"/>
  <c r="CS316" i="12" s="1"/>
  <c r="BB316" i="12"/>
  <c r="CR316" i="12" s="1"/>
  <c r="BA316" i="12"/>
  <c r="CQ316" i="12" s="1"/>
  <c r="CV315" i="12"/>
  <c r="BD315" i="12"/>
  <c r="BC315" i="12"/>
  <c r="CS315" i="12" s="1"/>
  <c r="BB315" i="12"/>
  <c r="CR315" i="12" s="1"/>
  <c r="BA315" i="12"/>
  <c r="CQ315" i="12" s="1"/>
  <c r="CV314" i="12"/>
  <c r="BD314" i="12"/>
  <c r="BC314" i="12"/>
  <c r="CS314" i="12" s="1"/>
  <c r="BB314" i="12"/>
  <c r="CR314" i="12" s="1"/>
  <c r="BA314" i="12"/>
  <c r="CV313" i="12"/>
  <c r="DB313" i="12" s="1"/>
  <c r="DE313" i="12"/>
  <c r="BD313" i="12"/>
  <c r="BC313" i="12"/>
  <c r="CS313" i="12" s="1"/>
  <c r="BB313" i="12"/>
  <c r="CR313" i="12" s="1"/>
  <c r="BA313" i="12"/>
  <c r="CV312" i="12"/>
  <c r="BD312" i="12"/>
  <c r="BC312" i="12"/>
  <c r="CS312" i="12" s="1"/>
  <c r="BB312" i="12"/>
  <c r="CR312" i="12" s="1"/>
  <c r="BA312" i="12"/>
  <c r="CV311" i="12"/>
  <c r="CY311" i="12" s="1"/>
  <c r="DA311" i="12"/>
  <c r="BD311" i="12"/>
  <c r="BC311" i="12"/>
  <c r="CS311" i="12" s="1"/>
  <c r="BB311" i="12"/>
  <c r="CR311" i="12" s="1"/>
  <c r="BA311" i="12"/>
  <c r="CQ311" i="12" s="1"/>
  <c r="CV310" i="12"/>
  <c r="BD310" i="12"/>
  <c r="CT310" i="12" s="1"/>
  <c r="BC310" i="12"/>
  <c r="CS310" i="12" s="1"/>
  <c r="BB310" i="12"/>
  <c r="CR310" i="12" s="1"/>
  <c r="BA310" i="12"/>
  <c r="CQ310" i="12" s="1"/>
  <c r="CV309" i="12"/>
  <c r="DB309" i="12" s="1"/>
  <c r="BD309" i="12"/>
  <c r="BC309" i="12"/>
  <c r="CS309" i="12" s="1"/>
  <c r="BB309" i="12"/>
  <c r="CR309" i="12" s="1"/>
  <c r="BA309" i="12"/>
  <c r="CQ309" i="12" s="1"/>
  <c r="CV308" i="12"/>
  <c r="DB308" i="12" s="1"/>
  <c r="BD308" i="12"/>
  <c r="BC308" i="12"/>
  <c r="CS308" i="12" s="1"/>
  <c r="BB308" i="12"/>
  <c r="CR308" i="12" s="1"/>
  <c r="BA308" i="12"/>
  <c r="CQ308" i="12" s="1"/>
  <c r="CV307" i="12"/>
  <c r="BD307" i="12"/>
  <c r="CT307" i="12" s="1"/>
  <c r="BC307" i="12"/>
  <c r="CS307" i="12" s="1"/>
  <c r="BB307" i="12"/>
  <c r="CR307" i="12" s="1"/>
  <c r="BA307" i="12"/>
  <c r="CV306" i="12"/>
  <c r="BD306" i="12"/>
  <c r="BC306" i="12"/>
  <c r="CS306" i="12" s="1"/>
  <c r="BB306" i="12"/>
  <c r="CR306" i="12" s="1"/>
  <c r="BA306" i="12"/>
  <c r="CV305" i="12"/>
  <c r="BD305" i="12"/>
  <c r="BC305" i="12"/>
  <c r="CS305" i="12" s="1"/>
  <c r="BB305" i="12"/>
  <c r="CR305" i="12" s="1"/>
  <c r="BA305" i="12"/>
  <c r="CQ305" i="12" s="1"/>
  <c r="CV304" i="12"/>
  <c r="DB304" i="12" s="1"/>
  <c r="BD304" i="12"/>
  <c r="BC304" i="12"/>
  <c r="CS304" i="12" s="1"/>
  <c r="BB304" i="12"/>
  <c r="CR304" i="12" s="1"/>
  <c r="BA304" i="12"/>
  <c r="CQ304" i="12" s="1"/>
  <c r="CV303" i="12"/>
  <c r="DA303" i="12" s="1"/>
  <c r="DB303" i="12"/>
  <c r="BD303" i="12"/>
  <c r="BC303" i="12"/>
  <c r="CS303" i="12" s="1"/>
  <c r="BB303" i="12"/>
  <c r="CR303" i="12" s="1"/>
  <c r="BA303" i="12"/>
  <c r="CQ303" i="12" s="1"/>
  <c r="CV302" i="12"/>
  <c r="CX302" i="12" s="1"/>
  <c r="DE302" i="12"/>
  <c r="DD302" i="12"/>
  <c r="CY302" i="12"/>
  <c r="BD302" i="12"/>
  <c r="BC302" i="12"/>
  <c r="CS302" i="12" s="1"/>
  <c r="BB302" i="12"/>
  <c r="CR302" i="12" s="1"/>
  <c r="BA302" i="12"/>
  <c r="CQ302" i="12" s="1"/>
  <c r="CV301" i="12"/>
  <c r="DE301" i="12" s="1"/>
  <c r="BD301" i="12"/>
  <c r="BC301" i="12"/>
  <c r="CS301" i="12" s="1"/>
  <c r="BB301" i="12"/>
  <c r="CR301" i="12" s="1"/>
  <c r="BA301" i="12"/>
  <c r="CQ301" i="12" s="1"/>
  <c r="DA300" i="12"/>
  <c r="CV300" i="12"/>
  <c r="DB300" i="12" s="1"/>
  <c r="BD300" i="12"/>
  <c r="BC300" i="12"/>
  <c r="CS300" i="12" s="1"/>
  <c r="BB300" i="12"/>
  <c r="CR300" i="12" s="1"/>
  <c r="BA300" i="12"/>
  <c r="CV299" i="12"/>
  <c r="CZ299" i="12" s="1"/>
  <c r="BD299" i="12"/>
  <c r="BC299" i="12"/>
  <c r="CS299" i="12" s="1"/>
  <c r="BB299" i="12"/>
  <c r="CR299" i="12" s="1"/>
  <c r="BA299" i="12"/>
  <c r="CQ299" i="12" s="1"/>
  <c r="CV298" i="12"/>
  <c r="CX298" i="12" s="1"/>
  <c r="BD298" i="12"/>
  <c r="BC298" i="12"/>
  <c r="CS298" i="12" s="1"/>
  <c r="BB298" i="12"/>
  <c r="CR298" i="12" s="1"/>
  <c r="BA298" i="12"/>
  <c r="CQ298" i="12" s="1"/>
  <c r="CV297" i="12"/>
  <c r="DE297" i="12" s="1"/>
  <c r="BD297" i="12"/>
  <c r="BC297" i="12"/>
  <c r="CS297" i="12" s="1"/>
  <c r="BB297" i="12"/>
  <c r="CR297" i="12" s="1"/>
  <c r="BA297" i="12"/>
  <c r="CQ297" i="12" s="1"/>
  <c r="CV296" i="12"/>
  <c r="DB296" i="12" s="1"/>
  <c r="DA296" i="12"/>
  <c r="BD296" i="12"/>
  <c r="BC296" i="12"/>
  <c r="CS296" i="12" s="1"/>
  <c r="BB296" i="12"/>
  <c r="CR296" i="12" s="1"/>
  <c r="BA296" i="12"/>
  <c r="CQ296" i="12" s="1"/>
  <c r="CZ295" i="12"/>
  <c r="CY295" i="12"/>
  <c r="CV295" i="12"/>
  <c r="DA295" i="12" s="1"/>
  <c r="BD295" i="12"/>
  <c r="BC295" i="12"/>
  <c r="CS295" i="12" s="1"/>
  <c r="BB295" i="12"/>
  <c r="CR295" i="12" s="1"/>
  <c r="BA295" i="12"/>
  <c r="CV294" i="12"/>
  <c r="BD294" i="12"/>
  <c r="BC294" i="12"/>
  <c r="CS294" i="12" s="1"/>
  <c r="BB294" i="12"/>
  <c r="CR294" i="12" s="1"/>
  <c r="BA294" i="12"/>
  <c r="CQ294" i="12" s="1"/>
  <c r="CV293" i="12"/>
  <c r="DB293" i="12" s="1"/>
  <c r="BD293" i="12"/>
  <c r="BC293" i="12"/>
  <c r="CS293" i="12" s="1"/>
  <c r="BB293" i="12"/>
  <c r="CR293" i="12" s="1"/>
  <c r="BA293" i="12"/>
  <c r="CQ293" i="12" s="1"/>
  <c r="CV292" i="12"/>
  <c r="DB292" i="12" s="1"/>
  <c r="CZ292" i="12"/>
  <c r="CX292" i="12"/>
  <c r="BD292" i="12"/>
  <c r="CT292" i="12" s="1"/>
  <c r="BC292" i="12"/>
  <c r="CS292" i="12" s="1"/>
  <c r="BB292" i="12"/>
  <c r="CR292" i="12" s="1"/>
  <c r="BA292" i="12"/>
  <c r="CV291" i="12"/>
  <c r="CX291" i="12"/>
  <c r="BD291" i="12"/>
  <c r="CT291" i="12" s="1"/>
  <c r="BC291" i="12"/>
  <c r="CS291" i="12" s="1"/>
  <c r="BB291" i="12"/>
  <c r="CR291" i="12" s="1"/>
  <c r="BA291" i="12"/>
  <c r="CQ291" i="12" s="1"/>
  <c r="CV290" i="12"/>
  <c r="DD290" i="12" s="1"/>
  <c r="BD290" i="12"/>
  <c r="BC290" i="12"/>
  <c r="CS290" i="12" s="1"/>
  <c r="BB290" i="12"/>
  <c r="CR290" i="12" s="1"/>
  <c r="BA290" i="12"/>
  <c r="CQ290" i="12" s="1"/>
  <c r="CV289" i="12"/>
  <c r="BD289" i="12"/>
  <c r="BC289" i="12"/>
  <c r="CS289" i="12" s="1"/>
  <c r="BB289" i="12"/>
  <c r="CR289" i="12" s="1"/>
  <c r="BA289" i="12"/>
  <c r="CQ289" i="12" s="1"/>
  <c r="CV288" i="12"/>
  <c r="DB288" i="12" s="1"/>
  <c r="DE288" i="12"/>
  <c r="BD288" i="12"/>
  <c r="BC288" i="12"/>
  <c r="CS288" i="12" s="1"/>
  <c r="BB288" i="12"/>
  <c r="CR288" i="12" s="1"/>
  <c r="BA288" i="12"/>
  <c r="CQ288" i="12" s="1"/>
  <c r="CV287" i="12"/>
  <c r="CX287" i="12" s="1"/>
  <c r="CZ287" i="12"/>
  <c r="BD287" i="12"/>
  <c r="CT287" i="12" s="1"/>
  <c r="BC287" i="12"/>
  <c r="CS287" i="12" s="1"/>
  <c r="BB287" i="12"/>
  <c r="CR287" i="12" s="1"/>
  <c r="BA287" i="12"/>
  <c r="CV286" i="12"/>
  <c r="CY286" i="12" s="1"/>
  <c r="BD286" i="12"/>
  <c r="CT286" i="12" s="1"/>
  <c r="BC286" i="12"/>
  <c r="CS286" i="12" s="1"/>
  <c r="BB286" i="12"/>
  <c r="CR286" i="12" s="1"/>
  <c r="BA286" i="12"/>
  <c r="CQ286" i="12" s="1"/>
  <c r="CV285" i="12"/>
  <c r="DE285" i="12" s="1"/>
  <c r="BD285" i="12"/>
  <c r="BC285" i="12"/>
  <c r="CS285" i="12" s="1"/>
  <c r="BB285" i="12"/>
  <c r="CR285" i="12" s="1"/>
  <c r="BA285" i="12"/>
  <c r="CV284" i="12"/>
  <c r="DE284" i="12"/>
  <c r="CZ284" i="12"/>
  <c r="CW284" i="12"/>
  <c r="BD284" i="12"/>
  <c r="BC284" i="12"/>
  <c r="CS284" i="12" s="1"/>
  <c r="BB284" i="12"/>
  <c r="CR284" i="12" s="1"/>
  <c r="BA284" i="12"/>
  <c r="CQ284" i="12" s="1"/>
  <c r="CV283" i="12"/>
  <c r="DA283" i="12"/>
  <c r="BD283" i="12"/>
  <c r="BC283" i="12"/>
  <c r="CS283" i="12" s="1"/>
  <c r="BB283" i="12"/>
  <c r="CR283" i="12" s="1"/>
  <c r="BA283" i="12"/>
  <c r="CV282" i="12"/>
  <c r="DE282" i="12" s="1"/>
  <c r="BD282" i="12"/>
  <c r="BC282" i="12"/>
  <c r="CS282" i="12" s="1"/>
  <c r="BB282" i="12"/>
  <c r="CR282" i="12" s="1"/>
  <c r="BA282" i="12"/>
  <c r="CV281" i="12"/>
  <c r="DE281" i="12" s="1"/>
  <c r="BD281" i="12"/>
  <c r="BC281" i="12"/>
  <c r="CS281" i="12" s="1"/>
  <c r="BB281" i="12"/>
  <c r="CR281" i="12" s="1"/>
  <c r="BA281" i="12"/>
  <c r="CV280" i="12"/>
  <c r="DB280" i="12" s="1"/>
  <c r="BD280" i="12"/>
  <c r="BC280" i="12"/>
  <c r="CS280" i="12" s="1"/>
  <c r="BB280" i="12"/>
  <c r="CR280" i="12" s="1"/>
  <c r="BA280" i="12"/>
  <c r="CQ280" i="12" s="1"/>
  <c r="CV279" i="12"/>
  <c r="BD279" i="12"/>
  <c r="BC279" i="12"/>
  <c r="CS279" i="12" s="1"/>
  <c r="BB279" i="12"/>
  <c r="CR279" i="12" s="1"/>
  <c r="BA279" i="12"/>
  <c r="CV278" i="12"/>
  <c r="CX278" i="12" s="1"/>
  <c r="BD278" i="12"/>
  <c r="BC278" i="12"/>
  <c r="CS278" i="12" s="1"/>
  <c r="BB278" i="12"/>
  <c r="CR278" i="12" s="1"/>
  <c r="BA278" i="12"/>
  <c r="CQ278" i="12" s="1"/>
  <c r="CV277" i="12"/>
  <c r="DE277" i="12" s="1"/>
  <c r="BD277" i="12"/>
  <c r="BC277" i="12"/>
  <c r="CS277" i="12" s="1"/>
  <c r="BB277" i="12"/>
  <c r="CR277" i="12" s="1"/>
  <c r="BA277" i="12"/>
  <c r="CQ277" i="12" s="1"/>
  <c r="CV276" i="12"/>
  <c r="CY276" i="12" s="1"/>
  <c r="BD276" i="12"/>
  <c r="CT276" i="12" s="1"/>
  <c r="BC276" i="12"/>
  <c r="CS276" i="12" s="1"/>
  <c r="BB276" i="12"/>
  <c r="CR276" i="12" s="1"/>
  <c r="BA276" i="12"/>
  <c r="CQ276" i="12" s="1"/>
  <c r="CV275" i="12"/>
  <c r="CZ275" i="12" s="1"/>
  <c r="CY275" i="12"/>
  <c r="CX275" i="12"/>
  <c r="BD275" i="12"/>
  <c r="CT275" i="12" s="1"/>
  <c r="BC275" i="12"/>
  <c r="CS275" i="12" s="1"/>
  <c r="BB275" i="12"/>
  <c r="CR275" i="12" s="1"/>
  <c r="BA275" i="12"/>
  <c r="CV274" i="12"/>
  <c r="CX274" i="12" s="1"/>
  <c r="BD274" i="12"/>
  <c r="BC274" i="12"/>
  <c r="CS274" i="12" s="1"/>
  <c r="BB274" i="12"/>
  <c r="CR274" i="12" s="1"/>
  <c r="BA274" i="12"/>
  <c r="CQ274" i="12" s="1"/>
  <c r="CV273" i="12"/>
  <c r="DD273" i="12" s="1"/>
  <c r="DE273" i="12"/>
  <c r="DB273" i="12"/>
  <c r="BD273" i="12"/>
  <c r="BC273" i="12"/>
  <c r="CS273" i="12" s="1"/>
  <c r="BB273" i="12"/>
  <c r="CR273" i="12" s="1"/>
  <c r="BA273" i="12"/>
  <c r="CQ273" i="12" s="1"/>
  <c r="CV272" i="12"/>
  <c r="DB272" i="12" s="1"/>
  <c r="DE272" i="12"/>
  <c r="DA272" i="12"/>
  <c r="CZ272" i="12"/>
  <c r="CY272" i="12"/>
  <c r="BD272" i="12"/>
  <c r="BC272" i="12"/>
  <c r="CS272" i="12" s="1"/>
  <c r="BB272" i="12"/>
  <c r="CR272" i="12" s="1"/>
  <c r="BA272" i="12"/>
  <c r="CQ272" i="12" s="1"/>
  <c r="CV271" i="12"/>
  <c r="CZ271" i="12" s="1"/>
  <c r="DA271" i="12"/>
  <c r="BD271" i="12"/>
  <c r="BC271" i="12"/>
  <c r="CS271" i="12" s="1"/>
  <c r="BB271" i="12"/>
  <c r="CR271" i="12" s="1"/>
  <c r="BA271" i="12"/>
  <c r="CQ271" i="12" s="1"/>
  <c r="CV270" i="12"/>
  <c r="BD270" i="12"/>
  <c r="BC270" i="12"/>
  <c r="CS270" i="12" s="1"/>
  <c r="BB270" i="12"/>
  <c r="CR270" i="12" s="1"/>
  <c r="BA270" i="12"/>
  <c r="CQ270" i="12" s="1"/>
  <c r="CV269" i="12"/>
  <c r="DB269" i="12" s="1"/>
  <c r="BD269" i="12"/>
  <c r="CT269" i="12" s="1"/>
  <c r="BC269" i="12"/>
  <c r="CS269" i="12" s="1"/>
  <c r="BB269" i="12"/>
  <c r="CR269" i="12" s="1"/>
  <c r="BA269" i="12"/>
  <c r="CQ269" i="12" s="1"/>
  <c r="CV268" i="12"/>
  <c r="CY268" i="12" s="1"/>
  <c r="BD268" i="12"/>
  <c r="BC268" i="12"/>
  <c r="CS268" i="12" s="1"/>
  <c r="BB268" i="12"/>
  <c r="CR268" i="12" s="1"/>
  <c r="BA268" i="12"/>
  <c r="CQ268" i="12" s="1"/>
  <c r="CV267" i="12"/>
  <c r="CZ267" i="12" s="1"/>
  <c r="BD267" i="12"/>
  <c r="BC267" i="12"/>
  <c r="CS267" i="12" s="1"/>
  <c r="BB267" i="12"/>
  <c r="CR267" i="12" s="1"/>
  <c r="BA267" i="12"/>
  <c r="CQ267" i="12" s="1"/>
  <c r="CV266" i="12"/>
  <c r="BD266" i="12"/>
  <c r="BC266" i="12"/>
  <c r="CS266" i="12" s="1"/>
  <c r="BB266" i="12"/>
  <c r="CR266" i="12" s="1"/>
  <c r="BA266" i="12"/>
  <c r="CQ266" i="12" s="1"/>
  <c r="CV265" i="12"/>
  <c r="BD265" i="12"/>
  <c r="BC265" i="12"/>
  <c r="CS265" i="12" s="1"/>
  <c r="BB265" i="12"/>
  <c r="CR265" i="12" s="1"/>
  <c r="BA265" i="12"/>
  <c r="CQ265" i="12" s="1"/>
  <c r="CV264" i="12"/>
  <c r="DB264" i="12" s="1"/>
  <c r="DC264" i="12"/>
  <c r="BD264" i="12"/>
  <c r="BC264" i="12"/>
  <c r="CS264" i="12" s="1"/>
  <c r="BB264" i="12"/>
  <c r="CR264" i="12" s="1"/>
  <c r="BA264" i="12"/>
  <c r="CQ264" i="12" s="1"/>
  <c r="CV263" i="12"/>
  <c r="CY263" i="12" s="1"/>
  <c r="BD263" i="12"/>
  <c r="BC263" i="12"/>
  <c r="CS263" i="12" s="1"/>
  <c r="BB263" i="12"/>
  <c r="CR263" i="12" s="1"/>
  <c r="BA263" i="12"/>
  <c r="CQ263" i="12" s="1"/>
  <c r="CV262" i="12"/>
  <c r="DE262" i="12"/>
  <c r="BD262" i="12"/>
  <c r="BC262" i="12"/>
  <c r="CS262" i="12" s="1"/>
  <c r="BB262" i="12"/>
  <c r="CR262" i="12" s="1"/>
  <c r="BA262" i="12"/>
  <c r="CQ262" i="12" s="1"/>
  <c r="CV261" i="12"/>
  <c r="BD261" i="12"/>
  <c r="BC261" i="12"/>
  <c r="CS261" i="12" s="1"/>
  <c r="BB261" i="12"/>
  <c r="CR261" i="12" s="1"/>
  <c r="BA261" i="12"/>
  <c r="CQ261" i="12" s="1"/>
  <c r="CV260" i="12"/>
  <c r="CY260" i="12" s="1"/>
  <c r="CW260" i="12"/>
  <c r="BD260" i="12"/>
  <c r="BC260" i="12"/>
  <c r="CS260" i="12" s="1"/>
  <c r="BB260" i="12"/>
  <c r="CR260" i="12" s="1"/>
  <c r="BA260" i="12"/>
  <c r="CQ260" i="12" s="1"/>
  <c r="CV259" i="12"/>
  <c r="CZ259" i="12" s="1"/>
  <c r="DA259" i="12"/>
  <c r="CY259" i="12"/>
  <c r="CX259" i="12"/>
  <c r="BD259" i="12"/>
  <c r="BC259" i="12"/>
  <c r="CS259" i="12" s="1"/>
  <c r="BB259" i="12"/>
  <c r="CR259" i="12" s="1"/>
  <c r="BA259" i="12"/>
  <c r="CQ259" i="12" s="1"/>
  <c r="CV258" i="12"/>
  <c r="DD258" i="12" s="1"/>
  <c r="CX258" i="12"/>
  <c r="BD258" i="12"/>
  <c r="BC258" i="12"/>
  <c r="CS258" i="12" s="1"/>
  <c r="BB258" i="12"/>
  <c r="CR258" i="12" s="1"/>
  <c r="BA258" i="12"/>
  <c r="CQ258" i="12" s="1"/>
  <c r="CV257" i="12"/>
  <c r="BD257" i="12"/>
  <c r="BC257" i="12"/>
  <c r="CS257" i="12" s="1"/>
  <c r="BB257" i="12"/>
  <c r="CR257" i="12" s="1"/>
  <c r="BA257" i="12"/>
  <c r="CQ257" i="12" s="1"/>
  <c r="CV256" i="12"/>
  <c r="DB256" i="12" s="1"/>
  <c r="BD256" i="12"/>
  <c r="BC256" i="12"/>
  <c r="CS256" i="12" s="1"/>
  <c r="BB256" i="12"/>
  <c r="CR256" i="12" s="1"/>
  <c r="BA256" i="12"/>
  <c r="CQ256" i="12" s="1"/>
  <c r="CV255" i="12"/>
  <c r="DA255" i="12" s="1"/>
  <c r="CY255" i="12"/>
  <c r="CX255" i="12"/>
  <c r="BD255" i="12"/>
  <c r="BC255" i="12"/>
  <c r="CS255" i="12" s="1"/>
  <c r="BB255" i="12"/>
  <c r="CR255" i="12" s="1"/>
  <c r="BA255" i="12"/>
  <c r="CQ255" i="12" s="1"/>
  <c r="CV254" i="12"/>
  <c r="CX254" i="12" s="1"/>
  <c r="DD254" i="12"/>
  <c r="BD254" i="12"/>
  <c r="BC254" i="12"/>
  <c r="CS254" i="12" s="1"/>
  <c r="BB254" i="12"/>
  <c r="CR254" i="12" s="1"/>
  <c r="BA254" i="12"/>
  <c r="CQ254" i="12" s="1"/>
  <c r="CV253" i="12"/>
  <c r="DE253" i="12" s="1"/>
  <c r="BD253" i="12"/>
  <c r="CT253" i="12" s="1"/>
  <c r="BC253" i="12"/>
  <c r="CS253" i="12" s="1"/>
  <c r="BB253" i="12"/>
  <c r="CR253" i="12" s="1"/>
  <c r="BA253" i="12"/>
  <c r="CQ253" i="12" s="1"/>
  <c r="CV252" i="12"/>
  <c r="CY252" i="12" s="1"/>
  <c r="BD252" i="12"/>
  <c r="BC252" i="12"/>
  <c r="CS252" i="12" s="1"/>
  <c r="BB252" i="12"/>
  <c r="CR252" i="12" s="1"/>
  <c r="BA252" i="12"/>
  <c r="CQ252" i="12" s="1"/>
  <c r="CV251" i="12"/>
  <c r="DA251" i="12" s="1"/>
  <c r="BD251" i="12"/>
  <c r="BC251" i="12"/>
  <c r="CS251" i="12" s="1"/>
  <c r="BB251" i="12"/>
  <c r="CR251" i="12" s="1"/>
  <c r="BA251" i="12"/>
  <c r="CQ251" i="12" s="1"/>
  <c r="CV250" i="12"/>
  <c r="DD250" i="12" s="1"/>
  <c r="BD250" i="12"/>
  <c r="BC250" i="12"/>
  <c r="CS250" i="12" s="1"/>
  <c r="BB250" i="12"/>
  <c r="CR250" i="12" s="1"/>
  <c r="BA250" i="12"/>
  <c r="CQ250" i="12" s="1"/>
  <c r="CV249" i="12"/>
  <c r="DE249" i="12" s="1"/>
  <c r="BD249" i="12"/>
  <c r="BC249" i="12"/>
  <c r="CS249" i="12" s="1"/>
  <c r="BB249" i="12"/>
  <c r="CR249" i="12" s="1"/>
  <c r="BA249" i="12"/>
  <c r="CQ249" i="12" s="1"/>
  <c r="CV248" i="12"/>
  <c r="CX248" i="12" s="1"/>
  <c r="DE248" i="12"/>
  <c r="BD248" i="12"/>
  <c r="BC248" i="12"/>
  <c r="CS248" i="12" s="1"/>
  <c r="BB248" i="12"/>
  <c r="CR248" i="12" s="1"/>
  <c r="BA248" i="12"/>
  <c r="CQ248" i="12" s="1"/>
  <c r="CV247" i="12"/>
  <c r="DA247" i="12" s="1"/>
  <c r="CY247" i="12"/>
  <c r="CX247" i="12"/>
  <c r="BD247" i="12"/>
  <c r="CT247" i="12" s="1"/>
  <c r="BC247" i="12"/>
  <c r="CS247" i="12" s="1"/>
  <c r="BB247" i="12"/>
  <c r="CR247" i="12" s="1"/>
  <c r="BA247" i="12"/>
  <c r="CQ247" i="12" s="1"/>
  <c r="CV246" i="12"/>
  <c r="CX246" i="12" s="1"/>
  <c r="CY246" i="12"/>
  <c r="CW246" i="12"/>
  <c r="BD246" i="12"/>
  <c r="CT246" i="12" s="1"/>
  <c r="BC246" i="12"/>
  <c r="CS246" i="12" s="1"/>
  <c r="BB246" i="12"/>
  <c r="CR246" i="12" s="1"/>
  <c r="BA246" i="12"/>
  <c r="CQ246" i="12" s="1"/>
  <c r="CV245" i="12"/>
  <c r="DE245" i="12" s="1"/>
  <c r="BD245" i="12"/>
  <c r="BC245" i="12"/>
  <c r="CS245" i="12" s="1"/>
  <c r="BB245" i="12"/>
  <c r="CR245" i="12" s="1"/>
  <c r="BA245" i="12"/>
  <c r="CQ245" i="12" s="1"/>
  <c r="CV244" i="12"/>
  <c r="CY244" i="12" s="1"/>
  <c r="CX244" i="12"/>
  <c r="CW244" i="12"/>
  <c r="BD244" i="12"/>
  <c r="BC244" i="12"/>
  <c r="CS244" i="12" s="1"/>
  <c r="DH244" i="12" s="1"/>
  <c r="BB244" i="12"/>
  <c r="CR244" i="12" s="1"/>
  <c r="BA244" i="12"/>
  <c r="CQ244" i="12" s="1"/>
  <c r="CV243" i="12"/>
  <c r="DE243" i="12" s="1"/>
  <c r="DD243" i="12"/>
  <c r="BD243" i="12"/>
  <c r="BC243" i="12"/>
  <c r="CS243" i="12" s="1"/>
  <c r="BB243" i="12"/>
  <c r="CR243" i="12" s="1"/>
  <c r="BA243" i="12"/>
  <c r="CQ243" i="12" s="1"/>
  <c r="CV242" i="12"/>
  <c r="DA242" i="12" s="1"/>
  <c r="BD242" i="12"/>
  <c r="BC242" i="12"/>
  <c r="CS242" i="12" s="1"/>
  <c r="BB242" i="12"/>
  <c r="CR242" i="12" s="1"/>
  <c r="BA242" i="12"/>
  <c r="CQ242" i="12" s="1"/>
  <c r="CV241" i="12"/>
  <c r="BD241" i="12"/>
  <c r="BC241" i="12"/>
  <c r="CS241" i="12" s="1"/>
  <c r="BB241" i="12"/>
  <c r="CR241" i="12" s="1"/>
  <c r="BA241" i="12"/>
  <c r="CQ241" i="12" s="1"/>
  <c r="CV240" i="12"/>
  <c r="DB240" i="12" s="1"/>
  <c r="BD240" i="12"/>
  <c r="BC240" i="12"/>
  <c r="CS240" i="12" s="1"/>
  <c r="BB240" i="12"/>
  <c r="CR240" i="12" s="1"/>
  <c r="BA240" i="12"/>
  <c r="CQ240" i="12" s="1"/>
  <c r="CV239" i="12"/>
  <c r="DB239" i="12"/>
  <c r="DA239" i="12"/>
  <c r="CZ239" i="12"/>
  <c r="CY239" i="12"/>
  <c r="BD239" i="12"/>
  <c r="CT239" i="12" s="1"/>
  <c r="BC239" i="12"/>
  <c r="CS239" i="12" s="1"/>
  <c r="BB239" i="12"/>
  <c r="CR239" i="12" s="1"/>
  <c r="BA239" i="12"/>
  <c r="CQ239" i="12" s="1"/>
  <c r="CV238" i="12"/>
  <c r="DB238" i="12" s="1"/>
  <c r="BD238" i="12"/>
  <c r="BC238" i="12"/>
  <c r="CS238" i="12" s="1"/>
  <c r="BB238" i="12"/>
  <c r="CR238" i="12" s="1"/>
  <c r="BA238" i="12"/>
  <c r="CQ238" i="12" s="1"/>
  <c r="CV237" i="12"/>
  <c r="CW237" i="12" s="1"/>
  <c r="BD237" i="12"/>
  <c r="BC237" i="12"/>
  <c r="CS237" i="12" s="1"/>
  <c r="BB237" i="12"/>
  <c r="CR237" i="12" s="1"/>
  <c r="BA237" i="12"/>
  <c r="CQ237" i="12" s="1"/>
  <c r="CV236" i="12"/>
  <c r="BD236" i="12"/>
  <c r="BC236" i="12"/>
  <c r="CS236" i="12" s="1"/>
  <c r="BB236" i="12"/>
  <c r="CR236" i="12" s="1"/>
  <c r="BA236" i="12"/>
  <c r="CQ236" i="12" s="1"/>
  <c r="CV235" i="12"/>
  <c r="CZ235" i="12" s="1"/>
  <c r="DH235" i="12"/>
  <c r="DA235" i="12"/>
  <c r="BD235" i="12"/>
  <c r="CT235" i="12" s="1"/>
  <c r="BC235" i="12"/>
  <c r="CS235" i="12" s="1"/>
  <c r="BB235" i="12"/>
  <c r="CR235" i="12" s="1"/>
  <c r="BA235" i="12"/>
  <c r="CQ235" i="12" s="1"/>
  <c r="CV234" i="12"/>
  <c r="CX234" i="12" s="1"/>
  <c r="DB234" i="12"/>
  <c r="CZ234" i="12"/>
  <c r="BD234" i="12"/>
  <c r="BC234" i="12"/>
  <c r="CS234" i="12" s="1"/>
  <c r="BB234" i="12"/>
  <c r="CR234" i="12" s="1"/>
  <c r="BA234" i="12"/>
  <c r="CV233" i="12"/>
  <c r="DD233" i="12" s="1"/>
  <c r="BD233" i="12"/>
  <c r="BC233" i="12"/>
  <c r="CS233" i="12" s="1"/>
  <c r="BB233" i="12"/>
  <c r="CR233" i="12" s="1"/>
  <c r="BA233" i="12"/>
  <c r="CQ233" i="12" s="1"/>
  <c r="CV232" i="12"/>
  <c r="DB232" i="12" s="1"/>
  <c r="DA232" i="12"/>
  <c r="BD232" i="12"/>
  <c r="BC232" i="12"/>
  <c r="CS232" i="12" s="1"/>
  <c r="BB232" i="12"/>
  <c r="CR232" i="12" s="1"/>
  <c r="BA232" i="12"/>
  <c r="CQ232" i="12" s="1"/>
  <c r="CV231" i="12"/>
  <c r="DB231" i="12"/>
  <c r="DA231" i="12"/>
  <c r="CZ231" i="12"/>
  <c r="CY231" i="12"/>
  <c r="BD231" i="12"/>
  <c r="BC231" i="12"/>
  <c r="CS231" i="12" s="1"/>
  <c r="BB231" i="12"/>
  <c r="CR231" i="12" s="1"/>
  <c r="BA231" i="12"/>
  <c r="CQ231" i="12" s="1"/>
  <c r="CV230" i="12"/>
  <c r="DB230" i="12" s="1"/>
  <c r="BD230" i="12"/>
  <c r="BC230" i="12"/>
  <c r="CS230" i="12" s="1"/>
  <c r="BB230" i="12"/>
  <c r="CR230" i="12" s="1"/>
  <c r="BA230" i="12"/>
  <c r="CQ230" i="12" s="1"/>
  <c r="CX229" i="12"/>
  <c r="CV229" i="12"/>
  <c r="CW229" i="12" s="1"/>
  <c r="BD229" i="12"/>
  <c r="BC229" i="12"/>
  <c r="CS229" i="12" s="1"/>
  <c r="BB229" i="12"/>
  <c r="CR229" i="12" s="1"/>
  <c r="BA229" i="12"/>
  <c r="CQ229" i="12" s="1"/>
  <c r="CV228" i="12"/>
  <c r="DD228" i="12" s="1"/>
  <c r="BD228" i="12"/>
  <c r="BC228" i="12"/>
  <c r="CS228" i="12" s="1"/>
  <c r="BB228" i="12"/>
  <c r="CR228" i="12" s="1"/>
  <c r="BA228" i="12"/>
  <c r="CQ228" i="12" s="1"/>
  <c r="CV227" i="12"/>
  <c r="CZ227" i="12" s="1"/>
  <c r="BD227" i="12"/>
  <c r="BC227" i="12"/>
  <c r="CS227" i="12" s="1"/>
  <c r="BB227" i="12"/>
  <c r="CR227" i="12" s="1"/>
  <c r="BA227" i="12"/>
  <c r="CQ227" i="12" s="1"/>
  <c r="CV226" i="12"/>
  <c r="BD226" i="12"/>
  <c r="BC226" i="12"/>
  <c r="CS226" i="12" s="1"/>
  <c r="BB226" i="12"/>
  <c r="CR226" i="12" s="1"/>
  <c r="BA226" i="12"/>
  <c r="CQ226" i="12" s="1"/>
  <c r="CV225" i="12"/>
  <c r="BD225" i="12"/>
  <c r="BC225" i="12"/>
  <c r="CS225" i="12" s="1"/>
  <c r="BB225" i="12"/>
  <c r="CR225" i="12" s="1"/>
  <c r="BA225" i="12"/>
  <c r="CQ225" i="12" s="1"/>
  <c r="CV224" i="12"/>
  <c r="DB224" i="12" s="1"/>
  <c r="BD224" i="12"/>
  <c r="BC224" i="12"/>
  <c r="CS224" i="12" s="1"/>
  <c r="BB224" i="12"/>
  <c r="CR224" i="12" s="1"/>
  <c r="BA224" i="12"/>
  <c r="CQ224" i="12" s="1"/>
  <c r="CV223" i="12"/>
  <c r="CZ223" i="12" s="1"/>
  <c r="DB223" i="12"/>
  <c r="BD223" i="12"/>
  <c r="BC223" i="12"/>
  <c r="CS223" i="12" s="1"/>
  <c r="BB223" i="12"/>
  <c r="CR223" i="12" s="1"/>
  <c r="BA223" i="12"/>
  <c r="CQ223" i="12" s="1"/>
  <c r="CV222" i="12"/>
  <c r="CX222" i="12" s="1"/>
  <c r="BD222" i="12"/>
  <c r="BC222" i="12"/>
  <c r="CS222" i="12" s="1"/>
  <c r="BB222" i="12"/>
  <c r="CR222" i="12" s="1"/>
  <c r="BA222" i="12"/>
  <c r="CQ222" i="12" s="1"/>
  <c r="CV221" i="12"/>
  <c r="CW221" i="12" s="1"/>
  <c r="BD221" i="12"/>
  <c r="BC221" i="12"/>
  <c r="CS221" i="12" s="1"/>
  <c r="BB221" i="12"/>
  <c r="CR221" i="12" s="1"/>
  <c r="BA221" i="12"/>
  <c r="CQ221" i="12" s="1"/>
  <c r="CV220" i="12"/>
  <c r="DD220" i="12" s="1"/>
  <c r="BD220" i="12"/>
  <c r="BC220" i="12"/>
  <c r="CS220" i="12" s="1"/>
  <c r="BB220" i="12"/>
  <c r="CR220" i="12" s="1"/>
  <c r="BA220" i="12"/>
  <c r="CQ220" i="12" s="1"/>
  <c r="CV219" i="12"/>
  <c r="CZ219" i="12" s="1"/>
  <c r="DB219" i="12"/>
  <c r="BD219" i="12"/>
  <c r="BC219" i="12"/>
  <c r="BB219" i="12"/>
  <c r="CR219" i="12" s="1"/>
  <c r="BA219" i="12"/>
  <c r="CQ219" i="12" s="1"/>
  <c r="CV218" i="12"/>
  <c r="DE218" i="12" s="1"/>
  <c r="BD218" i="12"/>
  <c r="BC218" i="12"/>
  <c r="CS218" i="12" s="1"/>
  <c r="BB218" i="12"/>
  <c r="CR218" i="12" s="1"/>
  <c r="BA218" i="12"/>
  <c r="CQ218" i="12" s="1"/>
  <c r="CV217" i="12"/>
  <c r="DC217" i="12" s="1"/>
  <c r="BD217" i="12"/>
  <c r="BC217" i="12"/>
  <c r="CS217" i="12" s="1"/>
  <c r="BB217" i="12"/>
  <c r="CR217" i="12" s="1"/>
  <c r="BA217" i="12"/>
  <c r="CQ217" i="12" s="1"/>
  <c r="CV216" i="12"/>
  <c r="DB216" i="12" s="1"/>
  <c r="BD216" i="12"/>
  <c r="BC216" i="12"/>
  <c r="CS216" i="12" s="1"/>
  <c r="BB216" i="12"/>
  <c r="CR216" i="12" s="1"/>
  <c r="BA216" i="12"/>
  <c r="CQ216" i="12" s="1"/>
  <c r="CV215" i="12"/>
  <c r="DA215" i="12" s="1"/>
  <c r="DB215" i="12"/>
  <c r="BD215" i="12"/>
  <c r="BC215" i="12"/>
  <c r="BB215" i="12"/>
  <c r="CR215" i="12" s="1"/>
  <c r="BA215" i="12"/>
  <c r="CQ215" i="12" s="1"/>
  <c r="CV214" i="12"/>
  <c r="CX214" i="12" s="1"/>
  <c r="CY214" i="12"/>
  <c r="CW214" i="12"/>
  <c r="BD214" i="12"/>
  <c r="CT214" i="12" s="1"/>
  <c r="BC214" i="12"/>
  <c r="CS214" i="12" s="1"/>
  <c r="BB214" i="12"/>
  <c r="CR214" i="12" s="1"/>
  <c r="BA214" i="12"/>
  <c r="CV213" i="12"/>
  <c r="CW213" i="12" s="1"/>
  <c r="CX213" i="12"/>
  <c r="BD213" i="12"/>
  <c r="BC213" i="12"/>
  <c r="CS213" i="12" s="1"/>
  <c r="BB213" i="12"/>
  <c r="CR213" i="12" s="1"/>
  <c r="BA213" i="12"/>
  <c r="CQ213" i="12" s="1"/>
  <c r="CV212" i="12"/>
  <c r="BD212" i="12"/>
  <c r="BC212" i="12"/>
  <c r="CS212" i="12" s="1"/>
  <c r="BB212" i="12"/>
  <c r="CR212" i="12" s="1"/>
  <c r="BA212" i="12"/>
  <c r="CQ212" i="12" s="1"/>
  <c r="CV211" i="12"/>
  <c r="DB211" i="12" s="1"/>
  <c r="BD211" i="12"/>
  <c r="BC211" i="12"/>
  <c r="BB211" i="12"/>
  <c r="CR211" i="12" s="1"/>
  <c r="BA211" i="12"/>
  <c r="CQ211" i="12" s="1"/>
  <c r="CV210" i="12"/>
  <c r="DD210" i="12" s="1"/>
  <c r="CW210" i="12"/>
  <c r="BD210" i="12"/>
  <c r="CT210" i="12" s="1"/>
  <c r="BC210" i="12"/>
  <c r="CS210" i="12" s="1"/>
  <c r="BB210" i="12"/>
  <c r="CR210" i="12" s="1"/>
  <c r="BA210" i="12"/>
  <c r="CQ210" i="12" s="1"/>
  <c r="CV209" i="12"/>
  <c r="BD209" i="12"/>
  <c r="BC209" i="12"/>
  <c r="CS209" i="12" s="1"/>
  <c r="BB209" i="12"/>
  <c r="CR209" i="12" s="1"/>
  <c r="BA209" i="12"/>
  <c r="CQ209" i="12" s="1"/>
  <c r="CV208" i="12"/>
  <c r="DA208" i="12" s="1"/>
  <c r="BD208" i="12"/>
  <c r="BC208" i="12"/>
  <c r="CS208" i="12" s="1"/>
  <c r="BB208" i="12"/>
  <c r="CR208" i="12" s="1"/>
  <c r="BA208" i="12"/>
  <c r="CQ208" i="12" s="1"/>
  <c r="CV207" i="12"/>
  <c r="DA207" i="12" s="1"/>
  <c r="BD207" i="12"/>
  <c r="BC207" i="12"/>
  <c r="BB207" i="12"/>
  <c r="CR207" i="12" s="1"/>
  <c r="BA207" i="12"/>
  <c r="CQ207" i="12" s="1"/>
  <c r="CV206" i="12"/>
  <c r="CX206" i="12" s="1"/>
  <c r="CW206" i="12"/>
  <c r="BD206" i="12"/>
  <c r="BC206" i="12"/>
  <c r="BB206" i="12"/>
  <c r="CR206" i="12" s="1"/>
  <c r="BA206" i="12"/>
  <c r="CV205" i="12"/>
  <c r="CW205" i="12" s="1"/>
  <c r="CX205" i="12"/>
  <c r="BD205" i="12"/>
  <c r="BC205" i="12"/>
  <c r="CS205" i="12" s="1"/>
  <c r="BB205" i="12"/>
  <c r="CR205" i="12" s="1"/>
  <c r="BA205" i="12"/>
  <c r="CQ205" i="12" s="1"/>
  <c r="CV204" i="12"/>
  <c r="DD204" i="12" s="1"/>
  <c r="BD204" i="12"/>
  <c r="BC204" i="12"/>
  <c r="CS204" i="12" s="1"/>
  <c r="BB204" i="12"/>
  <c r="CR204" i="12" s="1"/>
  <c r="BA204" i="12"/>
  <c r="CQ204" i="12" s="1"/>
  <c r="CV203" i="12"/>
  <c r="CZ203" i="12" s="1"/>
  <c r="CY203" i="12"/>
  <c r="BD203" i="12"/>
  <c r="BC203" i="12"/>
  <c r="CS203" i="12" s="1"/>
  <c r="BB203" i="12"/>
  <c r="CR203" i="12" s="1"/>
  <c r="BA203" i="12"/>
  <c r="CQ203" i="12" s="1"/>
  <c r="CV202" i="12"/>
  <c r="DA202" i="12" s="1"/>
  <c r="CY202" i="12"/>
  <c r="CX202" i="12"/>
  <c r="CW202" i="12"/>
  <c r="BD202" i="12"/>
  <c r="BC202" i="12"/>
  <c r="CS202" i="12" s="1"/>
  <c r="BB202" i="12"/>
  <c r="CR202" i="12" s="1"/>
  <c r="BA202" i="12"/>
  <c r="CQ202" i="12" s="1"/>
  <c r="CV201" i="12"/>
  <c r="DE201" i="12" s="1"/>
  <c r="BD201" i="12"/>
  <c r="BC201" i="12"/>
  <c r="CS201" i="12" s="1"/>
  <c r="BB201" i="12"/>
  <c r="CR201" i="12" s="1"/>
  <c r="BA201" i="12"/>
  <c r="CQ201" i="12" s="1"/>
  <c r="CV200" i="12"/>
  <c r="DB200" i="12" s="1"/>
  <c r="DD200" i="12"/>
  <c r="BD200" i="12"/>
  <c r="BC200" i="12"/>
  <c r="CS200" i="12" s="1"/>
  <c r="BB200" i="12"/>
  <c r="CR200" i="12" s="1"/>
  <c r="BA200" i="12"/>
  <c r="CQ200" i="12" s="1"/>
  <c r="CV199" i="12"/>
  <c r="CZ199" i="12" s="1"/>
  <c r="BD199" i="12"/>
  <c r="BC199" i="12"/>
  <c r="BB199" i="12"/>
  <c r="CR199" i="12" s="1"/>
  <c r="BA199" i="12"/>
  <c r="CQ199" i="12" s="1"/>
  <c r="CV198" i="12"/>
  <c r="CX198" i="12" s="1"/>
  <c r="DE198" i="12"/>
  <c r="BD198" i="12"/>
  <c r="BC198" i="12"/>
  <c r="CS198" i="12" s="1"/>
  <c r="BB198" i="12"/>
  <c r="CR198" i="12" s="1"/>
  <c r="BA198" i="12"/>
  <c r="CQ198" i="12" s="1"/>
  <c r="CV197" i="12"/>
  <c r="CW197" i="12" s="1"/>
  <c r="BD197" i="12"/>
  <c r="BC197" i="12"/>
  <c r="CS197" i="12" s="1"/>
  <c r="BB197" i="12"/>
  <c r="CR197" i="12" s="1"/>
  <c r="BA197" i="12"/>
  <c r="CQ197" i="12" s="1"/>
  <c r="CV196" i="12"/>
  <c r="DB196" i="12" s="1"/>
  <c r="BD196" i="12"/>
  <c r="BC196" i="12"/>
  <c r="CS196" i="12" s="1"/>
  <c r="BB196" i="12"/>
  <c r="CR196" i="12" s="1"/>
  <c r="BA196" i="12"/>
  <c r="CQ196" i="12" s="1"/>
  <c r="CV195" i="12"/>
  <c r="CZ195" i="12" s="1"/>
  <c r="BD195" i="12"/>
  <c r="BC195" i="12"/>
  <c r="BB195" i="12"/>
  <c r="CR195" i="12" s="1"/>
  <c r="BA195" i="12"/>
  <c r="CQ195" i="12" s="1"/>
  <c r="CV194" i="12"/>
  <c r="DB194" i="12" s="1"/>
  <c r="DE194" i="12"/>
  <c r="CY194" i="12"/>
  <c r="BD194" i="12"/>
  <c r="BC194" i="12"/>
  <c r="CS194" i="12" s="1"/>
  <c r="BB194" i="12"/>
  <c r="CR194" i="12" s="1"/>
  <c r="BA194" i="12"/>
  <c r="CQ194" i="12" s="1"/>
  <c r="CV193" i="12"/>
  <c r="CW193" i="12" s="1"/>
  <c r="DE193" i="12"/>
  <c r="BD193" i="12"/>
  <c r="CT193" i="12" s="1"/>
  <c r="BC193" i="12"/>
  <c r="CS193" i="12" s="1"/>
  <c r="BB193" i="12"/>
  <c r="CR193" i="12" s="1"/>
  <c r="BA193" i="12"/>
  <c r="CV192" i="12"/>
  <c r="BD192" i="12"/>
  <c r="BC192" i="12"/>
  <c r="CS192" i="12" s="1"/>
  <c r="BB192" i="12"/>
  <c r="CR192" i="12" s="1"/>
  <c r="BA192" i="12"/>
  <c r="CQ192" i="12" s="1"/>
  <c r="CV191" i="12"/>
  <c r="DA191" i="12" s="1"/>
  <c r="BD191" i="12"/>
  <c r="BC191" i="12"/>
  <c r="BB191" i="12"/>
  <c r="CR191" i="12" s="1"/>
  <c r="BA191" i="12"/>
  <c r="CQ191" i="12" s="1"/>
  <c r="CV190" i="12"/>
  <c r="CX190" i="12" s="1"/>
  <c r="DA190" i="12"/>
  <c r="CY190" i="12"/>
  <c r="CW190" i="12"/>
  <c r="BD190" i="12"/>
  <c r="BC190" i="12"/>
  <c r="CS190" i="12" s="1"/>
  <c r="BB190" i="12"/>
  <c r="CR190" i="12" s="1"/>
  <c r="BA190" i="12"/>
  <c r="CQ190" i="12" s="1"/>
  <c r="CV189" i="12"/>
  <c r="CW189" i="12" s="1"/>
  <c r="DE189" i="12"/>
  <c r="DD189" i="12"/>
  <c r="BD189" i="12"/>
  <c r="BC189" i="12"/>
  <c r="CS189" i="12" s="1"/>
  <c r="BB189" i="12"/>
  <c r="CR189" i="12" s="1"/>
  <c r="BA189" i="12"/>
  <c r="CQ189" i="12" s="1"/>
  <c r="CV188" i="12"/>
  <c r="DD188" i="12"/>
  <c r="DA188" i="12"/>
  <c r="BD188" i="12"/>
  <c r="CT188" i="12" s="1"/>
  <c r="BC188" i="12"/>
  <c r="CS188" i="12" s="1"/>
  <c r="BB188" i="12"/>
  <c r="CR188" i="12" s="1"/>
  <c r="BA188" i="12"/>
  <c r="CQ188" i="12" s="1"/>
  <c r="CV187" i="12"/>
  <c r="CZ187" i="12" s="1"/>
  <c r="BD187" i="12"/>
  <c r="CT187" i="12" s="1"/>
  <c r="BC187" i="12"/>
  <c r="BB187" i="12"/>
  <c r="CR187" i="12" s="1"/>
  <c r="BA187" i="12"/>
  <c r="CQ187" i="12" s="1"/>
  <c r="CV186" i="12"/>
  <c r="DE186" i="12" s="1"/>
  <c r="DB186" i="12"/>
  <c r="DA186" i="12"/>
  <c r="BD186" i="12"/>
  <c r="BC186" i="12"/>
  <c r="CS186" i="12" s="1"/>
  <c r="BB186" i="12"/>
  <c r="CR186" i="12" s="1"/>
  <c r="BA186" i="12"/>
  <c r="CQ186" i="12" s="1"/>
  <c r="CV185" i="12"/>
  <c r="DC185" i="12" s="1"/>
  <c r="BD185" i="12"/>
  <c r="BC185" i="12"/>
  <c r="CS185" i="12" s="1"/>
  <c r="BB185" i="12"/>
  <c r="CR185" i="12" s="1"/>
  <c r="BA185" i="12"/>
  <c r="CQ185" i="12" s="1"/>
  <c r="CV184" i="12"/>
  <c r="DB184" i="12" s="1"/>
  <c r="BD184" i="12"/>
  <c r="BC184" i="12"/>
  <c r="CS184" i="12" s="1"/>
  <c r="BB184" i="12"/>
  <c r="CR184" i="12" s="1"/>
  <c r="BA184" i="12"/>
  <c r="CQ184" i="12" s="1"/>
  <c r="CV183" i="12"/>
  <c r="DB183" i="12" s="1"/>
  <c r="BD183" i="12"/>
  <c r="BC183" i="12"/>
  <c r="BB183" i="12"/>
  <c r="CR183" i="12" s="1"/>
  <c r="BA183" i="12"/>
  <c r="CQ183" i="12" s="1"/>
  <c r="CV182" i="12"/>
  <c r="CX182" i="12" s="1"/>
  <c r="CW182" i="12"/>
  <c r="BD182" i="12"/>
  <c r="CT182" i="12" s="1"/>
  <c r="BC182" i="12"/>
  <c r="CS182" i="12" s="1"/>
  <c r="BB182" i="12"/>
  <c r="CR182" i="12" s="1"/>
  <c r="BA182" i="12"/>
  <c r="CQ182" i="12" s="1"/>
  <c r="CV181" i="12"/>
  <c r="BD181" i="12"/>
  <c r="BC181" i="12"/>
  <c r="CS181" i="12" s="1"/>
  <c r="BB181" i="12"/>
  <c r="CR181" i="12" s="1"/>
  <c r="BA181" i="12"/>
  <c r="CQ181" i="12" s="1"/>
  <c r="CV180" i="12"/>
  <c r="DB180" i="12" s="1"/>
  <c r="BD180" i="12"/>
  <c r="BC180" i="12"/>
  <c r="CS180" i="12" s="1"/>
  <c r="BB180" i="12"/>
  <c r="CR180" i="12" s="1"/>
  <c r="BA180" i="12"/>
  <c r="CQ180" i="12" s="1"/>
  <c r="CV179" i="12"/>
  <c r="CZ179" i="12" s="1"/>
  <c r="BD179" i="12"/>
  <c r="BC179" i="12"/>
  <c r="BB179" i="12"/>
  <c r="CR179" i="12" s="1"/>
  <c r="BA179" i="12"/>
  <c r="CQ179" i="12" s="1"/>
  <c r="CV178" i="12"/>
  <c r="BD178" i="12"/>
  <c r="BC178" i="12"/>
  <c r="CS178" i="12" s="1"/>
  <c r="BB178" i="12"/>
  <c r="CR178" i="12" s="1"/>
  <c r="BA178" i="12"/>
  <c r="CV177" i="12"/>
  <c r="DE177" i="12" s="1"/>
  <c r="CW177" i="12"/>
  <c r="BD177" i="12"/>
  <c r="BC177" i="12"/>
  <c r="CS177" i="12" s="1"/>
  <c r="BB177" i="12"/>
  <c r="CR177" i="12" s="1"/>
  <c r="BA177" i="12"/>
  <c r="CQ177" i="12" s="1"/>
  <c r="CV176" i="12"/>
  <c r="BD176" i="12"/>
  <c r="BC176" i="12"/>
  <c r="CS176" i="12" s="1"/>
  <c r="BB176" i="12"/>
  <c r="CR176" i="12" s="1"/>
  <c r="BA176" i="12"/>
  <c r="CQ176" i="12" s="1"/>
  <c r="CV175" i="12"/>
  <c r="CZ175" i="12" s="1"/>
  <c r="BD175" i="12"/>
  <c r="BC175" i="12"/>
  <c r="BB175" i="12"/>
  <c r="CR175" i="12" s="1"/>
  <c r="BA175" i="12"/>
  <c r="CQ175" i="12" s="1"/>
  <c r="CV174" i="12"/>
  <c r="CX174" i="12" s="1"/>
  <c r="BD174" i="12"/>
  <c r="CT174" i="12" s="1"/>
  <c r="BC174" i="12"/>
  <c r="BB174" i="12"/>
  <c r="CR174" i="12" s="1"/>
  <c r="BA174" i="12"/>
  <c r="CV173" i="12"/>
  <c r="CW173" i="12" s="1"/>
  <c r="BD173" i="12"/>
  <c r="CT173" i="12" s="1"/>
  <c r="BC173" i="12"/>
  <c r="CS173" i="12" s="1"/>
  <c r="BB173" i="12"/>
  <c r="CR173" i="12" s="1"/>
  <c r="BA173" i="12"/>
  <c r="CQ173" i="12" s="1"/>
  <c r="CV172" i="12"/>
  <c r="DD172" i="12" s="1"/>
  <c r="DA172" i="12"/>
  <c r="BD172" i="12"/>
  <c r="BC172" i="12"/>
  <c r="CS172" i="12" s="1"/>
  <c r="BB172" i="12"/>
  <c r="CR172" i="12" s="1"/>
  <c r="BA172" i="12"/>
  <c r="CQ172" i="12" s="1"/>
  <c r="CV171" i="12"/>
  <c r="CZ171" i="12" s="1"/>
  <c r="DA171" i="12"/>
  <c r="CY171" i="12"/>
  <c r="BD171" i="12"/>
  <c r="BC171" i="12"/>
  <c r="BB171" i="12"/>
  <c r="CR171" i="12" s="1"/>
  <c r="BA171" i="12"/>
  <c r="CQ171" i="12" s="1"/>
  <c r="CV170" i="12"/>
  <c r="CX170" i="12" s="1"/>
  <c r="CZ170" i="12"/>
  <c r="CY170" i="12"/>
  <c r="BD170" i="12"/>
  <c r="BC170" i="12"/>
  <c r="CS170" i="12" s="1"/>
  <c r="BB170" i="12"/>
  <c r="CR170" i="12" s="1"/>
  <c r="BA170" i="12"/>
  <c r="CV169" i="12"/>
  <c r="CX169" i="12" s="1"/>
  <c r="BD169" i="12"/>
  <c r="BC169" i="12"/>
  <c r="CS169" i="12" s="1"/>
  <c r="BB169" i="12"/>
  <c r="CR169" i="12" s="1"/>
  <c r="BA169" i="12"/>
  <c r="CQ169" i="12" s="1"/>
  <c r="CV168" i="12"/>
  <c r="DB168" i="12" s="1"/>
  <c r="DD168" i="12"/>
  <c r="BD168" i="12"/>
  <c r="CT168" i="12" s="1"/>
  <c r="BC168" i="12"/>
  <c r="CS168" i="12" s="1"/>
  <c r="BB168" i="12"/>
  <c r="CR168" i="12" s="1"/>
  <c r="BA168" i="12"/>
  <c r="CQ168" i="12" s="1"/>
  <c r="CV167" i="12"/>
  <c r="DB167" i="12" s="1"/>
  <c r="BD167" i="12"/>
  <c r="BC167" i="12"/>
  <c r="BB167" i="12"/>
  <c r="CR167" i="12" s="1"/>
  <c r="BA167" i="12"/>
  <c r="CQ167" i="12" s="1"/>
  <c r="CV166" i="12"/>
  <c r="CX166" i="12" s="1"/>
  <c r="BD166" i="12"/>
  <c r="BC166" i="12"/>
  <c r="BB166" i="12"/>
  <c r="CR166" i="12" s="1"/>
  <c r="BA166" i="12"/>
  <c r="CQ166" i="12" s="1"/>
  <c r="CV165" i="12"/>
  <c r="CW165" i="12" s="1"/>
  <c r="BD165" i="12"/>
  <c r="BC165" i="12"/>
  <c r="CS165" i="12" s="1"/>
  <c r="BB165" i="12"/>
  <c r="CR165" i="12" s="1"/>
  <c r="BA165" i="12"/>
  <c r="CQ165" i="12" s="1"/>
  <c r="CV164" i="12"/>
  <c r="DA164" i="12"/>
  <c r="BD164" i="12"/>
  <c r="BC164" i="12"/>
  <c r="CS164" i="12" s="1"/>
  <c r="BB164" i="12"/>
  <c r="CR164" i="12" s="1"/>
  <c r="BA164" i="12"/>
  <c r="CQ164" i="12" s="1"/>
  <c r="CV163" i="12"/>
  <c r="CZ163" i="12" s="1"/>
  <c r="DA163" i="12"/>
  <c r="BD163" i="12"/>
  <c r="BC163" i="12"/>
  <c r="CS163" i="12" s="1"/>
  <c r="BB163" i="12"/>
  <c r="CR163" i="12" s="1"/>
  <c r="BA163" i="12"/>
  <c r="CQ163" i="12" s="1"/>
  <c r="CV162" i="12"/>
  <c r="DE162" i="12" s="1"/>
  <c r="BD162" i="12"/>
  <c r="BC162" i="12"/>
  <c r="CS162" i="12" s="1"/>
  <c r="BB162" i="12"/>
  <c r="CR162" i="12" s="1"/>
  <c r="BA162" i="12"/>
  <c r="CV161" i="12"/>
  <c r="DD161" i="12" s="1"/>
  <c r="BD161" i="12"/>
  <c r="BC161" i="12"/>
  <c r="CS161" i="12" s="1"/>
  <c r="BB161" i="12"/>
  <c r="CR161" i="12" s="1"/>
  <c r="BA161" i="12"/>
  <c r="CQ161" i="12" s="1"/>
  <c r="CV160" i="12"/>
  <c r="DA160" i="12" s="1"/>
  <c r="BD160" i="12"/>
  <c r="BC160" i="12"/>
  <c r="CS160" i="12" s="1"/>
  <c r="BB160" i="12"/>
  <c r="CR160" i="12" s="1"/>
  <c r="BA160" i="12"/>
  <c r="CQ160" i="12" s="1"/>
  <c r="CV159" i="12"/>
  <c r="CY159" i="12" s="1"/>
  <c r="BD159" i="12"/>
  <c r="CT159" i="12" s="1"/>
  <c r="BC159" i="12"/>
  <c r="CS159" i="12" s="1"/>
  <c r="BB159" i="12"/>
  <c r="CR159" i="12" s="1"/>
  <c r="BA159" i="12"/>
  <c r="CQ159" i="12" s="1"/>
  <c r="CV158" i="12"/>
  <c r="CX158" i="12" s="1"/>
  <c r="DE158" i="12"/>
  <c r="BD158" i="12"/>
  <c r="BC158" i="12"/>
  <c r="BB158" i="12"/>
  <c r="CR158" i="12" s="1"/>
  <c r="BA158" i="12"/>
  <c r="CQ158" i="12" s="1"/>
  <c r="CV157" i="12"/>
  <c r="CW157" i="12" s="1"/>
  <c r="BD157" i="12"/>
  <c r="BC157" i="12"/>
  <c r="CS157" i="12" s="1"/>
  <c r="BB157" i="12"/>
  <c r="BA157" i="12"/>
  <c r="CQ157" i="12" s="1"/>
  <c r="CV156" i="12"/>
  <c r="DE156" i="12"/>
  <c r="CW156" i="12"/>
  <c r="BD156" i="12"/>
  <c r="CT156" i="12" s="1"/>
  <c r="BC156" i="12"/>
  <c r="CS156" i="12" s="1"/>
  <c r="BB156" i="12"/>
  <c r="CR156" i="12" s="1"/>
  <c r="BA156" i="12"/>
  <c r="CQ156" i="12" s="1"/>
  <c r="CV155" i="12"/>
  <c r="CY155" i="12"/>
  <c r="BD155" i="12"/>
  <c r="BC155" i="12"/>
  <c r="CS155" i="12" s="1"/>
  <c r="BB155" i="12"/>
  <c r="CR155" i="12" s="1"/>
  <c r="BA155" i="12"/>
  <c r="CQ155" i="12" s="1"/>
  <c r="CV154" i="12"/>
  <c r="CZ154" i="12" s="1"/>
  <c r="DA154" i="12"/>
  <c r="CY154" i="12"/>
  <c r="CX154" i="12"/>
  <c r="CW154" i="12"/>
  <c r="BD154" i="12"/>
  <c r="BC154" i="12"/>
  <c r="CS154" i="12" s="1"/>
  <c r="BB154" i="12"/>
  <c r="CR154" i="12" s="1"/>
  <c r="BA154" i="12"/>
  <c r="CQ154" i="12" s="1"/>
  <c r="CV153" i="12"/>
  <c r="DC153" i="12" s="1"/>
  <c r="DE153" i="12"/>
  <c r="DD153" i="12"/>
  <c r="BD153" i="12"/>
  <c r="BC153" i="12"/>
  <c r="BB153" i="12"/>
  <c r="CR153" i="12" s="1"/>
  <c r="BA153" i="12"/>
  <c r="CQ153" i="12" s="1"/>
  <c r="CV152" i="12"/>
  <c r="BD152" i="12"/>
  <c r="BC152" i="12"/>
  <c r="CS152" i="12" s="1"/>
  <c r="BB152" i="12"/>
  <c r="CR152" i="12" s="1"/>
  <c r="BA152" i="12"/>
  <c r="CQ152" i="12" s="1"/>
  <c r="CV151" i="12"/>
  <c r="BD151" i="12"/>
  <c r="BC151" i="12"/>
  <c r="CS151" i="12" s="1"/>
  <c r="BB151" i="12"/>
  <c r="CR151" i="12" s="1"/>
  <c r="BA151" i="12"/>
  <c r="CQ151" i="12" s="1"/>
  <c r="CV150" i="12"/>
  <c r="CW150" i="12" s="1"/>
  <c r="DA150" i="12"/>
  <c r="CZ150" i="12"/>
  <c r="BD150" i="12"/>
  <c r="BC150" i="12"/>
  <c r="BB150" i="12"/>
  <c r="CR150" i="12" s="1"/>
  <c r="BA150" i="12"/>
  <c r="CQ150" i="12" s="1"/>
  <c r="CV149" i="12"/>
  <c r="DE149" i="12"/>
  <c r="DB149" i="12"/>
  <c r="BD149" i="12"/>
  <c r="BC149" i="12"/>
  <c r="BB149" i="12"/>
  <c r="CR149" i="12" s="1"/>
  <c r="BA149" i="12"/>
  <c r="CV148" i="12"/>
  <c r="DD148" i="12" s="1"/>
  <c r="BD148" i="12"/>
  <c r="BC148" i="12"/>
  <c r="CS148" i="12" s="1"/>
  <c r="BB148" i="12"/>
  <c r="CR148" i="12" s="1"/>
  <c r="BA148" i="12"/>
  <c r="CQ148" i="12" s="1"/>
  <c r="CV147" i="12"/>
  <c r="DD147" i="12" s="1"/>
  <c r="BD147" i="12"/>
  <c r="BC147" i="12"/>
  <c r="CS147" i="12" s="1"/>
  <c r="BB147" i="12"/>
  <c r="CR147" i="12" s="1"/>
  <c r="BA147" i="12"/>
  <c r="CQ147" i="12" s="1"/>
  <c r="CV146" i="12"/>
  <c r="DH146" i="12" s="1"/>
  <c r="DE146" i="12"/>
  <c r="BD146" i="12"/>
  <c r="BC146" i="12"/>
  <c r="CS146" i="12" s="1"/>
  <c r="BB146" i="12"/>
  <c r="CR146" i="12" s="1"/>
  <c r="BA146" i="12"/>
  <c r="CQ146" i="12" s="1"/>
  <c r="CV145" i="12"/>
  <c r="CZ145" i="12" s="1"/>
  <c r="CY145" i="12"/>
  <c r="CX145" i="12"/>
  <c r="BD145" i="12"/>
  <c r="BC145" i="12"/>
  <c r="BB145" i="12"/>
  <c r="CR145" i="12" s="1"/>
  <c r="BA145" i="12"/>
  <c r="CV144" i="12"/>
  <c r="BD144" i="12"/>
  <c r="BC144" i="12"/>
  <c r="CS144" i="12" s="1"/>
  <c r="BB144" i="12"/>
  <c r="CR144" i="12" s="1"/>
  <c r="BA144" i="12"/>
  <c r="CQ144" i="12" s="1"/>
  <c r="CV143" i="12"/>
  <c r="BD143" i="12"/>
  <c r="BC143" i="12"/>
  <c r="CS143" i="12" s="1"/>
  <c r="BB143" i="12"/>
  <c r="CR143" i="12" s="1"/>
  <c r="BA143" i="12"/>
  <c r="CQ143" i="12" s="1"/>
  <c r="CV142" i="12"/>
  <c r="DB142" i="12" s="1"/>
  <c r="BD142" i="12"/>
  <c r="BC142" i="12"/>
  <c r="BB142" i="12"/>
  <c r="CR142" i="12" s="1"/>
  <c r="BA142" i="12"/>
  <c r="CQ142" i="12" s="1"/>
  <c r="CV141" i="12"/>
  <c r="DE141" i="12" s="1"/>
  <c r="CY141" i="12"/>
  <c r="CX141" i="12"/>
  <c r="BD141" i="12"/>
  <c r="CT141" i="12" s="1"/>
  <c r="BC141" i="12"/>
  <c r="BB141" i="12"/>
  <c r="CR141" i="12" s="1"/>
  <c r="BA141" i="12"/>
  <c r="CV140" i="12"/>
  <c r="DD140" i="12" s="1"/>
  <c r="CX140" i="12"/>
  <c r="BD140" i="12"/>
  <c r="BC140" i="12"/>
  <c r="CS140" i="12" s="1"/>
  <c r="BB140" i="12"/>
  <c r="CR140" i="12" s="1"/>
  <c r="BA140" i="12"/>
  <c r="CQ140" i="12" s="1"/>
  <c r="CV139" i="12"/>
  <c r="DD139" i="12" s="1"/>
  <c r="BD139" i="12"/>
  <c r="BC139" i="12"/>
  <c r="CS139" i="12" s="1"/>
  <c r="BB139" i="12"/>
  <c r="CR139" i="12" s="1"/>
  <c r="BA139" i="12"/>
  <c r="CQ139" i="12" s="1"/>
  <c r="CV138" i="12"/>
  <c r="DE138" i="12" s="1"/>
  <c r="BD138" i="12"/>
  <c r="BC138" i="12"/>
  <c r="CS138" i="12" s="1"/>
  <c r="BB138" i="12"/>
  <c r="CR138" i="12" s="1"/>
  <c r="BA138" i="12"/>
  <c r="CQ138" i="12" s="1"/>
  <c r="CV137" i="12"/>
  <c r="DE137" i="12" s="1"/>
  <c r="BD137" i="12"/>
  <c r="BC137" i="12"/>
  <c r="BB137" i="12"/>
  <c r="CR137" i="12" s="1"/>
  <c r="BA137" i="12"/>
  <c r="CV136" i="12"/>
  <c r="BD136" i="12"/>
  <c r="BC136" i="12"/>
  <c r="CS136" i="12" s="1"/>
  <c r="BB136" i="12"/>
  <c r="CR136" i="12" s="1"/>
  <c r="BA136" i="12"/>
  <c r="CQ136" i="12" s="1"/>
  <c r="CV135" i="12"/>
  <c r="DB135" i="12" s="1"/>
  <c r="BD135" i="12"/>
  <c r="BC135" i="12"/>
  <c r="CS135" i="12" s="1"/>
  <c r="BB135" i="12"/>
  <c r="CR135" i="12" s="1"/>
  <c r="BA135" i="12"/>
  <c r="CQ135" i="12" s="1"/>
  <c r="CV134" i="12"/>
  <c r="DB134" i="12" s="1"/>
  <c r="DE134" i="12"/>
  <c r="BD134" i="12"/>
  <c r="BC134" i="12"/>
  <c r="BB134" i="12"/>
  <c r="CR134" i="12" s="1"/>
  <c r="BA134" i="12"/>
  <c r="CQ134" i="12" s="1"/>
  <c r="CV133" i="12"/>
  <c r="CY133" i="12" s="1"/>
  <c r="DB133" i="12"/>
  <c r="CZ133" i="12"/>
  <c r="BD133" i="12"/>
  <c r="BC133" i="12"/>
  <c r="BB133" i="12"/>
  <c r="CR133" i="12" s="1"/>
  <c r="BA133" i="12"/>
  <c r="CV132" i="12"/>
  <c r="DE132" i="12" s="1"/>
  <c r="CW132" i="12"/>
  <c r="BD132" i="12"/>
  <c r="BC132" i="12"/>
  <c r="CS132" i="12" s="1"/>
  <c r="BB132" i="12"/>
  <c r="CR132" i="12" s="1"/>
  <c r="BA132" i="12"/>
  <c r="CQ132" i="12" s="1"/>
  <c r="CV131" i="12"/>
  <c r="DD131" i="12" s="1"/>
  <c r="BD131" i="12"/>
  <c r="BC131" i="12"/>
  <c r="CS131" i="12" s="1"/>
  <c r="BB131" i="12"/>
  <c r="CR131" i="12" s="1"/>
  <c r="BA131" i="12"/>
  <c r="CQ131" i="12" s="1"/>
  <c r="CV130" i="12"/>
  <c r="DB130" i="12" s="1"/>
  <c r="CW130" i="12"/>
  <c r="BD130" i="12"/>
  <c r="BC130" i="12"/>
  <c r="CS130" i="12" s="1"/>
  <c r="BB130" i="12"/>
  <c r="CR130" i="12" s="1"/>
  <c r="BA130" i="12"/>
  <c r="CQ130" i="12" s="1"/>
  <c r="CV129" i="12"/>
  <c r="DA129" i="12" s="1"/>
  <c r="BD129" i="12"/>
  <c r="BC129" i="12"/>
  <c r="BB129" i="12"/>
  <c r="CR129" i="12" s="1"/>
  <c r="BA129" i="12"/>
  <c r="CV128" i="12"/>
  <c r="BD128" i="12"/>
  <c r="BC128" i="12"/>
  <c r="CS128" i="12" s="1"/>
  <c r="BB128" i="12"/>
  <c r="CR128" i="12" s="1"/>
  <c r="BA128" i="12"/>
  <c r="CQ128" i="12" s="1"/>
  <c r="CV127" i="12"/>
  <c r="BD127" i="12"/>
  <c r="BC127" i="12"/>
  <c r="CS127" i="12" s="1"/>
  <c r="BB127" i="12"/>
  <c r="CR127" i="12" s="1"/>
  <c r="BA127" i="12"/>
  <c r="CQ127" i="12" s="1"/>
  <c r="CV126" i="12"/>
  <c r="DB126" i="12" s="1"/>
  <c r="BD126" i="12"/>
  <c r="BC126" i="12"/>
  <c r="BB126" i="12"/>
  <c r="CR126" i="12" s="1"/>
  <c r="BA126" i="12"/>
  <c r="CQ126" i="12" s="1"/>
  <c r="CV125" i="12"/>
  <c r="DE125" i="12" s="1"/>
  <c r="CZ125" i="12"/>
  <c r="BD125" i="12"/>
  <c r="CT125" i="12" s="1"/>
  <c r="BC125" i="12"/>
  <c r="BB125" i="12"/>
  <c r="CR125" i="12" s="1"/>
  <c r="BA125" i="12"/>
  <c r="CV124" i="12"/>
  <c r="DE124" i="12" s="1"/>
  <c r="BD124" i="12"/>
  <c r="BC124" i="12"/>
  <c r="CS124" i="12" s="1"/>
  <c r="BB124" i="12"/>
  <c r="CR124" i="12" s="1"/>
  <c r="BA124" i="12"/>
  <c r="CQ124" i="12" s="1"/>
  <c r="CV123" i="12"/>
  <c r="DD123" i="12" s="1"/>
  <c r="BD123" i="12"/>
  <c r="BC123" i="12"/>
  <c r="CS123" i="12" s="1"/>
  <c r="BB123" i="12"/>
  <c r="CR123" i="12" s="1"/>
  <c r="BA123" i="12"/>
  <c r="CQ123" i="12" s="1"/>
  <c r="CV122" i="12"/>
  <c r="DB122" i="12" s="1"/>
  <c r="BD122" i="12"/>
  <c r="CT122" i="12" s="1"/>
  <c r="BC122" i="12"/>
  <c r="CS122" i="12" s="1"/>
  <c r="BB122" i="12"/>
  <c r="CR122" i="12" s="1"/>
  <c r="BA122" i="12"/>
  <c r="CQ122" i="12" s="1"/>
  <c r="CV121" i="12"/>
  <c r="CX121" i="12" s="1"/>
  <c r="DE121" i="12"/>
  <c r="CY121" i="12"/>
  <c r="CW121" i="12"/>
  <c r="BD121" i="12"/>
  <c r="BC121" i="12"/>
  <c r="BB121" i="12"/>
  <c r="CR121" i="12" s="1"/>
  <c r="BA121" i="12"/>
  <c r="CV120" i="12"/>
  <c r="BD120" i="12"/>
  <c r="BC120" i="12"/>
  <c r="CS120" i="12" s="1"/>
  <c r="BB120" i="12"/>
  <c r="CR120" i="12" s="1"/>
  <c r="BA120" i="12"/>
  <c r="CQ120" i="12" s="1"/>
  <c r="CV119" i="12"/>
  <c r="DD119" i="12" s="1"/>
  <c r="BD119" i="12"/>
  <c r="BC119" i="12"/>
  <c r="CS119" i="12" s="1"/>
  <c r="BB119" i="12"/>
  <c r="CR119" i="12" s="1"/>
  <c r="BA119" i="12"/>
  <c r="CQ119" i="12" s="1"/>
  <c r="CV118" i="12"/>
  <c r="DA118" i="12" s="1"/>
  <c r="DB118" i="12"/>
  <c r="BD118" i="12"/>
  <c r="BC118" i="12"/>
  <c r="BB118" i="12"/>
  <c r="CR118" i="12" s="1"/>
  <c r="BA118" i="12"/>
  <c r="CQ118" i="12" s="1"/>
  <c r="CV117" i="12"/>
  <c r="DE117" i="12" s="1"/>
  <c r="CY117" i="12"/>
  <c r="CX117" i="12"/>
  <c r="BD117" i="12"/>
  <c r="CT117" i="12" s="1"/>
  <c r="BC117" i="12"/>
  <c r="BB117" i="12"/>
  <c r="CR117" i="12" s="1"/>
  <c r="BA117" i="12"/>
  <c r="CV116" i="12"/>
  <c r="CX116" i="12" s="1"/>
  <c r="DD116" i="12"/>
  <c r="BD116" i="12"/>
  <c r="BC116" i="12"/>
  <c r="CS116" i="12" s="1"/>
  <c r="BB116" i="12"/>
  <c r="CR116" i="12" s="1"/>
  <c r="BA116" i="12"/>
  <c r="CQ116" i="12" s="1"/>
  <c r="DB115" i="12"/>
  <c r="CV115" i="12"/>
  <c r="BD115" i="12"/>
  <c r="BC115" i="12"/>
  <c r="CS115" i="12" s="1"/>
  <c r="BB115" i="12"/>
  <c r="CR115" i="12" s="1"/>
  <c r="BA115" i="12"/>
  <c r="CQ115" i="12" s="1"/>
  <c r="CV114" i="12"/>
  <c r="DB114" i="12" s="1"/>
  <c r="BD114" i="12"/>
  <c r="CT114" i="12" s="1"/>
  <c r="BC114" i="12"/>
  <c r="CS114" i="12" s="1"/>
  <c r="BB114" i="12"/>
  <c r="CR114" i="12" s="1"/>
  <c r="BA114" i="12"/>
  <c r="CQ114" i="12" s="1"/>
  <c r="CV113" i="12"/>
  <c r="DE113" i="12" s="1"/>
  <c r="DB113" i="12"/>
  <c r="BD113" i="12"/>
  <c r="BC113" i="12"/>
  <c r="BB113" i="12"/>
  <c r="CR113" i="12" s="1"/>
  <c r="BA113" i="12"/>
  <c r="CV112" i="12"/>
  <c r="CX112" i="12" s="1"/>
  <c r="BD112" i="12"/>
  <c r="BC112" i="12"/>
  <c r="CS112" i="12" s="1"/>
  <c r="BB112" i="12"/>
  <c r="CR112" i="12" s="1"/>
  <c r="BA112" i="12"/>
  <c r="CQ112" i="12" s="1"/>
  <c r="CV111" i="12"/>
  <c r="BD111" i="12"/>
  <c r="CT111" i="12" s="1"/>
  <c r="BC111" i="12"/>
  <c r="CS111" i="12" s="1"/>
  <c r="BB111" i="12"/>
  <c r="CR111" i="12" s="1"/>
  <c r="BA111" i="12"/>
  <c r="CQ111" i="12" s="1"/>
  <c r="CV110" i="12"/>
  <c r="DB110" i="12"/>
  <c r="DA110" i="12"/>
  <c r="CZ110" i="12"/>
  <c r="CY110" i="12"/>
  <c r="CW110" i="12"/>
  <c r="BD110" i="12"/>
  <c r="BC110" i="12"/>
  <c r="BB110" i="12"/>
  <c r="CR110" i="12" s="1"/>
  <c r="BA110" i="12"/>
  <c r="CQ110" i="12" s="1"/>
  <c r="CV109" i="12"/>
  <c r="DE109" i="12"/>
  <c r="BD109" i="12"/>
  <c r="BC109" i="12"/>
  <c r="BB109" i="12"/>
  <c r="BA109" i="12"/>
  <c r="CV108" i="12"/>
  <c r="BD108" i="12"/>
  <c r="BC108" i="12"/>
  <c r="CS108" i="12" s="1"/>
  <c r="BB108" i="12"/>
  <c r="CR108" i="12" s="1"/>
  <c r="BA108" i="12"/>
  <c r="CQ108" i="12" s="1"/>
  <c r="CV107" i="12"/>
  <c r="BD107" i="12"/>
  <c r="BC107" i="12"/>
  <c r="CS107" i="12" s="1"/>
  <c r="BB107" i="12"/>
  <c r="CR107" i="12" s="1"/>
  <c r="BA107" i="12"/>
  <c r="CQ107" i="12" s="1"/>
  <c r="CV106" i="12"/>
  <c r="DA106" i="12" s="1"/>
  <c r="DE106" i="12"/>
  <c r="DB106" i="12"/>
  <c r="BD106" i="12"/>
  <c r="BC106" i="12"/>
  <c r="CS106" i="12" s="1"/>
  <c r="BB106" i="12"/>
  <c r="CR106" i="12" s="1"/>
  <c r="BA106" i="12"/>
  <c r="CQ106" i="12" s="1"/>
  <c r="CV105" i="12"/>
  <c r="DA105" i="12" s="1"/>
  <c r="DE105" i="12"/>
  <c r="BD105" i="12"/>
  <c r="BC105" i="12"/>
  <c r="BB105" i="12"/>
  <c r="CR105" i="12" s="1"/>
  <c r="BA105" i="12"/>
  <c r="CV104" i="12"/>
  <c r="BD104" i="12"/>
  <c r="BC104" i="12"/>
  <c r="CS104" i="12" s="1"/>
  <c r="BB104" i="12"/>
  <c r="CR104" i="12" s="1"/>
  <c r="BA104" i="12"/>
  <c r="CQ104" i="12" s="1"/>
  <c r="CV103" i="12"/>
  <c r="DD103" i="12" s="1"/>
  <c r="BD103" i="12"/>
  <c r="BC103" i="12"/>
  <c r="CS103" i="12" s="1"/>
  <c r="BB103" i="12"/>
  <c r="CR103" i="12" s="1"/>
  <c r="BA103" i="12"/>
  <c r="CQ103" i="12" s="1"/>
  <c r="CV102" i="12"/>
  <c r="DE102" i="12" s="1"/>
  <c r="BD102" i="12"/>
  <c r="BC102" i="12"/>
  <c r="BB102" i="12"/>
  <c r="CR102" i="12" s="1"/>
  <c r="BA102" i="12"/>
  <c r="CQ102" i="12" s="1"/>
  <c r="CV101" i="12"/>
  <c r="DB101" i="12" s="1"/>
  <c r="CY101" i="12"/>
  <c r="CX101" i="12"/>
  <c r="BD101" i="12"/>
  <c r="CT101" i="12" s="1"/>
  <c r="BC101" i="12"/>
  <c r="BB101" i="12"/>
  <c r="CR101" i="12" s="1"/>
  <c r="BA101" i="12"/>
  <c r="CV100" i="12"/>
  <c r="BD100" i="12"/>
  <c r="BC100" i="12"/>
  <c r="CS100" i="12" s="1"/>
  <c r="BB100" i="12"/>
  <c r="CR100" i="12" s="1"/>
  <c r="BA100" i="12"/>
  <c r="CQ100" i="12" s="1"/>
  <c r="CV99" i="12"/>
  <c r="DB99" i="12"/>
  <c r="BD99" i="12"/>
  <c r="BC99" i="12"/>
  <c r="CS99" i="12" s="1"/>
  <c r="BB99" i="12"/>
  <c r="CR99" i="12" s="1"/>
  <c r="BA99" i="12"/>
  <c r="CQ99" i="12" s="1"/>
  <c r="CV98" i="12"/>
  <c r="DE98" i="12" s="1"/>
  <c r="BD98" i="12"/>
  <c r="BC98" i="12"/>
  <c r="CS98" i="12" s="1"/>
  <c r="BB98" i="12"/>
  <c r="CR98" i="12" s="1"/>
  <c r="BA98" i="12"/>
  <c r="CQ98" i="12" s="1"/>
  <c r="CV97" i="12"/>
  <c r="DB97" i="12" s="1"/>
  <c r="CZ97" i="12"/>
  <c r="CY97" i="12"/>
  <c r="CX97" i="12"/>
  <c r="CW97" i="12"/>
  <c r="BD97" i="12"/>
  <c r="BC97" i="12"/>
  <c r="BB97" i="12"/>
  <c r="CR97" i="12" s="1"/>
  <c r="BA97" i="12"/>
  <c r="CV96" i="12"/>
  <c r="BD96" i="12"/>
  <c r="BC96" i="12"/>
  <c r="CS96" i="12" s="1"/>
  <c r="BB96" i="12"/>
  <c r="CR96" i="12" s="1"/>
  <c r="BA96" i="12"/>
  <c r="CQ96" i="12" s="1"/>
  <c r="CV95" i="12"/>
  <c r="DB95" i="12" s="1"/>
  <c r="BD95" i="12"/>
  <c r="BC95" i="12"/>
  <c r="CS95" i="12" s="1"/>
  <c r="BB95" i="12"/>
  <c r="CR95" i="12" s="1"/>
  <c r="BA95" i="12"/>
  <c r="CQ95" i="12" s="1"/>
  <c r="CV94" i="12"/>
  <c r="DE94" i="12" s="1"/>
  <c r="BD94" i="12"/>
  <c r="BC94" i="12"/>
  <c r="BB94" i="12"/>
  <c r="CR94" i="12" s="1"/>
  <c r="BA94" i="12"/>
  <c r="CQ94" i="12" s="1"/>
  <c r="CV93" i="12"/>
  <c r="DE93" i="12" s="1"/>
  <c r="BD93" i="12"/>
  <c r="BC93" i="12"/>
  <c r="BB93" i="12"/>
  <c r="CR93" i="12" s="1"/>
  <c r="BA93" i="12"/>
  <c r="CV92" i="12"/>
  <c r="BD92" i="12"/>
  <c r="CT92" i="12" s="1"/>
  <c r="BC92" i="12"/>
  <c r="CS92" i="12" s="1"/>
  <c r="BB92" i="12"/>
  <c r="CR92" i="12" s="1"/>
  <c r="BA92" i="12"/>
  <c r="CQ92" i="12" s="1"/>
  <c r="CV91" i="12"/>
  <c r="DD91" i="12" s="1"/>
  <c r="BD91" i="12"/>
  <c r="BC91" i="12"/>
  <c r="CS91" i="12" s="1"/>
  <c r="BB91" i="12"/>
  <c r="CR91" i="12" s="1"/>
  <c r="BA91" i="12"/>
  <c r="CQ91" i="12" s="1"/>
  <c r="CV90" i="12"/>
  <c r="CZ90" i="12" s="1"/>
  <c r="CY90" i="12"/>
  <c r="CW90" i="12"/>
  <c r="BD90" i="12"/>
  <c r="BC90" i="12"/>
  <c r="CS90" i="12" s="1"/>
  <c r="BB90" i="12"/>
  <c r="CR90" i="12" s="1"/>
  <c r="BA90" i="12"/>
  <c r="CQ90" i="12" s="1"/>
  <c r="CV89" i="12"/>
  <c r="CY89" i="12" s="1"/>
  <c r="DB89" i="12"/>
  <c r="DA89" i="12"/>
  <c r="CZ89" i="12"/>
  <c r="BD89" i="12"/>
  <c r="BC89" i="12"/>
  <c r="BB89" i="12"/>
  <c r="CR89" i="12" s="1"/>
  <c r="BA89" i="12"/>
  <c r="CV88" i="12"/>
  <c r="BD88" i="12"/>
  <c r="BC88" i="12"/>
  <c r="CS88" i="12" s="1"/>
  <c r="BB88" i="12"/>
  <c r="CR88" i="12" s="1"/>
  <c r="BA88" i="12"/>
  <c r="CQ88" i="12" s="1"/>
  <c r="CV87" i="12"/>
  <c r="DB87" i="12" s="1"/>
  <c r="DC87" i="12"/>
  <c r="BD87" i="12"/>
  <c r="BC87" i="12"/>
  <c r="CS87" i="12" s="1"/>
  <c r="BB87" i="12"/>
  <c r="CR87" i="12" s="1"/>
  <c r="BA87" i="12"/>
  <c r="CQ87" i="12" s="1"/>
  <c r="CV86" i="12"/>
  <c r="BD86" i="12"/>
  <c r="BC86" i="12"/>
  <c r="BB86" i="12"/>
  <c r="CR86" i="12" s="1"/>
  <c r="BA86" i="12"/>
  <c r="CQ86" i="12" s="1"/>
  <c r="CV85" i="12"/>
  <c r="DE85" i="12" s="1"/>
  <c r="BD85" i="12"/>
  <c r="BC85" i="12"/>
  <c r="BB85" i="12"/>
  <c r="CR85" i="12" s="1"/>
  <c r="BA85" i="12"/>
  <c r="CV84" i="12"/>
  <c r="DD84" i="12" s="1"/>
  <c r="BD84" i="12"/>
  <c r="BC84" i="12"/>
  <c r="CS84" i="12" s="1"/>
  <c r="BB84" i="12"/>
  <c r="CR84" i="12" s="1"/>
  <c r="BA84" i="12"/>
  <c r="CQ84" i="12" s="1"/>
  <c r="CV83" i="12"/>
  <c r="DA83" i="12" s="1"/>
  <c r="DD83" i="12"/>
  <c r="DB83" i="12"/>
  <c r="BD83" i="12"/>
  <c r="BC83" i="12"/>
  <c r="CS83" i="12" s="1"/>
  <c r="BB83" i="12"/>
  <c r="CR83" i="12" s="1"/>
  <c r="BA83" i="12"/>
  <c r="CQ83" i="12" s="1"/>
  <c r="CV82" i="12"/>
  <c r="DB82" i="12" s="1"/>
  <c r="DE82" i="12"/>
  <c r="BD82" i="12"/>
  <c r="BC82" i="12"/>
  <c r="CS82" i="12" s="1"/>
  <c r="BB82" i="12"/>
  <c r="CR82" i="12" s="1"/>
  <c r="BA82" i="12"/>
  <c r="CQ82" i="12" s="1"/>
  <c r="CV81" i="12"/>
  <c r="CW81" i="12" s="1"/>
  <c r="BD81" i="12"/>
  <c r="BC81" i="12"/>
  <c r="BB81" i="12"/>
  <c r="CR81" i="12" s="1"/>
  <c r="BA81" i="12"/>
  <c r="CV80" i="12"/>
  <c r="CX80" i="12" s="1"/>
  <c r="BD80" i="12"/>
  <c r="BC80" i="12"/>
  <c r="CS80" i="12" s="1"/>
  <c r="BB80" i="12"/>
  <c r="CR80" i="12" s="1"/>
  <c r="BA80" i="12"/>
  <c r="CQ80" i="12" s="1"/>
  <c r="CV79" i="12"/>
  <c r="BD79" i="12"/>
  <c r="BC79" i="12"/>
  <c r="CS79" i="12" s="1"/>
  <c r="BB79" i="12"/>
  <c r="CR79" i="12" s="1"/>
  <c r="BA79" i="12"/>
  <c r="CQ79" i="12" s="1"/>
  <c r="CV78" i="12"/>
  <c r="DA78" i="12" s="1"/>
  <c r="DE78" i="12"/>
  <c r="DB78" i="12"/>
  <c r="BD78" i="12"/>
  <c r="BC78" i="12"/>
  <c r="BB78" i="12"/>
  <c r="CR78" i="12" s="1"/>
  <c r="BA78" i="12"/>
  <c r="CQ78" i="12" s="1"/>
  <c r="CV77" i="12"/>
  <c r="CY77" i="12" s="1"/>
  <c r="DE77" i="12"/>
  <c r="BD77" i="12"/>
  <c r="BC77" i="12"/>
  <c r="BB77" i="12"/>
  <c r="CR77" i="12" s="1"/>
  <c r="BA77" i="12"/>
  <c r="CV76" i="12"/>
  <c r="DA76" i="12" s="1"/>
  <c r="BD76" i="12"/>
  <c r="BC76" i="12"/>
  <c r="CS76" i="12" s="1"/>
  <c r="BB76" i="12"/>
  <c r="CR76" i="12" s="1"/>
  <c r="BA76" i="12"/>
  <c r="CQ76" i="12" s="1"/>
  <c r="CV75" i="12"/>
  <c r="BD75" i="12"/>
  <c r="BC75" i="12"/>
  <c r="CS75" i="12" s="1"/>
  <c r="BB75" i="12"/>
  <c r="CR75" i="12" s="1"/>
  <c r="BA75" i="12"/>
  <c r="CQ75" i="12" s="1"/>
  <c r="DA74" i="12"/>
  <c r="CV74" i="12"/>
  <c r="CY74" i="12" s="1"/>
  <c r="CW74" i="12"/>
  <c r="BD74" i="12"/>
  <c r="BC74" i="12"/>
  <c r="CS74" i="12" s="1"/>
  <c r="BB74" i="12"/>
  <c r="BA74" i="12"/>
  <c r="CQ74" i="12" s="1"/>
  <c r="CV73" i="12"/>
  <c r="DB73" i="12" s="1"/>
  <c r="BD73" i="12"/>
  <c r="BC73" i="12"/>
  <c r="BB73" i="12"/>
  <c r="CR73" i="12" s="1"/>
  <c r="BA73" i="12"/>
  <c r="CV72" i="12"/>
  <c r="DD72" i="12" s="1"/>
  <c r="BD72" i="12"/>
  <c r="BC72" i="12"/>
  <c r="CS72" i="12" s="1"/>
  <c r="BB72" i="12"/>
  <c r="CR72" i="12" s="1"/>
  <c r="BA72" i="12"/>
  <c r="CQ72" i="12" s="1"/>
  <c r="CV71" i="12"/>
  <c r="DD71" i="12" s="1"/>
  <c r="BD71" i="12"/>
  <c r="BC71" i="12"/>
  <c r="CS71" i="12" s="1"/>
  <c r="BB71" i="12"/>
  <c r="CR71" i="12" s="1"/>
  <c r="BA71" i="12"/>
  <c r="CQ71" i="12" s="1"/>
  <c r="CV70" i="12"/>
  <c r="CY70" i="12" s="1"/>
  <c r="BD70" i="12"/>
  <c r="CT70" i="12" s="1"/>
  <c r="BC70" i="12"/>
  <c r="BB70" i="12"/>
  <c r="CR70" i="12" s="1"/>
  <c r="BA70" i="12"/>
  <c r="CQ70" i="12" s="1"/>
  <c r="CV69" i="12"/>
  <c r="DB69" i="12" s="1"/>
  <c r="DE69" i="12"/>
  <c r="CX69" i="12"/>
  <c r="BD69" i="12"/>
  <c r="BC69" i="12"/>
  <c r="BB69" i="12"/>
  <c r="CR69" i="12" s="1"/>
  <c r="BA69" i="12"/>
  <c r="CV68" i="12"/>
  <c r="BD68" i="12"/>
  <c r="BC68" i="12"/>
  <c r="CS68" i="12" s="1"/>
  <c r="BB68" i="12"/>
  <c r="CR68" i="12" s="1"/>
  <c r="BA68" i="12"/>
  <c r="CQ68" i="12" s="1"/>
  <c r="CV67" i="12"/>
  <c r="BD67" i="12"/>
  <c r="BC67" i="12"/>
  <c r="CS67" i="12" s="1"/>
  <c r="BB67" i="12"/>
  <c r="CR67" i="12" s="1"/>
  <c r="BA67" i="12"/>
  <c r="CQ67" i="12" s="1"/>
  <c r="CV66" i="12"/>
  <c r="DD66" i="12" s="1"/>
  <c r="BD66" i="12"/>
  <c r="BC66" i="12"/>
  <c r="CS66" i="12" s="1"/>
  <c r="BB66" i="12"/>
  <c r="CR66" i="12" s="1"/>
  <c r="BA66" i="12"/>
  <c r="CQ66" i="12" s="1"/>
  <c r="CV65" i="12"/>
  <c r="CZ65" i="12"/>
  <c r="CY65" i="12"/>
  <c r="CX65" i="12"/>
  <c r="CW65" i="12"/>
  <c r="BD65" i="12"/>
  <c r="BC65" i="12"/>
  <c r="CS65" i="12" s="1"/>
  <c r="BB65" i="12"/>
  <c r="CR65" i="12" s="1"/>
  <c r="BA65" i="12"/>
  <c r="CV64" i="12"/>
  <c r="DA64" i="12" s="1"/>
  <c r="BD64" i="12"/>
  <c r="BC64" i="12"/>
  <c r="BB64" i="12"/>
  <c r="CR64" i="12" s="1"/>
  <c r="BA64" i="12"/>
  <c r="CQ64" i="12" s="1"/>
  <c r="CV63" i="12"/>
  <c r="DB63" i="12" s="1"/>
  <c r="BD63" i="12"/>
  <c r="BC63" i="12"/>
  <c r="CS63" i="12" s="1"/>
  <c r="BB63" i="12"/>
  <c r="CR63" i="12" s="1"/>
  <c r="BA63" i="12"/>
  <c r="CQ63" i="12" s="1"/>
  <c r="CV62" i="12"/>
  <c r="DE62" i="12" s="1"/>
  <c r="DB62" i="12"/>
  <c r="BD62" i="12"/>
  <c r="BC62" i="12"/>
  <c r="CS62" i="12" s="1"/>
  <c r="BB62" i="12"/>
  <c r="CR62" i="12" s="1"/>
  <c r="BA62" i="12"/>
  <c r="CQ62" i="12" s="1"/>
  <c r="CV61" i="12"/>
  <c r="CZ61" i="12" s="1"/>
  <c r="BD61" i="12"/>
  <c r="BC61" i="12"/>
  <c r="CS61" i="12" s="1"/>
  <c r="BB61" i="12"/>
  <c r="CR61" i="12" s="1"/>
  <c r="BA61" i="12"/>
  <c r="CV60" i="12"/>
  <c r="CW60" i="12" s="1"/>
  <c r="DA60" i="12"/>
  <c r="CX60" i="12"/>
  <c r="BD60" i="12"/>
  <c r="BC60" i="12"/>
  <c r="BB60" i="12"/>
  <c r="CR60" i="12" s="1"/>
  <c r="BA60" i="12"/>
  <c r="CQ60" i="12" s="1"/>
  <c r="CV59" i="12"/>
  <c r="CY59" i="12" s="1"/>
  <c r="DD59" i="12"/>
  <c r="DB59" i="12"/>
  <c r="BD59" i="12"/>
  <c r="BC59" i="12"/>
  <c r="CS59" i="12" s="1"/>
  <c r="BB59" i="12"/>
  <c r="CR59" i="12" s="1"/>
  <c r="BA59" i="12"/>
  <c r="CQ59" i="12" s="1"/>
  <c r="CV58" i="12"/>
  <c r="BD58" i="12"/>
  <c r="BC58" i="12"/>
  <c r="CS58" i="12" s="1"/>
  <c r="BB58" i="12"/>
  <c r="CR58" i="12" s="1"/>
  <c r="BA58" i="12"/>
  <c r="CQ58" i="12" s="1"/>
  <c r="CV57" i="12"/>
  <c r="DD57" i="12" s="1"/>
  <c r="DE57" i="12"/>
  <c r="BD57" i="12"/>
  <c r="BC57" i="12"/>
  <c r="CS57" i="12" s="1"/>
  <c r="DH57" i="12" s="1"/>
  <c r="BB57" i="12"/>
  <c r="CR57" i="12" s="1"/>
  <c r="BA57" i="12"/>
  <c r="CV56" i="12"/>
  <c r="DE56" i="12" s="1"/>
  <c r="CW56" i="12"/>
  <c r="BD56" i="12"/>
  <c r="CT56" i="12" s="1"/>
  <c r="BC56" i="12"/>
  <c r="CS56" i="12" s="1"/>
  <c r="BB56" i="12"/>
  <c r="CR56" i="12" s="1"/>
  <c r="BA56" i="12"/>
  <c r="CQ56" i="12" s="1"/>
  <c r="CV55" i="12"/>
  <c r="DD55" i="12" s="1"/>
  <c r="CX55" i="12"/>
  <c r="BD55" i="12"/>
  <c r="CT55" i="12" s="1"/>
  <c r="BC55" i="12"/>
  <c r="CS55" i="12" s="1"/>
  <c r="BB55" i="12"/>
  <c r="CR55" i="12" s="1"/>
  <c r="BA55" i="12"/>
  <c r="CQ55" i="12" s="1"/>
  <c r="CV54" i="12"/>
  <c r="CY54" i="12" s="1"/>
  <c r="BD54" i="12"/>
  <c r="BC54" i="12"/>
  <c r="CS54" i="12" s="1"/>
  <c r="BB54" i="12"/>
  <c r="CR54" i="12" s="1"/>
  <c r="BA54" i="12"/>
  <c r="CQ54" i="12" s="1"/>
  <c r="CV53" i="12"/>
  <c r="CY53" i="12" s="1"/>
  <c r="DE53" i="12"/>
  <c r="DB53" i="12"/>
  <c r="CZ53" i="12"/>
  <c r="CX53" i="12"/>
  <c r="BD53" i="12"/>
  <c r="BC53" i="12"/>
  <c r="BB53" i="12"/>
  <c r="CR53" i="12" s="1"/>
  <c r="BA53" i="12"/>
  <c r="CV52" i="12"/>
  <c r="DA52" i="12" s="1"/>
  <c r="BD52" i="12"/>
  <c r="BC52" i="12"/>
  <c r="BB52" i="12"/>
  <c r="CR52" i="12" s="1"/>
  <c r="BA52" i="12"/>
  <c r="CQ52" i="12" s="1"/>
  <c r="CV51" i="12"/>
  <c r="CY51" i="12" s="1"/>
  <c r="DB51" i="12"/>
  <c r="BD51" i="12"/>
  <c r="BC51" i="12"/>
  <c r="CS51" i="12" s="1"/>
  <c r="BB51" i="12"/>
  <c r="CR51" i="12" s="1"/>
  <c r="BA51" i="12"/>
  <c r="CQ51" i="12" s="1"/>
  <c r="CV50" i="12"/>
  <c r="DD50" i="12" s="1"/>
  <c r="DB50" i="12"/>
  <c r="BD50" i="12"/>
  <c r="BC50" i="12"/>
  <c r="CS50" i="12" s="1"/>
  <c r="BB50" i="12"/>
  <c r="CR50" i="12" s="1"/>
  <c r="BA50" i="12"/>
  <c r="CQ50" i="12" s="1"/>
  <c r="CV49" i="12"/>
  <c r="DC49" i="12" s="1"/>
  <c r="BD49" i="12"/>
  <c r="CT49" i="12" s="1"/>
  <c r="BC49" i="12"/>
  <c r="CS49" i="12" s="1"/>
  <c r="BB49" i="12"/>
  <c r="CR49" i="12" s="1"/>
  <c r="BA49" i="12"/>
  <c r="CV48" i="12"/>
  <c r="DE48" i="12" s="1"/>
  <c r="BD48" i="12"/>
  <c r="BC48" i="12"/>
  <c r="CS48" i="12" s="1"/>
  <c r="BB48" i="12"/>
  <c r="CR48" i="12" s="1"/>
  <c r="BA48" i="12"/>
  <c r="CQ48" i="12" s="1"/>
  <c r="CV47" i="12"/>
  <c r="BD47" i="12"/>
  <c r="BC47" i="12"/>
  <c r="CS47" i="12" s="1"/>
  <c r="BB47" i="12"/>
  <c r="CR47" i="12" s="1"/>
  <c r="BA47" i="12"/>
  <c r="CQ47" i="12" s="1"/>
  <c r="CV46" i="12"/>
  <c r="BD46" i="12"/>
  <c r="CT46" i="12" s="1"/>
  <c r="BC46" i="12"/>
  <c r="CS46" i="12" s="1"/>
  <c r="BB46" i="12"/>
  <c r="CR46" i="12" s="1"/>
  <c r="BA46" i="12"/>
  <c r="CQ46" i="12" s="1"/>
  <c r="CV45" i="12"/>
  <c r="CX45" i="12" s="1"/>
  <c r="DH45" i="12"/>
  <c r="DB45" i="12"/>
  <c r="BD45" i="12"/>
  <c r="BC45" i="12"/>
  <c r="CS45" i="12" s="1"/>
  <c r="BB45" i="12"/>
  <c r="CR45" i="12" s="1"/>
  <c r="BA45" i="12"/>
  <c r="CV44" i="12"/>
  <c r="CZ44" i="12" s="1"/>
  <c r="BD44" i="12"/>
  <c r="BC44" i="12"/>
  <c r="CS44" i="12" s="1"/>
  <c r="BB44" i="12"/>
  <c r="CR44" i="12" s="1"/>
  <c r="BA44" i="12"/>
  <c r="CQ44" i="12" s="1"/>
  <c r="CV43" i="12"/>
  <c r="CY43" i="12" s="1"/>
  <c r="BD43" i="12"/>
  <c r="BC43" i="12"/>
  <c r="CS43" i="12" s="1"/>
  <c r="BB43" i="12"/>
  <c r="CR43" i="12" s="1"/>
  <c r="BA43" i="12"/>
  <c r="CQ43" i="12" s="1"/>
  <c r="CV42" i="12"/>
  <c r="BD42" i="12"/>
  <c r="BC42" i="12"/>
  <c r="CS42" i="12" s="1"/>
  <c r="BB42" i="12"/>
  <c r="CR42" i="12" s="1"/>
  <c r="BA42" i="12"/>
  <c r="CQ42" i="12" s="1"/>
  <c r="CV41" i="12"/>
  <c r="DA41" i="12" s="1"/>
  <c r="DE41" i="12"/>
  <c r="BD41" i="12"/>
  <c r="BC41" i="12"/>
  <c r="BB41" i="12"/>
  <c r="CR41" i="12" s="1"/>
  <c r="BA41" i="12"/>
  <c r="CV40" i="12"/>
  <c r="DD40" i="12" s="1"/>
  <c r="CW40" i="12"/>
  <c r="BD40" i="12"/>
  <c r="BC40" i="12"/>
  <c r="BB40" i="12"/>
  <c r="CR40" i="12" s="1"/>
  <c r="BA40" i="12"/>
  <c r="CQ40" i="12" s="1"/>
  <c r="CV39" i="12"/>
  <c r="DD39" i="12" s="1"/>
  <c r="CX39" i="12"/>
  <c r="BD39" i="12"/>
  <c r="BC39" i="12"/>
  <c r="CS39" i="12" s="1"/>
  <c r="BB39" i="12"/>
  <c r="CR39" i="12" s="1"/>
  <c r="BA39" i="12"/>
  <c r="CQ39" i="12" s="1"/>
  <c r="CV38" i="12"/>
  <c r="DB38" i="12" s="1"/>
  <c r="BD38" i="12"/>
  <c r="BC38" i="12"/>
  <c r="BB38" i="12"/>
  <c r="CR38" i="12" s="1"/>
  <c r="BA38" i="12"/>
  <c r="CQ38" i="12" s="1"/>
  <c r="CV37" i="12"/>
  <c r="CW37" i="12" s="1"/>
  <c r="DE37" i="12"/>
  <c r="CZ37" i="12"/>
  <c r="CY37" i="12"/>
  <c r="CX37" i="12"/>
  <c r="BD37" i="12"/>
  <c r="CT37" i="12" s="1"/>
  <c r="BC37" i="12"/>
  <c r="BB37" i="12"/>
  <c r="CR37" i="12" s="1"/>
  <c r="BA37" i="12"/>
  <c r="CV36" i="12"/>
  <c r="BD36" i="12"/>
  <c r="BC36" i="12"/>
  <c r="CS36" i="12" s="1"/>
  <c r="BB36" i="12"/>
  <c r="CR36" i="12" s="1"/>
  <c r="BA36" i="12"/>
  <c r="CQ36" i="12" s="1"/>
  <c r="CV35" i="12"/>
  <c r="BD35" i="12"/>
  <c r="BC35" i="12"/>
  <c r="CS35" i="12" s="1"/>
  <c r="BB35" i="12"/>
  <c r="CR35" i="12" s="1"/>
  <c r="BA35" i="12"/>
  <c r="CQ35" i="12" s="1"/>
  <c r="CV34" i="12"/>
  <c r="CY34" i="12" s="1"/>
  <c r="DE34" i="12"/>
  <c r="BD34" i="12"/>
  <c r="BC34" i="12"/>
  <c r="CS34" i="12" s="1"/>
  <c r="BB34" i="12"/>
  <c r="CR34" i="12" s="1"/>
  <c r="BA34" i="12"/>
  <c r="CQ34" i="12" s="1"/>
  <c r="CV33" i="12"/>
  <c r="BD33" i="12"/>
  <c r="BC33" i="12"/>
  <c r="CS33" i="12" s="1"/>
  <c r="BB33" i="12"/>
  <c r="CR33" i="12" s="1"/>
  <c r="BA33" i="12"/>
  <c r="CV32" i="12"/>
  <c r="DA32" i="12" s="1"/>
  <c r="BD32" i="12"/>
  <c r="CT32" i="12" s="1"/>
  <c r="BC32" i="12"/>
  <c r="BB32" i="12"/>
  <c r="CR32" i="12" s="1"/>
  <c r="BA32" i="12"/>
  <c r="CQ32" i="12" s="1"/>
  <c r="CV31" i="12"/>
  <c r="DD31" i="12" s="1"/>
  <c r="DB31" i="12"/>
  <c r="BD31" i="12"/>
  <c r="CT31" i="12" s="1"/>
  <c r="BC31" i="12"/>
  <c r="CS31" i="12" s="1"/>
  <c r="BB31" i="12"/>
  <c r="CR31" i="12" s="1"/>
  <c r="BA31" i="12"/>
  <c r="CQ31" i="12" s="1"/>
  <c r="CV30" i="12"/>
  <c r="CY30" i="12" s="1"/>
  <c r="DA30" i="12"/>
  <c r="BD30" i="12"/>
  <c r="CT30" i="12" s="1"/>
  <c r="BC30" i="12"/>
  <c r="CS30" i="12" s="1"/>
  <c r="BB30" i="12"/>
  <c r="CR30" i="12" s="1"/>
  <c r="BA30" i="12"/>
  <c r="CQ30" i="12" s="1"/>
  <c r="CV29" i="12"/>
  <c r="CW29" i="12" s="1"/>
  <c r="DE29" i="12"/>
  <c r="DB29" i="12"/>
  <c r="CZ29" i="12"/>
  <c r="BD29" i="12"/>
  <c r="BC29" i="12"/>
  <c r="CS29" i="12" s="1"/>
  <c r="BB29" i="12"/>
  <c r="BA29" i="12"/>
  <c r="CV28" i="12"/>
  <c r="DD28" i="12" s="1"/>
  <c r="BD28" i="12"/>
  <c r="BC28" i="12"/>
  <c r="BB28" i="12"/>
  <c r="CR28" i="12" s="1"/>
  <c r="BA28" i="12"/>
  <c r="CQ28" i="12" s="1"/>
  <c r="CV27" i="12"/>
  <c r="DD27" i="12" s="1"/>
  <c r="DC27" i="12"/>
  <c r="BD27" i="12"/>
  <c r="BC27" i="12"/>
  <c r="CS27" i="12" s="1"/>
  <c r="BB27" i="12"/>
  <c r="CR27" i="12" s="1"/>
  <c r="BA27" i="12"/>
  <c r="CQ27" i="12" s="1"/>
  <c r="CV26" i="12"/>
  <c r="DE26" i="12" s="1"/>
  <c r="BD26" i="12"/>
  <c r="BC26" i="12"/>
  <c r="CS26" i="12" s="1"/>
  <c r="BB26" i="12"/>
  <c r="CR26" i="12" s="1"/>
  <c r="BA26" i="12"/>
  <c r="CQ26" i="12" s="1"/>
  <c r="CV25" i="12"/>
  <c r="DC25" i="12" s="1"/>
  <c r="DE25" i="12"/>
  <c r="DB25" i="12"/>
  <c r="BD25" i="12"/>
  <c r="BC25" i="12"/>
  <c r="CS25" i="12" s="1"/>
  <c r="BB25" i="12"/>
  <c r="CR25" i="12" s="1"/>
  <c r="BA25" i="12"/>
  <c r="CV24" i="12"/>
  <c r="DD24" i="12" s="1"/>
  <c r="DE24" i="12"/>
  <c r="BD24" i="12"/>
  <c r="BC24" i="12"/>
  <c r="BB24" i="12"/>
  <c r="CR24" i="12" s="1"/>
  <c r="BA24" i="12"/>
  <c r="CQ24" i="12" s="1"/>
  <c r="CV23" i="12"/>
  <c r="DD23" i="12" s="1"/>
  <c r="BD23" i="12"/>
  <c r="BC23" i="12"/>
  <c r="CS23" i="12" s="1"/>
  <c r="BB23" i="12"/>
  <c r="CR23" i="12" s="1"/>
  <c r="BA23" i="12"/>
  <c r="CQ23" i="12" s="1"/>
  <c r="CV22" i="12"/>
  <c r="CY22" i="12" s="1"/>
  <c r="BD22" i="12"/>
  <c r="BC22" i="12"/>
  <c r="CS22" i="12" s="1"/>
  <c r="BB22" i="12"/>
  <c r="CR22" i="12" s="1"/>
  <c r="BA22" i="12"/>
  <c r="CQ22" i="12" s="1"/>
  <c r="CV21" i="12"/>
  <c r="CW21" i="12" s="1"/>
  <c r="DE21" i="12"/>
  <c r="BD21" i="12"/>
  <c r="BC21" i="12"/>
  <c r="BB21" i="12"/>
  <c r="CR21" i="12" s="1"/>
  <c r="BA21" i="12"/>
  <c r="CV20" i="12"/>
  <c r="BD20" i="12"/>
  <c r="BC20" i="12"/>
  <c r="CS20" i="12" s="1"/>
  <c r="BB20" i="12"/>
  <c r="CR20" i="12" s="1"/>
  <c r="BA20" i="12"/>
  <c r="CQ20" i="12" s="1"/>
  <c r="CV19" i="12"/>
  <c r="DB19" i="12" s="1"/>
  <c r="BD19" i="12"/>
  <c r="BC19" i="12"/>
  <c r="CS19" i="12" s="1"/>
  <c r="BB19" i="12"/>
  <c r="CR19" i="12" s="1"/>
  <c r="BA19" i="12"/>
  <c r="CQ19" i="12" s="1"/>
  <c r="CV18" i="12"/>
  <c r="DD18" i="12" s="1"/>
  <c r="BD18" i="12"/>
  <c r="BC18" i="12"/>
  <c r="CS18" i="12" s="1"/>
  <c r="BB18" i="12"/>
  <c r="CR18" i="12" s="1"/>
  <c r="BA18" i="12"/>
  <c r="CQ18" i="12" s="1"/>
  <c r="CV17" i="12"/>
  <c r="DE17" i="12" s="1"/>
  <c r="DH17" i="12"/>
  <c r="DB17" i="12"/>
  <c r="CZ17" i="12"/>
  <c r="CY17" i="12"/>
  <c r="CX17" i="12"/>
  <c r="CW17" i="12"/>
  <c r="BD17" i="12"/>
  <c r="BC17" i="12"/>
  <c r="CS17" i="12" s="1"/>
  <c r="BB17" i="12"/>
  <c r="CR17" i="12" s="1"/>
  <c r="BA17" i="12"/>
  <c r="CV16" i="12"/>
  <c r="DE16" i="12" s="1"/>
  <c r="BD16" i="12"/>
  <c r="CT16" i="12" s="1"/>
  <c r="BC16" i="12"/>
  <c r="CS16" i="12" s="1"/>
  <c r="BB16" i="12"/>
  <c r="CR16" i="12" s="1"/>
  <c r="BA16" i="12"/>
  <c r="CQ16" i="12" s="1"/>
  <c r="CV15" i="12"/>
  <c r="BD15" i="12"/>
  <c r="BC15" i="12"/>
  <c r="CS15" i="12" s="1"/>
  <c r="BB15" i="12"/>
  <c r="CR15" i="12" s="1"/>
  <c r="BA15" i="12"/>
  <c r="CQ15" i="12" s="1"/>
  <c r="CV14" i="12"/>
  <c r="BD14" i="12"/>
  <c r="BC14" i="12"/>
  <c r="CS14" i="12" s="1"/>
  <c r="BB14" i="12"/>
  <c r="CR14" i="12" s="1"/>
  <c r="BA14" i="12"/>
  <c r="CQ14" i="12" s="1"/>
  <c r="CV13" i="12"/>
  <c r="DE13" i="12" s="1"/>
  <c r="BD13" i="12"/>
  <c r="BC13" i="12"/>
  <c r="BB13" i="12"/>
  <c r="CR13" i="12" s="1"/>
  <c r="BA13" i="12"/>
  <c r="CV12" i="12"/>
  <c r="BD12" i="12"/>
  <c r="BC12" i="12"/>
  <c r="CS12" i="12" s="1"/>
  <c r="BB12" i="12"/>
  <c r="CR12" i="12" s="1"/>
  <c r="BA12" i="12"/>
  <c r="CQ12" i="12" s="1"/>
  <c r="CV11" i="12"/>
  <c r="DA11" i="12" s="1"/>
  <c r="BD11" i="12"/>
  <c r="BC11" i="12"/>
  <c r="CS11" i="12" s="1"/>
  <c r="BB11" i="12"/>
  <c r="CR11" i="12" s="1"/>
  <c r="BA11" i="12"/>
  <c r="CQ11" i="12" s="1"/>
  <c r="DA10" i="12"/>
  <c r="CW10" i="12"/>
  <c r="CV10" i="12"/>
  <c r="BD10" i="12"/>
  <c r="BC10" i="12"/>
  <c r="CS10" i="12" s="1"/>
  <c r="BB10" i="12"/>
  <c r="CR10" i="12" s="1"/>
  <c r="BA10" i="12"/>
  <c r="CQ10" i="12" s="1"/>
  <c r="CV9" i="12"/>
  <c r="DE9" i="12" s="1"/>
  <c r="BD9" i="12"/>
  <c r="BC9" i="12"/>
  <c r="BB9" i="12"/>
  <c r="CR9" i="12" s="1"/>
  <c r="BA9" i="12"/>
  <c r="CV8" i="12"/>
  <c r="DD8" i="12" s="1"/>
  <c r="BD8" i="12"/>
  <c r="CT8" i="12" s="1"/>
  <c r="BC8" i="12"/>
  <c r="BB8" i="12"/>
  <c r="CR8" i="12" s="1"/>
  <c r="BA8" i="12"/>
  <c r="CQ8" i="12" s="1"/>
  <c r="CV7" i="12"/>
  <c r="CX7" i="12" s="1"/>
  <c r="DA7" i="12"/>
  <c r="BD7" i="12"/>
  <c r="BC7" i="12"/>
  <c r="CS7" i="12" s="1"/>
  <c r="BB7" i="12"/>
  <c r="CR7" i="12" s="1"/>
  <c r="BA7" i="12"/>
  <c r="CQ7" i="12" s="1"/>
  <c r="CV6" i="12"/>
  <c r="DB6" i="12" s="1"/>
  <c r="DD6" i="12"/>
  <c r="BD6" i="12"/>
  <c r="BC6" i="12"/>
  <c r="BB6" i="12"/>
  <c r="CR6" i="12" s="1"/>
  <c r="BA6" i="12"/>
  <c r="CQ6" i="12" s="1"/>
  <c r="DL5" i="12"/>
  <c r="CV5" i="12"/>
  <c r="DE5" i="12" s="1"/>
  <c r="DB5" i="12"/>
  <c r="CZ5" i="12"/>
  <c r="BD5" i="12"/>
  <c r="BC5" i="12"/>
  <c r="CS5" i="12" s="1"/>
  <c r="BB5" i="12"/>
  <c r="CR5" i="12" s="1"/>
  <c r="BA5" i="12"/>
  <c r="CV4" i="12"/>
  <c r="DE4" i="12"/>
  <c r="BD4" i="12"/>
  <c r="CT4" i="12" s="1"/>
  <c r="BC4" i="12"/>
  <c r="CS4" i="12" s="1"/>
  <c r="BB4" i="12"/>
  <c r="CR4" i="12" s="1"/>
  <c r="BA4" i="12"/>
  <c r="CQ4" i="12" s="1"/>
  <c r="DE2" i="12"/>
  <c r="DD2" i="12"/>
  <c r="DC2" i="12"/>
  <c r="DB2" i="12"/>
  <c r="DA2" i="12"/>
  <c r="CZ2" i="12"/>
  <c r="CY2" i="12"/>
  <c r="CX2" i="12"/>
  <c r="CW2" i="12"/>
  <c r="B52" i="5"/>
  <c r="B53" i="5" s="1"/>
  <c r="B54" i="5" s="1"/>
  <c r="B51" i="5"/>
  <c r="D51" i="5" a="1"/>
  <c r="D51" i="5" s="1"/>
  <c r="DG2" i="12" l="1"/>
  <c r="DH2" i="12"/>
  <c r="DF2" i="12"/>
  <c r="DB332" i="12"/>
  <c r="CZ332" i="12"/>
  <c r="CW332" i="12"/>
  <c r="CW722" i="12"/>
  <c r="CY722" i="12"/>
  <c r="CX722" i="12"/>
  <c r="DC762" i="12"/>
  <c r="CW762" i="12"/>
  <c r="CZ762" i="12"/>
  <c r="DA279" i="12"/>
  <c r="CY279" i="12"/>
  <c r="DD306" i="12"/>
  <c r="CX306" i="12"/>
  <c r="DB649" i="12"/>
  <c r="DD649" i="12"/>
  <c r="CY649" i="12"/>
  <c r="CX137" i="12"/>
  <c r="CZ291" i="12"/>
  <c r="CY291" i="12"/>
  <c r="CZ363" i="12"/>
  <c r="DA363" i="12"/>
  <c r="CW791" i="12"/>
  <c r="CY791" i="12"/>
  <c r="DA391" i="12"/>
  <c r="CY391" i="12"/>
  <c r="DA441" i="12"/>
  <c r="DD441" i="12"/>
  <c r="DE628" i="12"/>
  <c r="DD628" i="12"/>
  <c r="DB628" i="12"/>
  <c r="CW628" i="12"/>
  <c r="DB788" i="12"/>
  <c r="DA788" i="12"/>
  <c r="DH33" i="12"/>
  <c r="CW256" i="12"/>
  <c r="DA639" i="12"/>
  <c r="DB639" i="12"/>
  <c r="CZ649" i="12"/>
  <c r="DD814" i="12"/>
  <c r="CX814" i="12"/>
  <c r="CZ814" i="12"/>
  <c r="CY814" i="12"/>
  <c r="CW814" i="12"/>
  <c r="DB814" i="12"/>
  <c r="CW8" i="12"/>
  <c r="DE12" i="12"/>
  <c r="DE20" i="12"/>
  <c r="CX31" i="12"/>
  <c r="CW32" i="12"/>
  <c r="DA37" i="12"/>
  <c r="DD38" i="12"/>
  <c r="DA39" i="12"/>
  <c r="DA43" i="12"/>
  <c r="DE44" i="12"/>
  <c r="CZ50" i="12"/>
  <c r="CX51" i="12"/>
  <c r="CW52" i="12"/>
  <c r="CY55" i="12"/>
  <c r="DD56" i="12"/>
  <c r="CX57" i="12"/>
  <c r="DH61" i="12"/>
  <c r="CZ69" i="12"/>
  <c r="CW70" i="12"/>
  <c r="CZ74" i="12"/>
  <c r="CY78" i="12"/>
  <c r="CY82" i="12"/>
  <c r="DE89" i="12"/>
  <c r="CX93" i="12"/>
  <c r="CW113" i="12"/>
  <c r="DE120" i="12"/>
  <c r="CZ121" i="12"/>
  <c r="DE133" i="12"/>
  <c r="CY137" i="12"/>
  <c r="CW161" i="12"/>
  <c r="DA170" i="12"/>
  <c r="DA182" i="12"/>
  <c r="CX210" i="12"/>
  <c r="CY218" i="12"/>
  <c r="CZ238" i="12"/>
  <c r="CZ244" i="12"/>
  <c r="DD245" i="12"/>
  <c r="CZ255" i="12"/>
  <c r="CX256" i="12"/>
  <c r="CY258" i="12"/>
  <c r="CX260" i="12"/>
  <c r="CY278" i="12"/>
  <c r="CY282" i="12"/>
  <c r="CZ283" i="12"/>
  <c r="CY283" i="12"/>
  <c r="CY284" i="12"/>
  <c r="CX284" i="12"/>
  <c r="DE334" i="12"/>
  <c r="DD334" i="12"/>
  <c r="CW334" i="12"/>
  <c r="DD349" i="12"/>
  <c r="DB349" i="12"/>
  <c r="DA352" i="12"/>
  <c r="CZ352" i="12"/>
  <c r="CY363" i="12"/>
  <c r="DB393" i="12"/>
  <c r="CX446" i="12"/>
  <c r="DC446" i="12"/>
  <c r="DB446" i="12"/>
  <c r="CZ446" i="12"/>
  <c r="CQ733" i="12"/>
  <c r="CQ654" i="12"/>
  <c r="DB506" i="12"/>
  <c r="DB590" i="12"/>
  <c r="DA590" i="12"/>
  <c r="CZ590" i="12"/>
  <c r="CY590" i="12"/>
  <c r="DA606" i="12"/>
  <c r="CY606" i="12"/>
  <c r="CQ655" i="12"/>
  <c r="CQ656" i="12"/>
  <c r="CY724" i="12"/>
  <c r="DA724" i="12"/>
  <c r="CW724" i="12"/>
  <c r="CZ724" i="12"/>
  <c r="DA757" i="12"/>
  <c r="DD757" i="12"/>
  <c r="DE757" i="12"/>
  <c r="CX757" i="12"/>
  <c r="DD832" i="12"/>
  <c r="DA832" i="12"/>
  <c r="CZ832" i="12"/>
  <c r="CX335" i="12"/>
  <c r="CZ335" i="12"/>
  <c r="DE542" i="12"/>
  <c r="DA542" i="12"/>
  <c r="CZ542" i="12"/>
  <c r="DE559" i="12"/>
  <c r="DB559" i="12"/>
  <c r="DA487" i="12"/>
  <c r="CZ487" i="12"/>
  <c r="CY487" i="12"/>
  <c r="CW487" i="12"/>
  <c r="CZ716" i="12"/>
  <c r="DA716" i="12"/>
  <c r="CW716" i="12"/>
  <c r="CY716" i="12"/>
  <c r="DB716" i="12"/>
  <c r="CW82" i="12"/>
  <c r="CX218" i="12"/>
  <c r="DA364" i="12"/>
  <c r="CZ364" i="12"/>
  <c r="CX5" i="12"/>
  <c r="CY7" i="12"/>
  <c r="CX8" i="12"/>
  <c r="DA31" i="12"/>
  <c r="DB37" i="12"/>
  <c r="DE38" i="12"/>
  <c r="DB39" i="12"/>
  <c r="DA50" i="12"/>
  <c r="CX52" i="12"/>
  <c r="CY57" i="12"/>
  <c r="DE64" i="12"/>
  <c r="DE73" i="12"/>
  <c r="DB74" i="12"/>
  <c r="CZ78" i="12"/>
  <c r="DE90" i="12"/>
  <c r="CY93" i="12"/>
  <c r="DE97" i="12"/>
  <c r="DE110" i="12"/>
  <c r="CX113" i="12"/>
  <c r="CW120" i="12"/>
  <c r="DA121" i="12"/>
  <c r="CW122" i="12"/>
  <c r="DB129" i="12"/>
  <c r="CY130" i="12"/>
  <c r="CZ137" i="12"/>
  <c r="CW186" i="12"/>
  <c r="DB191" i="12"/>
  <c r="DE206" i="12"/>
  <c r="CZ214" i="12"/>
  <c r="DA227" i="12"/>
  <c r="DD237" i="12"/>
  <c r="DA244" i="12"/>
  <c r="CY256" i="12"/>
  <c r="DE258" i="12"/>
  <c r="CZ260" i="12"/>
  <c r="CW276" i="12"/>
  <c r="DD281" i="12"/>
  <c r="DB312" i="12"/>
  <c r="CZ312" i="12"/>
  <c r="CZ315" i="12"/>
  <c r="CY315" i="12"/>
  <c r="DA367" i="12"/>
  <c r="CZ367" i="12"/>
  <c r="CY370" i="12"/>
  <c r="CX370" i="12"/>
  <c r="CZ414" i="12"/>
  <c r="CW427" i="12"/>
  <c r="DD428" i="12"/>
  <c r="DA428" i="12"/>
  <c r="CW434" i="12"/>
  <c r="DE446" i="12"/>
  <c r="DB474" i="12"/>
  <c r="CW474" i="12"/>
  <c r="CX478" i="12"/>
  <c r="CY478" i="12"/>
  <c r="DB547" i="12"/>
  <c r="CY547" i="12"/>
  <c r="CW547" i="12"/>
  <c r="DA547" i="12"/>
  <c r="CW593" i="12"/>
  <c r="CY593" i="12"/>
  <c r="CQ645" i="12"/>
  <c r="DF645" i="12" s="1"/>
  <c r="CW648" i="12"/>
  <c r="DD648" i="12"/>
  <c r="CY657" i="12"/>
  <c r="DB657" i="12"/>
  <c r="CX657" i="12"/>
  <c r="CW657" i="12"/>
  <c r="DD657" i="12"/>
  <c r="CZ667" i="12"/>
  <c r="CY667" i="12"/>
  <c r="CX667" i="12"/>
  <c r="DB667" i="12"/>
  <c r="DA715" i="12"/>
  <c r="CW715" i="12"/>
  <c r="CX715" i="12"/>
  <c r="CQ725" i="12"/>
  <c r="CQ728" i="12"/>
  <c r="DF728" i="12" s="1"/>
  <c r="CY750" i="12"/>
  <c r="CZ750" i="12"/>
  <c r="CZ307" i="12"/>
  <c r="CX307" i="12"/>
  <c r="DB307" i="12"/>
  <c r="DB328" i="12"/>
  <c r="DE328" i="12"/>
  <c r="CZ328" i="12"/>
  <c r="CY350" i="12"/>
  <c r="DD350" i="12"/>
  <c r="CW668" i="12"/>
  <c r="DA668" i="12"/>
  <c r="DB668" i="12"/>
  <c r="CX380" i="12"/>
  <c r="DA380" i="12"/>
  <c r="DD390" i="12"/>
  <c r="DE390" i="12"/>
  <c r="DC675" i="12"/>
  <c r="DB675" i="12"/>
  <c r="CY675" i="12"/>
  <c r="CX675" i="12"/>
  <c r="CW685" i="12"/>
  <c r="CX685" i="12"/>
  <c r="CX27" i="12"/>
  <c r="CZ32" i="12"/>
  <c r="DE54" i="12"/>
  <c r="DH56" i="12"/>
  <c r="CZ57" i="12"/>
  <c r="CZ70" i="12"/>
  <c r="DE74" i="12"/>
  <c r="CX81" i="12"/>
  <c r="CZ82" i="12"/>
  <c r="CX85" i="12"/>
  <c r="DE86" i="12"/>
  <c r="CW89" i="12"/>
  <c r="CZ93" i="12"/>
  <c r="CW94" i="12"/>
  <c r="CY113" i="12"/>
  <c r="DB121" i="12"/>
  <c r="CY122" i="12"/>
  <c r="CX125" i="12"/>
  <c r="DE129" i="12"/>
  <c r="DA130" i="12"/>
  <c r="DA137" i="12"/>
  <c r="CW138" i="12"/>
  <c r="DE154" i="12"/>
  <c r="CW158" i="12"/>
  <c r="CW160" i="12"/>
  <c r="DE164" i="12"/>
  <c r="CY167" i="12"/>
  <c r="CW174" i="12"/>
  <c r="CY182" i="12"/>
  <c r="DE185" i="12"/>
  <c r="CX186" i="12"/>
  <c r="DD196" i="12"/>
  <c r="DE202" i="12"/>
  <c r="DA223" i="12"/>
  <c r="DB227" i="12"/>
  <c r="DE237" i="12"/>
  <c r="DE238" i="12"/>
  <c r="DB242" i="12"/>
  <c r="DB244" i="12"/>
  <c r="CZ252" i="12"/>
  <c r="CZ256" i="12"/>
  <c r="DE260" i="12"/>
  <c r="CX264" i="12"/>
  <c r="DA268" i="12"/>
  <c r="CX276" i="12"/>
  <c r="DD277" i="12"/>
  <c r="DD282" i="12"/>
  <c r="CX282" i="12"/>
  <c r="CX328" i="12"/>
  <c r="CX332" i="12"/>
  <c r="DE333" i="12"/>
  <c r="DD333" i="12"/>
  <c r="DE358" i="12"/>
  <c r="CZ359" i="12"/>
  <c r="CX359" i="12"/>
  <c r="DD385" i="12"/>
  <c r="DE385" i="12"/>
  <c r="CZ396" i="12"/>
  <c r="DB396" i="12"/>
  <c r="DD420" i="12"/>
  <c r="DB420" i="12"/>
  <c r="CZ434" i="12"/>
  <c r="DA452" i="12"/>
  <c r="DD452" i="12"/>
  <c r="DC473" i="12"/>
  <c r="CX473" i="12"/>
  <c r="CX354" i="12"/>
  <c r="DD354" i="12"/>
  <c r="CW354" i="12"/>
  <c r="CY588" i="12"/>
  <c r="DD588" i="12"/>
  <c r="CW588" i="12"/>
  <c r="DB618" i="12"/>
  <c r="DA618" i="12"/>
  <c r="CY618" i="12"/>
  <c r="CX618" i="12"/>
  <c r="CW618" i="12"/>
  <c r="DE437" i="12"/>
  <c r="DD437" i="12"/>
  <c r="DD658" i="12"/>
  <c r="CW658" i="12"/>
  <c r="CZ658" i="12"/>
  <c r="CY658" i="12"/>
  <c r="DA658" i="12"/>
  <c r="CX44" i="12"/>
  <c r="DD322" i="12"/>
  <c r="CW322" i="12"/>
  <c r="DE465" i="12"/>
  <c r="CX465" i="12"/>
  <c r="CX658" i="12"/>
  <c r="DC19" i="12"/>
  <c r="CY27" i="12"/>
  <c r="DE30" i="12"/>
  <c r="DE42" i="12"/>
  <c r="DA57" i="12"/>
  <c r="CZ60" i="12"/>
  <c r="DH65" i="12"/>
  <c r="CW78" i="12"/>
  <c r="DA80" i="12"/>
  <c r="CY81" i="12"/>
  <c r="DA82" i="12"/>
  <c r="CY85" i="12"/>
  <c r="CX89" i="12"/>
  <c r="DB93" i="12"/>
  <c r="CY94" i="12"/>
  <c r="CW106" i="12"/>
  <c r="CZ113" i="12"/>
  <c r="CW114" i="12"/>
  <c r="CX133" i="12"/>
  <c r="DD135" i="12"/>
  <c r="DB137" i="12"/>
  <c r="CY138" i="12"/>
  <c r="CZ158" i="12"/>
  <c r="DA159" i="12"/>
  <c r="CZ167" i="12"/>
  <c r="CX173" i="12"/>
  <c r="CY174" i="12"/>
  <c r="DB175" i="12"/>
  <c r="DE178" i="12"/>
  <c r="CY186" i="12"/>
  <c r="CW194" i="12"/>
  <c r="DA199" i="12"/>
  <c r="CZ206" i="12"/>
  <c r="DE226" i="12"/>
  <c r="DA252" i="12"/>
  <c r="DA256" i="12"/>
  <c r="CZ263" i="12"/>
  <c r="CY264" i="12"/>
  <c r="DB268" i="12"/>
  <c r="DD269" i="12"/>
  <c r="DA276" i="12"/>
  <c r="DE280" i="12"/>
  <c r="CW281" i="12"/>
  <c r="DB281" i="12"/>
  <c r="DE286" i="12"/>
  <c r="DD286" i="12"/>
  <c r="CY307" i="12"/>
  <c r="DB324" i="12"/>
  <c r="CX324" i="12"/>
  <c r="CY328" i="12"/>
  <c r="DC329" i="12"/>
  <c r="DD329" i="12"/>
  <c r="CW329" i="12"/>
  <c r="DA332" i="12"/>
  <c r="DB336" i="12"/>
  <c r="DA336" i="12"/>
  <c r="CX336" i="12"/>
  <c r="CZ339" i="12"/>
  <c r="DA339" i="12"/>
  <c r="DE342" i="12"/>
  <c r="CZ351" i="12"/>
  <c r="DA351" i="12"/>
  <c r="CX351" i="12"/>
  <c r="CY354" i="12"/>
  <c r="CX355" i="12"/>
  <c r="CY355" i="12"/>
  <c r="CX366" i="12"/>
  <c r="DD366" i="12"/>
  <c r="CY366" i="12"/>
  <c r="CX388" i="12"/>
  <c r="CY399" i="12"/>
  <c r="DA399" i="12"/>
  <c r="DB427" i="12"/>
  <c r="CY427" i="12"/>
  <c r="DB484" i="12"/>
  <c r="CW495" i="12"/>
  <c r="CY495" i="12"/>
  <c r="CZ546" i="12"/>
  <c r="CW546" i="12"/>
  <c r="CY546" i="12"/>
  <c r="DE546" i="12"/>
  <c r="CX546" i="12"/>
  <c r="CX575" i="12"/>
  <c r="DB575" i="12"/>
  <c r="CZ575" i="12"/>
  <c r="CY575" i="12"/>
  <c r="CW575" i="12"/>
  <c r="CQ590" i="12"/>
  <c r="CZ618" i="12"/>
  <c r="CW629" i="12"/>
  <c r="DE629" i="12"/>
  <c r="CZ629" i="12"/>
  <c r="CY643" i="12"/>
  <c r="CX643" i="12"/>
  <c r="DE689" i="12"/>
  <c r="CX689" i="12"/>
  <c r="CW689" i="12"/>
  <c r="DD696" i="12"/>
  <c r="CZ696" i="12"/>
  <c r="DA720" i="12"/>
  <c r="CY720" i="12"/>
  <c r="DE802" i="12"/>
  <c r="DB802" i="12"/>
  <c r="DA831" i="12"/>
  <c r="CZ831" i="12"/>
  <c r="CY494" i="12"/>
  <c r="DB494" i="12"/>
  <c r="CW137" i="12"/>
  <c r="DC268" i="12"/>
  <c r="DB552" i="12"/>
  <c r="DD552" i="12"/>
  <c r="DC552" i="12"/>
  <c r="DA552" i="12"/>
  <c r="CW552" i="12"/>
  <c r="CY552" i="12"/>
  <c r="CW57" i="12"/>
  <c r="DE486" i="12"/>
  <c r="DB486" i="12"/>
  <c r="CZ10" i="12"/>
  <c r="CZ22" i="12"/>
  <c r="CZ25" i="12"/>
  <c r="DA27" i="12"/>
  <c r="DB34" i="12"/>
  <c r="DB57" i="12"/>
  <c r="DB77" i="12"/>
  <c r="DE80" i="12"/>
  <c r="CZ81" i="12"/>
  <c r="DE84" i="12"/>
  <c r="CZ85" i="12"/>
  <c r="CZ94" i="12"/>
  <c r="DB105" i="12"/>
  <c r="CZ106" i="12"/>
  <c r="DA113" i="12"/>
  <c r="CY114" i="12"/>
  <c r="DE128" i="12"/>
  <c r="CZ138" i="12"/>
  <c r="DE142" i="12"/>
  <c r="CW145" i="12"/>
  <c r="DB146" i="12"/>
  <c r="CY150" i="12"/>
  <c r="DE157" i="12"/>
  <c r="DB158" i="12"/>
  <c r="DB159" i="12"/>
  <c r="DE166" i="12"/>
  <c r="DA167" i="12"/>
  <c r="DE173" i="12"/>
  <c r="DE174" i="12"/>
  <c r="DD184" i="12"/>
  <c r="CX185" i="12"/>
  <c r="CZ186" i="12"/>
  <c r="DB187" i="12"/>
  <c r="DE190" i="12"/>
  <c r="CX194" i="12"/>
  <c r="DB195" i="12"/>
  <c r="DB199" i="12"/>
  <c r="CY234" i="12"/>
  <c r="CY235" i="12"/>
  <c r="DB252" i="12"/>
  <c r="DE256" i="12"/>
  <c r="DA263" i="12"/>
  <c r="CZ264" i="12"/>
  <c r="DE268" i="12"/>
  <c r="CW274" i="12"/>
  <c r="DE276" i="12"/>
  <c r="DA304" i="12"/>
  <c r="DA307" i="12"/>
  <c r="CX311" i="12"/>
  <c r="DB311" i="12"/>
  <c r="CZ311" i="12"/>
  <c r="CY323" i="12"/>
  <c r="CY327" i="12"/>
  <c r="CZ327" i="12"/>
  <c r="DA328" i="12"/>
  <c r="DE332" i="12"/>
  <c r="DE354" i="12"/>
  <c r="DB381" i="12"/>
  <c r="CZ388" i="12"/>
  <c r="CX391" i="12"/>
  <c r="CY402" i="12"/>
  <c r="CZ403" i="12"/>
  <c r="CY403" i="12"/>
  <c r="CZ407" i="12"/>
  <c r="CX407" i="12"/>
  <c r="CZ438" i="12"/>
  <c r="CY454" i="12"/>
  <c r="DB454" i="12"/>
  <c r="DB466" i="12"/>
  <c r="DB487" i="12"/>
  <c r="DB491" i="12"/>
  <c r="CZ494" i="12"/>
  <c r="CY529" i="12"/>
  <c r="CX529" i="12"/>
  <c r="CY542" i="12"/>
  <c r="CX588" i="12"/>
  <c r="DE618" i="12"/>
  <c r="DE640" i="12"/>
  <c r="CZ640" i="12"/>
  <c r="CZ650" i="12"/>
  <c r="CW650" i="12"/>
  <c r="DA659" i="12"/>
  <c r="DB659" i="12"/>
  <c r="CW669" i="12"/>
  <c r="CY669" i="12"/>
  <c r="CX669" i="12"/>
  <c r="CQ281" i="12"/>
  <c r="DF281" i="12" s="1"/>
  <c r="CQ282" i="12"/>
  <c r="CQ283" i="12"/>
  <c r="DF283" i="12" s="1"/>
  <c r="CQ285" i="12"/>
  <c r="CY287" i="12"/>
  <c r="CQ300" i="12"/>
  <c r="CQ314" i="12"/>
  <c r="CQ317" i="12"/>
  <c r="CQ324" i="12"/>
  <c r="DF324" i="12" s="1"/>
  <c r="CQ333" i="12"/>
  <c r="CQ339" i="12"/>
  <c r="DF339" i="12" s="1"/>
  <c r="CQ349" i="12"/>
  <c r="CQ355" i="12"/>
  <c r="CQ360" i="12"/>
  <c r="CQ370" i="12"/>
  <c r="CQ379" i="12"/>
  <c r="CQ389" i="12"/>
  <c r="DF389" i="12" s="1"/>
  <c r="CZ392" i="12"/>
  <c r="CY395" i="12"/>
  <c r="CQ398" i="12"/>
  <c r="CQ402" i="12"/>
  <c r="CQ424" i="12"/>
  <c r="DC426" i="12"/>
  <c r="CQ441" i="12"/>
  <c r="CR448" i="12"/>
  <c r="DG448" i="12" s="1"/>
  <c r="CZ450" i="12"/>
  <c r="CW450" i="12"/>
  <c r="CQ457" i="12"/>
  <c r="CR460" i="12"/>
  <c r="CR464" i="12"/>
  <c r="CR470" i="12"/>
  <c r="CR508" i="12"/>
  <c r="CR514" i="12"/>
  <c r="DG514" i="12" s="1"/>
  <c r="CR517" i="12"/>
  <c r="CY521" i="12"/>
  <c r="DB521" i="12"/>
  <c r="CZ527" i="12"/>
  <c r="CQ533" i="12"/>
  <c r="CR550" i="12"/>
  <c r="CR576" i="12"/>
  <c r="CR581" i="12"/>
  <c r="DG581" i="12" s="1"/>
  <c r="CY583" i="12"/>
  <c r="DE583" i="12"/>
  <c r="DB583" i="12"/>
  <c r="DA583" i="12"/>
  <c r="CR587" i="12"/>
  <c r="CW605" i="12"/>
  <c r="CY605" i="12"/>
  <c r="DE610" i="12"/>
  <c r="CW610" i="12"/>
  <c r="CR639" i="12"/>
  <c r="DG639" i="12" s="1"/>
  <c r="CQ662" i="12"/>
  <c r="CR673" i="12"/>
  <c r="CX686" i="12"/>
  <c r="CY686" i="12"/>
  <c r="DE686" i="12"/>
  <c r="CZ686" i="12"/>
  <c r="CX806" i="12"/>
  <c r="DE806" i="12"/>
  <c r="CZ806" i="12"/>
  <c r="CY806" i="12"/>
  <c r="CR808" i="12"/>
  <c r="CX510" i="12"/>
  <c r="CQ292" i="12"/>
  <c r="CQ307" i="12"/>
  <c r="DF307" i="12" s="1"/>
  <c r="CQ313" i="12"/>
  <c r="CQ320" i="12"/>
  <c r="DF320" i="12" s="1"/>
  <c r="CQ323" i="12"/>
  <c r="CQ338" i="12"/>
  <c r="CQ342" i="12"/>
  <c r="CQ353" i="12"/>
  <c r="DE422" i="12"/>
  <c r="CQ426" i="12"/>
  <c r="DF426" i="12" s="1"/>
  <c r="DE438" i="12"/>
  <c r="CR791" i="12"/>
  <c r="DG791" i="12" s="1"/>
  <c r="CR819" i="12"/>
  <c r="CR844" i="12"/>
  <c r="CR839" i="12"/>
  <c r="CY471" i="12"/>
  <c r="DB471" i="12"/>
  <c r="CR477" i="12"/>
  <c r="DG477" i="12" s="1"/>
  <c r="CR486" i="12"/>
  <c r="CR492" i="12"/>
  <c r="DG492" i="12" s="1"/>
  <c r="CR496" i="12"/>
  <c r="CR503" i="12"/>
  <c r="CR504" i="12"/>
  <c r="CR522" i="12"/>
  <c r="CR523" i="12"/>
  <c r="CX541" i="12"/>
  <c r="CQ544" i="12"/>
  <c r="CR558" i="12"/>
  <c r="DG558" i="12" s="1"/>
  <c r="CX577" i="12"/>
  <c r="DB620" i="12"/>
  <c r="CW620" i="12"/>
  <c r="CR633" i="12"/>
  <c r="CR659" i="12"/>
  <c r="CR687" i="12"/>
  <c r="DG687" i="12" s="1"/>
  <c r="DB691" i="12"/>
  <c r="CY691" i="12"/>
  <c r="CX691" i="12"/>
  <c r="CZ699" i="12"/>
  <c r="CW699" i="12"/>
  <c r="DE699" i="12"/>
  <c r="CY699" i="12"/>
  <c r="CX699" i="12"/>
  <c r="CR701" i="12"/>
  <c r="CR715" i="12"/>
  <c r="DG715" i="12" s="1"/>
  <c r="CR727" i="12"/>
  <c r="DB756" i="12"/>
  <c r="DA756" i="12"/>
  <c r="CR840" i="12"/>
  <c r="DD850" i="12"/>
  <c r="CZ850" i="12"/>
  <c r="CX850" i="12"/>
  <c r="CY850" i="12"/>
  <c r="CQ279" i="12"/>
  <c r="CQ287" i="12"/>
  <c r="CQ295" i="12"/>
  <c r="CQ306" i="12"/>
  <c r="CQ312" i="12"/>
  <c r="CQ322" i="12"/>
  <c r="DF322" i="12" s="1"/>
  <c r="CQ326" i="12"/>
  <c r="CQ329" i="12"/>
  <c r="DF329" i="12" s="1"/>
  <c r="CQ330" i="12"/>
  <c r="CQ336" i="12"/>
  <c r="CQ337" i="12"/>
  <c r="CQ344" i="12"/>
  <c r="CQ351" i="12"/>
  <c r="CQ352" i="12"/>
  <c r="DF352" i="12" s="1"/>
  <c r="CQ357" i="12"/>
  <c r="CQ368" i="12"/>
  <c r="DF368" i="12" s="1"/>
  <c r="DE374" i="12"/>
  <c r="CQ392" i="12"/>
  <c r="CQ400" i="12"/>
  <c r="CQ410" i="12"/>
  <c r="CQ416" i="12"/>
  <c r="DE418" i="12"/>
  <c r="CX426" i="12"/>
  <c r="CQ433" i="12"/>
  <c r="DF433" i="12" s="1"/>
  <c r="CQ438" i="12"/>
  <c r="CZ470" i="12"/>
  <c r="CW470" i="12"/>
  <c r="CR472" i="12"/>
  <c r="CR481" i="12"/>
  <c r="CX527" i="12"/>
  <c r="CY527" i="12"/>
  <c r="CW527" i="12"/>
  <c r="CR539" i="12"/>
  <c r="CQ543" i="12"/>
  <c r="CR624" i="12"/>
  <c r="CR647" i="12"/>
  <c r="CR689" i="12"/>
  <c r="CR696" i="12"/>
  <c r="DG696" i="12" s="1"/>
  <c r="CR750" i="12"/>
  <c r="DE780" i="12"/>
  <c r="CR835" i="12"/>
  <c r="CY714" i="12"/>
  <c r="DA714" i="12"/>
  <c r="CX714" i="12"/>
  <c r="CQ716" i="12"/>
  <c r="CQ717" i="12"/>
  <c r="DF717" i="12" s="1"/>
  <c r="DB723" i="12"/>
  <c r="CX723" i="12"/>
  <c r="DE726" i="12"/>
  <c r="CS741" i="12"/>
  <c r="CQ743" i="12"/>
  <c r="CW755" i="12"/>
  <c r="CX755" i="12"/>
  <c r="CR758" i="12"/>
  <c r="CR807" i="12"/>
  <c r="CQ815" i="12"/>
  <c r="DF815" i="12" s="1"/>
  <c r="CY823" i="12"/>
  <c r="DB823" i="12"/>
  <c r="DA823" i="12"/>
  <c r="CR851" i="12"/>
  <c r="CR686" i="12"/>
  <c r="CQ693" i="12"/>
  <c r="DF693" i="12" s="1"/>
  <c r="CR716" i="12"/>
  <c r="CR717" i="12"/>
  <c r="DG717" i="12" s="1"/>
  <c r="CX718" i="12"/>
  <c r="DD718" i="12"/>
  <c r="CR720" i="12"/>
  <c r="CQ724" i="12"/>
  <c r="CQ727" i="12"/>
  <c r="DE738" i="12"/>
  <c r="CW738" i="12"/>
  <c r="CZ744" i="12"/>
  <c r="CX747" i="12"/>
  <c r="DA754" i="12"/>
  <c r="CX754" i="12"/>
  <c r="CW754" i="12"/>
  <c r="CR757" i="12"/>
  <c r="CR777" i="12"/>
  <c r="DG777" i="12" s="1"/>
  <c r="DB787" i="12"/>
  <c r="CW808" i="12"/>
  <c r="DA808" i="12"/>
  <c r="CY808" i="12"/>
  <c r="CY812" i="12"/>
  <c r="CX812" i="12"/>
  <c r="CZ823" i="12"/>
  <c r="CR842" i="12"/>
  <c r="DG842" i="12" s="1"/>
  <c r="DC774" i="12"/>
  <c r="DC5" i="12"/>
  <c r="CR542" i="12"/>
  <c r="CQ556" i="12"/>
  <c r="CR565" i="12"/>
  <c r="CR586" i="12"/>
  <c r="CR589" i="12"/>
  <c r="CR593" i="12"/>
  <c r="DG593" i="12" s="1"/>
  <c r="CR594" i="12"/>
  <c r="CR606" i="12"/>
  <c r="DG606" i="12" s="1"/>
  <c r="CQ614" i="12"/>
  <c r="CR615" i="12"/>
  <c r="CR655" i="12"/>
  <c r="CR666" i="12"/>
  <c r="CR703" i="12"/>
  <c r="CR711" i="12"/>
  <c r="CS715" i="12"/>
  <c r="CR719" i="12"/>
  <c r="CR730" i="12"/>
  <c r="CR736" i="12"/>
  <c r="CR766" i="12"/>
  <c r="CR809" i="12"/>
  <c r="DE818" i="12"/>
  <c r="CZ818" i="12"/>
  <c r="CX818" i="12"/>
  <c r="CR824" i="12"/>
  <c r="DG824" i="12" s="1"/>
  <c r="CR841" i="12"/>
  <c r="DA851" i="12"/>
  <c r="CX851" i="12"/>
  <c r="CY851" i="12"/>
  <c r="CZ851" i="12"/>
  <c r="CX854" i="12"/>
  <c r="CY854" i="12"/>
  <c r="CR444" i="12"/>
  <c r="DG444" i="12" s="1"/>
  <c r="CQ449" i="12"/>
  <c r="CR459" i="12"/>
  <c r="CR466" i="12"/>
  <c r="CR469" i="12"/>
  <c r="CS474" i="12"/>
  <c r="CR475" i="12"/>
  <c r="CR483" i="12"/>
  <c r="CR490" i="12"/>
  <c r="DG490" i="12" s="1"/>
  <c r="CR491" i="12"/>
  <c r="CR495" i="12"/>
  <c r="CR510" i="12"/>
  <c r="CR511" i="12"/>
  <c r="CR513" i="12"/>
  <c r="CQ516" i="12"/>
  <c r="DF516" i="12" s="1"/>
  <c r="CR526" i="12"/>
  <c r="CR528" i="12"/>
  <c r="DG528" i="12" s="1"/>
  <c r="CR532" i="12"/>
  <c r="CR541" i="12"/>
  <c r="CR547" i="12"/>
  <c r="DD554" i="12"/>
  <c r="CR556" i="12"/>
  <c r="CQ559" i="12"/>
  <c r="DF559" i="12" s="1"/>
  <c r="CR564" i="12"/>
  <c r="CR580" i="12"/>
  <c r="DG580" i="12" s="1"/>
  <c r="CY582" i="12"/>
  <c r="CS615" i="12"/>
  <c r="CR618" i="12"/>
  <c r="CW633" i="12"/>
  <c r="DE633" i="12"/>
  <c r="CS655" i="12"/>
  <c r="DH655" i="12" s="1"/>
  <c r="CS656" i="12"/>
  <c r="CY663" i="12"/>
  <c r="CR697" i="12"/>
  <c r="CS707" i="12"/>
  <c r="CQ710" i="12"/>
  <c r="CW717" i="12"/>
  <c r="DE717" i="12"/>
  <c r="CS719" i="12"/>
  <c r="DA731" i="12"/>
  <c r="DB731" i="12"/>
  <c r="CR751" i="12"/>
  <c r="CR801" i="12"/>
  <c r="DA803" i="12"/>
  <c r="CW818" i="12"/>
  <c r="CR823" i="12"/>
  <c r="DD836" i="12"/>
  <c r="CW790" i="12"/>
  <c r="DC836" i="12"/>
  <c r="CR441" i="12"/>
  <c r="CQ443" i="12"/>
  <c r="CR449" i="12"/>
  <c r="CR453" i="12"/>
  <c r="CR456" i="12"/>
  <c r="CQ465" i="12"/>
  <c r="DF465" i="12" s="1"/>
  <c r="CR473" i="12"/>
  <c r="CR479" i="12"/>
  <c r="DG479" i="12" s="1"/>
  <c r="DA508" i="12"/>
  <c r="CS510" i="12"/>
  <c r="CS513" i="12"/>
  <c r="CR516" i="12"/>
  <c r="CW520" i="12"/>
  <c r="CW536" i="12"/>
  <c r="DA554" i="12"/>
  <c r="CR559" i="12"/>
  <c r="CR579" i="12"/>
  <c r="CR585" i="12"/>
  <c r="CR605" i="12"/>
  <c r="DE609" i="12"/>
  <c r="CW609" i="12"/>
  <c r="CS614" i="12"/>
  <c r="CR623" i="12"/>
  <c r="CX638" i="12"/>
  <c r="CW638" i="12"/>
  <c r="CR661" i="12"/>
  <c r="CQ671" i="12"/>
  <c r="DE674" i="12"/>
  <c r="CW674" i="12"/>
  <c r="CR681" i="12"/>
  <c r="DG681" i="12" s="1"/>
  <c r="CS685" i="12"/>
  <c r="CY698" i="12"/>
  <c r="CX698" i="12"/>
  <c r="CR702" i="12"/>
  <c r="CR706" i="12"/>
  <c r="CQ713" i="12"/>
  <c r="DE727" i="12"/>
  <c r="CZ727" i="12"/>
  <c r="CS733" i="12"/>
  <c r="CQ735" i="12"/>
  <c r="DF735" i="12" s="1"/>
  <c r="DA740" i="12"/>
  <c r="DB740" i="12"/>
  <c r="CW749" i="12"/>
  <c r="DE749" i="12"/>
  <c r="CZ758" i="12"/>
  <c r="CX763" i="12"/>
  <c r="DE763" i="12"/>
  <c r="CW774" i="12"/>
  <c r="CX774" i="12"/>
  <c r="CZ774" i="12"/>
  <c r="CR795" i="12"/>
  <c r="CY818" i="12"/>
  <c r="DA774" i="12"/>
  <c r="CR755" i="12"/>
  <c r="CS756" i="12"/>
  <c r="CS757" i="12"/>
  <c r="DH757" i="12" s="1"/>
  <c r="CS758" i="12"/>
  <c r="CS759" i="12"/>
  <c r="CQ763" i="12"/>
  <c r="CQ764" i="12"/>
  <c r="CS776" i="12"/>
  <c r="CR784" i="12"/>
  <c r="DG784" i="12" s="1"/>
  <c r="DB798" i="12"/>
  <c r="CR803" i="12"/>
  <c r="CR812" i="12"/>
  <c r="CQ819" i="12"/>
  <c r="CZ843" i="12"/>
  <c r="DC832" i="12"/>
  <c r="DB815" i="12"/>
  <c r="DC758" i="12"/>
  <c r="DC720" i="12"/>
  <c r="DC679" i="12"/>
  <c r="DB614" i="12"/>
  <c r="CR705" i="12"/>
  <c r="CR721" i="12"/>
  <c r="CR737" i="12"/>
  <c r="CR742" i="12"/>
  <c r="CQ747" i="12"/>
  <c r="CS753" i="12"/>
  <c r="CR763" i="12"/>
  <c r="DG763" i="12" s="1"/>
  <c r="CR764" i="12"/>
  <c r="CR767" i="12"/>
  <c r="DE770" i="12"/>
  <c r="CR772" i="12"/>
  <c r="CX773" i="12"/>
  <c r="CX825" i="12"/>
  <c r="DD830" i="12"/>
  <c r="DD841" i="12"/>
  <c r="CX842" i="12"/>
  <c r="DA843" i="12"/>
  <c r="DB851" i="12"/>
  <c r="DC807" i="12"/>
  <c r="DC803" i="12"/>
  <c r="CR775" i="12"/>
  <c r="DE776" i="12"/>
  <c r="DD804" i="12"/>
  <c r="CR847" i="12"/>
  <c r="DB843" i="12"/>
  <c r="DC818" i="12"/>
  <c r="DC702" i="12"/>
  <c r="CR607" i="12"/>
  <c r="DE614" i="12"/>
  <c r="CR625" i="12"/>
  <c r="CS627" i="12"/>
  <c r="DH627" i="12" s="1"/>
  <c r="CR632" i="12"/>
  <c r="CZ652" i="12"/>
  <c r="CR667" i="12"/>
  <c r="CX682" i="12"/>
  <c r="CR692" i="12"/>
  <c r="CR708" i="12"/>
  <c r="DG708" i="12" s="1"/>
  <c r="CW710" i="12"/>
  <c r="CR712" i="12"/>
  <c r="DG712" i="12" s="1"/>
  <c r="CW732" i="12"/>
  <c r="CR748" i="12"/>
  <c r="CR752" i="12"/>
  <c r="CR771" i="12"/>
  <c r="CY784" i="12"/>
  <c r="CZ815" i="12"/>
  <c r="DD840" i="12"/>
  <c r="DE855" i="12"/>
  <c r="DC837" i="12"/>
  <c r="DB818" i="12"/>
  <c r="DC814" i="12"/>
  <c r="DC812" i="12"/>
  <c r="CQ89" i="12"/>
  <c r="DF89" i="12" s="1"/>
  <c r="CS206" i="12"/>
  <c r="DH206" i="12" s="1"/>
  <c r="DE532" i="12"/>
  <c r="CW532" i="12"/>
  <c r="DD532" i="12"/>
  <c r="DB532" i="12"/>
  <c r="CZ594" i="12"/>
  <c r="CY594" i="12"/>
  <c r="CX594" i="12"/>
  <c r="DA594" i="12"/>
  <c r="DE594" i="12"/>
  <c r="DB594" i="12"/>
  <c r="CW594" i="12"/>
  <c r="CT765" i="12"/>
  <c r="DI765" i="12" s="1"/>
  <c r="CS9" i="12"/>
  <c r="DH9" i="12" s="1"/>
  <c r="CT26" i="12"/>
  <c r="CT75" i="12"/>
  <c r="DA102" i="12"/>
  <c r="CS105" i="12"/>
  <c r="DH105" i="12" s="1"/>
  <c r="DA109" i="12"/>
  <c r="CW109" i="12"/>
  <c r="CT161" i="12"/>
  <c r="CT172" i="12"/>
  <c r="DI172" i="12" s="1"/>
  <c r="CT213" i="12"/>
  <c r="CX233" i="12"/>
  <c r="CT288" i="12"/>
  <c r="CT306" i="12"/>
  <c r="DA343" i="12"/>
  <c r="CZ411" i="12"/>
  <c r="CX411" i="12"/>
  <c r="CT538" i="12"/>
  <c r="DI538" i="12" s="1"/>
  <c r="CT572" i="12"/>
  <c r="DB616" i="12"/>
  <c r="DC616" i="12"/>
  <c r="DE616" i="12"/>
  <c r="DB623" i="12"/>
  <c r="CY704" i="12"/>
  <c r="DB704" i="12"/>
  <c r="DA704" i="12"/>
  <c r="CZ704" i="12"/>
  <c r="CT707" i="12"/>
  <c r="DI707" i="12" s="1"/>
  <c r="CT733" i="12"/>
  <c r="CT736" i="12"/>
  <c r="CT741" i="12"/>
  <c r="DF129" i="12"/>
  <c r="CQ129" i="12"/>
  <c r="CZ451" i="12"/>
  <c r="DE451" i="12"/>
  <c r="DB451" i="12"/>
  <c r="DA451" i="12"/>
  <c r="CY451" i="12"/>
  <c r="CW451" i="12"/>
  <c r="CT522" i="12"/>
  <c r="DE600" i="12"/>
  <c r="DD600" i="12"/>
  <c r="CT651" i="12"/>
  <c r="DE734" i="12"/>
  <c r="CX734" i="12"/>
  <c r="DD734" i="12"/>
  <c r="CS6" i="12"/>
  <c r="DH6" i="12" s="1"/>
  <c r="CX9" i="12"/>
  <c r="DH28" i="12"/>
  <c r="CS28" i="12"/>
  <c r="CY33" i="12"/>
  <c r="CW49" i="12"/>
  <c r="DC103" i="12"/>
  <c r="CS126" i="12"/>
  <c r="DH126" i="12" s="1"/>
  <c r="DB179" i="12"/>
  <c r="CT205" i="12"/>
  <c r="DI205" i="12" s="1"/>
  <c r="CS215" i="12"/>
  <c r="DH215" i="12" s="1"/>
  <c r="CT226" i="12"/>
  <c r="DI226" i="12" s="1"/>
  <c r="CT274" i="12"/>
  <c r="CT293" i="12"/>
  <c r="DI293" i="12" s="1"/>
  <c r="CT322" i="12"/>
  <c r="CT325" i="12"/>
  <c r="CT333" i="12"/>
  <c r="DA412" i="12"/>
  <c r="CY515" i="12"/>
  <c r="DE515" i="12"/>
  <c r="DA515" i="12"/>
  <c r="CX515" i="12"/>
  <c r="CZ515" i="12"/>
  <c r="CT535" i="12"/>
  <c r="DE580" i="12"/>
  <c r="DA580" i="12"/>
  <c r="CW580" i="12"/>
  <c r="CT61" i="12"/>
  <c r="CZ64" i="12"/>
  <c r="CT82" i="12"/>
  <c r="DI82" i="12" s="1"/>
  <c r="CW84" i="12"/>
  <c r="CQ93" i="12"/>
  <c r="DF93" i="12" s="1"/>
  <c r="CT95" i="12"/>
  <c r="DI95" i="12" s="1"/>
  <c r="CT105" i="12"/>
  <c r="CT126" i="12"/>
  <c r="DI126" i="12" s="1"/>
  <c r="DD149" i="12"/>
  <c r="CW149" i="12"/>
  <c r="CS153" i="12"/>
  <c r="DH153" i="12" s="1"/>
  <c r="CT162" i="12"/>
  <c r="CY166" i="12"/>
  <c r="CS175" i="12"/>
  <c r="DH175" i="12" s="1"/>
  <c r="CW178" i="12"/>
  <c r="DH183" i="12"/>
  <c r="CS183" i="12"/>
  <c r="CT217" i="12"/>
  <c r="CT261" i="12"/>
  <c r="CT265" i="12"/>
  <c r="CW288" i="12"/>
  <c r="DA312" i="12"/>
  <c r="CT348" i="12"/>
  <c r="DI348" i="12" s="1"/>
  <c r="CT356" i="12"/>
  <c r="DI356" i="12" s="1"/>
  <c r="DB368" i="12"/>
  <c r="CZ368" i="12"/>
  <c r="CX441" i="12"/>
  <c r="CT449" i="12"/>
  <c r="DI449" i="12" s="1"/>
  <c r="DA553" i="12"/>
  <c r="DD553" i="12"/>
  <c r="CY553" i="12"/>
  <c r="CW553" i="12"/>
  <c r="CT614" i="12"/>
  <c r="CT621" i="12"/>
  <c r="CW6" i="12"/>
  <c r="DB7" i="12"/>
  <c r="CZ8" i="12"/>
  <c r="CW9" i="12"/>
  <c r="CT13" i="12"/>
  <c r="DI13" i="12" s="1"/>
  <c r="CT15" i="12"/>
  <c r="DI15" i="12" s="1"/>
  <c r="CQ17" i="12"/>
  <c r="DF17" i="12" s="1"/>
  <c r="CW18" i="12"/>
  <c r="CT21" i="12"/>
  <c r="DI21" i="12" s="1"/>
  <c r="CS24" i="12"/>
  <c r="DH24" i="12" s="1"/>
  <c r="DH25" i="12"/>
  <c r="DB27" i="12"/>
  <c r="CW28" i="12"/>
  <c r="CR29" i="12"/>
  <c r="DG29" i="12" s="1"/>
  <c r="DH29" i="12"/>
  <c r="DB30" i="12"/>
  <c r="DE32" i="12"/>
  <c r="CX33" i="12"/>
  <c r="CT36" i="12"/>
  <c r="DI36" i="12" s="1"/>
  <c r="CT38" i="12"/>
  <c r="CY38" i="12"/>
  <c r="CX40" i="12"/>
  <c r="CT41" i="12"/>
  <c r="DI41" i="12" s="1"/>
  <c r="DB41" i="12"/>
  <c r="CY45" i="12"/>
  <c r="CY49" i="12"/>
  <c r="DA59" i="12"/>
  <c r="DD60" i="12"/>
  <c r="CX61" i="12"/>
  <c r="CQ65" i="12"/>
  <c r="DF65" i="12" s="1"/>
  <c r="DA65" i="12"/>
  <c r="CT66" i="12"/>
  <c r="DI66" i="12" s="1"/>
  <c r="CQ69" i="12"/>
  <c r="DF69" i="12" s="1"/>
  <c r="DA69" i="12"/>
  <c r="CW69" i="12"/>
  <c r="DA70" i="12"/>
  <c r="CT71" i="12"/>
  <c r="CT72" i="12"/>
  <c r="DI72" i="12" s="1"/>
  <c r="CW73" i="12"/>
  <c r="CS77" i="12"/>
  <c r="DH77" i="12" s="1"/>
  <c r="CQ81" i="12"/>
  <c r="DF81" i="12" s="1"/>
  <c r="DA81" i="12"/>
  <c r="CX84" i="12"/>
  <c r="DB85" i="12"/>
  <c r="CY86" i="12"/>
  <c r="CT89" i="12"/>
  <c r="DI89" i="12" s="1"/>
  <c r="DA90" i="12"/>
  <c r="CW93" i="12"/>
  <c r="DA93" i="12"/>
  <c r="DA94" i="12"/>
  <c r="CY95" i="12"/>
  <c r="CQ97" i="12"/>
  <c r="DF97" i="12" s="1"/>
  <c r="DA97" i="12"/>
  <c r="CW98" i="12"/>
  <c r="CT100" i="12"/>
  <c r="CZ101" i="12"/>
  <c r="CW102" i="12"/>
  <c r="CW105" i="12"/>
  <c r="CT109" i="12"/>
  <c r="CS113" i="12"/>
  <c r="DH113" i="12" s="1"/>
  <c r="CZ114" i="12"/>
  <c r="CT115" i="12"/>
  <c r="DI115" i="12" s="1"/>
  <c r="CZ117" i="12"/>
  <c r="CT118" i="12"/>
  <c r="CS121" i="12"/>
  <c r="DH121" i="12" s="1"/>
  <c r="DA122" i="12"/>
  <c r="CT123" i="12"/>
  <c r="DI123" i="12" s="1"/>
  <c r="DB125" i="12"/>
  <c r="CW126" i="12"/>
  <c r="CW128" i="12"/>
  <c r="CT129" i="12"/>
  <c r="CZ129" i="12"/>
  <c r="DE130" i="12"/>
  <c r="DB131" i="12"/>
  <c r="CX132" i="12"/>
  <c r="DH134" i="12"/>
  <c r="CS134" i="12"/>
  <c r="DA134" i="12"/>
  <c r="CT137" i="12"/>
  <c r="DA138" i="12"/>
  <c r="DB139" i="12"/>
  <c r="CZ141" i="12"/>
  <c r="CW142" i="12"/>
  <c r="DA145" i="12"/>
  <c r="CT146" i="12"/>
  <c r="CT149" i="12"/>
  <c r="DB150" i="12"/>
  <c r="CT153" i="12"/>
  <c r="DD159" i="12"/>
  <c r="CY161" i="12"/>
  <c r="CW162" i="12"/>
  <c r="DH166" i="12"/>
  <c r="CS166" i="12"/>
  <c r="CZ166" i="12"/>
  <c r="DA168" i="12"/>
  <c r="DB170" i="12"/>
  <c r="CZ174" i="12"/>
  <c r="CT175" i="12"/>
  <c r="DD177" i="12"/>
  <c r="CX178" i="12"/>
  <c r="DG179" i="12"/>
  <c r="CT181" i="12"/>
  <c r="DB182" i="12"/>
  <c r="CT183" i="12"/>
  <c r="CT185" i="12"/>
  <c r="CY187" i="12"/>
  <c r="CX189" i="12"/>
  <c r="DB190" i="12"/>
  <c r="CY191" i="12"/>
  <c r="CT192" i="12"/>
  <c r="DI192" i="12" s="1"/>
  <c r="CZ194" i="12"/>
  <c r="CT195" i="12"/>
  <c r="CT196" i="12"/>
  <c r="CT197" i="12"/>
  <c r="CW198" i="12"/>
  <c r="DB202" i="12"/>
  <c r="DA203" i="12"/>
  <c r="DA204" i="12"/>
  <c r="DD205" i="12"/>
  <c r="CY206" i="12"/>
  <c r="DH207" i="12"/>
  <c r="CS207" i="12"/>
  <c r="CT209" i="12"/>
  <c r="DI209" i="12" s="1"/>
  <c r="CZ210" i="12"/>
  <c r="CT211" i="12"/>
  <c r="DE213" i="12"/>
  <c r="DB214" i="12"/>
  <c r="CY215" i="12"/>
  <c r="CT216" i="12"/>
  <c r="CW217" i="12"/>
  <c r="CW218" i="12"/>
  <c r="CT221" i="12"/>
  <c r="DI221" i="12" s="1"/>
  <c r="CT222" i="12"/>
  <c r="DG223" i="12"/>
  <c r="DH223" i="12"/>
  <c r="CX226" i="12"/>
  <c r="CT230" i="12"/>
  <c r="DE234" i="12"/>
  <c r="DB235" i="12"/>
  <c r="CY238" i="12"/>
  <c r="DA240" i="12"/>
  <c r="DE244" i="12"/>
  <c r="DD246" i="12"/>
  <c r="CZ247" i="12"/>
  <c r="DE252" i="12"/>
  <c r="DA260" i="12"/>
  <c r="DA264" i="12"/>
  <c r="DC272" i="12"/>
  <c r="DA275" i="12"/>
  <c r="CZ276" i="12"/>
  <c r="CT277" i="12"/>
  <c r="CW278" i="12"/>
  <c r="CX279" i="12"/>
  <c r="CT280" i="12"/>
  <c r="CX283" i="12"/>
  <c r="DB284" i="12"/>
  <c r="DA287" i="12"/>
  <c r="CX288" i="12"/>
  <c r="DE290" i="12"/>
  <c r="DA291" i="12"/>
  <c r="DA292" i="12"/>
  <c r="CT302" i="12"/>
  <c r="CT303" i="12"/>
  <c r="DC308" i="12"/>
  <c r="CT315" i="12"/>
  <c r="CT318" i="12"/>
  <c r="DI318" i="12" s="1"/>
  <c r="CT319" i="12"/>
  <c r="DE322" i="12"/>
  <c r="CX323" i="12"/>
  <c r="DA324" i="12"/>
  <c r="CT327" i="12"/>
  <c r="DH328" i="12"/>
  <c r="CS328" i="12"/>
  <c r="DE329" i="12"/>
  <c r="CY334" i="12"/>
  <c r="CY335" i="12"/>
  <c r="CT336" i="12"/>
  <c r="CT337" i="12"/>
  <c r="DE338" i="12"/>
  <c r="CX339" i="12"/>
  <c r="DC340" i="12"/>
  <c r="CX347" i="12"/>
  <c r="CZ348" i="12"/>
  <c r="CT354" i="12"/>
  <c r="CT355" i="12"/>
  <c r="CT359" i="12"/>
  <c r="CY367" i="12"/>
  <c r="CT370" i="12"/>
  <c r="DI370" i="12" s="1"/>
  <c r="CZ372" i="12"/>
  <c r="CT375" i="12"/>
  <c r="DI375" i="12" s="1"/>
  <c r="CT376" i="12"/>
  <c r="CT378" i="12"/>
  <c r="CZ379" i="12"/>
  <c r="CX379" i="12"/>
  <c r="CT385" i="12"/>
  <c r="DB388" i="12"/>
  <c r="CT393" i="12"/>
  <c r="CT399" i="12"/>
  <c r="DI399" i="12" s="1"/>
  <c r="CT400" i="12"/>
  <c r="DD402" i="12"/>
  <c r="DE402" i="12"/>
  <c r="CT406" i="12"/>
  <c r="CT416" i="12"/>
  <c r="DI416" i="12" s="1"/>
  <c r="CW418" i="12"/>
  <c r="CT422" i="12"/>
  <c r="CT423" i="12"/>
  <c r="DI423" i="12" s="1"/>
  <c r="CT424" i="12"/>
  <c r="CT433" i="12"/>
  <c r="DA436" i="12"/>
  <c r="DA439" i="12"/>
  <c r="DE443" i="12"/>
  <c r="CZ443" i="12"/>
  <c r="DB443" i="12"/>
  <c r="DA443" i="12"/>
  <c r="CW443" i="12"/>
  <c r="CZ466" i="12"/>
  <c r="DB467" i="12"/>
  <c r="CQ469" i="12"/>
  <c r="CT470" i="12"/>
  <c r="CS471" i="12"/>
  <c r="DH471" i="12" s="1"/>
  <c r="CT476" i="12"/>
  <c r="CQ478" i="12"/>
  <c r="CS485" i="12"/>
  <c r="CS488" i="12"/>
  <c r="CQ490" i="12"/>
  <c r="CQ491" i="12"/>
  <c r="CQ495" i="12"/>
  <c r="CS497" i="12"/>
  <c r="DH497" i="12" s="1"/>
  <c r="CS501" i="12"/>
  <c r="CQ505" i="12"/>
  <c r="DF505" i="12" s="1"/>
  <c r="CT506" i="12"/>
  <c r="DB507" i="12"/>
  <c r="CQ509" i="12"/>
  <c r="CT511" i="12"/>
  <c r="CQ512" i="12"/>
  <c r="CS529" i="12"/>
  <c r="DH529" i="12" s="1"/>
  <c r="CZ531" i="12"/>
  <c r="DE531" i="12"/>
  <c r="CY531" i="12"/>
  <c r="CX531" i="12"/>
  <c r="CW531" i="12"/>
  <c r="DA531" i="12"/>
  <c r="CQ542" i="12"/>
  <c r="CZ570" i="12"/>
  <c r="CW570" i="12"/>
  <c r="CX570" i="12"/>
  <c r="CQ573" i="12"/>
  <c r="DB592" i="12"/>
  <c r="CY592" i="12"/>
  <c r="CW592" i="12"/>
  <c r="DD592" i="12"/>
  <c r="DA592" i="12"/>
  <c r="CX592" i="12"/>
  <c r="CQ603" i="12"/>
  <c r="CT604" i="12"/>
  <c r="CQ608" i="12"/>
  <c r="CS609" i="12"/>
  <c r="CS610" i="12"/>
  <c r="DD642" i="12"/>
  <c r="CX642" i="12"/>
  <c r="CW642" i="12"/>
  <c r="CZ642" i="12"/>
  <c r="DB642" i="12"/>
  <c r="CQ652" i="12"/>
  <c r="DB687" i="12"/>
  <c r="CX687" i="12"/>
  <c r="CY687" i="12"/>
  <c r="CZ687" i="12"/>
  <c r="DA687" i="12"/>
  <c r="CS689" i="12"/>
  <c r="DH689" i="12" s="1"/>
  <c r="CT690" i="12"/>
  <c r="CT715" i="12"/>
  <c r="CS716" i="12"/>
  <c r="CT718" i="12"/>
  <c r="CY677" i="12"/>
  <c r="DB352" i="12"/>
  <c r="CQ702" i="12"/>
  <c r="DH86" i="12"/>
  <c r="CS86" i="12"/>
  <c r="CQ149" i="12"/>
  <c r="DF149" i="12" s="1"/>
  <c r="DB455" i="12"/>
  <c r="CY455" i="12"/>
  <c r="CZ455" i="12"/>
  <c r="CW455" i="12"/>
  <c r="CT776" i="12"/>
  <c r="CT777" i="12"/>
  <c r="DI777" i="12" s="1"/>
  <c r="CT779" i="12"/>
  <c r="CT794" i="12"/>
  <c r="CT805" i="12"/>
  <c r="CT810" i="12"/>
  <c r="CT817" i="12"/>
  <c r="DI817" i="12" s="1"/>
  <c r="CT822" i="12"/>
  <c r="DI822" i="12" s="1"/>
  <c r="CT838" i="12"/>
  <c r="CT854" i="12"/>
  <c r="DI854" i="12" s="1"/>
  <c r="CT855" i="12"/>
  <c r="DB528" i="12"/>
  <c r="DA528" i="12"/>
  <c r="CY528" i="12"/>
  <c r="DB544" i="12"/>
  <c r="DC544" i="12"/>
  <c r="CW544" i="12"/>
  <c r="CT750" i="12"/>
  <c r="DI750" i="12" s="1"/>
  <c r="CT760" i="12"/>
  <c r="CT40" i="12"/>
  <c r="CZ42" i="12"/>
  <c r="CZ49" i="12"/>
  <c r="CT86" i="12"/>
  <c r="DI86" i="12" s="1"/>
  <c r="DG109" i="12"/>
  <c r="CR109" i="12"/>
  <c r="CQ113" i="12"/>
  <c r="DF113" i="12" s="1"/>
  <c r="CT132" i="12"/>
  <c r="CS142" i="12"/>
  <c r="DH142" i="12" s="1"/>
  <c r="CT171" i="12"/>
  <c r="CT177" i="12"/>
  <c r="CS191" i="12"/>
  <c r="DH191" i="12" s="1"/>
  <c r="DB207" i="12"/>
  <c r="CW222" i="12"/>
  <c r="DD248" i="12"/>
  <c r="DB248" i="12"/>
  <c r="CT273" i="12"/>
  <c r="DI273" i="12" s="1"/>
  <c r="CT373" i="12"/>
  <c r="CQ383" i="12"/>
  <c r="DF383" i="12" s="1"/>
  <c r="DB431" i="12"/>
  <c r="DA431" i="12"/>
  <c r="CY431" i="12"/>
  <c r="CX567" i="12"/>
  <c r="CY567" i="12"/>
  <c r="CW567" i="12"/>
  <c r="DE567" i="12"/>
  <c r="DB567" i="12"/>
  <c r="DA567" i="12"/>
  <c r="CZ567" i="12"/>
  <c r="CX622" i="12"/>
  <c r="CW622" i="12"/>
  <c r="DA622" i="12"/>
  <c r="DB622" i="12"/>
  <c r="CZ622" i="12"/>
  <c r="CZ644" i="12"/>
  <c r="DD644" i="12"/>
  <c r="DB644" i="12"/>
  <c r="DA644" i="12"/>
  <c r="CT649" i="12"/>
  <c r="CT719" i="12"/>
  <c r="DI719" i="12" s="1"/>
  <c r="CW33" i="12"/>
  <c r="CS38" i="12"/>
  <c r="DH38" i="12" s="1"/>
  <c r="CY41" i="12"/>
  <c r="CT48" i="12"/>
  <c r="DI48" i="12" s="1"/>
  <c r="DD87" i="12"/>
  <c r="CT98" i="12"/>
  <c r="DI98" i="12" s="1"/>
  <c r="CT102" i="12"/>
  <c r="DI102" i="12" s="1"/>
  <c r="CS109" i="12"/>
  <c r="DH109" i="12" s="1"/>
  <c r="CT144" i="12"/>
  <c r="DI144" i="12" s="1"/>
  <c r="CT155" i="12"/>
  <c r="CZ162" i="12"/>
  <c r="CW248" i="12"/>
  <c r="CT278" i="12"/>
  <c r="CT309" i="12"/>
  <c r="DI309" i="12" s="1"/>
  <c r="CT347" i="12"/>
  <c r="CZ404" i="12"/>
  <c r="CT453" i="12"/>
  <c r="CT507" i="12"/>
  <c r="CT537" i="12"/>
  <c r="CQ5" i="12"/>
  <c r="DF5" i="12" s="1"/>
  <c r="CW5" i="12"/>
  <c r="DA5" i="12"/>
  <c r="CY6" i="12"/>
  <c r="DD7" i="12"/>
  <c r="DA8" i="12"/>
  <c r="CY9" i="12"/>
  <c r="CT12" i="12"/>
  <c r="DI12" i="12" s="1"/>
  <c r="CW13" i="12"/>
  <c r="CY18" i="12"/>
  <c r="CT19" i="12"/>
  <c r="CT20" i="12"/>
  <c r="DI20" i="12" s="1"/>
  <c r="CX21" i="12"/>
  <c r="CT23" i="12"/>
  <c r="CT24" i="12"/>
  <c r="DI24" i="12" s="1"/>
  <c r="CX28" i="12"/>
  <c r="CZ33" i="12"/>
  <c r="CW38" i="12"/>
  <c r="CY39" i="12"/>
  <c r="CZ40" i="12"/>
  <c r="CW41" i="12"/>
  <c r="DE45" i="12"/>
  <c r="DA49" i="12"/>
  <c r="CQ53" i="12"/>
  <c r="DF53" i="12" s="1"/>
  <c r="CZ54" i="12"/>
  <c r="DE60" i="12"/>
  <c r="CY61" i="12"/>
  <c r="CS64" i="12"/>
  <c r="DH64" i="12" s="1"/>
  <c r="DB65" i="12"/>
  <c r="CW66" i="12"/>
  <c r="CT67" i="12"/>
  <c r="DI67" i="12" s="1"/>
  <c r="CY69" i="12"/>
  <c r="DB70" i="12"/>
  <c r="CY71" i="12"/>
  <c r="DC72" i="12"/>
  <c r="CX73" i="12"/>
  <c r="CR74" i="12"/>
  <c r="DG74" i="12" s="1"/>
  <c r="CT77" i="12"/>
  <c r="DI77" i="12" s="1"/>
  <c r="DB81" i="12"/>
  <c r="CQ85" i="12"/>
  <c r="DF85" i="12" s="1"/>
  <c r="CZ86" i="12"/>
  <c r="CT87" i="12"/>
  <c r="DB90" i="12"/>
  <c r="CS93" i="12"/>
  <c r="DH93" i="12" s="1"/>
  <c r="DB94" i="12"/>
  <c r="CY98" i="12"/>
  <c r="CY102" i="12"/>
  <c r="CX105" i="12"/>
  <c r="CY106" i="12"/>
  <c r="CX109" i="12"/>
  <c r="CS110" i="12"/>
  <c r="DH110" i="12" s="1"/>
  <c r="CT113" i="12"/>
  <c r="DE114" i="12"/>
  <c r="DA117" i="12"/>
  <c r="CW118" i="12"/>
  <c r="CT120" i="12"/>
  <c r="CT121" i="12"/>
  <c r="DE122" i="12"/>
  <c r="DB123" i="12"/>
  <c r="CY126" i="12"/>
  <c r="CX128" i="12"/>
  <c r="CW129" i="12"/>
  <c r="DD132" i="12"/>
  <c r="CT134" i="12"/>
  <c r="DB138" i="12"/>
  <c r="DB141" i="12"/>
  <c r="CY142" i="12"/>
  <c r="CQ145" i="12"/>
  <c r="DF145" i="12" s="1"/>
  <c r="DB145" i="12"/>
  <c r="CW146" i="12"/>
  <c r="CT148" i="12"/>
  <c r="CX149" i="12"/>
  <c r="DE150" i="12"/>
  <c r="CW153" i="12"/>
  <c r="DB154" i="12"/>
  <c r="DH158" i="12"/>
  <c r="CS158" i="12"/>
  <c r="DA158" i="12"/>
  <c r="DE160" i="12"/>
  <c r="DB160" i="12"/>
  <c r="CZ161" i="12"/>
  <c r="CX162" i="12"/>
  <c r="CT166" i="12"/>
  <c r="DE170" i="12"/>
  <c r="DB171" i="12"/>
  <c r="DD173" i="12"/>
  <c r="DA174" i="12"/>
  <c r="CY175" i="12"/>
  <c r="CT176" i="12"/>
  <c r="DI176" i="12" s="1"/>
  <c r="CZ178" i="12"/>
  <c r="CS179" i="12"/>
  <c r="DH179" i="12" s="1"/>
  <c r="DE182" i="12"/>
  <c r="CY183" i="12"/>
  <c r="CT184" i="12"/>
  <c r="DI184" i="12" s="1"/>
  <c r="CW185" i="12"/>
  <c r="CT186" i="12"/>
  <c r="DA187" i="12"/>
  <c r="CZ191" i="12"/>
  <c r="DA194" i="12"/>
  <c r="CY195" i="12"/>
  <c r="DA196" i="12"/>
  <c r="DC197" i="12"/>
  <c r="CY198" i="12"/>
  <c r="CS199" i="12"/>
  <c r="DH199" i="12" s="1"/>
  <c r="DB203" i="12"/>
  <c r="DE205" i="12"/>
  <c r="DA206" i="12"/>
  <c r="CT207" i="12"/>
  <c r="DB210" i="12"/>
  <c r="CY211" i="12"/>
  <c r="CT212" i="12"/>
  <c r="DE214" i="12"/>
  <c r="CZ215" i="12"/>
  <c r="DA216" i="12"/>
  <c r="DD217" i="12"/>
  <c r="CZ218" i="12"/>
  <c r="CS219" i="12"/>
  <c r="DH219" i="12" s="1"/>
  <c r="CX221" i="12"/>
  <c r="CY222" i="12"/>
  <c r="CT225" i="12"/>
  <c r="CY226" i="12"/>
  <c r="CT227" i="12"/>
  <c r="CT229" i="12"/>
  <c r="CW230" i="12"/>
  <c r="CT242" i="12"/>
  <c r="CY248" i="12"/>
  <c r="CT250" i="12"/>
  <c r="DI250" i="12" s="1"/>
  <c r="CT251" i="12"/>
  <c r="CT267" i="12"/>
  <c r="CT268" i="12"/>
  <c r="CT271" i="12"/>
  <c r="CW280" i="12"/>
  <c r="CY288" i="12"/>
  <c r="CT295" i="12"/>
  <c r="CT299" i="12"/>
  <c r="DI299" i="12" s="1"/>
  <c r="CT300" i="12"/>
  <c r="CT301" i="12"/>
  <c r="CX303" i="12"/>
  <c r="CT305" i="12"/>
  <c r="DE306" i="12"/>
  <c r="CX315" i="12"/>
  <c r="CT316" i="12"/>
  <c r="DI316" i="12" s="1"/>
  <c r="CT317" i="12"/>
  <c r="DI317" i="12" s="1"/>
  <c r="CY318" i="12"/>
  <c r="CT320" i="12"/>
  <c r="CT321" i="12"/>
  <c r="DA323" i="12"/>
  <c r="CT328" i="12"/>
  <c r="DI328" i="12" s="1"/>
  <c r="CY339" i="12"/>
  <c r="CT343" i="12"/>
  <c r="DI343" i="12" s="1"/>
  <c r="DH344" i="12"/>
  <c r="CS344" i="12"/>
  <c r="CT345" i="12"/>
  <c r="CT346" i="12"/>
  <c r="DA347" i="12"/>
  <c r="DA348" i="12"/>
  <c r="CW349" i="12"/>
  <c r="DE349" i="12"/>
  <c r="DA356" i="12"/>
  <c r="CZ356" i="12"/>
  <c r="DF367" i="12"/>
  <c r="CQ367" i="12"/>
  <c r="CT384" i="12"/>
  <c r="CZ387" i="12"/>
  <c r="DA387" i="12"/>
  <c r="CT391" i="12"/>
  <c r="DI391" i="12" s="1"/>
  <c r="DH392" i="12"/>
  <c r="CS392" i="12"/>
  <c r="DB400" i="12"/>
  <c r="CZ400" i="12"/>
  <c r="CX406" i="12"/>
  <c r="CY422" i="12"/>
  <c r="CW423" i="12"/>
  <c r="DB424" i="12"/>
  <c r="DD424" i="12"/>
  <c r="DE433" i="12"/>
  <c r="DD433" i="12"/>
  <c r="DC434" i="12"/>
  <c r="CY434" i="12"/>
  <c r="CX434" i="12"/>
  <c r="CW437" i="12"/>
  <c r="DA437" i="12"/>
  <c r="CW438" i="12"/>
  <c r="CX438" i="12"/>
  <c r="CY438" i="12"/>
  <c r="CT445" i="12"/>
  <c r="CT471" i="12"/>
  <c r="CQ473" i="12"/>
  <c r="CS480" i="12"/>
  <c r="CS484" i="12"/>
  <c r="DH484" i="12" s="1"/>
  <c r="CT485" i="12"/>
  <c r="DI485" i="12" s="1"/>
  <c r="CT488" i="12"/>
  <c r="CS492" i="12"/>
  <c r="CQ494" i="12"/>
  <c r="CS496" i="12"/>
  <c r="CQ500" i="12"/>
  <c r="DF500" i="12" s="1"/>
  <c r="DD502" i="12"/>
  <c r="CX502" i="12"/>
  <c r="DB502" i="12"/>
  <c r="CT530" i="12"/>
  <c r="CQ532" i="12"/>
  <c r="CS543" i="12"/>
  <c r="CQ555" i="12"/>
  <c r="CY569" i="12"/>
  <c r="CW569" i="12"/>
  <c r="DC569" i="12"/>
  <c r="CY570" i="12"/>
  <c r="CQ594" i="12"/>
  <c r="CQ607" i="12"/>
  <c r="CT609" i="12"/>
  <c r="DB632" i="12"/>
  <c r="CW632" i="12"/>
  <c r="DD632" i="12"/>
  <c r="CQ634" i="12"/>
  <c r="DF634" i="12" s="1"/>
  <c r="CQ636" i="12"/>
  <c r="DF636" i="12" s="1"/>
  <c r="CS637" i="12"/>
  <c r="CX671" i="12"/>
  <c r="CZ671" i="12"/>
  <c r="CY671" i="12"/>
  <c r="DB671" i="12"/>
  <c r="CS681" i="12"/>
  <c r="CT685" i="12"/>
  <c r="DI685" i="12" s="1"/>
  <c r="CQ688" i="12"/>
  <c r="DF688" i="12" s="1"/>
  <c r="CS693" i="12"/>
  <c r="CQ697" i="12"/>
  <c r="CT698" i="12"/>
  <c r="CS699" i="12"/>
  <c r="CQ700" i="12"/>
  <c r="DF700" i="12" s="1"/>
  <c r="CS701" i="12"/>
  <c r="CX703" i="12"/>
  <c r="DB703" i="12"/>
  <c r="DE703" i="12"/>
  <c r="CW703" i="12"/>
  <c r="CY703" i="12"/>
  <c r="CW711" i="12"/>
  <c r="DE711" i="12"/>
  <c r="CX711" i="12"/>
  <c r="DA711" i="12"/>
  <c r="CY711" i="12"/>
  <c r="CZ711" i="12"/>
  <c r="CT784" i="12"/>
  <c r="CT787" i="12"/>
  <c r="CQ790" i="12"/>
  <c r="CS794" i="12"/>
  <c r="DH794" i="12" s="1"/>
  <c r="CS806" i="12"/>
  <c r="CS807" i="12"/>
  <c r="DH807" i="12" s="1"/>
  <c r="CQ811" i="12"/>
  <c r="CT829" i="12"/>
  <c r="CS833" i="12"/>
  <c r="CY834" i="12"/>
  <c r="CZ834" i="12"/>
  <c r="CX834" i="12"/>
  <c r="DD834" i="12"/>
  <c r="CS836" i="12"/>
  <c r="DH836" i="12" s="1"/>
  <c r="CT845" i="12"/>
  <c r="DD848" i="12"/>
  <c r="DA848" i="12"/>
  <c r="CZ848" i="12"/>
  <c r="CS850" i="12"/>
  <c r="DD34" i="12"/>
  <c r="DC766" i="12"/>
  <c r="CQ13" i="12"/>
  <c r="DF13" i="12" s="1"/>
  <c r="DF109" i="12"/>
  <c r="CQ109" i="12"/>
  <c r="DF137" i="12"/>
  <c r="CQ137" i="12"/>
  <c r="CW742" i="12"/>
  <c r="CX742" i="12"/>
  <c r="DD742" i="12"/>
  <c r="DE742" i="12"/>
  <c r="DF77" i="12"/>
  <c r="CQ77" i="12"/>
  <c r="CT96" i="12"/>
  <c r="CZ98" i="12"/>
  <c r="CT151" i="12"/>
  <c r="CT160" i="12"/>
  <c r="CY178" i="12"/>
  <c r="CT203" i="12"/>
  <c r="DI203" i="12" s="1"/>
  <c r="CT245" i="12"/>
  <c r="CT308" i="12"/>
  <c r="CT338" i="12"/>
  <c r="CT429" i="12"/>
  <c r="CT443" i="12"/>
  <c r="CY666" i="12"/>
  <c r="DA666" i="12"/>
  <c r="CZ666" i="12"/>
  <c r="DB745" i="12"/>
  <c r="DE745" i="12"/>
  <c r="DD745" i="12"/>
  <c r="DA745" i="12"/>
  <c r="DE459" i="12"/>
  <c r="CT9" i="12"/>
  <c r="CS13" i="12"/>
  <c r="DH13" i="12" s="1"/>
  <c r="CT18" i="12"/>
  <c r="DH21" i="12"/>
  <c r="CS21" i="12"/>
  <c r="CQ25" i="12"/>
  <c r="DF25" i="12" s="1"/>
  <c r="DA42" i="12"/>
  <c r="CQ45" i="12"/>
  <c r="DF45" i="12" s="1"/>
  <c r="CX49" i="12"/>
  <c r="CT73" i="12"/>
  <c r="CW86" i="12"/>
  <c r="CS89" i="12"/>
  <c r="DH89" i="12" s="1"/>
  <c r="CT91" i="12"/>
  <c r="DE118" i="12"/>
  <c r="CQ170" i="12"/>
  <c r="DF170" i="12" s="1"/>
  <c r="CT198" i="12"/>
  <c r="DI198" i="12" s="1"/>
  <c r="CS211" i="12"/>
  <c r="DH211" i="12" s="1"/>
  <c r="CT215" i="12"/>
  <c r="DI215" i="12" s="1"/>
  <c r="CX230" i="12"/>
  <c r="DD232" i="12"/>
  <c r="DD238" i="12"/>
  <c r="CX238" i="12"/>
  <c r="CT257" i="12"/>
  <c r="CT279" i="12"/>
  <c r="DI279" i="12" s="1"/>
  <c r="CY280" i="12"/>
  <c r="DA331" i="12"/>
  <c r="CX350" i="12"/>
  <c r="CW350" i="12"/>
  <c r="CZ499" i="12"/>
  <c r="DE499" i="12"/>
  <c r="DB499" i="12"/>
  <c r="CT502" i="12"/>
  <c r="CT540" i="12"/>
  <c r="DB602" i="12"/>
  <c r="DA602" i="12"/>
  <c r="CZ602" i="12"/>
  <c r="CX602" i="12"/>
  <c r="DE602" i="12"/>
  <c r="CY602" i="12"/>
  <c r="CW602" i="12"/>
  <c r="CY5" i="12"/>
  <c r="CZ6" i="12"/>
  <c r="CZ9" i="12"/>
  <c r="CT10" i="12"/>
  <c r="CT11" i="12"/>
  <c r="DI11" i="12" s="1"/>
  <c r="CX12" i="12"/>
  <c r="CZ13" i="12"/>
  <c r="CZ18" i="12"/>
  <c r="CY19" i="12"/>
  <c r="CX20" i="12"/>
  <c r="CY21" i="12"/>
  <c r="CT22" i="12"/>
  <c r="DI22" i="12" s="1"/>
  <c r="CX23" i="12"/>
  <c r="CW24" i="12"/>
  <c r="CT25" i="12"/>
  <c r="CW25" i="12"/>
  <c r="CZ28" i="12"/>
  <c r="CT29" i="12"/>
  <c r="DI29" i="12" s="1"/>
  <c r="DB33" i="12"/>
  <c r="CT34" i="12"/>
  <c r="DI34" i="12" s="1"/>
  <c r="DF37" i="12"/>
  <c r="CQ37" i="12"/>
  <c r="CZ38" i="12"/>
  <c r="DA40" i="12"/>
  <c r="CX41" i="12"/>
  <c r="CT44" i="12"/>
  <c r="DI44" i="12" s="1"/>
  <c r="CT45" i="12"/>
  <c r="CT47" i="12"/>
  <c r="DF49" i="12"/>
  <c r="CQ49" i="12"/>
  <c r="DB49" i="12"/>
  <c r="CT50" i="12"/>
  <c r="CW53" i="12"/>
  <c r="DA53" i="12"/>
  <c r="CX56" i="12"/>
  <c r="CT59" i="12"/>
  <c r="CT62" i="12"/>
  <c r="DI62" i="12" s="1"/>
  <c r="CT63" i="12"/>
  <c r="CT64" i="12"/>
  <c r="DE65" i="12"/>
  <c r="CY66" i="12"/>
  <c r="CS69" i="12"/>
  <c r="DH69" i="12" s="1"/>
  <c r="DE70" i="12"/>
  <c r="DA71" i="12"/>
  <c r="CZ73" i="12"/>
  <c r="CX77" i="12"/>
  <c r="CS78" i="12"/>
  <c r="DH78" i="12" s="1"/>
  <c r="CS81" i="12"/>
  <c r="DH81" i="12" s="1"/>
  <c r="DE81" i="12"/>
  <c r="CT83" i="12"/>
  <c r="DI83" i="12" s="1"/>
  <c r="DD85" i="12"/>
  <c r="CW85" i="12"/>
  <c r="DA85" i="12"/>
  <c r="DA86" i="12"/>
  <c r="CY87" i="12"/>
  <c r="CT93" i="12"/>
  <c r="DI93" i="12" s="1"/>
  <c r="CS97" i="12"/>
  <c r="DH97" i="12" s="1"/>
  <c r="DA98" i="12"/>
  <c r="CT99" i="12"/>
  <c r="CQ101" i="12"/>
  <c r="DF101" i="12" s="1"/>
  <c r="DD101" i="12"/>
  <c r="CW101" i="12"/>
  <c r="DA101" i="12"/>
  <c r="CZ102" i="12"/>
  <c r="CT103" i="12"/>
  <c r="CT104" i="12"/>
  <c r="DI104" i="12" s="1"/>
  <c r="CY105" i="12"/>
  <c r="CY109" i="12"/>
  <c r="CT110" i="12"/>
  <c r="CT112" i="12"/>
  <c r="CQ117" i="12"/>
  <c r="DF117" i="12" s="1"/>
  <c r="DB117" i="12"/>
  <c r="CY118" i="12"/>
  <c r="DD120" i="12"/>
  <c r="CQ125" i="12"/>
  <c r="DF125" i="12" s="1"/>
  <c r="CW125" i="12"/>
  <c r="DA125" i="12"/>
  <c r="CZ126" i="12"/>
  <c r="CT127" i="12"/>
  <c r="DD128" i="12"/>
  <c r="CX129" i="12"/>
  <c r="CZ130" i="12"/>
  <c r="CW134" i="12"/>
  <c r="CQ141" i="12"/>
  <c r="DF141" i="12" s="1"/>
  <c r="CZ142" i="12"/>
  <c r="CT143" i="12"/>
  <c r="DE145" i="12"/>
  <c r="CY146" i="12"/>
  <c r="CX148" i="12"/>
  <c r="CY149" i="12"/>
  <c r="CS150" i="12"/>
  <c r="DH150" i="12" s="1"/>
  <c r="CX153" i="12"/>
  <c r="CR157" i="12"/>
  <c r="DG157" i="12" s="1"/>
  <c r="CT158" i="12"/>
  <c r="DD160" i="12"/>
  <c r="DA162" i="12"/>
  <c r="CT164" i="12"/>
  <c r="CT165" i="12"/>
  <c r="DI165" i="12" s="1"/>
  <c r="CW166" i="12"/>
  <c r="CT170" i="12"/>
  <c r="CQ174" i="12"/>
  <c r="DF174" i="12" s="1"/>
  <c r="DB174" i="12"/>
  <c r="DA175" i="12"/>
  <c r="DA178" i="12"/>
  <c r="CT179" i="12"/>
  <c r="CT180" i="12"/>
  <c r="DI180" i="12" s="1"/>
  <c r="CZ183" i="12"/>
  <c r="DA184" i="12"/>
  <c r="DD185" i="12"/>
  <c r="CZ190" i="12"/>
  <c r="CQ193" i="12"/>
  <c r="DF193" i="12" s="1"/>
  <c r="DA195" i="12"/>
  <c r="DE197" i="12"/>
  <c r="CZ198" i="12"/>
  <c r="CT199" i="12"/>
  <c r="CT201" i="12"/>
  <c r="CT202" i="12"/>
  <c r="DH203" i="12"/>
  <c r="DB206" i="12"/>
  <c r="CY207" i="12"/>
  <c r="CT208" i="12"/>
  <c r="DI208" i="12" s="1"/>
  <c r="DE210" i="12"/>
  <c r="CZ211" i="12"/>
  <c r="CQ214" i="12"/>
  <c r="DF214" i="12" s="1"/>
  <c r="DD216" i="12"/>
  <c r="DE217" i="12"/>
  <c r="DB218" i="12"/>
  <c r="CT219" i="12"/>
  <c r="DI219" i="12" s="1"/>
  <c r="CT220" i="12"/>
  <c r="DI220" i="12" s="1"/>
  <c r="DD221" i="12"/>
  <c r="CZ222" i="12"/>
  <c r="CT223" i="12"/>
  <c r="CZ226" i="12"/>
  <c r="CY227" i="12"/>
  <c r="CT228" i="12"/>
  <c r="DI228" i="12" s="1"/>
  <c r="DE229" i="12"/>
  <c r="CY230" i="12"/>
  <c r="CT234" i="12"/>
  <c r="CX242" i="12"/>
  <c r="CT243" i="12"/>
  <c r="CT244" i="12"/>
  <c r="CZ248" i="12"/>
  <c r="CT249" i="12"/>
  <c r="CX250" i="12"/>
  <c r="CY251" i="12"/>
  <c r="CT252" i="12"/>
  <c r="CT263" i="12"/>
  <c r="DE264" i="12"/>
  <c r="CX267" i="12"/>
  <c r="CW268" i="12"/>
  <c r="CX271" i="12"/>
  <c r="CT272" i="12"/>
  <c r="DI272" i="12" s="1"/>
  <c r="DF275" i="12"/>
  <c r="CQ275" i="12"/>
  <c r="DB276" i="12"/>
  <c r="DD278" i="12"/>
  <c r="CZ279" i="12"/>
  <c r="CX280" i="12"/>
  <c r="CZ288" i="12"/>
  <c r="CT289" i="12"/>
  <c r="DI289" i="12" s="1"/>
  <c r="CX295" i="12"/>
  <c r="CT296" i="12"/>
  <c r="CT297" i="12"/>
  <c r="CT298" i="12"/>
  <c r="CX299" i="12"/>
  <c r="CZ300" i="12"/>
  <c r="DD301" i="12"/>
  <c r="CY303" i="12"/>
  <c r="CT304" i="12"/>
  <c r="DI304" i="12" s="1"/>
  <c r="DA308" i="12"/>
  <c r="CT311" i="12"/>
  <c r="DA315" i="12"/>
  <c r="CZ316" i="12"/>
  <c r="DD318" i="12"/>
  <c r="CZ319" i="12"/>
  <c r="CX320" i="12"/>
  <c r="CT331" i="12"/>
  <c r="DI331" i="12" s="1"/>
  <c r="DH332" i="12"/>
  <c r="CS332" i="12"/>
  <c r="DA335" i="12"/>
  <c r="CX343" i="12"/>
  <c r="CT344" i="12"/>
  <c r="CT358" i="12"/>
  <c r="CT360" i="12"/>
  <c r="DI360" i="12" s="1"/>
  <c r="CW361" i="12"/>
  <c r="CZ371" i="12"/>
  <c r="DA371" i="12"/>
  <c r="DA372" i="12"/>
  <c r="CY375" i="12"/>
  <c r="CX383" i="12"/>
  <c r="DD386" i="12"/>
  <c r="DE386" i="12"/>
  <c r="CT390" i="12"/>
  <c r="DI390" i="12" s="1"/>
  <c r="CT392" i="12"/>
  <c r="CZ399" i="12"/>
  <c r="DA400" i="12"/>
  <c r="DE406" i="12"/>
  <c r="CZ408" i="12"/>
  <c r="CT411" i="12"/>
  <c r="DI411" i="12" s="1"/>
  <c r="CT420" i="12"/>
  <c r="DI420" i="12" s="1"/>
  <c r="DD421" i="12"/>
  <c r="DB422" i="12"/>
  <c r="CZ423" i="12"/>
  <c r="CT431" i="12"/>
  <c r="CT432" i="12"/>
  <c r="DE434" i="12"/>
  <c r="CW439" i="12"/>
  <c r="DE439" i="12"/>
  <c r="CW445" i="12"/>
  <c r="DA445" i="12"/>
  <c r="CT447" i="12"/>
  <c r="DD456" i="12"/>
  <c r="DA460" i="12"/>
  <c r="CQ718" i="12"/>
  <c r="CQ782" i="12"/>
  <c r="DF782" i="12" s="1"/>
  <c r="CQ810" i="12"/>
  <c r="DF810" i="12" s="1"/>
  <c r="CQ818" i="12"/>
  <c r="DF818" i="12" s="1"/>
  <c r="CQ826" i="12"/>
  <c r="CQ838" i="12"/>
  <c r="CQ850" i="12"/>
  <c r="CQ789" i="12"/>
  <c r="CQ793" i="12"/>
  <c r="CQ821" i="12"/>
  <c r="DF821" i="12" s="1"/>
  <c r="CQ825" i="12"/>
  <c r="DF825" i="12" s="1"/>
  <c r="CQ829" i="12"/>
  <c r="CQ833" i="12"/>
  <c r="CQ837" i="12"/>
  <c r="CQ845" i="12"/>
  <c r="CQ853" i="12"/>
  <c r="CQ781" i="12"/>
  <c r="CQ784" i="12"/>
  <c r="CQ812" i="12"/>
  <c r="DF812" i="12" s="1"/>
  <c r="CQ820" i="12"/>
  <c r="DF820" i="12" s="1"/>
  <c r="CQ824" i="12"/>
  <c r="CQ828" i="12"/>
  <c r="CQ832" i="12"/>
  <c r="CQ844" i="12"/>
  <c r="CQ852" i="12"/>
  <c r="CQ719" i="12"/>
  <c r="DF719" i="12" s="1"/>
  <c r="CQ843" i="12"/>
  <c r="CQ694" i="12"/>
  <c r="CQ823" i="12"/>
  <c r="CQ855" i="12"/>
  <c r="CQ803" i="12"/>
  <c r="CQ835" i="12"/>
  <c r="CQ795" i="12"/>
  <c r="CQ827" i="12"/>
  <c r="DF827" i="12" s="1"/>
  <c r="CQ839" i="12"/>
  <c r="DF839" i="12" s="1"/>
  <c r="CQ847" i="12"/>
  <c r="DF847" i="12" s="1"/>
  <c r="CQ572" i="12"/>
  <c r="CQ851" i="12"/>
  <c r="CQ799" i="12"/>
  <c r="CQ831" i="12"/>
  <c r="CS469" i="12"/>
  <c r="CS475" i="12"/>
  <c r="DH475" i="12" s="1"/>
  <c r="CT480" i="12"/>
  <c r="DI480" i="12" s="1"/>
  <c r="CQ482" i="12"/>
  <c r="DF482" i="12" s="1"/>
  <c r="CS483" i="12"/>
  <c r="CT484" i="12"/>
  <c r="DC498" i="12"/>
  <c r="CZ498" i="12"/>
  <c r="CY498" i="12"/>
  <c r="CW498" i="12"/>
  <c r="DE502" i="12"/>
  <c r="CQ522" i="12"/>
  <c r="DF522" i="12" s="1"/>
  <c r="CY544" i="12"/>
  <c r="CW545" i="12"/>
  <c r="CT548" i="12"/>
  <c r="CS554" i="12"/>
  <c r="CT564" i="12"/>
  <c r="CQ567" i="12"/>
  <c r="DF567" i="12" s="1"/>
  <c r="CS589" i="12"/>
  <c r="DH589" i="12" s="1"/>
  <c r="DD591" i="12"/>
  <c r="CS603" i="12"/>
  <c r="CS608" i="12"/>
  <c r="CS631" i="12"/>
  <c r="DE632" i="12"/>
  <c r="CT641" i="12"/>
  <c r="DA642" i="12"/>
  <c r="CQ644" i="12"/>
  <c r="DF644" i="12" s="1"/>
  <c r="DA671" i="12"/>
  <c r="CZ678" i="12"/>
  <c r="CW678" i="12"/>
  <c r="CX678" i="12"/>
  <c r="DA678" i="12"/>
  <c r="CY678" i="12"/>
  <c r="CY690" i="12"/>
  <c r="DE690" i="12"/>
  <c r="DA690" i="12"/>
  <c r="CZ690" i="12"/>
  <c r="CW690" i="12"/>
  <c r="CQ692" i="12"/>
  <c r="CT699" i="12"/>
  <c r="CT701" i="12"/>
  <c r="CQ704" i="12"/>
  <c r="DF704" i="12" s="1"/>
  <c r="CQ750" i="12"/>
  <c r="DF750" i="12" s="1"/>
  <c r="CT752" i="12"/>
  <c r="DI752" i="12" s="1"/>
  <c r="CQ760" i="12"/>
  <c r="CS771" i="12"/>
  <c r="CQ777" i="12"/>
  <c r="CS779" i="12"/>
  <c r="CS780" i="12"/>
  <c r="CW781" i="12"/>
  <c r="DD781" i="12"/>
  <c r="CQ798" i="12"/>
  <c r="CS799" i="12"/>
  <c r="CT802" i="12"/>
  <c r="CQ805" i="12"/>
  <c r="CT806" i="12"/>
  <c r="CT807" i="12"/>
  <c r="DC824" i="12"/>
  <c r="CX824" i="12"/>
  <c r="DA824" i="12"/>
  <c r="DB824" i="12"/>
  <c r="CY824" i="12"/>
  <c r="CQ787" i="12"/>
  <c r="CQ766" i="12"/>
  <c r="DC581" i="12"/>
  <c r="CQ21" i="12"/>
  <c r="DF21" i="12" s="1"/>
  <c r="CS40" i="12"/>
  <c r="DH40" i="12" s="1"/>
  <c r="DB447" i="12"/>
  <c r="DA447" i="12"/>
  <c r="CZ447" i="12"/>
  <c r="CY447" i="12"/>
  <c r="CZ459" i="12"/>
  <c r="DA459" i="12"/>
  <c r="DE526" i="12"/>
  <c r="DD526" i="12"/>
  <c r="CT578" i="12"/>
  <c r="DD766" i="12"/>
  <c r="CX766" i="12"/>
  <c r="CY766" i="12"/>
  <c r="DA766" i="12"/>
  <c r="DE766" i="12"/>
  <c r="CZ766" i="12"/>
  <c r="CX13" i="12"/>
  <c r="CW61" i="12"/>
  <c r="DA61" i="12"/>
  <c r="DH73" i="12"/>
  <c r="CS73" i="12"/>
  <c r="CS102" i="12"/>
  <c r="DH102" i="12" s="1"/>
  <c r="CT107" i="12"/>
  <c r="DI107" i="12" s="1"/>
  <c r="CT116" i="12"/>
  <c r="DH133" i="12"/>
  <c r="CS133" i="12"/>
  <c r="CT140" i="12"/>
  <c r="DG183" i="12"/>
  <c r="CT248" i="12"/>
  <c r="DI248" i="12" s="1"/>
  <c r="CX251" i="12"/>
  <c r="CT394" i="12"/>
  <c r="DI394" i="12" s="1"/>
  <c r="CW397" i="12"/>
  <c r="DE397" i="12"/>
  <c r="CT401" i="12"/>
  <c r="DE413" i="12"/>
  <c r="CX430" i="12"/>
  <c r="CW430" i="12"/>
  <c r="CY430" i="12"/>
  <c r="DE430" i="12"/>
  <c r="CT557" i="12"/>
  <c r="CT583" i="12"/>
  <c r="CT650" i="12"/>
  <c r="CY734" i="12"/>
  <c r="CT6" i="12"/>
  <c r="CY13" i="12"/>
  <c r="CQ29" i="12"/>
  <c r="DF29" i="12" s="1"/>
  <c r="CS41" i="12"/>
  <c r="DH41" i="12" s="1"/>
  <c r="CT57" i="12"/>
  <c r="DI57" i="12" s="1"/>
  <c r="CY73" i="12"/>
  <c r="CT128" i="12"/>
  <c r="CT131" i="12"/>
  <c r="DI131" i="12" s="1"/>
  <c r="CS149" i="12"/>
  <c r="DH149" i="12" s="1"/>
  <c r="CT191" i="12"/>
  <c r="DI191" i="12" s="1"/>
  <c r="CT204" i="12"/>
  <c r="CQ234" i="12"/>
  <c r="DF234" i="12" s="1"/>
  <c r="CT285" i="12"/>
  <c r="CT290" i="12"/>
  <c r="DA504" i="12"/>
  <c r="DB504" i="12"/>
  <c r="DH5" i="12"/>
  <c r="DA6" i="12"/>
  <c r="CT7" i="12"/>
  <c r="DB9" i="12"/>
  <c r="CY11" i="12"/>
  <c r="CZ12" i="12"/>
  <c r="DB13" i="12"/>
  <c r="CT14" i="12"/>
  <c r="CT17" i="12"/>
  <c r="DA18" i="12"/>
  <c r="DA20" i="12"/>
  <c r="CZ21" i="12"/>
  <c r="CY23" i="12"/>
  <c r="CX24" i="12"/>
  <c r="CX25" i="12"/>
  <c r="DA28" i="12"/>
  <c r="CX29" i="12"/>
  <c r="DF33" i="12"/>
  <c r="CQ33" i="12"/>
  <c r="DE33" i="12"/>
  <c r="CW34" i="12"/>
  <c r="CT35" i="12"/>
  <c r="DA38" i="12"/>
  <c r="CZ41" i="12"/>
  <c r="CT43" i="12"/>
  <c r="DG46" i="12"/>
  <c r="DE49" i="12"/>
  <c r="CW50" i="12"/>
  <c r="CS52" i="12"/>
  <c r="DH52" i="12" s="1"/>
  <c r="CS53" i="12"/>
  <c r="DH53" i="12" s="1"/>
  <c r="CX59" i="12"/>
  <c r="CS60" i="12"/>
  <c r="DH60" i="12" s="1"/>
  <c r="DB61" i="12"/>
  <c r="CY62" i="12"/>
  <c r="CX63" i="12"/>
  <c r="CW64" i="12"/>
  <c r="CT65" i="12"/>
  <c r="DB66" i="12"/>
  <c r="CT69" i="12"/>
  <c r="DA73" i="12"/>
  <c r="CT74" i="12"/>
  <c r="CT76" i="12"/>
  <c r="DI76" i="12" s="1"/>
  <c r="CT78" i="12"/>
  <c r="DI78" i="12" s="1"/>
  <c r="CT80" i="12"/>
  <c r="DI80" i="12" s="1"/>
  <c r="CT81" i="12"/>
  <c r="CY83" i="12"/>
  <c r="CT84" i="12"/>
  <c r="CS85" i="12"/>
  <c r="DH85" i="12" s="1"/>
  <c r="DB86" i="12"/>
  <c r="DA87" i="12"/>
  <c r="CT88" i="12"/>
  <c r="DI88" i="12" s="1"/>
  <c r="CS94" i="12"/>
  <c r="DH94" i="12" s="1"/>
  <c r="CT97" i="12"/>
  <c r="DB98" i="12"/>
  <c r="DE101" i="12"/>
  <c r="DB102" i="12"/>
  <c r="DB103" i="12"/>
  <c r="CZ105" i="12"/>
  <c r="CT106" i="12"/>
  <c r="CT108" i="12"/>
  <c r="CZ109" i="12"/>
  <c r="CW112" i="12"/>
  <c r="DA114" i="12"/>
  <c r="CZ118" i="12"/>
  <c r="CT119" i="12"/>
  <c r="DI119" i="12" s="1"/>
  <c r="CZ122" i="12"/>
  <c r="CY125" i="12"/>
  <c r="DA126" i="12"/>
  <c r="CY129" i="12"/>
  <c r="CY134" i="12"/>
  <c r="CT136" i="12"/>
  <c r="DH138" i="12"/>
  <c r="DD141" i="12"/>
  <c r="DA141" i="12"/>
  <c r="CW141" i="12"/>
  <c r="DA142" i="12"/>
  <c r="DH145" i="12"/>
  <c r="CS145" i="12"/>
  <c r="CZ146" i="12"/>
  <c r="CT147" i="12"/>
  <c r="DI147" i="12" s="1"/>
  <c r="CZ149" i="12"/>
  <c r="CT150" i="12"/>
  <c r="DI150" i="12" s="1"/>
  <c r="CT152" i="12"/>
  <c r="CY153" i="12"/>
  <c r="CT154" i="12"/>
  <c r="DB162" i="12"/>
  <c r="CT163" i="12"/>
  <c r="CW164" i="12"/>
  <c r="CX165" i="12"/>
  <c r="DA166" i="12"/>
  <c r="CS167" i="12"/>
  <c r="DH167" i="12" s="1"/>
  <c r="CW170" i="12"/>
  <c r="CQ178" i="12"/>
  <c r="DF178" i="12" s="1"/>
  <c r="DB178" i="12"/>
  <c r="CY179" i="12"/>
  <c r="DA183" i="12"/>
  <c r="DA198" i="12"/>
  <c r="CY199" i="12"/>
  <c r="CT200" i="12"/>
  <c r="CX201" i="12"/>
  <c r="CQ206" i="12"/>
  <c r="DF206" i="12" s="1"/>
  <c r="CZ207" i="12"/>
  <c r="DA211" i="12"/>
  <c r="CY219" i="12"/>
  <c r="DE221" i="12"/>
  <c r="DB222" i="12"/>
  <c r="CY223" i="12"/>
  <c r="DB226" i="12"/>
  <c r="DH227" i="12"/>
  <c r="DB228" i="12"/>
  <c r="CZ230" i="12"/>
  <c r="CT231" i="12"/>
  <c r="CT233" i="12"/>
  <c r="DI233" i="12" s="1"/>
  <c r="CW234" i="12"/>
  <c r="CT237" i="12"/>
  <c r="CT238" i="12"/>
  <c r="CY242" i="12"/>
  <c r="CW243" i="12"/>
  <c r="DA248" i="12"/>
  <c r="DD249" i="12"/>
  <c r="CY250" i="12"/>
  <c r="CZ251" i="12"/>
  <c r="CW252" i="12"/>
  <c r="CT254" i="12"/>
  <c r="CT255" i="12"/>
  <c r="DB260" i="12"/>
  <c r="CX263" i="12"/>
  <c r="CT264" i="12"/>
  <c r="CY267" i="12"/>
  <c r="CX268" i="12"/>
  <c r="CY271" i="12"/>
  <c r="CW272" i="12"/>
  <c r="CZ280" i="12"/>
  <c r="CT281" i="12"/>
  <c r="DA284" i="12"/>
  <c r="DA288" i="12"/>
  <c r="CX296" i="12"/>
  <c r="DD297" i="12"/>
  <c r="CW298" i="12"/>
  <c r="CY299" i="12"/>
  <c r="CZ303" i="12"/>
  <c r="CZ304" i="12"/>
  <c r="CT313" i="12"/>
  <c r="DI313" i="12" s="1"/>
  <c r="CT314" i="12"/>
  <c r="DB315" i="12"/>
  <c r="DA316" i="12"/>
  <c r="DE318" i="12"/>
  <c r="DA319" i="12"/>
  <c r="CZ320" i="12"/>
  <c r="CT326" i="12"/>
  <c r="DI326" i="12" s="1"/>
  <c r="CX331" i="12"/>
  <c r="CT332" i="12"/>
  <c r="CT342" i="12"/>
  <c r="DI342" i="12" s="1"/>
  <c r="CY343" i="12"/>
  <c r="CZ344" i="12"/>
  <c r="CY347" i="12"/>
  <c r="CZ360" i="12"/>
  <c r="DB361" i="12"/>
  <c r="CT369" i="12"/>
  <c r="DI369" i="12" s="1"/>
  <c r="DD370" i="12"/>
  <c r="DE370" i="12"/>
  <c r="CW370" i="12"/>
  <c r="CT374" i="12"/>
  <c r="CZ375" i="12"/>
  <c r="CY383" i="12"/>
  <c r="DB384" i="12"/>
  <c r="CZ384" i="12"/>
  <c r="CY390" i="12"/>
  <c r="CT398" i="12"/>
  <c r="DI398" i="12" s="1"/>
  <c r="CT405" i="12"/>
  <c r="CY411" i="12"/>
  <c r="CZ412" i="12"/>
  <c r="DB413" i="12"/>
  <c r="CW414" i="12"/>
  <c r="CX418" i="12"/>
  <c r="DE421" i="12"/>
  <c r="CT430" i="12"/>
  <c r="CW431" i="12"/>
  <c r="CT442" i="12"/>
  <c r="CW447" i="12"/>
  <c r="DA455" i="12"/>
  <c r="CY459" i="12"/>
  <c r="DA465" i="12"/>
  <c r="CW465" i="12"/>
  <c r="CX466" i="12"/>
  <c r="CW466" i="12"/>
  <c r="CQ468" i="12"/>
  <c r="CT469" i="12"/>
  <c r="CT478" i="12"/>
  <c r="CS479" i="12"/>
  <c r="DH479" i="12" s="1"/>
  <c r="CT483" i="12"/>
  <c r="DI483" i="12" s="1"/>
  <c r="CQ489" i="12"/>
  <c r="CT490" i="12"/>
  <c r="DI490" i="12" s="1"/>
  <c r="CQ498" i="12"/>
  <c r="CX519" i="12"/>
  <c r="DE519" i="12"/>
  <c r="DC519" i="12"/>
  <c r="CY519" i="12"/>
  <c r="CZ519" i="12"/>
  <c r="CW519" i="12"/>
  <c r="CQ525" i="12"/>
  <c r="DF525" i="12" s="1"/>
  <c r="CT526" i="12"/>
  <c r="CQ531" i="12"/>
  <c r="DA544" i="12"/>
  <c r="CS551" i="12"/>
  <c r="CS552" i="12"/>
  <c r="CQ553" i="12"/>
  <c r="DF553" i="12" s="1"/>
  <c r="CQ561" i="12"/>
  <c r="CS563" i="12"/>
  <c r="DH563" i="12" s="1"/>
  <c r="CQ566" i="12"/>
  <c r="CQ575" i="12"/>
  <c r="CQ583" i="12"/>
  <c r="CT588" i="12"/>
  <c r="CT589" i="12"/>
  <c r="CS593" i="12"/>
  <c r="DH593" i="12" s="1"/>
  <c r="CS594" i="12"/>
  <c r="CS600" i="12"/>
  <c r="DH600" i="12" s="1"/>
  <c r="DB624" i="12"/>
  <c r="DD624" i="12"/>
  <c r="DE624" i="12"/>
  <c r="CQ626" i="12"/>
  <c r="CT631" i="12"/>
  <c r="CS634" i="12"/>
  <c r="DH634" i="12" s="1"/>
  <c r="CS636" i="12"/>
  <c r="CS640" i="12"/>
  <c r="DH640" i="12" s="1"/>
  <c r="CS661" i="12"/>
  <c r="CW670" i="12"/>
  <c r="CQ679" i="12"/>
  <c r="CS688" i="12"/>
  <c r="CS720" i="12"/>
  <c r="DB748" i="12"/>
  <c r="CY748" i="12"/>
  <c r="DA748" i="12"/>
  <c r="CW748" i="12"/>
  <c r="CZ748" i="12"/>
  <c r="CS751" i="12"/>
  <c r="CT766" i="12"/>
  <c r="CT780" i="12"/>
  <c r="CS783" i="12"/>
  <c r="DH783" i="12" s="1"/>
  <c r="CT786" i="12"/>
  <c r="CT796" i="12"/>
  <c r="DI796" i="12" s="1"/>
  <c r="CS811" i="12"/>
  <c r="CQ817" i="12"/>
  <c r="CQ783" i="12"/>
  <c r="CQ758" i="12"/>
  <c r="CQ589" i="12"/>
  <c r="DF41" i="12"/>
  <c r="CQ41" i="12"/>
  <c r="CS171" i="12"/>
  <c r="DH171" i="12" s="1"/>
  <c r="CW518" i="12"/>
  <c r="DA518" i="12"/>
  <c r="CZ555" i="12"/>
  <c r="DE555" i="12"/>
  <c r="DA555" i="12"/>
  <c r="CX555" i="12"/>
  <c r="CW555" i="12"/>
  <c r="CY555" i="12"/>
  <c r="DC555" i="12"/>
  <c r="DB555" i="12"/>
  <c r="CT33" i="12"/>
  <c r="CT54" i="12"/>
  <c r="DA63" i="12"/>
  <c r="CT68" i="12"/>
  <c r="CT79" i="12"/>
  <c r="CQ121" i="12"/>
  <c r="DF121" i="12" s="1"/>
  <c r="CY162" i="12"/>
  <c r="CT178" i="12"/>
  <c r="DD201" i="12"/>
  <c r="CT206" i="12"/>
  <c r="DI206" i="12" s="1"/>
  <c r="CT236" i="12"/>
  <c r="CT240" i="12"/>
  <c r="DI240" i="12" s="1"/>
  <c r="DB297" i="12"/>
  <c r="CY331" i="12"/>
  <c r="CT341" i="12"/>
  <c r="CT365" i="12"/>
  <c r="CT428" i="12"/>
  <c r="CT440" i="12"/>
  <c r="DI440" i="12" s="1"/>
  <c r="CT534" i="12"/>
  <c r="CY742" i="12"/>
  <c r="CT28" i="12"/>
  <c r="DA45" i="12"/>
  <c r="CW45" i="12"/>
  <c r="DD77" i="12"/>
  <c r="DA77" i="12"/>
  <c r="CW77" i="12"/>
  <c r="DG87" i="12"/>
  <c r="CS118" i="12"/>
  <c r="DH118" i="12" s="1"/>
  <c r="CT124" i="12"/>
  <c r="DH129" i="12"/>
  <c r="CS129" i="12"/>
  <c r="CT133" i="12"/>
  <c r="DI133" i="12" s="1"/>
  <c r="CZ134" i="12"/>
  <c r="CS137" i="12"/>
  <c r="DH137" i="12" s="1"/>
  <c r="CT139" i="12"/>
  <c r="DI139" i="12" s="1"/>
  <c r="CT142" i="12"/>
  <c r="DH195" i="12"/>
  <c r="CS195" i="12"/>
  <c r="CT218" i="12"/>
  <c r="DI218" i="12" s="1"/>
  <c r="CW226" i="12"/>
  <c r="DE269" i="12"/>
  <c r="CW269" i="12"/>
  <c r="DD313" i="12"/>
  <c r="CT335" i="12"/>
  <c r="CT407" i="12"/>
  <c r="DI407" i="12" s="1"/>
  <c r="CT436" i="12"/>
  <c r="CY622" i="12"/>
  <c r="CT5" i="12"/>
  <c r="DI5" i="12" s="1"/>
  <c r="DH8" i="12"/>
  <c r="CS8" i="12"/>
  <c r="DF9" i="12"/>
  <c r="CQ9" i="12"/>
  <c r="DB18" i="12"/>
  <c r="DB21" i="12"/>
  <c r="CY25" i="12"/>
  <c r="CT27" i="12"/>
  <c r="DI27" i="12" s="1"/>
  <c r="CY29" i="12"/>
  <c r="CS32" i="12"/>
  <c r="DH32" i="12" s="1"/>
  <c r="CS37" i="12"/>
  <c r="DH37" i="12" s="1"/>
  <c r="CT39" i="12"/>
  <c r="CT42" i="12"/>
  <c r="DI42" i="12" s="1"/>
  <c r="CZ45" i="12"/>
  <c r="DH49" i="12"/>
  <c r="CY50" i="12"/>
  <c r="CT51" i="12"/>
  <c r="CT52" i="12"/>
  <c r="CT53" i="12"/>
  <c r="DI53" i="12" s="1"/>
  <c r="CQ57" i="12"/>
  <c r="DF57" i="12" s="1"/>
  <c r="CT58" i="12"/>
  <c r="DI58" i="12" s="1"/>
  <c r="CT60" i="12"/>
  <c r="DF61" i="12"/>
  <c r="CQ61" i="12"/>
  <c r="DE61" i="12"/>
  <c r="DA62" i="12"/>
  <c r="DE66" i="12"/>
  <c r="CS70" i="12"/>
  <c r="DH70" i="12" s="1"/>
  <c r="DF73" i="12"/>
  <c r="CQ73" i="12"/>
  <c r="CZ77" i="12"/>
  <c r="CT85" i="12"/>
  <c r="CT90" i="12"/>
  <c r="CT94" i="12"/>
  <c r="CS101" i="12"/>
  <c r="DH101" i="12" s="1"/>
  <c r="CQ105" i="12"/>
  <c r="DF105" i="12" s="1"/>
  <c r="DB109" i="12"/>
  <c r="CS117" i="12"/>
  <c r="DH117" i="12" s="1"/>
  <c r="DD117" i="12"/>
  <c r="CW117" i="12"/>
  <c r="CS125" i="12"/>
  <c r="DH125" i="12" s="1"/>
  <c r="CT130" i="12"/>
  <c r="DF133" i="12"/>
  <c r="CQ133" i="12"/>
  <c r="CW133" i="12"/>
  <c r="DA133" i="12"/>
  <c r="CT135" i="12"/>
  <c r="DI135" i="12" s="1"/>
  <c r="CT138" i="12"/>
  <c r="DI138" i="12" s="1"/>
  <c r="DH141" i="12"/>
  <c r="CS141" i="12"/>
  <c r="CT145" i="12"/>
  <c r="DI145" i="12" s="1"/>
  <c r="DA146" i="12"/>
  <c r="DA149" i="12"/>
  <c r="CZ153" i="12"/>
  <c r="CT157" i="12"/>
  <c r="DI157" i="12" s="1"/>
  <c r="CY158" i="12"/>
  <c r="DF162" i="12"/>
  <c r="CQ162" i="12"/>
  <c r="CY163" i="12"/>
  <c r="CX164" i="12"/>
  <c r="CZ165" i="12"/>
  <c r="DB166" i="12"/>
  <c r="CT167" i="12"/>
  <c r="DI167" i="12" s="1"/>
  <c r="CT169" i="12"/>
  <c r="DI169" i="12" s="1"/>
  <c r="DH174" i="12"/>
  <c r="CS174" i="12"/>
  <c r="DA179" i="12"/>
  <c r="CZ182" i="12"/>
  <c r="DH187" i="12"/>
  <c r="CS187" i="12"/>
  <c r="CT189" i="12"/>
  <c r="DI189" i="12" s="1"/>
  <c r="CT190" i="12"/>
  <c r="DI190" i="12" s="1"/>
  <c r="CT194" i="12"/>
  <c r="DI194" i="12" s="1"/>
  <c r="DB198" i="12"/>
  <c r="DA200" i="12"/>
  <c r="CY210" i="12"/>
  <c r="DA219" i="12"/>
  <c r="DE222" i="12"/>
  <c r="CT224" i="12"/>
  <c r="DI224" i="12" s="1"/>
  <c r="CT232" i="12"/>
  <c r="DI232" i="12" s="1"/>
  <c r="CX237" i="12"/>
  <c r="CW238" i="12"/>
  <c r="CT241" i="12"/>
  <c r="DI241" i="12" s="1"/>
  <c r="CX243" i="12"/>
  <c r="DC248" i="12"/>
  <c r="DE250" i="12"/>
  <c r="CX252" i="12"/>
  <c r="CY254" i="12"/>
  <c r="CT256" i="12"/>
  <c r="DI256" i="12" s="1"/>
  <c r="CT258" i="12"/>
  <c r="CT259" i="12"/>
  <c r="DI259" i="12" s="1"/>
  <c r="CT260" i="12"/>
  <c r="CT262" i="12"/>
  <c r="CW264" i="12"/>
  <c r="CT266" i="12"/>
  <c r="DI266" i="12" s="1"/>
  <c r="DA267" i="12"/>
  <c r="CZ268" i="12"/>
  <c r="CT270" i="12"/>
  <c r="CX272" i="12"/>
  <c r="DA280" i="12"/>
  <c r="CT282" i="12"/>
  <c r="CT283" i="12"/>
  <c r="CT284" i="12"/>
  <c r="DI284" i="12" s="1"/>
  <c r="DC288" i="12"/>
  <c r="CT294" i="12"/>
  <c r="DI294" i="12" s="1"/>
  <c r="CZ296" i="12"/>
  <c r="DA299" i="12"/>
  <c r="CT312" i="12"/>
  <c r="DA320" i="12"/>
  <c r="CT329" i="12"/>
  <c r="DA344" i="12"/>
  <c r="CT352" i="12"/>
  <c r="DI352" i="12" s="1"/>
  <c r="DA360" i="12"/>
  <c r="CT368" i="12"/>
  <c r="CT380" i="12"/>
  <c r="DI380" i="12" s="1"/>
  <c r="DA383" i="12"/>
  <c r="DA384" i="12"/>
  <c r="DB392" i="12"/>
  <c r="DA392" i="12"/>
  <c r="CX392" i="12"/>
  <c r="CX395" i="12"/>
  <c r="DB397" i="12"/>
  <c r="CT404" i="12"/>
  <c r="DI404" i="12" s="1"/>
  <c r="DA411" i="12"/>
  <c r="CY414" i="12"/>
  <c r="CY418" i="12"/>
  <c r="CT419" i="12"/>
  <c r="DI419" i="12" s="1"/>
  <c r="CX422" i="12"/>
  <c r="CW422" i="12"/>
  <c r="CZ422" i="12"/>
  <c r="DE423" i="12"/>
  <c r="CY423" i="12"/>
  <c r="DB423" i="12"/>
  <c r="CZ430" i="12"/>
  <c r="CZ431" i="12"/>
  <c r="DA432" i="12"/>
  <c r="CY432" i="12"/>
  <c r="CT441" i="12"/>
  <c r="DE447" i="12"/>
  <c r="CT450" i="12"/>
  <c r="CT451" i="12"/>
  <c r="DE455" i="12"/>
  <c r="CT458" i="12"/>
  <c r="DB459" i="12"/>
  <c r="DB460" i="12"/>
  <c r="CS782" i="12"/>
  <c r="CS787" i="12"/>
  <c r="DH787" i="12" s="1"/>
  <c r="CS803" i="12"/>
  <c r="CS809" i="12"/>
  <c r="CS812" i="12"/>
  <c r="CS823" i="12"/>
  <c r="CS829" i="12"/>
  <c r="DH829" i="12" s="1"/>
  <c r="CS847" i="12"/>
  <c r="CS848" i="12"/>
  <c r="CS849" i="12"/>
  <c r="CS851" i="12"/>
  <c r="CS852" i="12"/>
  <c r="CS684" i="12"/>
  <c r="CS662" i="12"/>
  <c r="CS667" i="12"/>
  <c r="CS690" i="12"/>
  <c r="DH690" i="12" s="1"/>
  <c r="CS737" i="12"/>
  <c r="CS775" i="12"/>
  <c r="CS679" i="12"/>
  <c r="CS568" i="12"/>
  <c r="CS666" i="12"/>
  <c r="CS711" i="12"/>
  <c r="CS590" i="12"/>
  <c r="DH590" i="12" s="1"/>
  <c r="CQ466" i="12"/>
  <c r="DF466" i="12" s="1"/>
  <c r="DD512" i="12"/>
  <c r="DA512" i="12"/>
  <c r="CS514" i="12"/>
  <c r="CW515" i="12"/>
  <c r="CQ517" i="12"/>
  <c r="CT518" i="12"/>
  <c r="DB519" i="12"/>
  <c r="CQ521" i="12"/>
  <c r="DF521" i="12" s="1"/>
  <c r="CS523" i="12"/>
  <c r="CZ526" i="12"/>
  <c r="DB543" i="12"/>
  <c r="DA543" i="12"/>
  <c r="CY543" i="12"/>
  <c r="CZ543" i="12"/>
  <c r="CX543" i="12"/>
  <c r="DD544" i="12"/>
  <c r="CQ546" i="12"/>
  <c r="CT550" i="12"/>
  <c r="DI550" i="12" s="1"/>
  <c r="CT551" i="12"/>
  <c r="CZ559" i="12"/>
  <c r="CY559" i="12"/>
  <c r="CX559" i="12"/>
  <c r="DA559" i="12"/>
  <c r="DC559" i="12"/>
  <c r="CW559" i="12"/>
  <c r="CT563" i="12"/>
  <c r="DI563" i="12" s="1"/>
  <c r="CS567" i="12"/>
  <c r="CY573" i="12"/>
  <c r="DE573" i="12"/>
  <c r="CX573" i="12"/>
  <c r="CS578" i="12"/>
  <c r="DH578" i="12" s="1"/>
  <c r="CT579" i="12"/>
  <c r="DI579" i="12" s="1"/>
  <c r="DB580" i="12"/>
  <c r="CQ582" i="12"/>
  <c r="DF582" i="12" s="1"/>
  <c r="CY597" i="12"/>
  <c r="DA597" i="12"/>
  <c r="CZ597" i="12"/>
  <c r="CX597" i="12"/>
  <c r="CQ599" i="12"/>
  <c r="DF599" i="12" s="1"/>
  <c r="CT616" i="12"/>
  <c r="DI616" i="12" s="1"/>
  <c r="DA623" i="12"/>
  <c r="CW624" i="12"/>
  <c r="CT628" i="12"/>
  <c r="CT629" i="12"/>
  <c r="CT640" i="12"/>
  <c r="CQ642" i="12"/>
  <c r="CT676" i="12"/>
  <c r="DI676" i="12" s="1"/>
  <c r="DD677" i="12"/>
  <c r="CW677" i="12"/>
  <c r="CX677" i="12"/>
  <c r="CS726" i="12"/>
  <c r="CQ729" i="12"/>
  <c r="CT730" i="12"/>
  <c r="CQ736" i="12"/>
  <c r="CT737" i="12"/>
  <c r="DI737" i="12" s="1"/>
  <c r="CQ741" i="12"/>
  <c r="DF741" i="12" s="1"/>
  <c r="CW743" i="12"/>
  <c r="CX743" i="12"/>
  <c r="CY743" i="12"/>
  <c r="DA743" i="12"/>
  <c r="CZ743" i="12"/>
  <c r="DB743" i="12"/>
  <c r="DD746" i="12"/>
  <c r="CX746" i="12"/>
  <c r="CZ746" i="12"/>
  <c r="CY746" i="12"/>
  <c r="CW746" i="12"/>
  <c r="CQ749" i="12"/>
  <c r="CS765" i="12"/>
  <c r="CW766" i="12"/>
  <c r="CQ769" i="12"/>
  <c r="DF769" i="12" s="1"/>
  <c r="CT770" i="12"/>
  <c r="DI770" i="12" s="1"/>
  <c r="CZ775" i="12"/>
  <c r="CX775" i="12"/>
  <c r="DB775" i="12"/>
  <c r="CY775" i="12"/>
  <c r="DA775" i="12"/>
  <c r="CW775" i="12"/>
  <c r="CS777" i="12"/>
  <c r="DH777" i="12" s="1"/>
  <c r="CT790" i="12"/>
  <c r="DI790" i="12" s="1"/>
  <c r="DD796" i="12"/>
  <c r="DE796" i="12"/>
  <c r="DD799" i="12"/>
  <c r="CW799" i="12"/>
  <c r="DA799" i="12"/>
  <c r="DB799" i="12"/>
  <c r="CY799" i="12"/>
  <c r="CZ799" i="12"/>
  <c r="CQ775" i="12"/>
  <c r="CQ660" i="12"/>
  <c r="CT349" i="12"/>
  <c r="CT350" i="12"/>
  <c r="CT351" i="12"/>
  <c r="CS352" i="12"/>
  <c r="DH352" i="12" s="1"/>
  <c r="CT353" i="12"/>
  <c r="DI353" i="12" s="1"/>
  <c r="CQ361" i="12"/>
  <c r="DF361" i="12" s="1"/>
  <c r="CQ362" i="12"/>
  <c r="CT363" i="12"/>
  <c r="DI363" i="12" s="1"/>
  <c r="CT364" i="12"/>
  <c r="CS365" i="12"/>
  <c r="CT366" i="12"/>
  <c r="CT367" i="12"/>
  <c r="DI367" i="12" s="1"/>
  <c r="CS368" i="12"/>
  <c r="DH368" i="12" s="1"/>
  <c r="CS369" i="12"/>
  <c r="DH369" i="12" s="1"/>
  <c r="CT371" i="12"/>
  <c r="CT372" i="12"/>
  <c r="CS373" i="12"/>
  <c r="CT377" i="12"/>
  <c r="CQ381" i="12"/>
  <c r="CQ382" i="12"/>
  <c r="CT383" i="12"/>
  <c r="DI383" i="12" s="1"/>
  <c r="CS384" i="12"/>
  <c r="DH384" i="12" s="1"/>
  <c r="CS385" i="12"/>
  <c r="CT386" i="12"/>
  <c r="CT387" i="12"/>
  <c r="CT388" i="12"/>
  <c r="CS389" i="12"/>
  <c r="DH389" i="12" s="1"/>
  <c r="CQ395" i="12"/>
  <c r="DF395" i="12" s="1"/>
  <c r="CQ396" i="12"/>
  <c r="CQ397" i="12"/>
  <c r="DF397" i="12" s="1"/>
  <c r="CS399" i="12"/>
  <c r="CS401" i="12"/>
  <c r="DH401" i="12" s="1"/>
  <c r="CT402" i="12"/>
  <c r="CT403" i="12"/>
  <c r="CS404" i="12"/>
  <c r="DH404" i="12" s="1"/>
  <c r="CS405" i="12"/>
  <c r="CT408" i="12"/>
  <c r="CT409" i="12"/>
  <c r="DI409" i="12" s="1"/>
  <c r="CQ412" i="12"/>
  <c r="CQ413" i="12"/>
  <c r="DF413" i="12" s="1"/>
  <c r="CQ414" i="12"/>
  <c r="CQ415" i="12"/>
  <c r="DF415" i="12" s="1"/>
  <c r="CS416" i="12"/>
  <c r="DH416" i="12" s="1"/>
  <c r="CQ418" i="12"/>
  <c r="CQ421" i="12"/>
  <c r="CS432" i="12"/>
  <c r="DH432" i="12" s="1"/>
  <c r="CS433" i="12"/>
  <c r="CT434" i="12"/>
  <c r="DI434" i="12" s="1"/>
  <c r="CQ435" i="12"/>
  <c r="CZ435" i="12"/>
  <c r="DE435" i="12"/>
  <c r="CQ437" i="12"/>
  <c r="CQ439" i="12"/>
  <c r="CT444" i="12"/>
  <c r="DI444" i="12" s="1"/>
  <c r="CQ446" i="12"/>
  <c r="DF446" i="12" s="1"/>
  <c r="CS448" i="12"/>
  <c r="DH448" i="12" s="1"/>
  <c r="DE450" i="12"/>
  <c r="CT452" i="12"/>
  <c r="DI452" i="12" s="1"/>
  <c r="CS457" i="12"/>
  <c r="CQ459" i="12"/>
  <c r="CX470" i="12"/>
  <c r="DE470" i="12"/>
  <c r="CQ472" i="12"/>
  <c r="CT473" i="12"/>
  <c r="DI473" i="12" s="1"/>
  <c r="CZ475" i="12"/>
  <c r="DB475" i="12"/>
  <c r="CS477" i="12"/>
  <c r="CT479" i="12"/>
  <c r="CQ487" i="12"/>
  <c r="CQ493" i="12"/>
  <c r="DF493" i="12" s="1"/>
  <c r="CT494" i="12"/>
  <c r="CS500" i="12"/>
  <c r="DH500" i="12" s="1"/>
  <c r="CW501" i="12"/>
  <c r="DA501" i="12"/>
  <c r="CQ504" i="12"/>
  <c r="CT505" i="12"/>
  <c r="CZ506" i="12"/>
  <c r="CW506" i="12"/>
  <c r="CX506" i="12"/>
  <c r="CS509" i="12"/>
  <c r="DH509" i="12" s="1"/>
  <c r="CS519" i="12"/>
  <c r="DH519" i="12" s="1"/>
  <c r="CS521" i="12"/>
  <c r="DH521" i="12" s="1"/>
  <c r="CQ527" i="12"/>
  <c r="CQ541" i="12"/>
  <c r="CQ547" i="12"/>
  <c r="CS549" i="12"/>
  <c r="DH549" i="12" s="1"/>
  <c r="CT554" i="12"/>
  <c r="CS559" i="12"/>
  <c r="DH559" i="12" s="1"/>
  <c r="CY561" i="12"/>
  <c r="DB564" i="12"/>
  <c r="DA564" i="12"/>
  <c r="CW564" i="12"/>
  <c r="CS566" i="12"/>
  <c r="CT568" i="12"/>
  <c r="DI568" i="12" s="1"/>
  <c r="CQ570" i="12"/>
  <c r="CS576" i="12"/>
  <c r="DH576" i="12" s="1"/>
  <c r="CZ579" i="12"/>
  <c r="CY579" i="12"/>
  <c r="CX579" i="12"/>
  <c r="CW579" i="12"/>
  <c r="CQ581" i="12"/>
  <c r="CT582" i="12"/>
  <c r="DI582" i="12" s="1"/>
  <c r="CS584" i="12"/>
  <c r="DD585" i="12"/>
  <c r="DA585" i="12"/>
  <c r="CT587" i="12"/>
  <c r="DI587" i="12" s="1"/>
  <c r="CT593" i="12"/>
  <c r="CT598" i="12"/>
  <c r="CZ599" i="12"/>
  <c r="CQ601" i="12"/>
  <c r="DF601" i="12" s="1"/>
  <c r="CT602" i="12"/>
  <c r="CQ605" i="12"/>
  <c r="DF605" i="12" s="1"/>
  <c r="CS606" i="12"/>
  <c r="CS607" i="12"/>
  <c r="DH607" i="12" s="1"/>
  <c r="DB610" i="12"/>
  <c r="CS613" i="12"/>
  <c r="CS620" i="12"/>
  <c r="CT627" i="12"/>
  <c r="DI627" i="12" s="1"/>
  <c r="CS639" i="12"/>
  <c r="CX650" i="12"/>
  <c r="CY650" i="12"/>
  <c r="DE650" i="12"/>
  <c r="DA656" i="12"/>
  <c r="CT658" i="12"/>
  <c r="CT660" i="12"/>
  <c r="CT663" i="12"/>
  <c r="DI663" i="12" s="1"/>
  <c r="CW673" i="12"/>
  <c r="DD673" i="12"/>
  <c r="CY673" i="12"/>
  <c r="CX673" i="12"/>
  <c r="CQ678" i="12"/>
  <c r="CQ696" i="12"/>
  <c r="CS697" i="12"/>
  <c r="CS700" i="12"/>
  <c r="CS713" i="12"/>
  <c r="CQ720" i="12"/>
  <c r="DF720" i="12" s="1"/>
  <c r="CT722" i="12"/>
  <c r="CS728" i="12"/>
  <c r="DH728" i="12" s="1"/>
  <c r="DB729" i="12"/>
  <c r="DC729" i="12"/>
  <c r="DD729" i="12"/>
  <c r="DA729" i="12"/>
  <c r="CW729" i="12"/>
  <c r="CT732" i="12"/>
  <c r="DI732" i="12" s="1"/>
  <c r="CW736" i="12"/>
  <c r="DB736" i="12"/>
  <c r="CZ736" i="12"/>
  <c r="DE736" i="12"/>
  <c r="DA736" i="12"/>
  <c r="CY736" i="12"/>
  <c r="CS738" i="12"/>
  <c r="CS739" i="12"/>
  <c r="CT740" i="12"/>
  <c r="CQ746" i="12"/>
  <c r="CS747" i="12"/>
  <c r="DD751" i="12"/>
  <c r="CX751" i="12"/>
  <c r="DA751" i="12"/>
  <c r="DE751" i="12"/>
  <c r="DB751" i="12"/>
  <c r="CZ751" i="12"/>
  <c r="CY751" i="12"/>
  <c r="CS755" i="12"/>
  <c r="CT756" i="12"/>
  <c r="CQ772" i="12"/>
  <c r="CT773" i="12"/>
  <c r="DI773" i="12" s="1"/>
  <c r="CQ776" i="12"/>
  <c r="DE783" i="12"/>
  <c r="CW783" i="12"/>
  <c r="DD783" i="12"/>
  <c r="CY783" i="12"/>
  <c r="CS785" i="12"/>
  <c r="CZ786" i="12"/>
  <c r="DA786" i="12"/>
  <c r="DB786" i="12"/>
  <c r="CY786" i="12"/>
  <c r="DE786" i="12"/>
  <c r="CX786" i="12"/>
  <c r="CT793" i="12"/>
  <c r="CS795" i="12"/>
  <c r="CQ808" i="12"/>
  <c r="CS810" i="12"/>
  <c r="DH810" i="12" s="1"/>
  <c r="CZ828" i="12"/>
  <c r="DD828" i="12"/>
  <c r="DA828" i="12"/>
  <c r="CS830" i="12"/>
  <c r="CQ834" i="12"/>
  <c r="CT835" i="12"/>
  <c r="CQ840" i="12"/>
  <c r="CT843" i="12"/>
  <c r="DI843" i="12" s="1"/>
  <c r="CS846" i="12"/>
  <c r="CQ848" i="12"/>
  <c r="DF848" i="12" s="1"/>
  <c r="CT849" i="12"/>
  <c r="CT448" i="12"/>
  <c r="DI448" i="12" s="1"/>
  <c r="CQ450" i="12"/>
  <c r="CT455" i="12"/>
  <c r="CS456" i="12"/>
  <c r="CT457" i="12"/>
  <c r="DI457" i="12" s="1"/>
  <c r="CS461" i="12"/>
  <c r="CS465" i="12"/>
  <c r="DH465" i="12" s="1"/>
  <c r="CS468" i="12"/>
  <c r="CQ470" i="12"/>
  <c r="DF470" i="12" s="1"/>
  <c r="CQ476" i="12"/>
  <c r="CT477" i="12"/>
  <c r="CT482" i="12"/>
  <c r="CS486" i="12"/>
  <c r="DH486" i="12" s="1"/>
  <c r="CY491" i="12"/>
  <c r="CZ491" i="12"/>
  <c r="DE491" i="12"/>
  <c r="DB496" i="12"/>
  <c r="CY496" i="12"/>
  <c r="CS498" i="12"/>
  <c r="CT500" i="12"/>
  <c r="CY506" i="12"/>
  <c r="CT509" i="12"/>
  <c r="CS516" i="12"/>
  <c r="DH516" i="12" s="1"/>
  <c r="CQ518" i="12"/>
  <c r="CT519" i="12"/>
  <c r="DI519" i="12" s="1"/>
  <c r="CS520" i="12"/>
  <c r="CT521" i="12"/>
  <c r="CS524" i="12"/>
  <c r="DB529" i="12"/>
  <c r="CW529" i="12"/>
  <c r="DD529" i="12"/>
  <c r="CS531" i="12"/>
  <c r="DH531" i="12" s="1"/>
  <c r="CX535" i="12"/>
  <c r="DA535" i="12"/>
  <c r="CY535" i="12"/>
  <c r="CZ535" i="12"/>
  <c r="DE539" i="12"/>
  <c r="CZ539" i="12"/>
  <c r="DA539" i="12"/>
  <c r="CY539" i="12"/>
  <c r="CS542" i="12"/>
  <c r="DH542" i="12" s="1"/>
  <c r="CT546" i="12"/>
  <c r="CQ548" i="12"/>
  <c r="CT549" i="12"/>
  <c r="CW550" i="12"/>
  <c r="CX550" i="12"/>
  <c r="DA550" i="12"/>
  <c r="DE550" i="12"/>
  <c r="CT553" i="12"/>
  <c r="DI553" i="12" s="1"/>
  <c r="CT555" i="12"/>
  <c r="CZ563" i="12"/>
  <c r="DE563" i="12"/>
  <c r="DB563" i="12"/>
  <c r="DA563" i="12"/>
  <c r="CY563" i="12"/>
  <c r="CW563" i="12"/>
  <c r="CT576" i="12"/>
  <c r="DI576" i="12" s="1"/>
  <c r="DD577" i="12"/>
  <c r="CW577" i="12"/>
  <c r="DE578" i="12"/>
  <c r="DA578" i="12"/>
  <c r="CZ578" i="12"/>
  <c r="CX578" i="12"/>
  <c r="CT584" i="12"/>
  <c r="CZ585" i="12"/>
  <c r="CT592" i="12"/>
  <c r="DD603" i="12"/>
  <c r="DB603" i="12"/>
  <c r="DA603" i="12"/>
  <c r="CT606" i="12"/>
  <c r="CQ612" i="12"/>
  <c r="DF612" i="12" s="1"/>
  <c r="CT613" i="12"/>
  <c r="CS617" i="12"/>
  <c r="DH617" i="12" s="1"/>
  <c r="CT620" i="12"/>
  <c r="CQ622" i="12"/>
  <c r="CX630" i="12"/>
  <c r="DA630" i="12"/>
  <c r="CW630" i="12"/>
  <c r="CY630" i="12"/>
  <c r="DE630" i="12"/>
  <c r="DC636" i="12"/>
  <c r="DE636" i="12"/>
  <c r="DB636" i="12"/>
  <c r="CW636" i="12"/>
  <c r="CS638" i="12"/>
  <c r="DH638" i="12" s="1"/>
  <c r="CT639" i="12"/>
  <c r="CS642" i="12"/>
  <c r="DH642" i="12" s="1"/>
  <c r="DA646" i="12"/>
  <c r="DD646" i="12"/>
  <c r="CX647" i="12"/>
  <c r="CZ647" i="12"/>
  <c r="CY647" i="12"/>
  <c r="CX648" i="12"/>
  <c r="CS659" i="12"/>
  <c r="CY665" i="12"/>
  <c r="DB665" i="12"/>
  <c r="CQ669" i="12"/>
  <c r="CQ670" i="12"/>
  <c r="CS671" i="12"/>
  <c r="CQ674" i="12"/>
  <c r="CS683" i="12"/>
  <c r="DH683" i="12" s="1"/>
  <c r="CT692" i="12"/>
  <c r="CT709" i="12"/>
  <c r="DI709" i="12" s="1"/>
  <c r="CT717" i="12"/>
  <c r="CS721" i="12"/>
  <c r="CS727" i="12"/>
  <c r="CQ730" i="12"/>
  <c r="CT731" i="12"/>
  <c r="CQ734" i="12"/>
  <c r="CS735" i="12"/>
  <c r="CQ737" i="12"/>
  <c r="DF737" i="12" s="1"/>
  <c r="CT738" i="12"/>
  <c r="CT739" i="12"/>
  <c r="CS743" i="12"/>
  <c r="CQ752" i="12"/>
  <c r="CT753" i="12"/>
  <c r="CT755" i="12"/>
  <c r="DI755" i="12" s="1"/>
  <c r="CS763" i="12"/>
  <c r="DE765" i="12"/>
  <c r="DC765" i="12"/>
  <c r="CW765" i="12"/>
  <c r="DD765" i="12"/>
  <c r="CY765" i="12"/>
  <c r="CQ768" i="12"/>
  <c r="CT769" i="12"/>
  <c r="DI769" i="12" s="1"/>
  <c r="CQ791" i="12"/>
  <c r="CT795" i="12"/>
  <c r="DI795" i="12" s="1"/>
  <c r="DE801" i="12"/>
  <c r="DC801" i="12"/>
  <c r="DD801" i="12"/>
  <c r="CW801" i="12"/>
  <c r="CT825" i="12"/>
  <c r="DE579" i="12"/>
  <c r="CQ425" i="12"/>
  <c r="CT426" i="12"/>
  <c r="DI426" i="12" s="1"/>
  <c r="CQ430" i="12"/>
  <c r="CS435" i="12"/>
  <c r="DH435" i="12" s="1"/>
  <c r="CS437" i="12"/>
  <c r="CT438" i="12"/>
  <c r="CS439" i="12"/>
  <c r="CQ445" i="12"/>
  <c r="CS446" i="12"/>
  <c r="CX450" i="12"/>
  <c r="CS454" i="12"/>
  <c r="CS459" i="12"/>
  <c r="CS460" i="12"/>
  <c r="CT461" i="12"/>
  <c r="CT466" i="12"/>
  <c r="CS467" i="12"/>
  <c r="DH467" i="12" s="1"/>
  <c r="CT468" i="12"/>
  <c r="CS481" i="12"/>
  <c r="DH481" i="12" s="1"/>
  <c r="CS493" i="12"/>
  <c r="DH493" i="12" s="1"/>
  <c r="CS499" i="12"/>
  <c r="DH499" i="12" s="1"/>
  <c r="CS503" i="12"/>
  <c r="CS504" i="12"/>
  <c r="CQ506" i="12"/>
  <c r="CQ507" i="12"/>
  <c r="DF507" i="12" s="1"/>
  <c r="CS508" i="12"/>
  <c r="CQ514" i="12"/>
  <c r="DF514" i="12" s="1"/>
  <c r="CS515" i="12"/>
  <c r="CT516" i="12"/>
  <c r="DI516" i="12" s="1"/>
  <c r="CT520" i="12"/>
  <c r="CT524" i="12"/>
  <c r="CQ526" i="12"/>
  <c r="CQ530" i="12"/>
  <c r="DF530" i="12" s="1"/>
  <c r="CT531" i="12"/>
  <c r="CQ534" i="12"/>
  <c r="DF534" i="12" s="1"/>
  <c r="CQ535" i="12"/>
  <c r="CQ536" i="12"/>
  <c r="DF536" i="12" s="1"/>
  <c r="CQ538" i="12"/>
  <c r="CS541" i="12"/>
  <c r="CS545" i="12"/>
  <c r="CS547" i="12"/>
  <c r="CQ557" i="12"/>
  <c r="CS558" i="12"/>
  <c r="DH558" i="12" s="1"/>
  <c r="CT560" i="12"/>
  <c r="CX561" i="12"/>
  <c r="CW561" i="12"/>
  <c r="DD561" i="12"/>
  <c r="CQ564" i="12"/>
  <c r="CQ569" i="12"/>
  <c r="DF569" i="12" s="1"/>
  <c r="CS570" i="12"/>
  <c r="CQ579" i="12"/>
  <c r="DF579" i="12" s="1"/>
  <c r="CS591" i="12"/>
  <c r="CS597" i="12"/>
  <c r="DH597" i="12" s="1"/>
  <c r="DC599" i="12"/>
  <c r="DB599" i="12"/>
  <c r="DA599" i="12"/>
  <c r="CQ604" i="12"/>
  <c r="DF604" i="12" s="1"/>
  <c r="CS605" i="12"/>
  <c r="DA610" i="12"/>
  <c r="CZ610" i="12"/>
  <c r="CX610" i="12"/>
  <c r="CY610" i="12"/>
  <c r="CY613" i="12"/>
  <c r="CW613" i="12"/>
  <c r="CZ613" i="12"/>
  <c r="DE613" i="12"/>
  <c r="CT617" i="12"/>
  <c r="DI617" i="12" s="1"/>
  <c r="CS619" i="12"/>
  <c r="DH619" i="12" s="1"/>
  <c r="CZ627" i="12"/>
  <c r="DB627" i="12"/>
  <c r="CQ630" i="12"/>
  <c r="CQ637" i="12"/>
  <c r="CT638" i="12"/>
  <c r="DI638" i="12" s="1"/>
  <c r="CT643" i="12"/>
  <c r="CQ648" i="12"/>
  <c r="DF648" i="12" s="1"/>
  <c r="DB656" i="12"/>
  <c r="CZ656" i="12"/>
  <c r="CW656" i="12"/>
  <c r="CT659" i="12"/>
  <c r="CQ668" i="12"/>
  <c r="DB672" i="12"/>
  <c r="DA672" i="12"/>
  <c r="CS678" i="12"/>
  <c r="DH678" i="12" s="1"/>
  <c r="CQ681" i="12"/>
  <c r="CS682" i="12"/>
  <c r="DH682" i="12" s="1"/>
  <c r="CQ689" i="12"/>
  <c r="DE692" i="12"/>
  <c r="DD692" i="12"/>
  <c r="DC692" i="12"/>
  <c r="DA692" i="12"/>
  <c r="CW692" i="12"/>
  <c r="CS703" i="12"/>
  <c r="CS708" i="12"/>
  <c r="CQ711" i="12"/>
  <c r="CT721" i="12"/>
  <c r="CQ726" i="12"/>
  <c r="CS762" i="12"/>
  <c r="DH762" i="12" s="1"/>
  <c r="CT764" i="12"/>
  <c r="CS767" i="12"/>
  <c r="DH767" i="12" s="1"/>
  <c r="CS772" i="12"/>
  <c r="CZ785" i="12"/>
  <c r="CY785" i="12"/>
  <c r="CX785" i="12"/>
  <c r="CW785" i="12"/>
  <c r="CS792" i="12"/>
  <c r="DH792" i="12" s="1"/>
  <c r="DA795" i="12"/>
  <c r="CZ795" i="12"/>
  <c r="DB795" i="12"/>
  <c r="CY795" i="12"/>
  <c r="CW795" i="12"/>
  <c r="CS797" i="12"/>
  <c r="CS800" i="12"/>
  <c r="CQ802" i="12"/>
  <c r="DF802" i="12" s="1"/>
  <c r="CQ807" i="12"/>
  <c r="CQ813" i="12"/>
  <c r="DF813" i="12" s="1"/>
  <c r="CS815" i="12"/>
  <c r="CS816" i="12"/>
  <c r="DH816" i="12" s="1"/>
  <c r="CS818" i="12"/>
  <c r="CT820" i="12"/>
  <c r="CQ354" i="12"/>
  <c r="DE355" i="12"/>
  <c r="CZ355" i="12"/>
  <c r="CS358" i="12"/>
  <c r="DH358" i="12" s="1"/>
  <c r="CS360" i="12"/>
  <c r="DH360" i="12" s="1"/>
  <c r="CT361" i="12"/>
  <c r="CT362" i="12"/>
  <c r="CQ374" i="12"/>
  <c r="CS375" i="12"/>
  <c r="CT381" i="12"/>
  <c r="DI381" i="12" s="1"/>
  <c r="CT382" i="12"/>
  <c r="CQ390" i="12"/>
  <c r="DF390" i="12" s="1"/>
  <c r="CQ391" i="12"/>
  <c r="DF391" i="12" s="1"/>
  <c r="CQ394" i="12"/>
  <c r="CT395" i="12"/>
  <c r="CT396" i="12"/>
  <c r="CT397" i="12"/>
  <c r="CS398" i="12"/>
  <c r="DH398" i="12" s="1"/>
  <c r="CQ406" i="12"/>
  <c r="CQ407" i="12"/>
  <c r="DF407" i="12" s="1"/>
  <c r="CT412" i="12"/>
  <c r="DI412" i="12" s="1"/>
  <c r="CT413" i="12"/>
  <c r="CT414" i="12"/>
  <c r="CT415" i="12"/>
  <c r="CQ417" i="12"/>
  <c r="CT418" i="12"/>
  <c r="CQ419" i="12"/>
  <c r="CS420" i="12"/>
  <c r="DH420" i="12" s="1"/>
  <c r="CT421" i="12"/>
  <c r="DI421" i="12" s="1"/>
  <c r="CS423" i="12"/>
  <c r="CQ427" i="12"/>
  <c r="CZ427" i="12"/>
  <c r="DE427" i="12"/>
  <c r="CQ431" i="12"/>
  <c r="DF431" i="12" s="1"/>
  <c r="CT435" i="12"/>
  <c r="CS436" i="12"/>
  <c r="DH436" i="12" s="1"/>
  <c r="CT437" i="12"/>
  <c r="DI437" i="12" s="1"/>
  <c r="CT439" i="12"/>
  <c r="CQ440" i="12"/>
  <c r="CS441" i="12"/>
  <c r="CS442" i="12"/>
  <c r="CT446" i="12"/>
  <c r="DI446" i="12" s="1"/>
  <c r="CQ447" i="12"/>
  <c r="CS450" i="12"/>
  <c r="DH450" i="12" s="1"/>
  <c r="CQ458" i="12"/>
  <c r="DF458" i="12" s="1"/>
  <c r="CT459" i="12"/>
  <c r="CT460" i="12"/>
  <c r="DD462" i="12"/>
  <c r="CW462" i="12"/>
  <c r="CX462" i="12"/>
  <c r="DE462" i="12"/>
  <c r="CT472" i="12"/>
  <c r="DI472" i="12" s="1"/>
  <c r="CQ474" i="12"/>
  <c r="DF474" i="12" s="1"/>
  <c r="CZ474" i="12"/>
  <c r="CY474" i="12"/>
  <c r="CW477" i="12"/>
  <c r="DE477" i="12"/>
  <c r="DA477" i="12"/>
  <c r="CZ490" i="12"/>
  <c r="CX490" i="12"/>
  <c r="CY490" i="12"/>
  <c r="CQ501" i="12"/>
  <c r="CS502" i="12"/>
  <c r="CT503" i="12"/>
  <c r="CQ510" i="12"/>
  <c r="CQ511" i="12"/>
  <c r="DF511" i="12" s="1"/>
  <c r="CT515" i="12"/>
  <c r="CZ522" i="12"/>
  <c r="CY522" i="12"/>
  <c r="CT527" i="12"/>
  <c r="CQ528" i="12"/>
  <c r="CQ537" i="12"/>
  <c r="CQ539" i="12"/>
  <c r="CQ540" i="12"/>
  <c r="DF540" i="12" s="1"/>
  <c r="CT545" i="12"/>
  <c r="CS548" i="12"/>
  <c r="DH548" i="12" s="1"/>
  <c r="CQ550" i="12"/>
  <c r="DF550" i="12" s="1"/>
  <c r="DA551" i="12"/>
  <c r="CZ551" i="12"/>
  <c r="CW551" i="12"/>
  <c r="CT558" i="12"/>
  <c r="CQ562" i="12"/>
  <c r="DD566" i="12"/>
  <c r="CW566" i="12"/>
  <c r="CX566" i="12"/>
  <c r="DE566" i="12"/>
  <c r="DC566" i="12"/>
  <c r="DA566" i="12"/>
  <c r="CT571" i="12"/>
  <c r="CS572" i="12"/>
  <c r="DH572" i="12" s="1"/>
  <c r="CX574" i="12"/>
  <c r="DA574" i="12"/>
  <c r="CW574" i="12"/>
  <c r="CZ574" i="12"/>
  <c r="CQ577" i="12"/>
  <c r="CT591" i="12"/>
  <c r="CQ596" i="12"/>
  <c r="CT597" i="12"/>
  <c r="DI597" i="12" s="1"/>
  <c r="CQ600" i="12"/>
  <c r="CT601" i="12"/>
  <c r="DI601" i="12" s="1"/>
  <c r="CT605" i="12"/>
  <c r="DI605" i="12" s="1"/>
  <c r="CQ610" i="12"/>
  <c r="CQ611" i="12"/>
  <c r="CS612" i="12"/>
  <c r="CQ615" i="12"/>
  <c r="CS616" i="12"/>
  <c r="DH616" i="12" s="1"/>
  <c r="CT619" i="12"/>
  <c r="CS622" i="12"/>
  <c r="DH622" i="12" s="1"/>
  <c r="CQ628" i="12"/>
  <c r="DF628" i="12" s="1"/>
  <c r="CS651" i="12"/>
  <c r="CT653" i="12"/>
  <c r="CQ665" i="12"/>
  <c r="CQ673" i="12"/>
  <c r="CX679" i="12"/>
  <c r="DA679" i="12"/>
  <c r="CZ679" i="12"/>
  <c r="CT682" i="12"/>
  <c r="DI682" i="12" s="1"/>
  <c r="CZ683" i="12"/>
  <c r="CX683" i="12"/>
  <c r="DA683" i="12"/>
  <c r="CY683" i="12"/>
  <c r="DB683" i="12"/>
  <c r="DB692" i="12"/>
  <c r="CS694" i="12"/>
  <c r="DH694" i="12" s="1"/>
  <c r="CT696" i="12"/>
  <c r="DI696" i="12" s="1"/>
  <c r="DA709" i="12"/>
  <c r="DB709" i="12"/>
  <c r="CW709" i="12"/>
  <c r="CY709" i="12"/>
  <c r="DD709" i="12"/>
  <c r="DB728" i="12"/>
  <c r="CY728" i="12"/>
  <c r="DA728" i="12"/>
  <c r="CZ728" i="12"/>
  <c r="CW728" i="12"/>
  <c r="DD735" i="12"/>
  <c r="CW735" i="12"/>
  <c r="CX735" i="12"/>
  <c r="CZ735" i="12"/>
  <c r="DA735" i="12"/>
  <c r="DB735" i="12"/>
  <c r="DE735" i="12"/>
  <c r="CY735" i="12"/>
  <c r="CQ745" i="12"/>
  <c r="CQ751" i="12"/>
  <c r="CQ754" i="12"/>
  <c r="DF754" i="12" s="1"/>
  <c r="CS761" i="12"/>
  <c r="CT762" i="12"/>
  <c r="DI762" i="12" s="1"/>
  <c r="CQ774" i="12"/>
  <c r="DF774" i="12" s="1"/>
  <c r="CX782" i="12"/>
  <c r="DE782" i="12"/>
  <c r="CZ782" i="12"/>
  <c r="CW782" i="12"/>
  <c r="DA782" i="12"/>
  <c r="CY782" i="12"/>
  <c r="CT788" i="12"/>
  <c r="CY789" i="12"/>
  <c r="DD789" i="12"/>
  <c r="CX789" i="12"/>
  <c r="DA789" i="12"/>
  <c r="CT800" i="12"/>
  <c r="CY810" i="12"/>
  <c r="DB810" i="12"/>
  <c r="DA810" i="12"/>
  <c r="CW810" i="12"/>
  <c r="CZ810" i="12"/>
  <c r="CX810" i="12"/>
  <c r="DC810" i="12"/>
  <c r="CS814" i="12"/>
  <c r="CT815" i="12"/>
  <c r="DI815" i="12" s="1"/>
  <c r="CT816" i="12"/>
  <c r="CT818" i="12"/>
  <c r="DI818" i="12" s="1"/>
  <c r="CY820" i="12"/>
  <c r="DD820" i="12"/>
  <c r="DB820" i="12"/>
  <c r="CS822" i="12"/>
  <c r="CT823" i="12"/>
  <c r="CS824" i="12"/>
  <c r="DD852" i="12"/>
  <c r="DA852" i="12"/>
  <c r="CS854" i="12"/>
  <c r="DH854" i="12" s="1"/>
  <c r="CZ852" i="12"/>
  <c r="DC828" i="12"/>
  <c r="DD780" i="12"/>
  <c r="DB780" i="12"/>
  <c r="CT785" i="12"/>
  <c r="DI785" i="12" s="1"/>
  <c r="CS791" i="12"/>
  <c r="CT792" i="12"/>
  <c r="DI792" i="12" s="1"/>
  <c r="CQ794" i="12"/>
  <c r="DF794" i="12" s="1"/>
  <c r="CQ797" i="12"/>
  <c r="CS798" i="12"/>
  <c r="CT799" i="12"/>
  <c r="CR802" i="12"/>
  <c r="CY802" i="12"/>
  <c r="CZ802" i="12"/>
  <c r="CZ803" i="12"/>
  <c r="DD803" i="12"/>
  <c r="CY803" i="12"/>
  <c r="CT812" i="12"/>
  <c r="CS813" i="12"/>
  <c r="CT814" i="12"/>
  <c r="CS834" i="12"/>
  <c r="DH834" i="12" s="1"/>
  <c r="CQ836" i="12"/>
  <c r="CS837" i="12"/>
  <c r="DH837" i="12" s="1"/>
  <c r="CQ854" i="12"/>
  <c r="DF854" i="12" s="1"/>
  <c r="CZ571" i="12"/>
  <c r="DC852" i="12"/>
  <c r="CR832" i="12"/>
  <c r="CR827" i="12"/>
  <c r="DC820" i="12"/>
  <c r="DC767" i="12"/>
  <c r="DC711" i="12"/>
  <c r="CQ454" i="12"/>
  <c r="DF454" i="12" s="1"/>
  <c r="CS455" i="12"/>
  <c r="CQ456" i="12"/>
  <c r="CQ464" i="12"/>
  <c r="CT465" i="12"/>
  <c r="CS466" i="12"/>
  <c r="CQ467" i="12"/>
  <c r="CR468" i="12"/>
  <c r="DG468" i="12" s="1"/>
  <c r="CS473" i="12"/>
  <c r="DH473" i="12" s="1"/>
  <c r="CT474" i="12"/>
  <c r="CQ475" i="12"/>
  <c r="CS476" i="12"/>
  <c r="CZ478" i="12"/>
  <c r="CQ481" i="12"/>
  <c r="CS482" i="12"/>
  <c r="CQ486" i="12"/>
  <c r="DF486" i="12" s="1"/>
  <c r="CW486" i="12"/>
  <c r="CX486" i="12"/>
  <c r="CS490" i="12"/>
  <c r="CQ492" i="12"/>
  <c r="CT493" i="12"/>
  <c r="CQ496" i="12"/>
  <c r="CQ497" i="12"/>
  <c r="CT498" i="12"/>
  <c r="DI498" i="12" s="1"/>
  <c r="CQ499" i="12"/>
  <c r="DF499" i="12" s="1"/>
  <c r="CR500" i="12"/>
  <c r="CT501" i="12"/>
  <c r="CY503" i="12"/>
  <c r="CT504" i="12"/>
  <c r="CR506" i="12"/>
  <c r="DG506" i="12" s="1"/>
  <c r="CQ508" i="12"/>
  <c r="CR509" i="12"/>
  <c r="DG509" i="12" s="1"/>
  <c r="CT510" i="12"/>
  <c r="DI510" i="12" s="1"/>
  <c r="CS511" i="12"/>
  <c r="CQ513" i="12"/>
  <c r="CT514" i="12"/>
  <c r="CS518" i="12"/>
  <c r="CR520" i="12"/>
  <c r="CR521" i="12"/>
  <c r="CS522" i="12"/>
  <c r="DH522" i="12" s="1"/>
  <c r="CQ523" i="12"/>
  <c r="CZ523" i="12"/>
  <c r="DE523" i="12"/>
  <c r="CS526" i="12"/>
  <c r="CS527" i="12"/>
  <c r="CQ529" i="12"/>
  <c r="CR531" i="12"/>
  <c r="CS535" i="12"/>
  <c r="DH535" i="12" s="1"/>
  <c r="CY538" i="12"/>
  <c r="CT539" i="12"/>
  <c r="CR540" i="12"/>
  <c r="CT541" i="12"/>
  <c r="CT542" i="12"/>
  <c r="CT543" i="12"/>
  <c r="DI543" i="12" s="1"/>
  <c r="CT547" i="12"/>
  <c r="CR548" i="12"/>
  <c r="DG548" i="12" s="1"/>
  <c r="CQ552" i="12"/>
  <c r="DF552" i="12" s="1"/>
  <c r="CX554" i="12"/>
  <c r="CS555" i="12"/>
  <c r="CS557" i="12"/>
  <c r="CT559" i="12"/>
  <c r="CR561" i="12"/>
  <c r="DG561" i="12" s="1"/>
  <c r="DA562" i="12"/>
  <c r="CS564" i="12"/>
  <c r="CQ565" i="12"/>
  <c r="DF565" i="12" s="1"/>
  <c r="CT566" i="12"/>
  <c r="CR567" i="12"/>
  <c r="CR569" i="12"/>
  <c r="CR570" i="12"/>
  <c r="CY571" i="12"/>
  <c r="CQ574" i="12"/>
  <c r="DA575" i="12"/>
  <c r="CS579" i="12"/>
  <c r="DH579" i="12" s="1"/>
  <c r="CQ580" i="12"/>
  <c r="CS582" i="12"/>
  <c r="CS583" i="12"/>
  <c r="DC583" i="12"/>
  <c r="CQ585" i="12"/>
  <c r="DF585" i="12" s="1"/>
  <c r="CQ586" i="12"/>
  <c r="DA586" i="12"/>
  <c r="DA588" i="12"/>
  <c r="CT594" i="12"/>
  <c r="CR596" i="12"/>
  <c r="CT599" i="12"/>
  <c r="CR600" i="12"/>
  <c r="CS601" i="12"/>
  <c r="DH601" i="12" s="1"/>
  <c r="CR603" i="12"/>
  <c r="CS604" i="12"/>
  <c r="DH604" i="12" s="1"/>
  <c r="CZ605" i="12"/>
  <c r="CZ606" i="12"/>
  <c r="CT607" i="12"/>
  <c r="CT608" i="12"/>
  <c r="CY609" i="12"/>
  <c r="CT610" i="12"/>
  <c r="DI610" i="12" s="1"/>
  <c r="CR612" i="12"/>
  <c r="CZ614" i="12"/>
  <c r="CT615" i="12"/>
  <c r="DI615" i="12" s="1"/>
  <c r="CQ618" i="12"/>
  <c r="CR622" i="12"/>
  <c r="CQ623" i="12"/>
  <c r="CQ624" i="12"/>
  <c r="CQ625" i="12"/>
  <c r="DF625" i="12" s="1"/>
  <c r="CR626" i="12"/>
  <c r="DB626" i="12"/>
  <c r="CQ632" i="12"/>
  <c r="CQ633" i="12"/>
  <c r="CR634" i="12"/>
  <c r="DA634" i="12"/>
  <c r="DC634" i="12"/>
  <c r="CR636" i="12"/>
  <c r="DG636" i="12" s="1"/>
  <c r="CR637" i="12"/>
  <c r="CZ638" i="12"/>
  <c r="CZ639" i="12"/>
  <c r="CR642" i="12"/>
  <c r="CQ646" i="12"/>
  <c r="CQ647" i="12"/>
  <c r="CR656" i="12"/>
  <c r="CQ657" i="12"/>
  <c r="DF657" i="12" s="1"/>
  <c r="CQ661" i="12"/>
  <c r="CT662" i="12"/>
  <c r="DI662" i="12" s="1"/>
  <c r="CX663" i="12"/>
  <c r="CZ663" i="12"/>
  <c r="DA663" i="12"/>
  <c r="DB664" i="12"/>
  <c r="DA664" i="12"/>
  <c r="CQ666" i="12"/>
  <c r="CQ667" i="12"/>
  <c r="CQ672" i="12"/>
  <c r="DF672" i="12" s="1"/>
  <c r="CS673" i="12"/>
  <c r="DH673" i="12" s="1"/>
  <c r="CR674" i="12"/>
  <c r="CQ677" i="12"/>
  <c r="CR678" i="12"/>
  <c r="CR679" i="12"/>
  <c r="CQ680" i="12"/>
  <c r="DF680" i="12" s="1"/>
  <c r="CT681" i="12"/>
  <c r="CQ686" i="12"/>
  <c r="CQ687" i="12"/>
  <c r="DF687" i="12" s="1"/>
  <c r="CR688" i="12"/>
  <c r="CT689" i="12"/>
  <c r="CS691" i="12"/>
  <c r="CS692" i="12"/>
  <c r="CR693" i="12"/>
  <c r="DG693" i="12" s="1"/>
  <c r="CW695" i="12"/>
  <c r="CS696" i="12"/>
  <c r="DH696" i="12" s="1"/>
  <c r="CT697" i="12"/>
  <c r="DI697" i="12" s="1"/>
  <c r="DE701" i="12"/>
  <c r="DD701" i="12"/>
  <c r="CQ703" i="12"/>
  <c r="CQ705" i="12"/>
  <c r="CT706" i="12"/>
  <c r="CT708" i="12"/>
  <c r="CQ712" i="12"/>
  <c r="DF712" i="12" s="1"/>
  <c r="CT713" i="12"/>
  <c r="DI713" i="12" s="1"/>
  <c r="CT716" i="12"/>
  <c r="CS717" i="12"/>
  <c r="CZ718" i="12"/>
  <c r="CW719" i="12"/>
  <c r="CT720" i="12"/>
  <c r="CY721" i="12"/>
  <c r="DB721" i="12"/>
  <c r="DA721" i="12"/>
  <c r="CW723" i="12"/>
  <c r="CZ723" i="12"/>
  <c r="DE723" i="12"/>
  <c r="CY723" i="12"/>
  <c r="DE724" i="12"/>
  <c r="DB724" i="12"/>
  <c r="CR726" i="12"/>
  <c r="DG726" i="12" s="1"/>
  <c r="CT727" i="12"/>
  <c r="DI727" i="12" s="1"/>
  <c r="CR729" i="12"/>
  <c r="CS730" i="12"/>
  <c r="CR735" i="12"/>
  <c r="CS736" i="12"/>
  <c r="CZ740" i="12"/>
  <c r="CQ742" i="12"/>
  <c r="CR743" i="12"/>
  <c r="CQ744" i="12"/>
  <c r="CS746" i="12"/>
  <c r="CR747" i="12"/>
  <c r="CQ748" i="12"/>
  <c r="CS750" i="12"/>
  <c r="CT751" i="12"/>
  <c r="CS752" i="12"/>
  <c r="CY759" i="12"/>
  <c r="CS760" i="12"/>
  <c r="DH760" i="12" s="1"/>
  <c r="CY761" i="12"/>
  <c r="CX762" i="12"/>
  <c r="CQ767" i="12"/>
  <c r="CZ767" i="12"/>
  <c r="CX767" i="12"/>
  <c r="DA767" i="12"/>
  <c r="CS769" i="12"/>
  <c r="DH769" i="12" s="1"/>
  <c r="CX770" i="12"/>
  <c r="CT771" i="12"/>
  <c r="CT772" i="12"/>
  <c r="CR776" i="12"/>
  <c r="DA780" i="12"/>
  <c r="CS784" i="12"/>
  <c r="CZ787" i="12"/>
  <c r="DD787" i="12"/>
  <c r="DE787" i="12"/>
  <c r="DC787" i="12"/>
  <c r="CW787" i="12"/>
  <c r="CY788" i="12"/>
  <c r="DE788" i="12"/>
  <c r="DC788" i="12"/>
  <c r="CW788" i="12"/>
  <c r="CS790" i="12"/>
  <c r="DH790" i="12" s="1"/>
  <c r="CT791" i="12"/>
  <c r="DI791" i="12" s="1"/>
  <c r="CR794" i="12"/>
  <c r="CT798" i="12"/>
  <c r="CQ801" i="12"/>
  <c r="CQ804" i="12"/>
  <c r="CQ809" i="12"/>
  <c r="DF809" i="12" s="1"/>
  <c r="CR810" i="12"/>
  <c r="DA816" i="12"/>
  <c r="CX816" i="12"/>
  <c r="CW816" i="12"/>
  <c r="DE816" i="12"/>
  <c r="DD816" i="12"/>
  <c r="CT819" i="12"/>
  <c r="CR854" i="12"/>
  <c r="DG854" i="12" s="1"/>
  <c r="DA718" i="12"/>
  <c r="CR852" i="12"/>
  <c r="DG852" i="12" s="1"/>
  <c r="CR820" i="12"/>
  <c r="DG820" i="12" s="1"/>
  <c r="CR815" i="12"/>
  <c r="CR788" i="12"/>
  <c r="CR783" i="12"/>
  <c r="DC783" i="12"/>
  <c r="DA558" i="12"/>
  <c r="CX558" i="12"/>
  <c r="CQ560" i="12"/>
  <c r="CT561" i="12"/>
  <c r="DI561" i="12" s="1"/>
  <c r="CR562" i="12"/>
  <c r="CS565" i="12"/>
  <c r="CT567" i="12"/>
  <c r="CQ568" i="12"/>
  <c r="CT569" i="12"/>
  <c r="DI569" i="12" s="1"/>
  <c r="CT570" i="12"/>
  <c r="CQ571" i="12"/>
  <c r="DF571" i="12" s="1"/>
  <c r="CR573" i="12"/>
  <c r="DG573" i="12" s="1"/>
  <c r="CS574" i="12"/>
  <c r="CR575" i="12"/>
  <c r="CR577" i="12"/>
  <c r="CS580" i="12"/>
  <c r="CS585" i="12"/>
  <c r="DH585" i="12" s="1"/>
  <c r="CS586" i="12"/>
  <c r="CQ588" i="12"/>
  <c r="CR590" i="12"/>
  <c r="DG590" i="12" s="1"/>
  <c r="CW590" i="12"/>
  <c r="CX590" i="12"/>
  <c r="CQ592" i="12"/>
  <c r="CR595" i="12"/>
  <c r="CT596" i="12"/>
  <c r="CX598" i="12"/>
  <c r="CW598" i="12"/>
  <c r="CT600" i="12"/>
  <c r="DI600" i="12" s="1"/>
  <c r="CT603" i="12"/>
  <c r="CR611" i="12"/>
  <c r="CT612" i="12"/>
  <c r="CS618" i="12"/>
  <c r="CZ619" i="12"/>
  <c r="DD619" i="12"/>
  <c r="CQ621" i="12"/>
  <c r="DF621" i="12" s="1"/>
  <c r="CT622" i="12"/>
  <c r="DI622" i="12" s="1"/>
  <c r="CS623" i="12"/>
  <c r="CS624" i="12"/>
  <c r="CS625" i="12"/>
  <c r="CT626" i="12"/>
  <c r="CQ629" i="12"/>
  <c r="CR630" i="12"/>
  <c r="CS632" i="12"/>
  <c r="DH632" i="12" s="1"/>
  <c r="CS633" i="12"/>
  <c r="DH633" i="12" s="1"/>
  <c r="CT634" i="12"/>
  <c r="CQ635" i="12"/>
  <c r="CT636" i="12"/>
  <c r="CT637" i="12"/>
  <c r="CS646" i="12"/>
  <c r="CS647" i="12"/>
  <c r="CR652" i="12"/>
  <c r="DG652" i="12" s="1"/>
  <c r="CQ653" i="12"/>
  <c r="DF653" i="12" s="1"/>
  <c r="CR654" i="12"/>
  <c r="CT656" i="12"/>
  <c r="CS657" i="12"/>
  <c r="CQ658" i="12"/>
  <c r="CY659" i="12"/>
  <c r="CZ659" i="12"/>
  <c r="CX659" i="12"/>
  <c r="CW662" i="12"/>
  <c r="CX662" i="12"/>
  <c r="CQ664" i="12"/>
  <c r="CR665" i="12"/>
  <c r="CR668" i="12"/>
  <c r="CR669" i="12"/>
  <c r="DG669" i="12" s="1"/>
  <c r="CR670" i="12"/>
  <c r="CS672" i="12"/>
  <c r="DH672" i="12" s="1"/>
  <c r="CT674" i="12"/>
  <c r="DI674" i="12" s="1"/>
  <c r="CR675" i="12"/>
  <c r="CQ676" i="12"/>
  <c r="CS677" i="12"/>
  <c r="CT678" i="12"/>
  <c r="CT679" i="12"/>
  <c r="DI679" i="12" s="1"/>
  <c r="CS680" i="12"/>
  <c r="CY682" i="12"/>
  <c r="CZ682" i="12"/>
  <c r="CQ685" i="12"/>
  <c r="CS686" i="12"/>
  <c r="CS687" i="12"/>
  <c r="CT688" i="12"/>
  <c r="CT693" i="12"/>
  <c r="DI693" i="12" s="1"/>
  <c r="CQ698" i="12"/>
  <c r="DD700" i="12"/>
  <c r="CW700" i="12"/>
  <c r="CR704" i="12"/>
  <c r="CS705" i="12"/>
  <c r="DB707" i="12"/>
  <c r="CZ707" i="12"/>
  <c r="DE707" i="12"/>
  <c r="CQ714" i="12"/>
  <c r="CZ719" i="12"/>
  <c r="CQ722" i="12"/>
  <c r="DF722" i="12" s="1"/>
  <c r="CR723" i="12"/>
  <c r="CR724" i="12"/>
  <c r="CR725" i="12"/>
  <c r="DB727" i="12"/>
  <c r="CT729" i="12"/>
  <c r="DI729" i="12" s="1"/>
  <c r="CW731" i="12"/>
  <c r="CZ731" i="12"/>
  <c r="DE731" i="12"/>
  <c r="CR734" i="12"/>
  <c r="CT735" i="12"/>
  <c r="DD739" i="12"/>
  <c r="CW739" i="12"/>
  <c r="CZ739" i="12"/>
  <c r="DE739" i="12"/>
  <c r="DB739" i="12"/>
  <c r="CS742" i="12"/>
  <c r="DH742" i="12" s="1"/>
  <c r="CT743" i="12"/>
  <c r="CS744" i="12"/>
  <c r="CT747" i="12"/>
  <c r="CS748" i="12"/>
  <c r="CS749" i="12"/>
  <c r="DH749" i="12" s="1"/>
  <c r="CR754" i="12"/>
  <c r="DA759" i="12"/>
  <c r="DA762" i="12"/>
  <c r="CR768" i="12"/>
  <c r="CZ770" i="12"/>
  <c r="CX771" i="12"/>
  <c r="CQ773" i="12"/>
  <c r="CS774" i="12"/>
  <c r="CT775" i="12"/>
  <c r="CQ786" i="12"/>
  <c r="CQ788" i="12"/>
  <c r="DF788" i="12" s="1"/>
  <c r="CZ790" i="12"/>
  <c r="CQ796" i="12"/>
  <c r="CT797" i="12"/>
  <c r="CS801" i="12"/>
  <c r="CW802" i="12"/>
  <c r="CS804" i="12"/>
  <c r="CT811" i="12"/>
  <c r="CT821" i="12"/>
  <c r="DI821" i="12" s="1"/>
  <c r="CQ849" i="12"/>
  <c r="CZ700" i="12"/>
  <c r="CX542" i="12"/>
  <c r="CR855" i="12"/>
  <c r="DC848" i="12"/>
  <c r="CR828" i="12"/>
  <c r="CR796" i="12"/>
  <c r="DG796" i="12" s="1"/>
  <c r="DC784" i="12"/>
  <c r="DC750" i="12"/>
  <c r="DC728" i="12"/>
  <c r="DC703" i="12"/>
  <c r="CQ453" i="12"/>
  <c r="CT454" i="12"/>
  <c r="DI454" i="12" s="1"/>
  <c r="CT456" i="12"/>
  <c r="CQ460" i="12"/>
  <c r="DF460" i="12" s="1"/>
  <c r="CQ461" i="12"/>
  <c r="DF461" i="12" s="1"/>
  <c r="CS462" i="12"/>
  <c r="CR780" i="12"/>
  <c r="CR645" i="12"/>
  <c r="CR744" i="12"/>
  <c r="CR774" i="12"/>
  <c r="CR790" i="12"/>
  <c r="CR798" i="12"/>
  <c r="DG798" i="12" s="1"/>
  <c r="CR814" i="12"/>
  <c r="DG814" i="12" s="1"/>
  <c r="CR822" i="12"/>
  <c r="CR826" i="12"/>
  <c r="CR834" i="12"/>
  <c r="CR838" i="12"/>
  <c r="CR846" i="12"/>
  <c r="CR850" i="12"/>
  <c r="CR789" i="12"/>
  <c r="DG789" i="12" s="1"/>
  <c r="CR797" i="12"/>
  <c r="DG797" i="12" s="1"/>
  <c r="CR805" i="12"/>
  <c r="CR813" i="12"/>
  <c r="CR817" i="12"/>
  <c r="CR821" i="12"/>
  <c r="CR825" i="12"/>
  <c r="CR829" i="12"/>
  <c r="CR833" i="12"/>
  <c r="DG833" i="12" s="1"/>
  <c r="CR837" i="12"/>
  <c r="DG837" i="12" s="1"/>
  <c r="CR845" i="12"/>
  <c r="CR853" i="12"/>
  <c r="CT464" i="12"/>
  <c r="CT467" i="12"/>
  <c r="CS470" i="12"/>
  <c r="DH470" i="12" s="1"/>
  <c r="CQ471" i="12"/>
  <c r="CS472" i="12"/>
  <c r="DH472" i="12" s="1"/>
  <c r="DA473" i="12"/>
  <c r="CT475" i="12"/>
  <c r="CQ477" i="12"/>
  <c r="CR478" i="12"/>
  <c r="CQ480" i="12"/>
  <c r="CT481" i="12"/>
  <c r="DI481" i="12" s="1"/>
  <c r="CZ483" i="12"/>
  <c r="DE483" i="12"/>
  <c r="CQ485" i="12"/>
  <c r="DF485" i="12" s="1"/>
  <c r="CT486" i="12"/>
  <c r="CS487" i="12"/>
  <c r="CS489" i="12"/>
  <c r="CS491" i="12"/>
  <c r="CT492" i="12"/>
  <c r="CR494" i="12"/>
  <c r="CS495" i="12"/>
  <c r="DH495" i="12" s="1"/>
  <c r="CT496" i="12"/>
  <c r="DI496" i="12" s="1"/>
  <c r="CT497" i="12"/>
  <c r="CT499" i="12"/>
  <c r="CQ502" i="12"/>
  <c r="CQ503" i="12"/>
  <c r="DE503" i="12"/>
  <c r="CR505" i="12"/>
  <c r="CR507" i="12"/>
  <c r="DG507" i="12" s="1"/>
  <c r="CT508" i="12"/>
  <c r="DI508" i="12" s="1"/>
  <c r="DE510" i="12"/>
  <c r="CS512" i="12"/>
  <c r="CT513" i="12"/>
  <c r="CQ515" i="12"/>
  <c r="CS517" i="12"/>
  <c r="DH517" i="12" s="1"/>
  <c r="CQ519" i="12"/>
  <c r="CT523" i="12"/>
  <c r="DI523" i="12" s="1"/>
  <c r="CQ524" i="12"/>
  <c r="DF524" i="12" s="1"/>
  <c r="CS525" i="12"/>
  <c r="CS528" i="12"/>
  <c r="CT529" i="12"/>
  <c r="CR530" i="12"/>
  <c r="CS532" i="12"/>
  <c r="DH532" i="12" s="1"/>
  <c r="CS533" i="12"/>
  <c r="CW534" i="12"/>
  <c r="CX534" i="12"/>
  <c r="DA534" i="12"/>
  <c r="CS536" i="12"/>
  <c r="CR537" i="12"/>
  <c r="CR538" i="12"/>
  <c r="CW540" i="12"/>
  <c r="CS544" i="12"/>
  <c r="CQ545" i="12"/>
  <c r="DF545" i="12" s="1"/>
  <c r="CR546" i="12"/>
  <c r="DG546" i="12" s="1"/>
  <c r="CT552" i="12"/>
  <c r="CR553" i="12"/>
  <c r="CQ554" i="12"/>
  <c r="DE554" i="12"/>
  <c r="CS556" i="12"/>
  <c r="CW558" i="12"/>
  <c r="CR560" i="12"/>
  <c r="DG560" i="12" s="1"/>
  <c r="CS562" i="12"/>
  <c r="DH562" i="12" s="1"/>
  <c r="CT565" i="12"/>
  <c r="CR568" i="12"/>
  <c r="CR571" i="12"/>
  <c r="CS573" i="12"/>
  <c r="CT574" i="12"/>
  <c r="DI574" i="12" s="1"/>
  <c r="CS575" i="12"/>
  <c r="CS577" i="12"/>
  <c r="DH577" i="12" s="1"/>
  <c r="CQ578" i="12"/>
  <c r="DF578" i="12" s="1"/>
  <c r="CT580" i="12"/>
  <c r="CS581" i="12"/>
  <c r="CX583" i="12"/>
  <c r="CQ584" i="12"/>
  <c r="CT585" i="12"/>
  <c r="CT586" i="12"/>
  <c r="CR588" i="12"/>
  <c r="DG588" i="12" s="1"/>
  <c r="DB588" i="12"/>
  <c r="CQ591" i="12"/>
  <c r="CR592" i="12"/>
  <c r="CS595" i="12"/>
  <c r="CQ598" i="12"/>
  <c r="CY598" i="12"/>
  <c r="CQ602" i="12"/>
  <c r="DE605" i="12"/>
  <c r="CQ609" i="12"/>
  <c r="DF609" i="12" s="1"/>
  <c r="CS611" i="12"/>
  <c r="CQ616" i="12"/>
  <c r="CQ617" i="12"/>
  <c r="CT618" i="12"/>
  <c r="CQ620" i="12"/>
  <c r="DF620" i="12" s="1"/>
  <c r="CR621" i="12"/>
  <c r="CT623" i="12"/>
  <c r="DI623" i="12" s="1"/>
  <c r="CT624" i="12"/>
  <c r="DI624" i="12" s="1"/>
  <c r="CT625" i="12"/>
  <c r="CW626" i="12"/>
  <c r="CQ627" i="12"/>
  <c r="CR628" i="12"/>
  <c r="CR629" i="12"/>
  <c r="CS630" i="12"/>
  <c r="CQ631" i="12"/>
  <c r="DF631" i="12" s="1"/>
  <c r="CT632" i="12"/>
  <c r="DI632" i="12" s="1"/>
  <c r="CT633" i="12"/>
  <c r="CR635" i="12"/>
  <c r="DA638" i="12"/>
  <c r="CY638" i="12"/>
  <c r="CQ640" i="12"/>
  <c r="DF640" i="12" s="1"/>
  <c r="CR641" i="12"/>
  <c r="CR643" i="12"/>
  <c r="DG643" i="12" s="1"/>
  <c r="CS644" i="12"/>
  <c r="DH644" i="12" s="1"/>
  <c r="CS645" i="12"/>
  <c r="CT646" i="12"/>
  <c r="CT647" i="12"/>
  <c r="CR649" i="12"/>
  <c r="CR650" i="12"/>
  <c r="DG650" i="12" s="1"/>
  <c r="CQ651" i="12"/>
  <c r="CS652" i="12"/>
  <c r="DH652" i="12" s="1"/>
  <c r="CR653" i="12"/>
  <c r="DG653" i="12" s="1"/>
  <c r="CS654" i="12"/>
  <c r="DB655" i="12"/>
  <c r="CT657" i="12"/>
  <c r="CR658" i="12"/>
  <c r="CT661" i="12"/>
  <c r="DI661" i="12" s="1"/>
  <c r="CQ663" i="12"/>
  <c r="CR664" i="12"/>
  <c r="DG664" i="12" s="1"/>
  <c r="CS665" i="12"/>
  <c r="DH665" i="12" s="1"/>
  <c r="CT672" i="12"/>
  <c r="CS675" i="12"/>
  <c r="CR676" i="12"/>
  <c r="CT677" i="12"/>
  <c r="CT680" i="12"/>
  <c r="CQ682" i="12"/>
  <c r="DE682" i="12"/>
  <c r="CR685" i="12"/>
  <c r="DG685" i="12" s="1"/>
  <c r="CT686" i="12"/>
  <c r="CT687" i="12"/>
  <c r="CX694" i="12"/>
  <c r="CW694" i="12"/>
  <c r="DA694" i="12"/>
  <c r="DE696" i="12"/>
  <c r="CR698" i="12"/>
  <c r="DG698" i="12" s="1"/>
  <c r="CQ699" i="12"/>
  <c r="DF699" i="12" s="1"/>
  <c r="DA700" i="12"/>
  <c r="CS702" i="12"/>
  <c r="CT703" i="12"/>
  <c r="CS704" i="12"/>
  <c r="DE706" i="12"/>
  <c r="DD706" i="12"/>
  <c r="CW707" i="12"/>
  <c r="CQ709" i="12"/>
  <c r="DF709" i="12" s="1"/>
  <c r="CR710" i="12"/>
  <c r="CT711" i="12"/>
  <c r="CT712" i="12"/>
  <c r="CR714" i="12"/>
  <c r="CY718" i="12"/>
  <c r="DB720" i="12"/>
  <c r="CZ720" i="12"/>
  <c r="DD720" i="12"/>
  <c r="CR722" i="12"/>
  <c r="CS723" i="12"/>
  <c r="CS724" i="12"/>
  <c r="CS725" i="12"/>
  <c r="CQ731" i="12"/>
  <c r="CY731" i="12"/>
  <c r="CY732" i="12"/>
  <c r="CZ732" i="12"/>
  <c r="DE732" i="12"/>
  <c r="CS734" i="12"/>
  <c r="CQ738" i="12"/>
  <c r="CQ739" i="12"/>
  <c r="DF739" i="12" s="1"/>
  <c r="CQ740" i="12"/>
  <c r="CT742" i="12"/>
  <c r="CT744" i="12"/>
  <c r="DI744" i="12" s="1"/>
  <c r="CT748" i="12"/>
  <c r="CT749" i="12"/>
  <c r="CW750" i="12"/>
  <c r="DA750" i="12"/>
  <c r="DD750" i="12"/>
  <c r="CQ753" i="12"/>
  <c r="CS754" i="12"/>
  <c r="CY755" i="12"/>
  <c r="CZ755" i="12"/>
  <c r="DE755" i="12"/>
  <c r="DA755" i="12"/>
  <c r="CQ761" i="12"/>
  <c r="CQ762" i="12"/>
  <c r="DB763" i="12"/>
  <c r="CZ763" i="12"/>
  <c r="CQ765" i="12"/>
  <c r="DF765" i="12" s="1"/>
  <c r="CT767" i="12"/>
  <c r="CS768" i="12"/>
  <c r="CQ770" i="12"/>
  <c r="DA770" i="12"/>
  <c r="CR773" i="12"/>
  <c r="CT774" i="12"/>
  <c r="CR778" i="12"/>
  <c r="CQ779" i="12"/>
  <c r="DF779" i="12" s="1"/>
  <c r="CQ780" i="12"/>
  <c r="CR781" i="12"/>
  <c r="CT782" i="12"/>
  <c r="DD784" i="12"/>
  <c r="DA784" i="12"/>
  <c r="CW784" i="12"/>
  <c r="CR786" i="12"/>
  <c r="CS789" i="12"/>
  <c r="DH789" i="12" s="1"/>
  <c r="CR793" i="12"/>
  <c r="DE798" i="12"/>
  <c r="CY798" i="12"/>
  <c r="CX798" i="12"/>
  <c r="DA798" i="12"/>
  <c r="CZ798" i="12"/>
  <c r="CQ800" i="12"/>
  <c r="CT801" i="12"/>
  <c r="DI801" i="12" s="1"/>
  <c r="CX802" i="12"/>
  <c r="CT803" i="12"/>
  <c r="CT804" i="12"/>
  <c r="CQ806" i="12"/>
  <c r="CS808" i="12"/>
  <c r="CT809" i="12"/>
  <c r="CQ816" i="12"/>
  <c r="CS817" i="12"/>
  <c r="DH817" i="12" s="1"/>
  <c r="CS826" i="12"/>
  <c r="CT827" i="12"/>
  <c r="CT828" i="12"/>
  <c r="CQ830" i="12"/>
  <c r="CS831" i="12"/>
  <c r="CT832" i="12"/>
  <c r="DI832" i="12" s="1"/>
  <c r="CT839" i="12"/>
  <c r="CS844" i="12"/>
  <c r="DH844" i="12" s="1"/>
  <c r="CQ846" i="12"/>
  <c r="CT847" i="12"/>
  <c r="CR849" i="12"/>
  <c r="DB784" i="12"/>
  <c r="CY700" i="12"/>
  <c r="CX606" i="12"/>
  <c r="CR848" i="12"/>
  <c r="CR816" i="12"/>
  <c r="DG816" i="12" s="1"/>
  <c r="CR811" i="12"/>
  <c r="DC804" i="12"/>
  <c r="CR728" i="12"/>
  <c r="DC719" i="12"/>
  <c r="DC655" i="12"/>
  <c r="DC534" i="12"/>
  <c r="CS478" i="12"/>
  <c r="CQ479" i="12"/>
  <c r="DF479" i="12" s="1"/>
  <c r="CQ483" i="12"/>
  <c r="CQ484" i="12"/>
  <c r="CR485" i="12"/>
  <c r="CT487" i="12"/>
  <c r="CQ488" i="12"/>
  <c r="CT489" i="12"/>
  <c r="CT491" i="12"/>
  <c r="DI491" i="12" s="1"/>
  <c r="CS494" i="12"/>
  <c r="DH494" i="12" s="1"/>
  <c r="CT495" i="12"/>
  <c r="CR502" i="12"/>
  <c r="CS505" i="12"/>
  <c r="CS507" i="12"/>
  <c r="CT512" i="12"/>
  <c r="CR515" i="12"/>
  <c r="DG515" i="12" s="1"/>
  <c r="CT517" i="12"/>
  <c r="DI517" i="12" s="1"/>
  <c r="CR519" i="12"/>
  <c r="DG519" i="12" s="1"/>
  <c r="DE520" i="12"/>
  <c r="DB520" i="12"/>
  <c r="CR524" i="12"/>
  <c r="CT525" i="12"/>
  <c r="CT528" i="12"/>
  <c r="CS530" i="12"/>
  <c r="DH530" i="12" s="1"/>
  <c r="CT532" i="12"/>
  <c r="DI532" i="12" s="1"/>
  <c r="CT533" i="12"/>
  <c r="DI533" i="12" s="1"/>
  <c r="CT536" i="12"/>
  <c r="CS537" i="12"/>
  <c r="CS538" i="12"/>
  <c r="CW541" i="12"/>
  <c r="DA541" i="12"/>
  <c r="DD542" i="12"/>
  <c r="CW542" i="12"/>
  <c r="CT544" i="12"/>
  <c r="DI544" i="12" s="1"/>
  <c r="CR545" i="12"/>
  <c r="CS546" i="12"/>
  <c r="CZ547" i="12"/>
  <c r="DE547" i="12"/>
  <c r="CQ549" i="12"/>
  <c r="CS550" i="12"/>
  <c r="DH550" i="12" s="1"/>
  <c r="CQ551" i="12"/>
  <c r="DF551" i="12" s="1"/>
  <c r="CS553" i="12"/>
  <c r="DH553" i="12" s="1"/>
  <c r="CR554" i="12"/>
  <c r="CT556" i="12"/>
  <c r="CQ558" i="12"/>
  <c r="CY558" i="12"/>
  <c r="CS560" i="12"/>
  <c r="CT562" i="12"/>
  <c r="DI562" i="12" s="1"/>
  <c r="CQ563" i="12"/>
  <c r="DF563" i="12" s="1"/>
  <c r="CS571" i="12"/>
  <c r="CT573" i="12"/>
  <c r="CT575" i="12"/>
  <c r="CQ576" i="12"/>
  <c r="CT577" i="12"/>
  <c r="CR578" i="12"/>
  <c r="CT581" i="12"/>
  <c r="DI581" i="12" s="1"/>
  <c r="CW582" i="12"/>
  <c r="CX582" i="12"/>
  <c r="DA582" i="12"/>
  <c r="CR584" i="12"/>
  <c r="CQ587" i="12"/>
  <c r="CS588" i="12"/>
  <c r="CT590" i="12"/>
  <c r="CR591" i="12"/>
  <c r="DG591" i="12" s="1"/>
  <c r="CS592" i="12"/>
  <c r="CQ593" i="12"/>
  <c r="DF593" i="12" s="1"/>
  <c r="CT595" i="12"/>
  <c r="CQ597" i="12"/>
  <c r="CR598" i="12"/>
  <c r="DB598" i="12"/>
  <c r="CR602" i="12"/>
  <c r="CQ606" i="12"/>
  <c r="DF606" i="12" s="1"/>
  <c r="CR609" i="12"/>
  <c r="CT611" i="12"/>
  <c r="DI611" i="12" s="1"/>
  <c r="CQ613" i="12"/>
  <c r="CR614" i="12"/>
  <c r="CW614" i="12"/>
  <c r="CX614" i="12"/>
  <c r="DA614" i="12"/>
  <c r="CR616" i="12"/>
  <c r="CR617" i="12"/>
  <c r="DG617" i="12" s="1"/>
  <c r="CQ619" i="12"/>
  <c r="DF619" i="12" s="1"/>
  <c r="CR620" i="12"/>
  <c r="CS621" i="12"/>
  <c r="CX626" i="12"/>
  <c r="CR627" i="12"/>
  <c r="CS628" i="12"/>
  <c r="CS629" i="12"/>
  <c r="DH629" i="12" s="1"/>
  <c r="CT630" i="12"/>
  <c r="CR631" i="12"/>
  <c r="DG631" i="12" s="1"/>
  <c r="CS635" i="12"/>
  <c r="CQ638" i="12"/>
  <c r="CQ639" i="12"/>
  <c r="CR640" i="12"/>
  <c r="CS641" i="12"/>
  <c r="CS643" i="12"/>
  <c r="DH643" i="12" s="1"/>
  <c r="CT644" i="12"/>
  <c r="CT645" i="12"/>
  <c r="DI645" i="12" s="1"/>
  <c r="CT648" i="12"/>
  <c r="CS649" i="12"/>
  <c r="CS650" i="12"/>
  <c r="CR651" i="12"/>
  <c r="CT652" i="12"/>
  <c r="CS653" i="12"/>
  <c r="DH653" i="12" s="1"/>
  <c r="CT654" i="12"/>
  <c r="CS658" i="12"/>
  <c r="DH658" i="12" s="1"/>
  <c r="CQ659" i="12"/>
  <c r="CR663" i="12"/>
  <c r="CS664" i="12"/>
  <c r="CT668" i="12"/>
  <c r="CT669" i="12"/>
  <c r="CT670" i="12"/>
  <c r="DI670" i="12" s="1"/>
  <c r="CT675" i="12"/>
  <c r="CS676" i="12"/>
  <c r="DH676" i="12" s="1"/>
  <c r="CR682" i="12"/>
  <c r="CQ683" i="12"/>
  <c r="CQ684" i="12"/>
  <c r="DE688" i="12"/>
  <c r="DB688" i="12"/>
  <c r="CQ690" i="12"/>
  <c r="DF690" i="12" s="1"/>
  <c r="CZ691" i="12"/>
  <c r="DA691" i="12"/>
  <c r="CX695" i="12"/>
  <c r="DE695" i="12"/>
  <c r="CS698" i="12"/>
  <c r="CR699" i="12"/>
  <c r="CQ701" i="12"/>
  <c r="CT702" i="12"/>
  <c r="CT704" i="12"/>
  <c r="CQ707" i="12"/>
  <c r="DF707" i="12" s="1"/>
  <c r="CY707" i="12"/>
  <c r="CR709" i="12"/>
  <c r="CS710" i="12"/>
  <c r="DD719" i="12"/>
  <c r="CX719" i="12"/>
  <c r="DB719" i="12"/>
  <c r="DE719" i="12"/>
  <c r="CQ721" i="12"/>
  <c r="DF721" i="12" s="1"/>
  <c r="CS722" i="12"/>
  <c r="CT723" i="12"/>
  <c r="CT724" i="12"/>
  <c r="CT725" i="12"/>
  <c r="DA727" i="12"/>
  <c r="CX727" i="12"/>
  <c r="CR731" i="12"/>
  <c r="CQ732" i="12"/>
  <c r="DF732" i="12" s="1"/>
  <c r="CT734" i="12"/>
  <c r="CR738" i="12"/>
  <c r="CR739" i="12"/>
  <c r="CR740" i="12"/>
  <c r="CR741" i="12"/>
  <c r="CQ756" i="12"/>
  <c r="DF756" i="12" s="1"/>
  <c r="CQ757" i="12"/>
  <c r="CQ759" i="12"/>
  <c r="DF759" i="12" s="1"/>
  <c r="CX759" i="12"/>
  <c r="DB759" i="12"/>
  <c r="CR761" i="12"/>
  <c r="CR762" i="12"/>
  <c r="DE762" i="12"/>
  <c r="CY762" i="12"/>
  <c r="CR765" i="12"/>
  <c r="CS766" i="12"/>
  <c r="DH766" i="12" s="1"/>
  <c r="CR770" i="12"/>
  <c r="CY771" i="12"/>
  <c r="CZ771" i="12"/>
  <c r="DE771" i="12"/>
  <c r="DB771" i="12"/>
  <c r="DB776" i="12"/>
  <c r="DD776" i="12"/>
  <c r="CW776" i="12"/>
  <c r="CS778" i="12"/>
  <c r="CR779" i="12"/>
  <c r="CS781" i="12"/>
  <c r="CQ785" i="12"/>
  <c r="CS786" i="12"/>
  <c r="CS788" i="12"/>
  <c r="CT789" i="12"/>
  <c r="CY790" i="12"/>
  <c r="DA790" i="12"/>
  <c r="DE790" i="12"/>
  <c r="CX790" i="12"/>
  <c r="DC790" i="12"/>
  <c r="CQ792" i="12"/>
  <c r="CS793" i="12"/>
  <c r="DH793" i="12" s="1"/>
  <c r="CS796" i="12"/>
  <c r="CW797" i="12"/>
  <c r="CZ797" i="12"/>
  <c r="CY797" i="12"/>
  <c r="DA797" i="12"/>
  <c r="CX797" i="12"/>
  <c r="DA802" i="12"/>
  <c r="CW803" i="12"/>
  <c r="CR806" i="12"/>
  <c r="CT808" i="12"/>
  <c r="DI808" i="12" s="1"/>
  <c r="CQ814" i="12"/>
  <c r="CR818" i="12"/>
  <c r="CS820" i="12"/>
  <c r="CQ822" i="12"/>
  <c r="CS825" i="12"/>
  <c r="CT826" i="12"/>
  <c r="DI826" i="12" s="1"/>
  <c r="CR830" i="12"/>
  <c r="CT831" i="12"/>
  <c r="DI831" i="12" s="1"/>
  <c r="CS835" i="12"/>
  <c r="CS838" i="12"/>
  <c r="CZ839" i="12"/>
  <c r="DB839" i="12"/>
  <c r="CY839" i="12"/>
  <c r="CX839" i="12"/>
  <c r="DA839" i="12"/>
  <c r="CQ841" i="12"/>
  <c r="DF841" i="12" s="1"/>
  <c r="CQ842" i="12"/>
  <c r="CS843" i="12"/>
  <c r="CT844" i="12"/>
  <c r="DB847" i="12"/>
  <c r="CX847" i="12"/>
  <c r="CZ847" i="12"/>
  <c r="DA847" i="12"/>
  <c r="CY847" i="12"/>
  <c r="DE740" i="12"/>
  <c r="CW606" i="12"/>
  <c r="CR836" i="12"/>
  <c r="CR831" i="12"/>
  <c r="CR804" i="12"/>
  <c r="CR799" i="12"/>
  <c r="DC799" i="12"/>
  <c r="DC792" i="12"/>
  <c r="DC775" i="12"/>
  <c r="CT667" i="12"/>
  <c r="CS668" i="12"/>
  <c r="CS669" i="12"/>
  <c r="CS670" i="12"/>
  <c r="CS674" i="12"/>
  <c r="DH674" i="12" s="1"/>
  <c r="CQ675" i="12"/>
  <c r="CZ675" i="12"/>
  <c r="DA675" i="12"/>
  <c r="CR680" i="12"/>
  <c r="CT684" i="12"/>
  <c r="CQ691" i="12"/>
  <c r="CQ695" i="12"/>
  <c r="CT700" i="12"/>
  <c r="DI700" i="12" s="1"/>
  <c r="DA702" i="12"/>
  <c r="CX702" i="12"/>
  <c r="DD702" i="12"/>
  <c r="CQ706" i="12"/>
  <c r="CR707" i="12"/>
  <c r="CQ708" i="12"/>
  <c r="CS709" i="12"/>
  <c r="CT710" i="12"/>
  <c r="DI710" i="12" s="1"/>
  <c r="CS714" i="12"/>
  <c r="CQ715" i="12"/>
  <c r="DF715" i="12" s="1"/>
  <c r="CY715" i="12"/>
  <c r="CZ715" i="12"/>
  <c r="DE715" i="12"/>
  <c r="CQ723" i="12"/>
  <c r="CS731" i="12"/>
  <c r="CR732" i="12"/>
  <c r="DG732" i="12" s="1"/>
  <c r="CR733" i="12"/>
  <c r="DD738" i="12"/>
  <c r="CX738" i="12"/>
  <c r="CR745" i="12"/>
  <c r="CR746" i="12"/>
  <c r="DB747" i="12"/>
  <c r="CZ747" i="12"/>
  <c r="CR753" i="12"/>
  <c r="CT754" i="12"/>
  <c r="CQ755" i="12"/>
  <c r="DF755" i="12" s="1"/>
  <c r="CW756" i="12"/>
  <c r="CY756" i="12"/>
  <c r="CW758" i="12"/>
  <c r="CX758" i="12"/>
  <c r="DA758" i="12"/>
  <c r="CT763" i="12"/>
  <c r="CS764" i="12"/>
  <c r="CS770" i="12"/>
  <c r="DH770" i="12" s="1"/>
  <c r="CQ771" i="12"/>
  <c r="CS773" i="12"/>
  <c r="CQ778" i="12"/>
  <c r="CY778" i="12"/>
  <c r="DE778" i="12"/>
  <c r="DA779" i="12"/>
  <c r="CZ779" i="12"/>
  <c r="DE779" i="12"/>
  <c r="CY779" i="12"/>
  <c r="CT783" i="12"/>
  <c r="DE791" i="12"/>
  <c r="DD791" i="12"/>
  <c r="CS802" i="12"/>
  <c r="CS805" i="12"/>
  <c r="DB807" i="12"/>
  <c r="CW807" i="12"/>
  <c r="CZ807" i="12"/>
  <c r="CT813" i="12"/>
  <c r="CS819" i="12"/>
  <c r="CT824" i="12"/>
  <c r="CT830" i="12"/>
  <c r="CZ835" i="12"/>
  <c r="DB835" i="12"/>
  <c r="DA835" i="12"/>
  <c r="CY835" i="12"/>
  <c r="CX835" i="12"/>
  <c r="CX838" i="12"/>
  <c r="CY838" i="12"/>
  <c r="CS841" i="12"/>
  <c r="CS842" i="12"/>
  <c r="DH842" i="12" s="1"/>
  <c r="CT846" i="12"/>
  <c r="CS853" i="12"/>
  <c r="DH853" i="12" s="1"/>
  <c r="DA807" i="12"/>
  <c r="CY757" i="12"/>
  <c r="DC759" i="12"/>
  <c r="DC704" i="12"/>
  <c r="DC606" i="12"/>
  <c r="CS840" i="12"/>
  <c r="CT841" i="12"/>
  <c r="CT842" i="12"/>
  <c r="DI842" i="12" s="1"/>
  <c r="CY846" i="12"/>
  <c r="DD846" i="12"/>
  <c r="CZ846" i="12"/>
  <c r="CT853" i="12"/>
  <c r="CR463" i="12"/>
  <c r="CW757" i="12"/>
  <c r="DC833" i="12"/>
  <c r="DC825" i="12"/>
  <c r="DC797" i="12"/>
  <c r="DC789" i="12"/>
  <c r="DC751" i="12"/>
  <c r="DC734" i="12"/>
  <c r="DC597" i="12"/>
  <c r="DC551" i="12"/>
  <c r="CS821" i="12"/>
  <c r="CZ822" i="12"/>
  <c r="CW822" i="12"/>
  <c r="CX822" i="12"/>
  <c r="CY822" i="12"/>
  <c r="DA822" i="12"/>
  <c r="CT834" i="12"/>
  <c r="CT837" i="12"/>
  <c r="DI837" i="12" s="1"/>
  <c r="CT840" i="12"/>
  <c r="DI840" i="12" s="1"/>
  <c r="CS845" i="12"/>
  <c r="DH845" i="12" s="1"/>
  <c r="CT848" i="12"/>
  <c r="CT851" i="12"/>
  <c r="CT852" i="12"/>
  <c r="CS463" i="12"/>
  <c r="CX846" i="12"/>
  <c r="DE756" i="12"/>
  <c r="DC743" i="12"/>
  <c r="DC683" i="12"/>
  <c r="DC677" i="12"/>
  <c r="CT463" i="12"/>
  <c r="DC822" i="12"/>
  <c r="DC802" i="12"/>
  <c r="DC798" i="12"/>
  <c r="DC786" i="12"/>
  <c r="DC782" i="12"/>
  <c r="DC735" i="12"/>
  <c r="DC718" i="12"/>
  <c r="DC665" i="12"/>
  <c r="DC659" i="12"/>
  <c r="DC598" i="12"/>
  <c r="DC542" i="12"/>
  <c r="DC438" i="12"/>
  <c r="CS827" i="12"/>
  <c r="CS828" i="12"/>
  <c r="DH828" i="12" s="1"/>
  <c r="CS832" i="12"/>
  <c r="CT833" i="12"/>
  <c r="CT836" i="12"/>
  <c r="CS839" i="12"/>
  <c r="CT850" i="12"/>
  <c r="CS855" i="12"/>
  <c r="DH855" i="12" s="1"/>
  <c r="DC736" i="12"/>
  <c r="DC727" i="12"/>
  <c r="DC543" i="12"/>
  <c r="CT781" i="12"/>
  <c r="CX808" i="12"/>
  <c r="DB827" i="12"/>
  <c r="DE831" i="12"/>
  <c r="CY831" i="12"/>
  <c r="DA844" i="12"/>
  <c r="CX831" i="12"/>
  <c r="DA813" i="12"/>
  <c r="DA806" i="12"/>
  <c r="DA686" i="12"/>
  <c r="DC761" i="12"/>
  <c r="DC745" i="12"/>
  <c r="DC673" i="12"/>
  <c r="DC667" i="12"/>
  <c r="DC590" i="12"/>
  <c r="DC573" i="12"/>
  <c r="DC535" i="12"/>
  <c r="DC526" i="12"/>
  <c r="CY830" i="12"/>
  <c r="CZ813" i="12"/>
  <c r="DC778" i="12"/>
  <c r="DC770" i="12"/>
  <c r="DC754" i="12"/>
  <c r="DC746" i="12"/>
  <c r="DC738" i="12"/>
  <c r="DC706" i="12"/>
  <c r="DC691" i="12"/>
  <c r="DC663" i="12"/>
  <c r="DC582" i="12"/>
  <c r="DC527" i="12"/>
  <c r="DC501" i="12"/>
  <c r="DC430" i="12"/>
  <c r="DA855" i="12"/>
  <c r="CX830" i="12"/>
  <c r="CY813" i="12"/>
  <c r="CY685" i="12"/>
  <c r="DC779" i="12"/>
  <c r="DC771" i="12"/>
  <c r="DC763" i="12"/>
  <c r="DC755" i="12"/>
  <c r="DC747" i="12"/>
  <c r="DC739" i="12"/>
  <c r="DC731" i="12"/>
  <c r="DC723" i="12"/>
  <c r="DC715" i="12"/>
  <c r="DC707" i="12"/>
  <c r="DC699" i="12"/>
  <c r="DC687" i="12"/>
  <c r="DC657" i="12"/>
  <c r="DC647" i="12"/>
  <c r="DC638" i="12"/>
  <c r="DC574" i="12"/>
  <c r="DC510" i="12"/>
  <c r="CT635" i="12"/>
  <c r="DI635" i="12" s="1"/>
  <c r="CQ641" i="12"/>
  <c r="DF641" i="12" s="1"/>
  <c r="CT642" i="12"/>
  <c r="CQ643" i="12"/>
  <c r="CR644" i="12"/>
  <c r="CR648" i="12"/>
  <c r="CQ649" i="12"/>
  <c r="CQ650" i="12"/>
  <c r="CT655" i="12"/>
  <c r="CT664" i="12"/>
  <c r="DI664" i="12" s="1"/>
  <c r="CT665" i="12"/>
  <c r="CT666" i="12"/>
  <c r="CT671" i="12"/>
  <c r="CR672" i="12"/>
  <c r="CT673" i="12"/>
  <c r="CT683" i="12"/>
  <c r="DI683" i="12" s="1"/>
  <c r="DD686" i="12"/>
  <c r="CW686" i="12"/>
  <c r="CT691" i="12"/>
  <c r="CT694" i="12"/>
  <c r="CT695" i="12"/>
  <c r="CT705" i="12"/>
  <c r="CT714" i="12"/>
  <c r="CT726" i="12"/>
  <c r="DI726" i="12" s="1"/>
  <c r="CT728" i="12"/>
  <c r="CT745" i="12"/>
  <c r="DI745" i="12" s="1"/>
  <c r="CT746" i="12"/>
  <c r="CT757" i="12"/>
  <c r="CT758" i="12"/>
  <c r="CT759" i="12"/>
  <c r="CT761" i="12"/>
  <c r="CT768" i="12"/>
  <c r="DI768" i="12" s="1"/>
  <c r="CT778" i="12"/>
  <c r="DD806" i="12"/>
  <c r="CW806" i="12"/>
  <c r="DB806" i="12"/>
  <c r="DE808" i="12"/>
  <c r="DE813" i="12"/>
  <c r="DE814" i="12"/>
  <c r="DD815" i="12"/>
  <c r="CZ842" i="12"/>
  <c r="DD854" i="12"/>
  <c r="CY855" i="12"/>
  <c r="CX855" i="12"/>
  <c r="DD812" i="12"/>
  <c r="DC780" i="12"/>
  <c r="DC772" i="12"/>
  <c r="DC756" i="12"/>
  <c r="DC748" i="12"/>
  <c r="DC740" i="12"/>
  <c r="DC732" i="12"/>
  <c r="DC724" i="12"/>
  <c r="DC708" i="12"/>
  <c r="DC681" i="12"/>
  <c r="DC652" i="12"/>
  <c r="DC575" i="12"/>
  <c r="DC502" i="12"/>
  <c r="CQ463" i="12"/>
  <c r="DF463" i="12" s="1"/>
  <c r="DA814" i="12"/>
  <c r="DC757" i="12"/>
  <c r="DC709" i="12"/>
  <c r="DC701" i="12"/>
  <c r="DC671" i="12"/>
  <c r="DC653" i="12"/>
  <c r="DC622" i="12"/>
  <c r="DC567" i="12"/>
  <c r="DC558" i="12"/>
  <c r="DC437" i="12"/>
  <c r="DC422" i="12"/>
  <c r="DC688" i="12"/>
  <c r="DC664" i="12"/>
  <c r="DC656" i="12"/>
  <c r="DC648" i="12"/>
  <c r="DC632" i="12"/>
  <c r="DC624" i="12"/>
  <c r="DC600" i="12"/>
  <c r="DC592" i="12"/>
  <c r="DC568" i="12"/>
  <c r="DC560" i="12"/>
  <c r="DC536" i="12"/>
  <c r="DC520" i="12"/>
  <c r="DC460" i="12"/>
  <c r="DC418" i="12"/>
  <c r="DC649" i="12"/>
  <c r="DC641" i="12"/>
  <c r="DC585" i="12"/>
  <c r="DC561" i="12"/>
  <c r="DC537" i="12"/>
  <c r="DC529" i="12"/>
  <c r="DC478" i="12"/>
  <c r="DC452" i="12"/>
  <c r="DC618" i="12"/>
  <c r="DC610" i="12"/>
  <c r="DC602" i="12"/>
  <c r="DC594" i="12"/>
  <c r="DC578" i="12"/>
  <c r="DC570" i="12"/>
  <c r="DC562" i="12"/>
  <c r="DC554" i="12"/>
  <c r="DC546" i="12"/>
  <c r="DC538" i="12"/>
  <c r="DC514" i="12"/>
  <c r="DC506" i="12"/>
  <c r="DC470" i="12"/>
  <c r="DC651" i="12"/>
  <c r="DC579" i="12"/>
  <c r="DC571" i="12"/>
  <c r="DC563" i="12"/>
  <c r="DC547" i="12"/>
  <c r="DC539" i="12"/>
  <c r="DC531" i="12"/>
  <c r="DC644" i="12"/>
  <c r="DC628" i="12"/>
  <c r="DC580" i="12"/>
  <c r="DC454" i="12"/>
  <c r="DC445" i="12"/>
  <c r="DD774" i="12"/>
  <c r="CY774" i="12"/>
  <c r="DC432" i="12"/>
  <c r="DC481" i="12"/>
  <c r="DC465" i="12"/>
  <c r="DC441" i="12"/>
  <c r="DC433" i="12"/>
  <c r="DC428" i="12"/>
  <c r="DC424" i="12"/>
  <c r="DC420" i="12"/>
  <c r="DC412" i="12"/>
  <c r="DC408" i="12"/>
  <c r="DC404" i="12"/>
  <c r="DC400" i="12"/>
  <c r="DC396" i="12"/>
  <c r="DC392" i="12"/>
  <c r="DC388" i="12"/>
  <c r="DC384" i="12"/>
  <c r="DC380" i="12"/>
  <c r="DC376" i="12"/>
  <c r="DC372" i="12"/>
  <c r="DC368" i="12"/>
  <c r="DC364" i="12"/>
  <c r="DC490" i="12"/>
  <c r="DC474" i="12"/>
  <c r="DC466" i="12"/>
  <c r="DC458" i="12"/>
  <c r="DC450" i="12"/>
  <c r="DC171" i="12"/>
  <c r="DC421" i="12"/>
  <c r="DC413" i="12"/>
  <c r="DC381" i="12"/>
  <c r="DC365" i="12"/>
  <c r="DC361" i="12"/>
  <c r="DC179" i="12"/>
  <c r="DC359" i="12"/>
  <c r="DC187" i="12"/>
  <c r="DC69" i="12"/>
  <c r="DC360" i="12"/>
  <c r="DC356" i="12"/>
  <c r="DC175" i="12"/>
  <c r="DC159" i="12"/>
  <c r="DC149" i="12"/>
  <c r="DC133" i="12"/>
  <c r="DC37" i="12"/>
  <c r="DC352" i="12"/>
  <c r="DC349" i="12"/>
  <c r="DC348" i="12"/>
  <c r="DC345" i="12"/>
  <c r="DC344" i="12"/>
  <c r="DC336" i="12"/>
  <c r="DC333" i="12"/>
  <c r="DC332" i="12"/>
  <c r="DC328" i="12"/>
  <c r="DC324" i="12"/>
  <c r="DC320" i="12"/>
  <c r="DC316" i="12"/>
  <c r="DC313" i="12"/>
  <c r="DC312" i="12"/>
  <c r="DC304" i="12"/>
  <c r="DC300" i="12"/>
  <c r="DC297" i="12"/>
  <c r="DC296" i="12"/>
  <c r="DC292" i="12"/>
  <c r="DC284" i="12"/>
  <c r="DC280" i="12"/>
  <c r="DC277" i="12"/>
  <c r="DC276" i="12"/>
  <c r="DC273" i="12"/>
  <c r="DC269" i="12"/>
  <c r="DC260" i="12"/>
  <c r="DC256" i="12"/>
  <c r="DC252" i="12"/>
  <c r="DC245" i="12"/>
  <c r="DC244" i="12"/>
  <c r="DC237" i="12"/>
  <c r="DC188" i="12"/>
  <c r="DC172" i="12"/>
  <c r="DC189" i="12"/>
  <c r="DC183" i="12"/>
  <c r="DC173" i="12"/>
  <c r="DC167" i="12"/>
  <c r="DC141" i="12"/>
  <c r="DC135" i="12"/>
  <c r="DC158" i="12"/>
  <c r="DC184" i="12"/>
  <c r="DC168" i="12"/>
  <c r="DC160" i="12"/>
  <c r="DC85" i="12"/>
  <c r="DC53" i="12"/>
  <c r="DC21" i="12"/>
  <c r="DC193" i="12"/>
  <c r="DC177" i="12"/>
  <c r="DC161" i="12"/>
  <c r="DC145" i="12"/>
  <c r="DC137" i="12"/>
  <c r="DC233" i="12"/>
  <c r="DC232" i="12"/>
  <c r="DC228" i="12"/>
  <c r="DC225" i="12"/>
  <c r="DC221" i="12"/>
  <c r="DC220" i="12"/>
  <c r="DC216" i="12"/>
  <c r="DC206" i="12"/>
  <c r="DC205" i="12"/>
  <c r="DC204" i="12"/>
  <c r="DC201" i="12"/>
  <c r="DC200" i="12"/>
  <c r="DC154" i="12"/>
  <c r="DC129" i="12"/>
  <c r="DC76" i="12"/>
  <c r="DC60" i="12"/>
  <c r="DC55" i="12"/>
  <c r="DC39" i="12"/>
  <c r="DC28" i="12"/>
  <c r="DC23" i="12"/>
  <c r="DC7" i="12"/>
  <c r="DC77" i="12"/>
  <c r="DC61" i="12"/>
  <c r="DC45" i="12"/>
  <c r="DC29" i="12"/>
  <c r="DC13" i="12"/>
  <c r="DC131" i="12"/>
  <c r="DC52" i="12"/>
  <c r="DC20" i="12"/>
  <c r="DC56" i="12"/>
  <c r="DC40" i="12"/>
  <c r="DC24" i="12"/>
  <c r="DC8" i="12"/>
  <c r="DC89" i="12"/>
  <c r="DC81" i="12"/>
  <c r="DC73" i="12"/>
  <c r="DC65" i="12"/>
  <c r="DC57" i="12"/>
  <c r="DC41" i="12"/>
  <c r="DC33" i="12"/>
  <c r="DC17" i="12"/>
  <c r="DC9" i="12"/>
  <c r="DC127" i="12"/>
  <c r="DC125" i="12"/>
  <c r="DC121" i="12"/>
  <c r="DC119" i="12"/>
  <c r="DC117" i="12"/>
  <c r="DC115" i="12"/>
  <c r="DC113" i="12"/>
  <c r="DC109" i="12"/>
  <c r="DC105" i="12"/>
  <c r="DC101" i="12"/>
  <c r="DC99" i="12"/>
  <c r="DC97" i="12"/>
  <c r="DC95" i="12"/>
  <c r="DC93" i="12"/>
  <c r="DC91" i="12"/>
  <c r="DC83" i="12"/>
  <c r="DC59" i="12"/>
  <c r="DC51" i="12"/>
  <c r="DI2" i="12"/>
  <c r="DG82" i="12"/>
  <c r="DG114" i="12"/>
  <c r="DG86" i="12"/>
  <c r="DG90" i="12"/>
  <c r="DG102" i="12"/>
  <c r="DG279" i="12"/>
  <c r="DG83" i="12"/>
  <c r="DG94" i="12"/>
  <c r="DG122" i="12"/>
  <c r="DG134" i="12"/>
  <c r="DC808" i="12"/>
  <c r="DG61" i="12"/>
  <c r="DJ61" i="12" s="1"/>
  <c r="DG70" i="12"/>
  <c r="DG78" i="12"/>
  <c r="DG130" i="12"/>
  <c r="DG149" i="12"/>
  <c r="DG106" i="12"/>
  <c r="DG110" i="12"/>
  <c r="DG118" i="12"/>
  <c r="DG167" i="12"/>
  <c r="DG126" i="12"/>
  <c r="DG387" i="12"/>
  <c r="DG98" i="12"/>
  <c r="DG138" i="12"/>
  <c r="DG376" i="12"/>
  <c r="DH202" i="12"/>
  <c r="DH106" i="12"/>
  <c r="DH162" i="12"/>
  <c r="DD426" i="12"/>
  <c r="CY476" i="12"/>
  <c r="DE347" i="12"/>
  <c r="DD154" i="12"/>
  <c r="DH74" i="12"/>
  <c r="DD234" i="12"/>
  <c r="DE507" i="12"/>
  <c r="DH34" i="12"/>
  <c r="DH66" i="12"/>
  <c r="DG73" i="12"/>
  <c r="DH82" i="12"/>
  <c r="DH122" i="12"/>
  <c r="DD186" i="12"/>
  <c r="DD450" i="12"/>
  <c r="DB456" i="12"/>
  <c r="DH18" i="12"/>
  <c r="DD242" i="12"/>
  <c r="DD538" i="12"/>
  <c r="DG570" i="12"/>
  <c r="DC577" i="12"/>
  <c r="DD578" i="12"/>
  <c r="DE691" i="12"/>
  <c r="DE835" i="12"/>
  <c r="DH10" i="12"/>
  <c r="DG17" i="12"/>
  <c r="DG49" i="12"/>
  <c r="DH50" i="12"/>
  <c r="DH154" i="12"/>
  <c r="DD602" i="12"/>
  <c r="DD770" i="12"/>
  <c r="DH90" i="12"/>
  <c r="DH114" i="12"/>
  <c r="DH178" i="12"/>
  <c r="DD194" i="12"/>
  <c r="DH98" i="12"/>
  <c r="DG113" i="12"/>
  <c r="DH130" i="12"/>
  <c r="DE363" i="12"/>
  <c r="DD442" i="12"/>
  <c r="CY484" i="12"/>
  <c r="CY508" i="12"/>
  <c r="DH571" i="12"/>
  <c r="DD762" i="12"/>
  <c r="DD778" i="12"/>
  <c r="DC464" i="12"/>
  <c r="DB464" i="12"/>
  <c r="DD65" i="12"/>
  <c r="DD97" i="12"/>
  <c r="DC482" i="12"/>
  <c r="CY482" i="12"/>
  <c r="DC492" i="12"/>
  <c r="DB492" i="12"/>
  <c r="DC488" i="12"/>
  <c r="DB513" i="12"/>
  <c r="DA513" i="12"/>
  <c r="DA66" i="12"/>
  <c r="DE18" i="12"/>
  <c r="DD29" i="12"/>
  <c r="DD43" i="12"/>
  <c r="DD63" i="12"/>
  <c r="DD81" i="12"/>
  <c r="DE104" i="12"/>
  <c r="DD133" i="12"/>
  <c r="DE505" i="12"/>
  <c r="DC505" i="12"/>
  <c r="DA505" i="12"/>
  <c r="DE52" i="12"/>
  <c r="DD158" i="12"/>
  <c r="DE22" i="12"/>
  <c r="DD33" i="12"/>
  <c r="DD44" i="12"/>
  <c r="DD170" i="12"/>
  <c r="DD174" i="12"/>
  <c r="DD202" i="12"/>
  <c r="DE263" i="12"/>
  <c r="DD446" i="12"/>
  <c r="CW458" i="12"/>
  <c r="DE463" i="12"/>
  <c r="CZ467" i="12"/>
  <c r="DE467" i="12"/>
  <c r="DD469" i="12"/>
  <c r="DA469" i="12"/>
  <c r="DE481" i="12"/>
  <c r="CY500" i="12"/>
  <c r="CY504" i="12"/>
  <c r="DC513" i="12"/>
  <c r="CZ48" i="12"/>
  <c r="CZ58" i="12"/>
  <c r="DD105" i="12"/>
  <c r="DD109" i="12"/>
  <c r="DD137" i="12"/>
  <c r="DD226" i="12"/>
  <c r="DE259" i="12"/>
  <c r="DE271" i="12"/>
  <c r="DE291" i="12"/>
  <c r="DC456" i="12"/>
  <c r="CX458" i="12"/>
  <c r="CY463" i="12"/>
  <c r="DC494" i="12"/>
  <c r="DC509" i="12"/>
  <c r="DD510" i="12"/>
  <c r="DD513" i="12"/>
  <c r="DD537" i="12"/>
  <c r="DD438" i="12"/>
  <c r="CX454" i="12"/>
  <c r="DA483" i="12"/>
  <c r="CY492" i="12"/>
  <c r="CW507" i="12"/>
  <c r="DA507" i="12"/>
  <c r="DD509" i="12"/>
  <c r="DE514" i="12"/>
  <c r="CY514" i="12"/>
  <c r="DE247" i="12"/>
  <c r="DD256" i="12"/>
  <c r="CY466" i="12"/>
  <c r="DA488" i="12"/>
  <c r="DA492" i="12"/>
  <c r="DE494" i="12"/>
  <c r="CY513" i="12"/>
  <c r="DD546" i="12"/>
  <c r="DC553" i="12"/>
  <c r="DD280" i="12"/>
  <c r="DD434" i="12"/>
  <c r="DB480" i="12"/>
  <c r="DA480" i="12"/>
  <c r="CY480" i="12"/>
  <c r="DC500" i="12"/>
  <c r="DA500" i="12"/>
  <c r="CW505" i="12"/>
  <c r="DD523" i="12"/>
  <c r="DD252" i="12"/>
  <c r="DD276" i="12"/>
  <c r="DE339" i="12"/>
  <c r="CX482" i="12"/>
  <c r="DC484" i="12"/>
  <c r="DC504" i="12"/>
  <c r="DD559" i="12"/>
  <c r="DD562" i="12"/>
  <c r="DD574" i="12"/>
  <c r="DC588" i="12"/>
  <c r="DD698" i="12"/>
  <c r="DD707" i="12"/>
  <c r="DD714" i="12"/>
  <c r="DD731" i="12"/>
  <c r="DD754" i="12"/>
  <c r="DE327" i="12"/>
  <c r="DE371" i="12"/>
  <c r="DE379" i="12"/>
  <c r="DE383" i="12"/>
  <c r="CZ454" i="12"/>
  <c r="DE454" i="12"/>
  <c r="CW463" i="12"/>
  <c r="DA463" i="12"/>
  <c r="DC469" i="12"/>
  <c r="CZ471" i="12"/>
  <c r="DE471" i="12"/>
  <c r="DE473" i="12"/>
  <c r="DE475" i="12"/>
  <c r="CZ479" i="12"/>
  <c r="DE479" i="12"/>
  <c r="DC480" i="12"/>
  <c r="CW481" i="12"/>
  <c r="DA481" i="12"/>
  <c r="CZ482" i="12"/>
  <c r="DE482" i="12"/>
  <c r="CW494" i="12"/>
  <c r="CZ495" i="12"/>
  <c r="DE495" i="12"/>
  <c r="CY499" i="12"/>
  <c r="DD505" i="12"/>
  <c r="DA509" i="12"/>
  <c r="CW513" i="12"/>
  <c r="DD514" i="12"/>
  <c r="DE560" i="12"/>
  <c r="DE659" i="12"/>
  <c r="DE667" i="12"/>
  <c r="DE839" i="12"/>
  <c r="DE846" i="12"/>
  <c r="DE345" i="12"/>
  <c r="CZ458" i="12"/>
  <c r="DE458" i="12"/>
  <c r="CY464" i="12"/>
  <c r="CW467" i="12"/>
  <c r="DA467" i="12"/>
  <c r="CY475" i="12"/>
  <c r="CY479" i="12"/>
  <c r="DD486" i="12"/>
  <c r="DA491" i="12"/>
  <c r="CX494" i="12"/>
  <c r="CW499" i="12"/>
  <c r="CZ502" i="12"/>
  <c r="CX513" i="12"/>
  <c r="CZ514" i="12"/>
  <c r="CY516" i="12"/>
  <c r="DD579" i="12"/>
  <c r="DD716" i="12"/>
  <c r="DE307" i="12"/>
  <c r="DE323" i="12"/>
  <c r="DE361" i="12"/>
  <c r="DD422" i="12"/>
  <c r="CW454" i="12"/>
  <c r="CW457" i="12"/>
  <c r="CY458" i="12"/>
  <c r="DC462" i="12"/>
  <c r="DA464" i="12"/>
  <c r="DD465" i="12"/>
  <c r="DE469" i="12"/>
  <c r="CW471" i="12"/>
  <c r="DA471" i="12"/>
  <c r="DD473" i="12"/>
  <c r="CW475" i="12"/>
  <c r="DA475" i="12"/>
  <c r="DC477" i="12"/>
  <c r="DD478" i="12"/>
  <c r="DA479" i="12"/>
  <c r="CW482" i="12"/>
  <c r="DC486" i="12"/>
  <c r="CY488" i="12"/>
  <c r="DD490" i="12"/>
  <c r="DA495" i="12"/>
  <c r="DD498" i="12"/>
  <c r="CY502" i="12"/>
  <c r="CY507" i="12"/>
  <c r="DC508" i="12"/>
  <c r="DC515" i="12"/>
  <c r="CW516" i="12"/>
  <c r="DD522" i="12"/>
  <c r="DC564" i="12"/>
  <c r="DD597" i="12"/>
  <c r="DD647" i="12"/>
  <c r="DE657" i="12"/>
  <c r="DD682" i="12"/>
  <c r="DD723" i="12"/>
  <c r="DD798" i="12"/>
  <c r="DD818" i="12"/>
  <c r="DE8" i="12"/>
  <c r="DD32" i="12"/>
  <c r="DD41" i="12"/>
  <c r="DC71" i="12"/>
  <c r="DE76" i="12"/>
  <c r="DE50" i="12"/>
  <c r="DA56" i="12"/>
  <c r="DF152" i="12"/>
  <c r="DA34" i="12"/>
  <c r="DE10" i="12"/>
  <c r="DF19" i="12"/>
  <c r="DE40" i="12"/>
  <c r="DF51" i="12"/>
  <c r="CZ4" i="12"/>
  <c r="DD25" i="12"/>
  <c r="DD61" i="12"/>
  <c r="DF136" i="12"/>
  <c r="DD9" i="12"/>
  <c r="DA24" i="12"/>
  <c r="DD64" i="12"/>
  <c r="DD73" i="12"/>
  <c r="CW92" i="12"/>
  <c r="DE161" i="12"/>
  <c r="DD21" i="12"/>
  <c r="DB23" i="12"/>
  <c r="DB47" i="12"/>
  <c r="DD53" i="12"/>
  <c r="DB55" i="12"/>
  <c r="DC79" i="12"/>
  <c r="DD89" i="12"/>
  <c r="DD93" i="12"/>
  <c r="DD107" i="12"/>
  <c r="DE112" i="12"/>
  <c r="DD145" i="12"/>
  <c r="DD190" i="12"/>
  <c r="DD80" i="12"/>
  <c r="DD115" i="12"/>
  <c r="DD121" i="12"/>
  <c r="DE335" i="12"/>
  <c r="DE283" i="12"/>
  <c r="DE367" i="12"/>
  <c r="DC84" i="12"/>
  <c r="DD113" i="12"/>
  <c r="DD125" i="12"/>
  <c r="DD129" i="12"/>
  <c r="DD178" i="12"/>
  <c r="DD182" i="12"/>
  <c r="DD162" i="12"/>
  <c r="DD198" i="12"/>
  <c r="DD230" i="12"/>
  <c r="DE267" i="12"/>
  <c r="DE315" i="12"/>
  <c r="DE351" i="12"/>
  <c r="DE399" i="12"/>
  <c r="DE407" i="12"/>
  <c r="DD206" i="12"/>
  <c r="DE299" i="12"/>
  <c r="DE303" i="12"/>
  <c r="DE343" i="12"/>
  <c r="DE359" i="12"/>
  <c r="DE375" i="12"/>
  <c r="DE391" i="12"/>
  <c r="DE414" i="12"/>
  <c r="DD240" i="12"/>
  <c r="DE255" i="12"/>
  <c r="DD218" i="12"/>
  <c r="DE251" i="12"/>
  <c r="DE275" i="12"/>
  <c r="DE279" i="12"/>
  <c r="DE287" i="12"/>
  <c r="DE295" i="12"/>
  <c r="DE311" i="12"/>
  <c r="DE331" i="12"/>
  <c r="DE395" i="12"/>
  <c r="DE403" i="12"/>
  <c r="DD550" i="12"/>
  <c r="DD214" i="12"/>
  <c r="DD222" i="12"/>
  <c r="DD430" i="12"/>
  <c r="DD494" i="12"/>
  <c r="DE569" i="12"/>
  <c r="DD703" i="12"/>
  <c r="DE411" i="12"/>
  <c r="DD652" i="12"/>
  <c r="DE687" i="12"/>
  <c r="DD454" i="12"/>
  <c r="DD458" i="12"/>
  <c r="DD466" i="12"/>
  <c r="DD470" i="12"/>
  <c r="DD474" i="12"/>
  <c r="DD482" i="12"/>
  <c r="DD534" i="12"/>
  <c r="DD570" i="12"/>
  <c r="DD586" i="12"/>
  <c r="DD598" i="12"/>
  <c r="DD758" i="12"/>
  <c r="DD824" i="12"/>
  <c r="DE387" i="12"/>
  <c r="DE445" i="12"/>
  <c r="DD506" i="12"/>
  <c r="DD515" i="12"/>
  <c r="DD555" i="12"/>
  <c r="DD558" i="12"/>
  <c r="DD563" i="12"/>
  <c r="DD582" i="12"/>
  <c r="DD694" i="12"/>
  <c r="DD802" i="12"/>
  <c r="DE851" i="12"/>
  <c r="DD747" i="12"/>
  <c r="DD779" i="12"/>
  <c r="DE789" i="12"/>
  <c r="DE827" i="12"/>
  <c r="DD630" i="12"/>
  <c r="DD674" i="12"/>
  <c r="DD678" i="12"/>
  <c r="DD690" i="12"/>
  <c r="DD699" i="12"/>
  <c r="DD727" i="12"/>
  <c r="DD795" i="12"/>
  <c r="DE847" i="12"/>
  <c r="DE656" i="12"/>
  <c r="DE658" i="12"/>
  <c r="DE663" i="12"/>
  <c r="DD807" i="12"/>
  <c r="DE843" i="12"/>
  <c r="DE850" i="12"/>
  <c r="DH35" i="12"/>
  <c r="CZ35" i="12"/>
  <c r="DE35" i="12"/>
  <c r="CW35" i="12"/>
  <c r="DD35" i="12"/>
  <c r="DC35" i="12"/>
  <c r="DB35" i="12"/>
  <c r="DA35" i="12"/>
  <c r="CX35" i="12"/>
  <c r="CY35" i="12"/>
  <c r="DI155" i="12"/>
  <c r="DG35" i="12"/>
  <c r="DF39" i="12"/>
  <c r="DI65" i="12"/>
  <c r="DI87" i="12"/>
  <c r="DI35" i="12"/>
  <c r="DB36" i="12"/>
  <c r="DG36" i="12"/>
  <c r="CY36" i="12"/>
  <c r="DE36" i="12"/>
  <c r="DD36" i="12"/>
  <c r="DC36" i="12"/>
  <c r="DH36" i="12"/>
  <c r="DA36" i="12"/>
  <c r="CZ36" i="12"/>
  <c r="CW36" i="12"/>
  <c r="CX36" i="12"/>
  <c r="DI39" i="12"/>
  <c r="DI61" i="12"/>
  <c r="DH67" i="12"/>
  <c r="CZ67" i="12"/>
  <c r="DE67" i="12"/>
  <c r="CW67" i="12"/>
  <c r="DD67" i="12"/>
  <c r="DC67" i="12"/>
  <c r="CX67" i="12"/>
  <c r="DB67" i="12"/>
  <c r="DA67" i="12"/>
  <c r="CY67" i="12"/>
  <c r="DI99" i="12"/>
  <c r="DF14" i="12"/>
  <c r="CX14" i="12"/>
  <c r="DC14" i="12"/>
  <c r="DE14" i="12"/>
  <c r="DD14" i="12"/>
  <c r="DB14" i="12"/>
  <c r="CW14" i="12"/>
  <c r="DA14" i="12"/>
  <c r="CZ14" i="12"/>
  <c r="DI14" i="12"/>
  <c r="CY14" i="12"/>
  <c r="DH14" i="12"/>
  <c r="DI19" i="12"/>
  <c r="DF36" i="12"/>
  <c r="DI40" i="12"/>
  <c r="DF70" i="12"/>
  <c r="DI91" i="12"/>
  <c r="DI852" i="12"/>
  <c r="DI844" i="12"/>
  <c r="DI806" i="12"/>
  <c r="DI803" i="12"/>
  <c r="DI813" i="12"/>
  <c r="DI756" i="12"/>
  <c r="DI746" i="12"/>
  <c r="DI824" i="12"/>
  <c r="DI812" i="12"/>
  <c r="DI810" i="12"/>
  <c r="DI797" i="12"/>
  <c r="DI798" i="12"/>
  <c r="DI784" i="12"/>
  <c r="DI718" i="12"/>
  <c r="DI764" i="12"/>
  <c r="DI692" i="12"/>
  <c r="DI776" i="12"/>
  <c r="DI787" i="12"/>
  <c r="DI786" i="12"/>
  <c r="DI723" i="12"/>
  <c r="DI794" i="12"/>
  <c r="DI702" i="12"/>
  <c r="DI688" i="12"/>
  <c r="DI751" i="12"/>
  <c r="DI848" i="12"/>
  <c r="DI759" i="12"/>
  <c r="DI715" i="12"/>
  <c r="DI659" i="12"/>
  <c r="DI671" i="12"/>
  <c r="DI588" i="12"/>
  <c r="DI585" i="12"/>
  <c r="DI564" i="12"/>
  <c r="DI728" i="12"/>
  <c r="DI695" i="12"/>
  <c r="DI580" i="12"/>
  <c r="DI555" i="12"/>
  <c r="DI554" i="12"/>
  <c r="DI592" i="12"/>
  <c r="DI513" i="12"/>
  <c r="DI539" i="12"/>
  <c r="DI529" i="12"/>
  <c r="DI464" i="12"/>
  <c r="DI567" i="12"/>
  <c r="DI522" i="12"/>
  <c r="DI492" i="12"/>
  <c r="DI546" i="12"/>
  <c r="DI531" i="12"/>
  <c r="DI500" i="12"/>
  <c r="DI461" i="12"/>
  <c r="DI429" i="12"/>
  <c r="DI296" i="12"/>
  <c r="DI312" i="12"/>
  <c r="DI204" i="12"/>
  <c r="DI168" i="12"/>
  <c r="DI364" i="12"/>
  <c r="DI200" i="12"/>
  <c r="DI96" i="12"/>
  <c r="DI71" i="12"/>
  <c r="DI56" i="12"/>
  <c r="DI55" i="12"/>
  <c r="DI45" i="12"/>
  <c r="DI23" i="12"/>
  <c r="DI73" i="12"/>
  <c r="DI85" i="12"/>
  <c r="DI63" i="12"/>
  <c r="DI31" i="12"/>
  <c r="DI196" i="12"/>
  <c r="DI216" i="12"/>
  <c r="DI60" i="12"/>
  <c r="DI59" i="12"/>
  <c r="DI49" i="12"/>
  <c r="DI156" i="12"/>
  <c r="DI28" i="12"/>
  <c r="DI92" i="12"/>
  <c r="DI79" i="12"/>
  <c r="DF7" i="12"/>
  <c r="DI8" i="12"/>
  <c r="DG14" i="12"/>
  <c r="DI37" i="12"/>
  <c r="DI52" i="12"/>
  <c r="DB68" i="12"/>
  <c r="DG68" i="12"/>
  <c r="CY68" i="12"/>
  <c r="DE68" i="12"/>
  <c r="DD68" i="12"/>
  <c r="DC68" i="12"/>
  <c r="DA68" i="12"/>
  <c r="DH68" i="12"/>
  <c r="CW68" i="12"/>
  <c r="CZ68" i="12"/>
  <c r="DI68" i="12"/>
  <c r="CX68" i="12"/>
  <c r="DI7" i="12"/>
  <c r="DF68" i="12"/>
  <c r="DI81" i="12"/>
  <c r="DF46" i="12"/>
  <c r="CX46" i="12"/>
  <c r="DC46" i="12"/>
  <c r="DE46" i="12"/>
  <c r="DD46" i="12"/>
  <c r="DB46" i="12"/>
  <c r="DA46" i="12"/>
  <c r="DH46" i="12"/>
  <c r="CZ46" i="12"/>
  <c r="CW46" i="12"/>
  <c r="DI46" i="12"/>
  <c r="CY46" i="12"/>
  <c r="DI51" i="12"/>
  <c r="DI69" i="12"/>
  <c r="DI70" i="12"/>
  <c r="DH75" i="12"/>
  <c r="CZ75" i="12"/>
  <c r="CX75" i="12"/>
  <c r="DE75" i="12"/>
  <c r="CW75" i="12"/>
  <c r="DB88" i="12"/>
  <c r="DH88" i="12"/>
  <c r="CZ88" i="12"/>
  <c r="CY88" i="12"/>
  <c r="DB96" i="12"/>
  <c r="DA96" i="12"/>
  <c r="DH96" i="12"/>
  <c r="CZ96" i="12"/>
  <c r="DG96" i="12"/>
  <c r="CY96" i="12"/>
  <c r="DB100" i="12"/>
  <c r="DI100" i="12"/>
  <c r="DA100" i="12"/>
  <c r="DH100" i="12"/>
  <c r="CZ100" i="12"/>
  <c r="DG100" i="12"/>
  <c r="CY100" i="12"/>
  <c r="DC108" i="12"/>
  <c r="DB108" i="12"/>
  <c r="DA108" i="12"/>
  <c r="DH108" i="12"/>
  <c r="CZ108" i="12"/>
  <c r="DG108" i="12"/>
  <c r="CY108" i="12"/>
  <c r="DI111" i="12"/>
  <c r="DA111" i="12"/>
  <c r="DH111" i="12"/>
  <c r="CZ111" i="12"/>
  <c r="CY111" i="12"/>
  <c r="CX111" i="12"/>
  <c r="DE111" i="12"/>
  <c r="CW111" i="12"/>
  <c r="DI121" i="12"/>
  <c r="DI130" i="12"/>
  <c r="DF130" i="12"/>
  <c r="DI142" i="12"/>
  <c r="DA143" i="12"/>
  <c r="DH143" i="12"/>
  <c r="CZ143" i="12"/>
  <c r="DG143" i="12"/>
  <c r="CY143" i="12"/>
  <c r="CX143" i="12"/>
  <c r="DE143" i="12"/>
  <c r="CW143" i="12"/>
  <c r="DC143" i="12"/>
  <c r="DH15" i="12"/>
  <c r="CZ15" i="12"/>
  <c r="DE15" i="12"/>
  <c r="CW15" i="12"/>
  <c r="DB16" i="12"/>
  <c r="DG16" i="12"/>
  <c r="CY16" i="12"/>
  <c r="DF26" i="12"/>
  <c r="CX26" i="12"/>
  <c r="DC26" i="12"/>
  <c r="DF74" i="12"/>
  <c r="CW88" i="12"/>
  <c r="DF126" i="12"/>
  <c r="CW4" i="12"/>
  <c r="DH4" i="12"/>
  <c r="DI6" i="12"/>
  <c r="DF6" i="12"/>
  <c r="CX6" i="12"/>
  <c r="DC6" i="12"/>
  <c r="DG6" i="12"/>
  <c r="DG9" i="12"/>
  <c r="DB10" i="12"/>
  <c r="DB11" i="12"/>
  <c r="DA12" i="12"/>
  <c r="CX15" i="12"/>
  <c r="CW16" i="12"/>
  <c r="DH16" i="12"/>
  <c r="DD17" i="12"/>
  <c r="DD19" i="12"/>
  <c r="DD20" i="12"/>
  <c r="DA22" i="12"/>
  <c r="DA23" i="12"/>
  <c r="CZ24" i="12"/>
  <c r="CW26" i="12"/>
  <c r="DH26" i="12"/>
  <c r="DH27" i="12"/>
  <c r="CZ27" i="12"/>
  <c r="DE27" i="12"/>
  <c r="CW27" i="12"/>
  <c r="DG27" i="12"/>
  <c r="DB28" i="12"/>
  <c r="DG28" i="12"/>
  <c r="CY28" i="12"/>
  <c r="DF28" i="12"/>
  <c r="DD30" i="12"/>
  <c r="DF31" i="12"/>
  <c r="DC31" i="12"/>
  <c r="DC32" i="12"/>
  <c r="CZ34" i="12"/>
  <c r="DI38" i="12"/>
  <c r="DF38" i="12"/>
  <c r="CX38" i="12"/>
  <c r="DC38" i="12"/>
  <c r="DG38" i="12"/>
  <c r="DG41" i="12"/>
  <c r="DB42" i="12"/>
  <c r="DB43" i="12"/>
  <c r="DA44" i="12"/>
  <c r="CX47" i="12"/>
  <c r="DI47" i="12"/>
  <c r="CW48" i="12"/>
  <c r="DH48" i="12"/>
  <c r="DD49" i="12"/>
  <c r="DD51" i="12"/>
  <c r="DD52" i="12"/>
  <c r="DA54" i="12"/>
  <c r="DA55" i="12"/>
  <c r="CZ56" i="12"/>
  <c r="CW58" i="12"/>
  <c r="DH58" i="12"/>
  <c r="DH59" i="12"/>
  <c r="CZ59" i="12"/>
  <c r="DE59" i="12"/>
  <c r="CW59" i="12"/>
  <c r="DG59" i="12"/>
  <c r="DB60" i="12"/>
  <c r="DG60" i="12"/>
  <c r="CY60" i="12"/>
  <c r="DF60" i="12"/>
  <c r="DD62" i="12"/>
  <c r="DF63" i="12"/>
  <c r="DC63" i="12"/>
  <c r="DC64" i="12"/>
  <c r="CZ66" i="12"/>
  <c r="DB71" i="12"/>
  <c r="DF72" i="12"/>
  <c r="DE72" i="12"/>
  <c r="DA75" i="12"/>
  <c r="DD76" i="12"/>
  <c r="DG77" i="12"/>
  <c r="DF78" i="12"/>
  <c r="CY79" i="12"/>
  <c r="DC80" i="12"/>
  <c r="DH83" i="12"/>
  <c r="CZ83" i="12"/>
  <c r="CX83" i="12"/>
  <c r="DE83" i="12"/>
  <c r="CW83" i="12"/>
  <c r="DA84" i="12"/>
  <c r="CX88" i="12"/>
  <c r="DG91" i="12"/>
  <c r="DF95" i="12"/>
  <c r="DD95" i="12"/>
  <c r="CX96" i="12"/>
  <c r="DD99" i="12"/>
  <c r="CX100" i="12"/>
  <c r="DI103" i="12"/>
  <c r="DA103" i="12"/>
  <c r="DH103" i="12"/>
  <c r="CZ103" i="12"/>
  <c r="DG103" i="12"/>
  <c r="CY103" i="12"/>
  <c r="DF103" i="12"/>
  <c r="CX103" i="12"/>
  <c r="DE103" i="12"/>
  <c r="CW103" i="12"/>
  <c r="CW104" i="12"/>
  <c r="DG105" i="12"/>
  <c r="DB107" i="12"/>
  <c r="CX108" i="12"/>
  <c r="DC111" i="12"/>
  <c r="DD112" i="12"/>
  <c r="DI113" i="12"/>
  <c r="DE116" i="12"/>
  <c r="DI122" i="12"/>
  <c r="DF122" i="12"/>
  <c r="DF127" i="12"/>
  <c r="DF132" i="12"/>
  <c r="DC132" i="12"/>
  <c r="DB132" i="12"/>
  <c r="DA132" i="12"/>
  <c r="DH132" i="12"/>
  <c r="CZ132" i="12"/>
  <c r="CY132" i="12"/>
  <c r="DA135" i="12"/>
  <c r="DH135" i="12"/>
  <c r="CZ135" i="12"/>
  <c r="DG135" i="12"/>
  <c r="CY135" i="12"/>
  <c r="DF135" i="12"/>
  <c r="CX135" i="12"/>
  <c r="DE135" i="12"/>
  <c r="CW135" i="12"/>
  <c r="CX136" i="12"/>
  <c r="DG139" i="12"/>
  <c r="DA139" i="12"/>
  <c r="DH139" i="12"/>
  <c r="CZ139" i="12"/>
  <c r="CY139" i="12"/>
  <c r="DF139" i="12"/>
  <c r="CX139" i="12"/>
  <c r="DE139" i="12"/>
  <c r="CW139" i="12"/>
  <c r="DC139" i="12"/>
  <c r="DI143" i="12"/>
  <c r="DD143" i="12"/>
  <c r="DG150" i="12"/>
  <c r="CX152" i="12"/>
  <c r="DF163" i="12"/>
  <c r="DB181" i="12"/>
  <c r="DI181" i="12"/>
  <c r="DA181" i="12"/>
  <c r="CZ181" i="12"/>
  <c r="CY181" i="12"/>
  <c r="DE181" i="12"/>
  <c r="DD181" i="12"/>
  <c r="DC181" i="12"/>
  <c r="CX181" i="12"/>
  <c r="CW181" i="12"/>
  <c r="DF183" i="12"/>
  <c r="DF186" i="12"/>
  <c r="DF190" i="12"/>
  <c r="DF202" i="12"/>
  <c r="DG203" i="12"/>
  <c r="DF222" i="12"/>
  <c r="DF230" i="12"/>
  <c r="DI231" i="12"/>
  <c r="CZ236" i="12"/>
  <c r="CY236" i="12"/>
  <c r="CX236" i="12"/>
  <c r="DE236" i="12"/>
  <c r="CW236" i="12"/>
  <c r="DI236" i="12"/>
  <c r="DD236" i="12"/>
  <c r="DB236" i="12"/>
  <c r="DA236" i="12"/>
  <c r="DC236" i="12"/>
  <c r="DF16" i="12"/>
  <c r="DI26" i="12"/>
  <c r="DG26" i="12"/>
  <c r="DF48" i="12"/>
  <c r="DG58" i="12"/>
  <c r="DB92" i="12"/>
  <c r="DH92" i="12"/>
  <c r="CZ92" i="12"/>
  <c r="DG92" i="12"/>
  <c r="CY92" i="12"/>
  <c r="DF98" i="12"/>
  <c r="CW100" i="12"/>
  <c r="DF138" i="12"/>
  <c r="CY4" i="12"/>
  <c r="DH7" i="12"/>
  <c r="CZ7" i="12"/>
  <c r="DE7" i="12"/>
  <c r="CW7" i="12"/>
  <c r="DG7" i="12"/>
  <c r="DB8" i="12"/>
  <c r="DG8" i="12"/>
  <c r="CY8" i="12"/>
  <c r="DF8" i="12"/>
  <c r="DD10" i="12"/>
  <c r="DF11" i="12"/>
  <c r="DC11" i="12"/>
  <c r="DC12" i="12"/>
  <c r="CY15" i="12"/>
  <c r="CX16" i="12"/>
  <c r="DI16" i="12"/>
  <c r="DI18" i="12"/>
  <c r="DF18" i="12"/>
  <c r="CX18" i="12"/>
  <c r="DC18" i="12"/>
  <c r="DG18" i="12"/>
  <c r="DG21" i="12"/>
  <c r="DB22" i="12"/>
  <c r="CY26" i="12"/>
  <c r="DH39" i="12"/>
  <c r="CZ39" i="12"/>
  <c r="DE39" i="12"/>
  <c r="CW39" i="12"/>
  <c r="DG39" i="12"/>
  <c r="DB40" i="12"/>
  <c r="DG40" i="12"/>
  <c r="CY40" i="12"/>
  <c r="DF40" i="12"/>
  <c r="DD42" i="12"/>
  <c r="DF43" i="12"/>
  <c r="DC43" i="12"/>
  <c r="DC44" i="12"/>
  <c r="CY47" i="12"/>
  <c r="CX48" i="12"/>
  <c r="DI50" i="12"/>
  <c r="DF50" i="12"/>
  <c r="CX50" i="12"/>
  <c r="DC50" i="12"/>
  <c r="DG50" i="12"/>
  <c r="DG53" i="12"/>
  <c r="DB54" i="12"/>
  <c r="CY58" i="12"/>
  <c r="DB75" i="12"/>
  <c r="DF76" i="12"/>
  <c r="DA79" i="12"/>
  <c r="DG81" i="12"/>
  <c r="DF82" i="12"/>
  <c r="DH87" i="12"/>
  <c r="CZ87" i="12"/>
  <c r="DF87" i="12"/>
  <c r="CX87" i="12"/>
  <c r="DE87" i="12"/>
  <c r="CW87" i="12"/>
  <c r="DA88" i="12"/>
  <c r="CX92" i="12"/>
  <c r="DC96" i="12"/>
  <c r="DG97" i="12"/>
  <c r="DC100" i="12"/>
  <c r="DG101" i="12"/>
  <c r="CX104" i="12"/>
  <c r="DC107" i="12"/>
  <c r="DI108" i="12"/>
  <c r="DD108" i="12"/>
  <c r="DI109" i="12"/>
  <c r="DD111" i="12"/>
  <c r="DI118" i="12"/>
  <c r="DF118" i="12"/>
  <c r="DF128" i="12"/>
  <c r="DC128" i="12"/>
  <c r="DB128" i="12"/>
  <c r="DA128" i="12"/>
  <c r="DH128" i="12"/>
  <c r="CZ128" i="12"/>
  <c r="CY128" i="12"/>
  <c r="DA131" i="12"/>
  <c r="DH131" i="12"/>
  <c r="CZ131" i="12"/>
  <c r="DG131" i="12"/>
  <c r="CY131" i="12"/>
  <c r="DF131" i="12"/>
  <c r="CX131" i="12"/>
  <c r="DE131" i="12"/>
  <c r="CW131" i="12"/>
  <c r="DG132" i="12"/>
  <c r="DG133" i="12"/>
  <c r="DD136" i="12"/>
  <c r="DG145" i="12"/>
  <c r="DF148" i="12"/>
  <c r="DC148" i="12"/>
  <c r="DB148" i="12"/>
  <c r="DA148" i="12"/>
  <c r="DH148" i="12"/>
  <c r="CZ148" i="12"/>
  <c r="CY148" i="12"/>
  <c r="DE148" i="12"/>
  <c r="CW148" i="12"/>
  <c r="DI149" i="12"/>
  <c r="DF150" i="12"/>
  <c r="DF151" i="12"/>
  <c r="DD152" i="12"/>
  <c r="DG162" i="12"/>
  <c r="DG163" i="12"/>
  <c r="DI164" i="12"/>
  <c r="DF166" i="12"/>
  <c r="DB169" i="12"/>
  <c r="DA169" i="12"/>
  <c r="CZ169" i="12"/>
  <c r="CY169" i="12"/>
  <c r="DE169" i="12"/>
  <c r="DD169" i="12"/>
  <c r="DC169" i="12"/>
  <c r="CW169" i="12"/>
  <c r="DG181" i="12"/>
  <c r="DG186" i="12"/>
  <c r="DI188" i="12"/>
  <c r="DG190" i="12"/>
  <c r="DG191" i="12"/>
  <c r="DG199" i="12"/>
  <c r="DF213" i="12"/>
  <c r="DF235" i="12"/>
  <c r="DG236" i="12"/>
  <c r="DF252" i="12"/>
  <c r="DG256" i="12"/>
  <c r="DG283" i="12"/>
  <c r="DF319" i="12"/>
  <c r="DG419" i="12"/>
  <c r="DG483" i="12"/>
  <c r="DG500" i="12"/>
  <c r="DD5" i="12"/>
  <c r="DD37" i="12"/>
  <c r="DI74" i="12"/>
  <c r="DI137" i="12"/>
  <c r="DH176" i="12"/>
  <c r="CZ176" i="12"/>
  <c r="DG176" i="12"/>
  <c r="CY176" i="12"/>
  <c r="CX176" i="12"/>
  <c r="DE176" i="12"/>
  <c r="CW176" i="12"/>
  <c r="DD176" i="12"/>
  <c r="DC176" i="12"/>
  <c r="DB176" i="12"/>
  <c r="DA176" i="12"/>
  <c r="DD11" i="12"/>
  <c r="DD12" i="12"/>
  <c r="DA15" i="12"/>
  <c r="CZ16" i="12"/>
  <c r="DH19" i="12"/>
  <c r="CZ19" i="12"/>
  <c r="DE19" i="12"/>
  <c r="CW19" i="12"/>
  <c r="DG19" i="12"/>
  <c r="DB20" i="12"/>
  <c r="DG20" i="12"/>
  <c r="CY20" i="12"/>
  <c r="DF20" i="12"/>
  <c r="DD22" i="12"/>
  <c r="DF23" i="12"/>
  <c r="CZ26" i="12"/>
  <c r="DI30" i="12"/>
  <c r="DF30" i="12"/>
  <c r="CX30" i="12"/>
  <c r="DC30" i="12"/>
  <c r="DG30" i="12"/>
  <c r="DG33" i="12"/>
  <c r="DA47" i="12"/>
  <c r="DH51" i="12"/>
  <c r="CZ51" i="12"/>
  <c r="DE51" i="12"/>
  <c r="CW51" i="12"/>
  <c r="DG51" i="12"/>
  <c r="DB52" i="12"/>
  <c r="DG52" i="12"/>
  <c r="CY52" i="12"/>
  <c r="DF52" i="12"/>
  <c r="DD54" i="12"/>
  <c r="DF55" i="12"/>
  <c r="DF62" i="12"/>
  <c r="CX62" i="12"/>
  <c r="DC62" i="12"/>
  <c r="DG62" i="12"/>
  <c r="DG65" i="12"/>
  <c r="DG71" i="12"/>
  <c r="DB72" i="12"/>
  <c r="DH72" i="12"/>
  <c r="CZ72" i="12"/>
  <c r="DG72" i="12"/>
  <c r="CY72" i="12"/>
  <c r="DC75" i="12"/>
  <c r="DB79" i="12"/>
  <c r="DF80" i="12"/>
  <c r="DG85" i="12"/>
  <c r="DF86" i="12"/>
  <c r="DC88" i="12"/>
  <c r="DH91" i="12"/>
  <c r="CZ91" i="12"/>
  <c r="DF91" i="12"/>
  <c r="CX91" i="12"/>
  <c r="DE91" i="12"/>
  <c r="CW91" i="12"/>
  <c r="DA92" i="12"/>
  <c r="DD96" i="12"/>
  <c r="DD100" i="12"/>
  <c r="DD104" i="12"/>
  <c r="DI105" i="12"/>
  <c r="DE108" i="12"/>
  <c r="DI114" i="12"/>
  <c r="DF114" i="12"/>
  <c r="DF124" i="12"/>
  <c r="DC124" i="12"/>
  <c r="DB124" i="12"/>
  <c r="DA124" i="12"/>
  <c r="DH124" i="12"/>
  <c r="CZ124" i="12"/>
  <c r="CY124" i="12"/>
  <c r="DI127" i="12"/>
  <c r="DA127" i="12"/>
  <c r="DH127" i="12"/>
  <c r="CZ127" i="12"/>
  <c r="DG127" i="12"/>
  <c r="CY127" i="12"/>
  <c r="CX127" i="12"/>
  <c r="DE127" i="12"/>
  <c r="CW127" i="12"/>
  <c r="DG128" i="12"/>
  <c r="DG129" i="12"/>
  <c r="DI136" i="12"/>
  <c r="DG146" i="12"/>
  <c r="DG148" i="12"/>
  <c r="DA151" i="12"/>
  <c r="DH151" i="12"/>
  <c r="CZ151" i="12"/>
  <c r="DG151" i="12"/>
  <c r="CY151" i="12"/>
  <c r="CX151" i="12"/>
  <c r="DE151" i="12"/>
  <c r="CW151" i="12"/>
  <c r="DC151" i="12"/>
  <c r="DI152" i="12"/>
  <c r="DF158" i="12"/>
  <c r="DG158" i="12"/>
  <c r="DG169" i="12"/>
  <c r="DF171" i="12"/>
  <c r="DG175" i="12"/>
  <c r="DI183" i="12"/>
  <c r="DF195" i="12"/>
  <c r="DG207" i="12"/>
  <c r="DB209" i="12"/>
  <c r="DA209" i="12"/>
  <c r="CZ209" i="12"/>
  <c r="CY209" i="12"/>
  <c r="CX209" i="12"/>
  <c r="DE209" i="12"/>
  <c r="DD209" i="12"/>
  <c r="DC209" i="12"/>
  <c r="CW209" i="12"/>
  <c r="DF219" i="12"/>
  <c r="DG227" i="12"/>
  <c r="DG259" i="12"/>
  <c r="DF315" i="12"/>
  <c r="DG451" i="12"/>
  <c r="DI4" i="12"/>
  <c r="DA4" i="12"/>
  <c r="DF4" i="12"/>
  <c r="CX4" i="12"/>
  <c r="DB48" i="12"/>
  <c r="DG48" i="12"/>
  <c r="CY48" i="12"/>
  <c r="DF58" i="12"/>
  <c r="CX58" i="12"/>
  <c r="DC58" i="12"/>
  <c r="DD69" i="12"/>
  <c r="CW96" i="12"/>
  <c r="DB111" i="12"/>
  <c r="DC136" i="12"/>
  <c r="DB136" i="12"/>
  <c r="DA136" i="12"/>
  <c r="DH136" i="12"/>
  <c r="CZ136" i="12"/>
  <c r="DG136" i="12"/>
  <c r="CY136" i="12"/>
  <c r="DE136" i="12"/>
  <c r="CW136" i="12"/>
  <c r="DC152" i="12"/>
  <c r="DB152" i="12"/>
  <c r="DA152" i="12"/>
  <c r="DH152" i="12"/>
  <c r="CZ152" i="12"/>
  <c r="DG152" i="12"/>
  <c r="CY152" i="12"/>
  <c r="DE152" i="12"/>
  <c r="CW152" i="12"/>
  <c r="DB4" i="12"/>
  <c r="DL6" i="12"/>
  <c r="DF10" i="12"/>
  <c r="CX10" i="12"/>
  <c r="DC10" i="12"/>
  <c r="DG10" i="12"/>
  <c r="DG13" i="12"/>
  <c r="DB15" i="12"/>
  <c r="DA16" i="12"/>
  <c r="CX19" i="12"/>
  <c r="CW20" i="12"/>
  <c r="DH20" i="12"/>
  <c r="DA26" i="12"/>
  <c r="CW30" i="12"/>
  <c r="DH30" i="12"/>
  <c r="DH31" i="12"/>
  <c r="CZ31" i="12"/>
  <c r="DE31" i="12"/>
  <c r="CW31" i="12"/>
  <c r="DG31" i="12"/>
  <c r="DB32" i="12"/>
  <c r="DG32" i="12"/>
  <c r="CY32" i="12"/>
  <c r="DF32" i="12"/>
  <c r="DF35" i="12"/>
  <c r="DF42" i="12"/>
  <c r="CX42" i="12"/>
  <c r="DC42" i="12"/>
  <c r="DG42" i="12"/>
  <c r="DG45" i="12"/>
  <c r="DA48" i="12"/>
  <c r="DA58" i="12"/>
  <c r="CW62" i="12"/>
  <c r="DH62" i="12"/>
  <c r="DH63" i="12"/>
  <c r="CZ63" i="12"/>
  <c r="DE63" i="12"/>
  <c r="CW63" i="12"/>
  <c r="DG63" i="12"/>
  <c r="DB64" i="12"/>
  <c r="DG64" i="12"/>
  <c r="CY64" i="12"/>
  <c r="DF64" i="12"/>
  <c r="DF67" i="12"/>
  <c r="DG67" i="12"/>
  <c r="CW72" i="12"/>
  <c r="DF75" i="12"/>
  <c r="DD75" i="12"/>
  <c r="DB76" i="12"/>
  <c r="DH76" i="12"/>
  <c r="CZ76" i="12"/>
  <c r="DG76" i="12"/>
  <c r="CY76" i="12"/>
  <c r="DF84" i="12"/>
  <c r="DD88" i="12"/>
  <c r="DG89" i="12"/>
  <c r="DI90" i="12"/>
  <c r="DF90" i="12"/>
  <c r="CY91" i="12"/>
  <c r="DC92" i="12"/>
  <c r="DH95" i="12"/>
  <c r="CZ95" i="12"/>
  <c r="DG95" i="12"/>
  <c r="CX95" i="12"/>
  <c r="DE95" i="12"/>
  <c r="CW95" i="12"/>
  <c r="DE96" i="12"/>
  <c r="DI97" i="12"/>
  <c r="DE100" i="12"/>
  <c r="DI101" i="12"/>
  <c r="DF108" i="12"/>
  <c r="DI110" i="12"/>
  <c r="DF110" i="12"/>
  <c r="DG119" i="12"/>
  <c r="DF120" i="12"/>
  <c r="DC120" i="12"/>
  <c r="DB120" i="12"/>
  <c r="DI120" i="12"/>
  <c r="DA120" i="12"/>
  <c r="DH120" i="12"/>
  <c r="CZ120" i="12"/>
  <c r="CY120" i="12"/>
  <c r="DA123" i="12"/>
  <c r="DH123" i="12"/>
  <c r="CZ123" i="12"/>
  <c r="DG123" i="12"/>
  <c r="CY123" i="12"/>
  <c r="DF123" i="12"/>
  <c r="CX123" i="12"/>
  <c r="DE123" i="12"/>
  <c r="CW123" i="12"/>
  <c r="DG124" i="12"/>
  <c r="CW124" i="12"/>
  <c r="DG125" i="12"/>
  <c r="DB127" i="12"/>
  <c r="DI132" i="12"/>
  <c r="DG141" i="12"/>
  <c r="DF144" i="12"/>
  <c r="DC144" i="12"/>
  <c r="DB144" i="12"/>
  <c r="DA144" i="12"/>
  <c r="DH144" i="12"/>
  <c r="CZ144" i="12"/>
  <c r="CY144" i="12"/>
  <c r="DE144" i="12"/>
  <c r="CW144" i="12"/>
  <c r="DF146" i="12"/>
  <c r="DB151" i="12"/>
  <c r="DF154" i="12"/>
  <c r="DI163" i="12"/>
  <c r="DF165" i="12"/>
  <c r="DG171" i="12"/>
  <c r="DF182" i="12"/>
  <c r="DI186" i="12"/>
  <c r="DG195" i="12"/>
  <c r="DF198" i="12"/>
  <c r="DG209" i="12"/>
  <c r="DG211" i="12"/>
  <c r="DF288" i="12"/>
  <c r="DF291" i="12"/>
  <c r="DF351" i="12"/>
  <c r="DF399" i="12"/>
  <c r="DG403" i="12"/>
  <c r="DH47" i="12"/>
  <c r="CZ47" i="12"/>
  <c r="DE47" i="12"/>
  <c r="CW47" i="12"/>
  <c r="CY75" i="12"/>
  <c r="DH79" i="12"/>
  <c r="CZ79" i="12"/>
  <c r="CX79" i="12"/>
  <c r="DE79" i="12"/>
  <c r="CW79" i="12"/>
  <c r="DC104" i="12"/>
  <c r="DB104" i="12"/>
  <c r="DA104" i="12"/>
  <c r="DH104" i="12"/>
  <c r="CZ104" i="12"/>
  <c r="DG104" i="12"/>
  <c r="CY104" i="12"/>
  <c r="DA107" i="12"/>
  <c r="DH107" i="12"/>
  <c r="CZ107" i="12"/>
  <c r="DG107" i="12"/>
  <c r="CY107" i="12"/>
  <c r="CX107" i="12"/>
  <c r="DE107" i="12"/>
  <c r="CW107" i="12"/>
  <c r="CW108" i="12"/>
  <c r="DI117" i="12"/>
  <c r="DB143" i="12"/>
  <c r="DG851" i="12"/>
  <c r="DG747" i="12"/>
  <c r="DG721" i="12"/>
  <c r="DG705" i="12"/>
  <c r="DG753" i="12"/>
  <c r="DG724" i="12"/>
  <c r="DG799" i="12"/>
  <c r="DG709" i="12"/>
  <c r="DG702" i="12"/>
  <c r="DG699" i="12"/>
  <c r="DG584" i="12"/>
  <c r="DG802" i="12"/>
  <c r="DG694" i="12"/>
  <c r="DG727" i="12"/>
  <c r="DG592" i="12"/>
  <c r="DG571" i="12"/>
  <c r="DG557" i="12"/>
  <c r="DG545" i="12"/>
  <c r="DG579" i="12"/>
  <c r="DG544" i="12"/>
  <c r="DG539" i="12"/>
  <c r="DG484" i="12"/>
  <c r="DG532" i="12"/>
  <c r="DG536" i="12"/>
  <c r="DG537" i="12"/>
  <c r="DG547" i="12"/>
  <c r="DG491" i="12"/>
  <c r="DG242" i="12"/>
  <c r="DG424" i="12"/>
  <c r="DG371" i="12"/>
  <c r="DG355" i="12"/>
  <c r="DG452" i="12"/>
  <c r="DG268" i="12"/>
  <c r="DG287" i="12"/>
  <c r="DC4" i="12"/>
  <c r="DH11" i="12"/>
  <c r="CZ11" i="12"/>
  <c r="DE11" i="12"/>
  <c r="CW11" i="12"/>
  <c r="DG11" i="12"/>
  <c r="DB12" i="12"/>
  <c r="DG12" i="12"/>
  <c r="CY12" i="12"/>
  <c r="DF12" i="12"/>
  <c r="DF15" i="12"/>
  <c r="DG15" i="12"/>
  <c r="DC15" i="12"/>
  <c r="DC16" i="12"/>
  <c r="DF22" i="12"/>
  <c r="CX22" i="12"/>
  <c r="DC22" i="12"/>
  <c r="DG22" i="12"/>
  <c r="DG25" i="12"/>
  <c r="DB26" i="12"/>
  <c r="CW42" i="12"/>
  <c r="DH42" i="12"/>
  <c r="DH43" i="12"/>
  <c r="CZ43" i="12"/>
  <c r="DE43" i="12"/>
  <c r="CW43" i="12"/>
  <c r="DG43" i="12"/>
  <c r="DB44" i="12"/>
  <c r="DG44" i="12"/>
  <c r="CY44" i="12"/>
  <c r="DF44" i="12"/>
  <c r="DF47" i="12"/>
  <c r="DG47" i="12"/>
  <c r="DC47" i="12"/>
  <c r="DC48" i="12"/>
  <c r="DI54" i="12"/>
  <c r="DF54" i="12"/>
  <c r="CX54" i="12"/>
  <c r="DC54" i="12"/>
  <c r="DG54" i="12"/>
  <c r="DG57" i="12"/>
  <c r="DB58" i="12"/>
  <c r="CX72" i="12"/>
  <c r="DG75" i="12"/>
  <c r="CW76" i="12"/>
  <c r="DF79" i="12"/>
  <c r="DD79" i="12"/>
  <c r="DB80" i="12"/>
  <c r="DH80" i="12"/>
  <c r="CZ80" i="12"/>
  <c r="DG80" i="12"/>
  <c r="CY80" i="12"/>
  <c r="DG88" i="12"/>
  <c r="DE88" i="12"/>
  <c r="DA91" i="12"/>
  <c r="DD92" i="12"/>
  <c r="DG93" i="12"/>
  <c r="DI94" i="12"/>
  <c r="DF94" i="12"/>
  <c r="DH99" i="12"/>
  <c r="CZ99" i="12"/>
  <c r="DG99" i="12"/>
  <c r="CY99" i="12"/>
  <c r="DF99" i="12"/>
  <c r="CX99" i="12"/>
  <c r="DE99" i="12"/>
  <c r="CW99" i="12"/>
  <c r="DF104" i="12"/>
  <c r="DI106" i="12"/>
  <c r="DF106" i="12"/>
  <c r="DF111" i="12"/>
  <c r="DG115" i="12"/>
  <c r="DF116" i="12"/>
  <c r="DC116" i="12"/>
  <c r="DB116" i="12"/>
  <c r="DI116" i="12"/>
  <c r="DA116" i="12"/>
  <c r="DH116" i="12"/>
  <c r="CZ116" i="12"/>
  <c r="CY116" i="12"/>
  <c r="DA119" i="12"/>
  <c r="DH119" i="12"/>
  <c r="CZ119" i="12"/>
  <c r="CY119" i="12"/>
  <c r="DF119" i="12"/>
  <c r="CX119" i="12"/>
  <c r="DE119" i="12"/>
  <c r="CW119" i="12"/>
  <c r="DG120" i="12"/>
  <c r="DG121" i="12"/>
  <c r="CX124" i="12"/>
  <c r="DI128" i="12"/>
  <c r="DI129" i="12"/>
  <c r="DG142" i="12"/>
  <c r="DG144" i="12"/>
  <c r="CX144" i="12"/>
  <c r="DI146" i="12"/>
  <c r="DG147" i="12"/>
  <c r="DA147" i="12"/>
  <c r="DH147" i="12"/>
  <c r="CZ147" i="12"/>
  <c r="CY147" i="12"/>
  <c r="DF147" i="12"/>
  <c r="CX147" i="12"/>
  <c r="DE147" i="12"/>
  <c r="CW147" i="12"/>
  <c r="DC147" i="12"/>
  <c r="DI148" i="12"/>
  <c r="DI151" i="12"/>
  <c r="DD151" i="12"/>
  <c r="DG154" i="12"/>
  <c r="DG155" i="12"/>
  <c r="DG159" i="12"/>
  <c r="DF215" i="12"/>
  <c r="DF218" i="12"/>
  <c r="DI227" i="12"/>
  <c r="DH212" i="12"/>
  <c r="CZ212" i="12"/>
  <c r="DG212" i="12"/>
  <c r="CY212" i="12"/>
  <c r="DF212" i="12"/>
  <c r="CX212" i="12"/>
  <c r="DE212" i="12"/>
  <c r="CW212" i="12"/>
  <c r="DI212" i="12"/>
  <c r="DD212" i="12"/>
  <c r="DC212" i="12"/>
  <c r="DB212" i="12"/>
  <c r="DA212" i="12"/>
  <c r="DG4" i="12"/>
  <c r="DD4" i="12"/>
  <c r="DG5" i="12"/>
  <c r="CY10" i="12"/>
  <c r="DI10" i="12"/>
  <c r="CX11" i="12"/>
  <c r="CW12" i="12"/>
  <c r="DH12" i="12"/>
  <c r="DD13" i="12"/>
  <c r="DD15" i="12"/>
  <c r="DD16" i="12"/>
  <c r="DA19" i="12"/>
  <c r="CZ20" i="12"/>
  <c r="CW22" i="12"/>
  <c r="DH22" i="12"/>
  <c r="DH23" i="12"/>
  <c r="CZ23" i="12"/>
  <c r="DE23" i="12"/>
  <c r="CW23" i="12"/>
  <c r="DG23" i="12"/>
  <c r="DB24" i="12"/>
  <c r="DG24" i="12"/>
  <c r="CY24" i="12"/>
  <c r="DF24" i="12"/>
  <c r="DD26" i="12"/>
  <c r="DF27" i="12"/>
  <c r="CZ30" i="12"/>
  <c r="CY31" i="12"/>
  <c r="CX32" i="12"/>
  <c r="DI32" i="12"/>
  <c r="DF34" i="12"/>
  <c r="CX34" i="12"/>
  <c r="DC34" i="12"/>
  <c r="DG34" i="12"/>
  <c r="DG37" i="12"/>
  <c r="CY42" i="12"/>
  <c r="CX43" i="12"/>
  <c r="DI43" i="12"/>
  <c r="CW44" i="12"/>
  <c r="DH44" i="12"/>
  <c r="DD45" i="12"/>
  <c r="DD47" i="12"/>
  <c r="DD48" i="12"/>
  <c r="DA51" i="12"/>
  <c r="CZ52" i="12"/>
  <c r="CW54" i="12"/>
  <c r="DH54" i="12"/>
  <c r="DH55" i="12"/>
  <c r="CZ55" i="12"/>
  <c r="DE55" i="12"/>
  <c r="CW55" i="12"/>
  <c r="DG55" i="12"/>
  <c r="DB56" i="12"/>
  <c r="DG56" i="12"/>
  <c r="CY56" i="12"/>
  <c r="DF56" i="12"/>
  <c r="DD58" i="12"/>
  <c r="DF59" i="12"/>
  <c r="CZ62" i="12"/>
  <c r="CY63" i="12"/>
  <c r="CX64" i="12"/>
  <c r="DI64" i="12"/>
  <c r="DF66" i="12"/>
  <c r="CX66" i="12"/>
  <c r="DC66" i="12"/>
  <c r="DG66" i="12"/>
  <c r="DG69" i="12"/>
  <c r="DH71" i="12"/>
  <c r="CZ71" i="12"/>
  <c r="DF71" i="12"/>
  <c r="CX71" i="12"/>
  <c r="DE71" i="12"/>
  <c r="CW71" i="12"/>
  <c r="DA72" i="12"/>
  <c r="DI75" i="12"/>
  <c r="CX76" i="12"/>
  <c r="DG79" i="12"/>
  <c r="CW80" i="12"/>
  <c r="DF83" i="12"/>
  <c r="DB84" i="12"/>
  <c r="DH84" i="12"/>
  <c r="CZ84" i="12"/>
  <c r="DG84" i="12"/>
  <c r="CY84" i="12"/>
  <c r="DI84" i="12"/>
  <c r="DF88" i="12"/>
  <c r="DB91" i="12"/>
  <c r="DF92" i="12"/>
  <c r="DE92" i="12"/>
  <c r="DA95" i="12"/>
  <c r="DF96" i="12"/>
  <c r="DA99" i="12"/>
  <c r="DF100" i="12"/>
  <c r="DF102" i="12"/>
  <c r="DF107" i="12"/>
  <c r="DG111" i="12"/>
  <c r="DF112" i="12"/>
  <c r="DC112" i="12"/>
  <c r="DB112" i="12"/>
  <c r="DI112" i="12"/>
  <c r="DA112" i="12"/>
  <c r="DH112" i="12"/>
  <c r="CZ112" i="12"/>
  <c r="DG112" i="12"/>
  <c r="CY112" i="12"/>
  <c r="DA115" i="12"/>
  <c r="DH115" i="12"/>
  <c r="CZ115" i="12"/>
  <c r="CY115" i="12"/>
  <c r="DF115" i="12"/>
  <c r="CX115" i="12"/>
  <c r="DE115" i="12"/>
  <c r="CW115" i="12"/>
  <c r="DG116" i="12"/>
  <c r="CW116" i="12"/>
  <c r="DG117" i="12"/>
  <c r="DB119" i="12"/>
  <c r="CX120" i="12"/>
  <c r="DC123" i="12"/>
  <c r="DI124" i="12"/>
  <c r="DD124" i="12"/>
  <c r="DI125" i="12"/>
  <c r="DD127" i="12"/>
  <c r="DI134" i="12"/>
  <c r="DF134" i="12"/>
  <c r="DG137" i="12"/>
  <c r="DF140" i="12"/>
  <c r="DC140" i="12"/>
  <c r="DB140" i="12"/>
  <c r="DI140" i="12"/>
  <c r="DA140" i="12"/>
  <c r="DH140" i="12"/>
  <c r="CZ140" i="12"/>
  <c r="DG140" i="12"/>
  <c r="CY140" i="12"/>
  <c r="DE140" i="12"/>
  <c r="CW140" i="12"/>
  <c r="DI141" i="12"/>
  <c r="DF142" i="12"/>
  <c r="DF143" i="12"/>
  <c r="DD144" i="12"/>
  <c r="DB147" i="12"/>
  <c r="DG153" i="12"/>
  <c r="DI158" i="12"/>
  <c r="DI159" i="12"/>
  <c r="DI160" i="12"/>
  <c r="DF167" i="12"/>
  <c r="DG168" i="12"/>
  <c r="DI171" i="12"/>
  <c r="DH180" i="12"/>
  <c r="CZ180" i="12"/>
  <c r="DG180" i="12"/>
  <c r="CY180" i="12"/>
  <c r="CX180" i="12"/>
  <c r="DE180" i="12"/>
  <c r="CW180" i="12"/>
  <c r="DD180" i="12"/>
  <c r="DC180" i="12"/>
  <c r="DA180" i="12"/>
  <c r="DG192" i="12"/>
  <c r="DH192" i="12"/>
  <c r="CZ192" i="12"/>
  <c r="CY192" i="12"/>
  <c r="CX192" i="12"/>
  <c r="DE192" i="12"/>
  <c r="CW192" i="12"/>
  <c r="DD192" i="12"/>
  <c r="DC192" i="12"/>
  <c r="DB192" i="12"/>
  <c r="DA192" i="12"/>
  <c r="DI195" i="12"/>
  <c r="DG215" i="12"/>
  <c r="DF226" i="12"/>
  <c r="DG239" i="12"/>
  <c r="DF244" i="12"/>
  <c r="DI280" i="12"/>
  <c r="DI307" i="12"/>
  <c r="DF155" i="12"/>
  <c r="CX155" i="12"/>
  <c r="DE155" i="12"/>
  <c r="CW155" i="12"/>
  <c r="DH155" i="12"/>
  <c r="DH156" i="12"/>
  <c r="CZ156" i="12"/>
  <c r="DG156" i="12"/>
  <c r="CY156" i="12"/>
  <c r="DB157" i="12"/>
  <c r="DA157" i="12"/>
  <c r="DF157" i="12"/>
  <c r="DH169" i="12"/>
  <c r="DF172" i="12"/>
  <c r="DG174" i="12"/>
  <c r="DI178" i="12"/>
  <c r="DF181" i="12"/>
  <c r="DH186" i="12"/>
  <c r="DI199" i="12"/>
  <c r="DF199" i="12"/>
  <c r="DI202" i="12"/>
  <c r="DG206" i="12"/>
  <c r="DH208" i="12"/>
  <c r="CZ208" i="12"/>
  <c r="DG208" i="12"/>
  <c r="CY208" i="12"/>
  <c r="CX208" i="12"/>
  <c r="DE208" i="12"/>
  <c r="CW208" i="12"/>
  <c r="DD208" i="12"/>
  <c r="DF209" i="12"/>
  <c r="DG219" i="12"/>
  <c r="DH222" i="12"/>
  <c r="DH248" i="12"/>
  <c r="DG252" i="12"/>
  <c r="DI260" i="12"/>
  <c r="DI268" i="12"/>
  <c r="DF279" i="12"/>
  <c r="DH292" i="12"/>
  <c r="DG319" i="12"/>
  <c r="DA325" i="12"/>
  <c r="CZ325" i="12"/>
  <c r="CY325" i="12"/>
  <c r="CX325" i="12"/>
  <c r="DE325" i="12"/>
  <c r="DD325" i="12"/>
  <c r="DC325" i="12"/>
  <c r="DB325" i="12"/>
  <c r="CW325" i="12"/>
  <c r="DI332" i="12"/>
  <c r="DG367" i="12"/>
  <c r="DF372" i="12"/>
  <c r="DH376" i="12"/>
  <c r="DI384" i="12"/>
  <c r="DF387" i="12"/>
  <c r="DC398" i="12"/>
  <c r="DB398" i="12"/>
  <c r="DA398" i="12"/>
  <c r="CZ398" i="12"/>
  <c r="DF398" i="12"/>
  <c r="DE398" i="12"/>
  <c r="DD398" i="12"/>
  <c r="CY398" i="12"/>
  <c r="CX398" i="12"/>
  <c r="CW398" i="12"/>
  <c r="DI400" i="12"/>
  <c r="DF403" i="12"/>
  <c r="CZ416" i="12"/>
  <c r="DE416" i="12"/>
  <c r="CW416" i="12"/>
  <c r="DD416" i="12"/>
  <c r="DC416" i="12"/>
  <c r="DB416" i="12"/>
  <c r="DA416" i="12"/>
  <c r="DG416" i="12"/>
  <c r="CY416" i="12"/>
  <c r="CX416" i="12"/>
  <c r="DA9" i="12"/>
  <c r="DI9" i="12"/>
  <c r="DA13" i="12"/>
  <c r="DA17" i="12"/>
  <c r="DI17" i="12"/>
  <c r="DA21" i="12"/>
  <c r="DA25" i="12"/>
  <c r="DI25" i="12"/>
  <c r="DA29" i="12"/>
  <c r="DA33" i="12"/>
  <c r="DI33" i="12"/>
  <c r="DC70" i="12"/>
  <c r="DC74" i="12"/>
  <c r="DC78" i="12"/>
  <c r="DC82" i="12"/>
  <c r="DC86" i="12"/>
  <c r="DC90" i="12"/>
  <c r="DC94" i="12"/>
  <c r="DC98" i="12"/>
  <c r="DC102" i="12"/>
  <c r="DC106" i="12"/>
  <c r="DC110" i="12"/>
  <c r="DC114" i="12"/>
  <c r="DC118" i="12"/>
  <c r="DC122" i="12"/>
  <c r="DC126" i="12"/>
  <c r="DC130" i="12"/>
  <c r="DC134" i="12"/>
  <c r="DC138" i="12"/>
  <c r="DC142" i="12"/>
  <c r="DC146" i="12"/>
  <c r="DC150" i="12"/>
  <c r="CZ155" i="12"/>
  <c r="CX156" i="12"/>
  <c r="CX157" i="12"/>
  <c r="DH157" i="12"/>
  <c r="DG161" i="12"/>
  <c r="DB163" i="12"/>
  <c r="DB164" i="12"/>
  <c r="DC165" i="12"/>
  <c r="DF168" i="12"/>
  <c r="DG170" i="12"/>
  <c r="DI174" i="12"/>
  <c r="DF177" i="12"/>
  <c r="DH181" i="12"/>
  <c r="DG187" i="12"/>
  <c r="DH190" i="12"/>
  <c r="DG193" i="12"/>
  <c r="DB193" i="12"/>
  <c r="DI193" i="12"/>
  <c r="DA193" i="12"/>
  <c r="CZ193" i="12"/>
  <c r="CY193" i="12"/>
  <c r="CX193" i="12"/>
  <c r="DH196" i="12"/>
  <c r="CZ196" i="12"/>
  <c r="DG196" i="12"/>
  <c r="CY196" i="12"/>
  <c r="DF196" i="12"/>
  <c r="CX196" i="12"/>
  <c r="DE196" i="12"/>
  <c r="CW196" i="12"/>
  <c r="DF197" i="12"/>
  <c r="DF203" i="12"/>
  <c r="DB208" i="12"/>
  <c r="DH209" i="12"/>
  <c r="DF210" i="12"/>
  <c r="DG213" i="12"/>
  <c r="DB213" i="12"/>
  <c r="DI213" i="12"/>
  <c r="DA213" i="12"/>
  <c r="CZ213" i="12"/>
  <c r="CY213" i="12"/>
  <c r="DD213" i="12"/>
  <c r="DF225" i="12"/>
  <c r="DG226" i="12"/>
  <c r="DG234" i="12"/>
  <c r="DG235" i="12"/>
  <c r="DH236" i="12"/>
  <c r="DG244" i="12"/>
  <c r="DF247" i="12"/>
  <c r="DF251" i="12"/>
  <c r="DG255" i="12"/>
  <c r="DF264" i="12"/>
  <c r="DF287" i="12"/>
  <c r="DF321" i="12"/>
  <c r="DG351" i="12"/>
  <c r="DA377" i="12"/>
  <c r="CZ377" i="12"/>
  <c r="CY377" i="12"/>
  <c r="CX377" i="12"/>
  <c r="DE377" i="12"/>
  <c r="DD377" i="12"/>
  <c r="DC377" i="12"/>
  <c r="DB377" i="12"/>
  <c r="CW377" i="12"/>
  <c r="DG383" i="12"/>
  <c r="DH393" i="12"/>
  <c r="DH396" i="12"/>
  <c r="DF410" i="12"/>
  <c r="DC410" i="12"/>
  <c r="DB410" i="12"/>
  <c r="DA410" i="12"/>
  <c r="CZ410" i="12"/>
  <c r="DE410" i="12"/>
  <c r="DD410" i="12"/>
  <c r="CY410" i="12"/>
  <c r="CX410" i="12"/>
  <c r="CW410" i="12"/>
  <c r="DH443" i="12"/>
  <c r="DG447" i="12"/>
  <c r="DG474" i="12"/>
  <c r="DD70" i="12"/>
  <c r="DD74" i="12"/>
  <c r="DD78" i="12"/>
  <c r="DD82" i="12"/>
  <c r="DD86" i="12"/>
  <c r="DD90" i="12"/>
  <c r="DD94" i="12"/>
  <c r="DD98" i="12"/>
  <c r="DD102" i="12"/>
  <c r="DD106" i="12"/>
  <c r="DD110" i="12"/>
  <c r="DD114" i="12"/>
  <c r="DD118" i="12"/>
  <c r="DD122" i="12"/>
  <c r="DD126" i="12"/>
  <c r="DD130" i="12"/>
  <c r="DD134" i="12"/>
  <c r="DD138" i="12"/>
  <c r="DD142" i="12"/>
  <c r="DD146" i="12"/>
  <c r="DD150" i="12"/>
  <c r="DA155" i="12"/>
  <c r="DA156" i="12"/>
  <c r="CY157" i="12"/>
  <c r="DF159" i="12"/>
  <c r="CX159" i="12"/>
  <c r="DE159" i="12"/>
  <c r="CW159" i="12"/>
  <c r="DH159" i="12"/>
  <c r="DH160" i="12"/>
  <c r="CZ160" i="12"/>
  <c r="DG160" i="12"/>
  <c r="CY160" i="12"/>
  <c r="DF160" i="12"/>
  <c r="DB161" i="12"/>
  <c r="DI161" i="12"/>
  <c r="DA161" i="12"/>
  <c r="DF161" i="12"/>
  <c r="DC163" i="12"/>
  <c r="DC164" i="12"/>
  <c r="DD165" i="12"/>
  <c r="DG166" i="12"/>
  <c r="DH170" i="12"/>
  <c r="DH172" i="12"/>
  <c r="CZ172" i="12"/>
  <c r="DG172" i="12"/>
  <c r="CY172" i="12"/>
  <c r="CX172" i="12"/>
  <c r="DE172" i="12"/>
  <c r="CW172" i="12"/>
  <c r="DG177" i="12"/>
  <c r="DB177" i="12"/>
  <c r="DI177" i="12"/>
  <c r="DA177" i="12"/>
  <c r="CZ177" i="12"/>
  <c r="CY177" i="12"/>
  <c r="DI179" i="12"/>
  <c r="DF179" i="12"/>
  <c r="DF187" i="12"/>
  <c r="DF188" i="12"/>
  <c r="DH193" i="12"/>
  <c r="DF194" i="12"/>
  <c r="DG197" i="12"/>
  <c r="DB197" i="12"/>
  <c r="DI197" i="12"/>
  <c r="DA197" i="12"/>
  <c r="CZ197" i="12"/>
  <c r="CY197" i="12"/>
  <c r="DD197" i="12"/>
  <c r="DF201" i="12"/>
  <c r="DC208" i="12"/>
  <c r="DG210" i="12"/>
  <c r="DH213" i="12"/>
  <c r="DG217" i="12"/>
  <c r="DB217" i="12"/>
  <c r="DI217" i="12"/>
  <c r="DA217" i="12"/>
  <c r="CZ217" i="12"/>
  <c r="CY217" i="12"/>
  <c r="DF217" i="12"/>
  <c r="DG225" i="12"/>
  <c r="DB225" i="12"/>
  <c r="DI225" i="12"/>
  <c r="DA225" i="12"/>
  <c r="CZ225" i="12"/>
  <c r="CY225" i="12"/>
  <c r="DE225" i="12"/>
  <c r="CX225" i="12"/>
  <c r="CW225" i="12"/>
  <c r="DH226" i="12"/>
  <c r="DH234" i="12"/>
  <c r="DG247" i="12"/>
  <c r="DG251" i="12"/>
  <c r="DG264" i="12"/>
  <c r="DH296" i="12"/>
  <c r="DI300" i="12"/>
  <c r="DF335" i="12"/>
  <c r="DH380" i="12"/>
  <c r="DI396" i="12"/>
  <c r="DH414" i="12"/>
  <c r="DH447" i="12"/>
  <c r="DG496" i="12"/>
  <c r="DF535" i="12"/>
  <c r="DB155" i="12"/>
  <c r="DB156" i="12"/>
  <c r="CZ157" i="12"/>
  <c r="DI162" i="12"/>
  <c r="DD163" i="12"/>
  <c r="DH164" i="12"/>
  <c r="DD164" i="12"/>
  <c r="DE165" i="12"/>
  <c r="DD166" i="12"/>
  <c r="DI170" i="12"/>
  <c r="DF173" i="12"/>
  <c r="DH177" i="12"/>
  <c r="DF180" i="12"/>
  <c r="DG182" i="12"/>
  <c r="DI187" i="12"/>
  <c r="DG194" i="12"/>
  <c r="DH197" i="12"/>
  <c r="DG201" i="12"/>
  <c r="DB201" i="12"/>
  <c r="DI201" i="12"/>
  <c r="DA201" i="12"/>
  <c r="CZ201" i="12"/>
  <c r="CY201" i="12"/>
  <c r="DH210" i="12"/>
  <c r="DG214" i="12"/>
  <c r="DH217" i="12"/>
  <c r="DH220" i="12"/>
  <c r="CZ220" i="12"/>
  <c r="DG220" i="12"/>
  <c r="CY220" i="12"/>
  <c r="DF220" i="12"/>
  <c r="CX220" i="12"/>
  <c r="DE220" i="12"/>
  <c r="CW220" i="12"/>
  <c r="DB220" i="12"/>
  <c r="DF221" i="12"/>
  <c r="DH224" i="12"/>
  <c r="CZ224" i="12"/>
  <c r="DG224" i="12"/>
  <c r="CY224" i="12"/>
  <c r="DF224" i="12"/>
  <c r="CX224" i="12"/>
  <c r="DE224" i="12"/>
  <c r="CW224" i="12"/>
  <c r="DD224" i="12"/>
  <c r="DC224" i="12"/>
  <c r="DF233" i="12"/>
  <c r="DF238" i="12"/>
  <c r="DH239" i="12"/>
  <c r="DI244" i="12"/>
  <c r="DH251" i="12"/>
  <c r="DH264" i="12"/>
  <c r="DF299" i="12"/>
  <c r="DH304" i="12"/>
  <c r="DG335" i="12"/>
  <c r="DG339" i="12"/>
  <c r="DH348" i="12"/>
  <c r="DI389" i="12"/>
  <c r="DA389" i="12"/>
  <c r="CZ389" i="12"/>
  <c r="CY389" i="12"/>
  <c r="CX389" i="12"/>
  <c r="DE389" i="12"/>
  <c r="DD389" i="12"/>
  <c r="DC389" i="12"/>
  <c r="DB389" i="12"/>
  <c r="CW389" i="12"/>
  <c r="DH405" i="12"/>
  <c r="DG488" i="12"/>
  <c r="DH822" i="12"/>
  <c r="DH803" i="12"/>
  <c r="DH832" i="12"/>
  <c r="DH791" i="12"/>
  <c r="DH799" i="12"/>
  <c r="DH763" i="12"/>
  <c r="DH782" i="12"/>
  <c r="DH720" i="12"/>
  <c r="DH704" i="12"/>
  <c r="DH648" i="12"/>
  <c r="DH671" i="12"/>
  <c r="DH848" i="12"/>
  <c r="DH603" i="12"/>
  <c r="DH615" i="12"/>
  <c r="DH567" i="12"/>
  <c r="DH626" i="12"/>
  <c r="DH523" i="12"/>
  <c r="DH575" i="12"/>
  <c r="DH349" i="12"/>
  <c r="DH285" i="12"/>
  <c r="DH418" i="12"/>
  <c r="DH422" i="12"/>
  <c r="DH249" i="12"/>
  <c r="DH281" i="12"/>
  <c r="DH268" i="12"/>
  <c r="DH412" i="12"/>
  <c r="CX70" i="12"/>
  <c r="CX74" i="12"/>
  <c r="CX78" i="12"/>
  <c r="CX82" i="12"/>
  <c r="CX86" i="12"/>
  <c r="CX90" i="12"/>
  <c r="CX94" i="12"/>
  <c r="CX98" i="12"/>
  <c r="CX102" i="12"/>
  <c r="CX106" i="12"/>
  <c r="CX110" i="12"/>
  <c r="CX114" i="12"/>
  <c r="CX118" i="12"/>
  <c r="CX122" i="12"/>
  <c r="CX126" i="12"/>
  <c r="CX130" i="12"/>
  <c r="CX134" i="12"/>
  <c r="CX138" i="12"/>
  <c r="CX142" i="12"/>
  <c r="CX146" i="12"/>
  <c r="CX150" i="12"/>
  <c r="DB153" i="12"/>
  <c r="DI153" i="12"/>
  <c r="DA153" i="12"/>
  <c r="DF153" i="12"/>
  <c r="DC155" i="12"/>
  <c r="DF156" i="12"/>
  <c r="DC156" i="12"/>
  <c r="DC157" i="12"/>
  <c r="CZ159" i="12"/>
  <c r="CX160" i="12"/>
  <c r="CX161" i="12"/>
  <c r="DH161" i="12"/>
  <c r="DI166" i="12"/>
  <c r="DH168" i="12"/>
  <c r="CZ168" i="12"/>
  <c r="CY168" i="12"/>
  <c r="CX168" i="12"/>
  <c r="DE168" i="12"/>
  <c r="CW168" i="12"/>
  <c r="DB172" i="12"/>
  <c r="DG173" i="12"/>
  <c r="DB173" i="12"/>
  <c r="DI173" i="12"/>
  <c r="DA173" i="12"/>
  <c r="CZ173" i="12"/>
  <c r="CY173" i="12"/>
  <c r="DI175" i="12"/>
  <c r="DF175" i="12"/>
  <c r="CX177" i="12"/>
  <c r="DH182" i="12"/>
  <c r="DG185" i="12"/>
  <c r="DB185" i="12"/>
  <c r="DI185" i="12"/>
  <c r="DA185" i="12"/>
  <c r="CZ185" i="12"/>
  <c r="CY185" i="12"/>
  <c r="DF185" i="12"/>
  <c r="DD193" i="12"/>
  <c r="DH194" i="12"/>
  <c r="DC196" i="12"/>
  <c r="CX197" i="12"/>
  <c r="DG198" i="12"/>
  <c r="DH201" i="12"/>
  <c r="CW201" i="12"/>
  <c r="DH204" i="12"/>
  <c r="CZ204" i="12"/>
  <c r="DG204" i="12"/>
  <c r="CY204" i="12"/>
  <c r="DF204" i="12"/>
  <c r="CX204" i="12"/>
  <c r="DE204" i="12"/>
  <c r="CW204" i="12"/>
  <c r="DB204" i="12"/>
  <c r="DF205" i="12"/>
  <c r="DF208" i="12"/>
  <c r="DC213" i="12"/>
  <c r="CX217" i="12"/>
  <c r="DG218" i="12"/>
  <c r="DA220" i="12"/>
  <c r="DA224" i="12"/>
  <c r="DD225" i="12"/>
  <c r="DG231" i="12"/>
  <c r="DF231" i="12"/>
  <c r="DF260" i="12"/>
  <c r="DH272" i="12"/>
  <c r="DA289" i="12"/>
  <c r="DH289" i="12"/>
  <c r="CZ289" i="12"/>
  <c r="CY289" i="12"/>
  <c r="CX289" i="12"/>
  <c r="DE289" i="12"/>
  <c r="DD289" i="12"/>
  <c r="DC289" i="12"/>
  <c r="DB289" i="12"/>
  <c r="CW289" i="12"/>
  <c r="DF303" i="12"/>
  <c r="DH312" i="12"/>
  <c r="DH364" i="12"/>
  <c r="DF392" i="12"/>
  <c r="DG395" i="12"/>
  <c r="DI154" i="12"/>
  <c r="DD155" i="12"/>
  <c r="DD156" i="12"/>
  <c r="DD157" i="12"/>
  <c r="CX163" i="12"/>
  <c r="DE163" i="12"/>
  <c r="CW163" i="12"/>
  <c r="DH163" i="12"/>
  <c r="CZ164" i="12"/>
  <c r="DG164" i="12"/>
  <c r="CY164" i="12"/>
  <c r="DF164" i="12"/>
  <c r="DH165" i="12"/>
  <c r="DB165" i="12"/>
  <c r="DA165" i="12"/>
  <c r="DG165" i="12"/>
  <c r="CY165" i="12"/>
  <c r="DF169" i="12"/>
  <c r="DH173" i="12"/>
  <c r="DF176" i="12"/>
  <c r="DG178" i="12"/>
  <c r="DI182" i="12"/>
  <c r="DH185" i="12"/>
  <c r="DH188" i="12"/>
  <c r="CZ188" i="12"/>
  <c r="DG188" i="12"/>
  <c r="CY188" i="12"/>
  <c r="CX188" i="12"/>
  <c r="DE188" i="12"/>
  <c r="CW188" i="12"/>
  <c r="DB188" i="12"/>
  <c r="DF189" i="12"/>
  <c r="DF192" i="12"/>
  <c r="DG202" i="12"/>
  <c r="DI211" i="12"/>
  <c r="DF211" i="12"/>
  <c r="DH218" i="12"/>
  <c r="DH221" i="12"/>
  <c r="DF227" i="12"/>
  <c r="DB229" i="12"/>
  <c r="DI229" i="12"/>
  <c r="DA229" i="12"/>
  <c r="DH229" i="12"/>
  <c r="CZ229" i="12"/>
  <c r="DG229" i="12"/>
  <c r="CY229" i="12"/>
  <c r="DD229" i="12"/>
  <c r="DC229" i="12"/>
  <c r="DH231" i="12"/>
  <c r="DG241" i="12"/>
  <c r="DB241" i="12"/>
  <c r="DA241" i="12"/>
  <c r="CZ241" i="12"/>
  <c r="CY241" i="12"/>
  <c r="DF241" i="12"/>
  <c r="DE241" i="12"/>
  <c r="DD241" i="12"/>
  <c r="DC241" i="12"/>
  <c r="CX241" i="12"/>
  <c r="CW241" i="12"/>
  <c r="DF256" i="12"/>
  <c r="DG260" i="12"/>
  <c r="DF270" i="12"/>
  <c r="DC270" i="12"/>
  <c r="DB270" i="12"/>
  <c r="DA270" i="12"/>
  <c r="CZ270" i="12"/>
  <c r="DE270" i="12"/>
  <c r="DD270" i="12"/>
  <c r="CY270" i="12"/>
  <c r="CX270" i="12"/>
  <c r="CW270" i="12"/>
  <c r="DI276" i="12"/>
  <c r="DF292" i="12"/>
  <c r="DG303" i="12"/>
  <c r="DF376" i="12"/>
  <c r="DF451" i="12"/>
  <c r="DH255" i="12"/>
  <c r="DH256" i="12"/>
  <c r="DH259" i="12"/>
  <c r="DI263" i="12"/>
  <c r="DC266" i="12"/>
  <c r="DB266" i="12"/>
  <c r="DA266" i="12"/>
  <c r="CZ266" i="12"/>
  <c r="DE266" i="12"/>
  <c r="DD266" i="12"/>
  <c r="CY266" i="12"/>
  <c r="CX266" i="12"/>
  <c r="CW266" i="12"/>
  <c r="DF268" i="12"/>
  <c r="DG270" i="12"/>
  <c r="DH283" i="12"/>
  <c r="DF284" i="12"/>
  <c r="DG288" i="12"/>
  <c r="DG291" i="12"/>
  <c r="DI292" i="12"/>
  <c r="DH298" i="12"/>
  <c r="DG316" i="12"/>
  <c r="DF327" i="12"/>
  <c r="DF331" i="12"/>
  <c r="DG357" i="12"/>
  <c r="DI357" i="12"/>
  <c r="DA357" i="12"/>
  <c r="CZ357" i="12"/>
  <c r="CY357" i="12"/>
  <c r="CX357" i="12"/>
  <c r="DE357" i="12"/>
  <c r="DD357" i="12"/>
  <c r="DC357" i="12"/>
  <c r="DB357" i="12"/>
  <c r="DH361" i="12"/>
  <c r="DG364" i="12"/>
  <c r="DG373" i="12"/>
  <c r="DI373" i="12"/>
  <c r="DA373" i="12"/>
  <c r="CZ373" i="12"/>
  <c r="CY373" i="12"/>
  <c r="CX373" i="12"/>
  <c r="DE373" i="12"/>
  <c r="DD373" i="12"/>
  <c r="DC373" i="12"/>
  <c r="DB373" i="12"/>
  <c r="DF379" i="12"/>
  <c r="DH387" i="12"/>
  <c r="DF388" i="12"/>
  <c r="DG391" i="12"/>
  <c r="DI392" i="12"/>
  <c r="DG398" i="12"/>
  <c r="DI463" i="12"/>
  <c r="DG471" i="12"/>
  <c r="DG475" i="12"/>
  <c r="DI476" i="12"/>
  <c r="DI521" i="12"/>
  <c r="DG535" i="12"/>
  <c r="DF566" i="12"/>
  <c r="DG626" i="12"/>
  <c r="DH225" i="12"/>
  <c r="DG230" i="12"/>
  <c r="DE233" i="12"/>
  <c r="DI234" i="12"/>
  <c r="DF237" i="12"/>
  <c r="DC240" i="12"/>
  <c r="DH241" i="12"/>
  <c r="DH252" i="12"/>
  <c r="DI255" i="12"/>
  <c r="DF266" i="12"/>
  <c r="DF272" i="12"/>
  <c r="DG284" i="12"/>
  <c r="DH287" i="12"/>
  <c r="DH288" i="12"/>
  <c r="DH291" i="12"/>
  <c r="DF294" i="12"/>
  <c r="DC294" i="12"/>
  <c r="DB294" i="12"/>
  <c r="DA294" i="12"/>
  <c r="CZ294" i="12"/>
  <c r="DE294" i="12"/>
  <c r="DD294" i="12"/>
  <c r="CY294" i="12"/>
  <c r="CX294" i="12"/>
  <c r="CW294" i="12"/>
  <c r="DF296" i="12"/>
  <c r="DA309" i="12"/>
  <c r="CZ309" i="12"/>
  <c r="CY309" i="12"/>
  <c r="CX309" i="12"/>
  <c r="DE309" i="12"/>
  <c r="DD309" i="12"/>
  <c r="DC309" i="12"/>
  <c r="DG315" i="12"/>
  <c r="DH316" i="12"/>
  <c r="DI321" i="12"/>
  <c r="DA321" i="12"/>
  <c r="DH321" i="12"/>
  <c r="CZ321" i="12"/>
  <c r="DG321" i="12"/>
  <c r="CY321" i="12"/>
  <c r="CX321" i="12"/>
  <c r="DE321" i="12"/>
  <c r="DD321" i="12"/>
  <c r="DC321" i="12"/>
  <c r="DB321" i="12"/>
  <c r="CW321" i="12"/>
  <c r="DF323" i="12"/>
  <c r="DH324" i="12"/>
  <c r="DH325" i="12"/>
  <c r="DG327" i="12"/>
  <c r="DG331" i="12"/>
  <c r="DI333" i="12"/>
  <c r="DG341" i="12"/>
  <c r="DI341" i="12"/>
  <c r="DA341" i="12"/>
  <c r="CZ341" i="12"/>
  <c r="CY341" i="12"/>
  <c r="CX341" i="12"/>
  <c r="DE341" i="12"/>
  <c r="DD341" i="12"/>
  <c r="DC341" i="12"/>
  <c r="DB341" i="12"/>
  <c r="DG348" i="12"/>
  <c r="DI349" i="12"/>
  <c r="DF355" i="12"/>
  <c r="DH357" i="12"/>
  <c r="CW357" i="12"/>
  <c r="DF359" i="12"/>
  <c r="DF363" i="12"/>
  <c r="DF371" i="12"/>
  <c r="DH373" i="12"/>
  <c r="CW373" i="12"/>
  <c r="DF375" i="12"/>
  <c r="DI376" i="12"/>
  <c r="DH377" i="12"/>
  <c r="DG379" i="12"/>
  <c r="DF382" i="12"/>
  <c r="DC382" i="12"/>
  <c r="DB382" i="12"/>
  <c r="DA382" i="12"/>
  <c r="CZ382" i="12"/>
  <c r="DE382" i="12"/>
  <c r="DD382" i="12"/>
  <c r="CY382" i="12"/>
  <c r="DH391" i="12"/>
  <c r="DF427" i="12"/>
  <c r="DG439" i="12"/>
  <c r="DB449" i="12"/>
  <c r="CZ449" i="12"/>
  <c r="CY449" i="12"/>
  <c r="DE449" i="12"/>
  <c r="DD449" i="12"/>
  <c r="DC449" i="12"/>
  <c r="DA449" i="12"/>
  <c r="CX449" i="12"/>
  <c r="CW449" i="12"/>
  <c r="DI467" i="12"/>
  <c r="DF487" i="12"/>
  <c r="DF495" i="12"/>
  <c r="DG554" i="12"/>
  <c r="DH184" i="12"/>
  <c r="CZ184" i="12"/>
  <c r="DG184" i="12"/>
  <c r="CY184" i="12"/>
  <c r="DF184" i="12"/>
  <c r="CX184" i="12"/>
  <c r="DE184" i="12"/>
  <c r="CW184" i="12"/>
  <c r="DB189" i="12"/>
  <c r="DA189" i="12"/>
  <c r="DH189" i="12"/>
  <c r="CZ189" i="12"/>
  <c r="DG189" i="12"/>
  <c r="CY189" i="12"/>
  <c r="DF191" i="12"/>
  <c r="DH198" i="12"/>
  <c r="DH200" i="12"/>
  <c r="CZ200" i="12"/>
  <c r="DG200" i="12"/>
  <c r="CY200" i="12"/>
  <c r="DF200" i="12"/>
  <c r="CX200" i="12"/>
  <c r="DE200" i="12"/>
  <c r="CW200" i="12"/>
  <c r="DG205" i="12"/>
  <c r="DB205" i="12"/>
  <c r="DA205" i="12"/>
  <c r="DH205" i="12"/>
  <c r="CZ205" i="12"/>
  <c r="CY205" i="12"/>
  <c r="DI207" i="12"/>
  <c r="DF207" i="12"/>
  <c r="DH214" i="12"/>
  <c r="DH216" i="12"/>
  <c r="CZ216" i="12"/>
  <c r="DG216" i="12"/>
  <c r="CY216" i="12"/>
  <c r="DF216" i="12"/>
  <c r="CX216" i="12"/>
  <c r="DE216" i="12"/>
  <c r="CW216" i="12"/>
  <c r="DB221" i="12"/>
  <c r="DA221" i="12"/>
  <c r="CZ221" i="12"/>
  <c r="DG221" i="12"/>
  <c r="CY221" i="12"/>
  <c r="DI223" i="12"/>
  <c r="DF223" i="12"/>
  <c r="DH230" i="12"/>
  <c r="DH232" i="12"/>
  <c r="CZ232" i="12"/>
  <c r="DG232" i="12"/>
  <c r="CY232" i="12"/>
  <c r="DF232" i="12"/>
  <c r="CX232" i="12"/>
  <c r="DE232" i="12"/>
  <c r="CW232" i="12"/>
  <c r="DB237" i="12"/>
  <c r="DI237" i="12"/>
  <c r="DA237" i="12"/>
  <c r="DH237" i="12"/>
  <c r="CZ237" i="12"/>
  <c r="DG237" i="12"/>
  <c r="CY237" i="12"/>
  <c r="DI239" i="12"/>
  <c r="DF239" i="12"/>
  <c r="DF242" i="12"/>
  <c r="DI252" i="12"/>
  <c r="DG272" i="12"/>
  <c r="DF276" i="12"/>
  <c r="DH284" i="12"/>
  <c r="DI287" i="12"/>
  <c r="DI288" i="12"/>
  <c r="DI291" i="12"/>
  <c r="CW309" i="12"/>
  <c r="DF311" i="12"/>
  <c r="DH319" i="12"/>
  <c r="DG323" i="12"/>
  <c r="DI324" i="12"/>
  <c r="DI325" i="12"/>
  <c r="DH341" i="12"/>
  <c r="CW341" i="12"/>
  <c r="DF343" i="12"/>
  <c r="DI344" i="12"/>
  <c r="DF347" i="12"/>
  <c r="DG359" i="12"/>
  <c r="DG363" i="12"/>
  <c r="DG366" i="12"/>
  <c r="DG368" i="12"/>
  <c r="DG375" i="12"/>
  <c r="DI377" i="12"/>
  <c r="DG382" i="12"/>
  <c r="CW382" i="12"/>
  <c r="DH388" i="12"/>
  <c r="DF394" i="12"/>
  <c r="DC394" i="12"/>
  <c r="DB394" i="12"/>
  <c r="DA394" i="12"/>
  <c r="CZ394" i="12"/>
  <c r="DE394" i="12"/>
  <c r="DD394" i="12"/>
  <c r="CY394" i="12"/>
  <c r="CX394" i="12"/>
  <c r="CW394" i="12"/>
  <c r="DA409" i="12"/>
  <c r="CZ409" i="12"/>
  <c r="CY409" i="12"/>
  <c r="CX409" i="12"/>
  <c r="DE409" i="12"/>
  <c r="DD409" i="12"/>
  <c r="DC409" i="12"/>
  <c r="DG417" i="12"/>
  <c r="DB417" i="12"/>
  <c r="CY417" i="12"/>
  <c r="DD417" i="12"/>
  <c r="DC417" i="12"/>
  <c r="DA417" i="12"/>
  <c r="CZ417" i="12"/>
  <c r="DF417" i="12"/>
  <c r="DE417" i="12"/>
  <c r="CX417" i="12"/>
  <c r="CW417" i="12"/>
  <c r="DH439" i="12"/>
  <c r="DG487" i="12"/>
  <c r="DG495" i="12"/>
  <c r="DH502" i="12"/>
  <c r="DH545" i="12"/>
  <c r="DH554" i="12"/>
  <c r="DA265" i="12"/>
  <c r="CZ265" i="12"/>
  <c r="CY265" i="12"/>
  <c r="CX265" i="12"/>
  <c r="DE265" i="12"/>
  <c r="DD265" i="12"/>
  <c r="DC265" i="12"/>
  <c r="DD272" i="12"/>
  <c r="DH273" i="12"/>
  <c r="DG276" i="12"/>
  <c r="DG300" i="12"/>
  <c r="DH309" i="12"/>
  <c r="DG311" i="12"/>
  <c r="DF314" i="12"/>
  <c r="DC314" i="12"/>
  <c r="DB314" i="12"/>
  <c r="DA314" i="12"/>
  <c r="CZ314" i="12"/>
  <c r="DE314" i="12"/>
  <c r="DD314" i="12"/>
  <c r="CY314" i="12"/>
  <c r="DH323" i="12"/>
  <c r="DF330" i="12"/>
  <c r="DC330" i="12"/>
  <c r="DB330" i="12"/>
  <c r="DA330" i="12"/>
  <c r="CZ330" i="12"/>
  <c r="DE330" i="12"/>
  <c r="DD330" i="12"/>
  <c r="CY330" i="12"/>
  <c r="CX330" i="12"/>
  <c r="DG334" i="12"/>
  <c r="DF336" i="12"/>
  <c r="DG343" i="12"/>
  <c r="DG347" i="12"/>
  <c r="DG352" i="12"/>
  <c r="DH355" i="12"/>
  <c r="DH356" i="12"/>
  <c r="DH371" i="12"/>
  <c r="DH372" i="12"/>
  <c r="DH382" i="12"/>
  <c r="CX382" i="12"/>
  <c r="DI388" i="12"/>
  <c r="DG405" i="12"/>
  <c r="CW409" i="12"/>
  <c r="DF411" i="12"/>
  <c r="CX415" i="12"/>
  <c r="DC415" i="12"/>
  <c r="DE415" i="12"/>
  <c r="DD415" i="12"/>
  <c r="DB415" i="12"/>
  <c r="DA415" i="12"/>
  <c r="CZ415" i="12"/>
  <c r="CY415" i="12"/>
  <c r="DI417" i="12"/>
  <c r="DF422" i="12"/>
  <c r="DG423" i="12"/>
  <c r="DF430" i="12"/>
  <c r="DF434" i="12"/>
  <c r="DG443" i="12"/>
  <c r="DF443" i="12"/>
  <c r="DF450" i="12"/>
  <c r="DH468" i="12"/>
  <c r="CZ468" i="12"/>
  <c r="CX468" i="12"/>
  <c r="DE468" i="12"/>
  <c r="CW468" i="12"/>
  <c r="DD468" i="12"/>
  <c r="DC468" i="12"/>
  <c r="DB468" i="12"/>
  <c r="DA468" i="12"/>
  <c r="DB497" i="12"/>
  <c r="CZ497" i="12"/>
  <c r="CY497" i="12"/>
  <c r="CX497" i="12"/>
  <c r="DE497" i="12"/>
  <c r="DD497" i="12"/>
  <c r="DC497" i="12"/>
  <c r="DA497" i="12"/>
  <c r="DG504" i="12"/>
  <c r="DF527" i="12"/>
  <c r="DG542" i="12"/>
  <c r="DH228" i="12"/>
  <c r="CZ228" i="12"/>
  <c r="DG228" i="12"/>
  <c r="CY228" i="12"/>
  <c r="DF228" i="12"/>
  <c r="CX228" i="12"/>
  <c r="DE228" i="12"/>
  <c r="CW228" i="12"/>
  <c r="DB233" i="12"/>
  <c r="DA233" i="12"/>
  <c r="CZ233" i="12"/>
  <c r="DG233" i="12"/>
  <c r="CY233" i="12"/>
  <c r="DI235" i="12"/>
  <c r="DF243" i="12"/>
  <c r="DF257" i="12"/>
  <c r="DG261" i="12"/>
  <c r="DI261" i="12"/>
  <c r="DA261" i="12"/>
  <c r="CZ261" i="12"/>
  <c r="CY261" i="12"/>
  <c r="CX261" i="12"/>
  <c r="DE261" i="12"/>
  <c r="DD261" i="12"/>
  <c r="DC261" i="12"/>
  <c r="DB261" i="12"/>
  <c r="CW265" i="12"/>
  <c r="DF267" i="12"/>
  <c r="DF271" i="12"/>
  <c r="DG275" i="12"/>
  <c r="DH276" i="12"/>
  <c r="DF280" i="12"/>
  <c r="DA293" i="12"/>
  <c r="CZ293" i="12"/>
  <c r="CY293" i="12"/>
  <c r="CX293" i="12"/>
  <c r="DE293" i="12"/>
  <c r="DD293" i="12"/>
  <c r="DC293" i="12"/>
  <c r="DG299" i="12"/>
  <c r="DH300" i="12"/>
  <c r="DI305" i="12"/>
  <c r="DA305" i="12"/>
  <c r="DH305" i="12"/>
  <c r="CZ305" i="12"/>
  <c r="DG305" i="12"/>
  <c r="CY305" i="12"/>
  <c r="DF305" i="12"/>
  <c r="CX305" i="12"/>
  <c r="DE305" i="12"/>
  <c r="DD305" i="12"/>
  <c r="DC305" i="12"/>
  <c r="DB305" i="12"/>
  <c r="CW305" i="12"/>
  <c r="DH308" i="12"/>
  <c r="DG314" i="12"/>
  <c r="CW314" i="12"/>
  <c r="DH320" i="12"/>
  <c r="DI323" i="12"/>
  <c r="DC326" i="12"/>
  <c r="DB326" i="12"/>
  <c r="DA326" i="12"/>
  <c r="CZ326" i="12"/>
  <c r="DE326" i="12"/>
  <c r="DD326" i="12"/>
  <c r="CY326" i="12"/>
  <c r="CX326" i="12"/>
  <c r="CW326" i="12"/>
  <c r="DF328" i="12"/>
  <c r="DG330" i="12"/>
  <c r="CW330" i="12"/>
  <c r="DG336" i="12"/>
  <c r="DH339" i="12"/>
  <c r="DH340" i="12"/>
  <c r="DG350" i="12"/>
  <c r="DI355" i="12"/>
  <c r="DI359" i="12"/>
  <c r="DF362" i="12"/>
  <c r="DC362" i="12"/>
  <c r="DB362" i="12"/>
  <c r="DA362" i="12"/>
  <c r="CZ362" i="12"/>
  <c r="DE362" i="12"/>
  <c r="DD362" i="12"/>
  <c r="CY362" i="12"/>
  <c r="CX362" i="12"/>
  <c r="DI368" i="12"/>
  <c r="DI371" i="12"/>
  <c r="DI372" i="12"/>
  <c r="DC378" i="12"/>
  <c r="DB378" i="12"/>
  <c r="DA378" i="12"/>
  <c r="CZ378" i="12"/>
  <c r="DE378" i="12"/>
  <c r="DD378" i="12"/>
  <c r="CY378" i="12"/>
  <c r="CX378" i="12"/>
  <c r="CW378" i="12"/>
  <c r="DF380" i="12"/>
  <c r="DG400" i="12"/>
  <c r="DI405" i="12"/>
  <c r="DA405" i="12"/>
  <c r="CZ405" i="12"/>
  <c r="CY405" i="12"/>
  <c r="DF405" i="12"/>
  <c r="CX405" i="12"/>
  <c r="DE405" i="12"/>
  <c r="DD405" i="12"/>
  <c r="DC405" i="12"/>
  <c r="DB405" i="12"/>
  <c r="CW405" i="12"/>
  <c r="DH408" i="12"/>
  <c r="DH409" i="12"/>
  <c r="DB409" i="12"/>
  <c r="DG411" i="12"/>
  <c r="DG415" i="12"/>
  <c r="DF418" i="12"/>
  <c r="DG422" i="12"/>
  <c r="DF438" i="12"/>
  <c r="DI466" i="12"/>
  <c r="CY468" i="12"/>
  <c r="DF494" i="12"/>
  <c r="DG497" i="12"/>
  <c r="CW497" i="12"/>
  <c r="DI499" i="12"/>
  <c r="DH504" i="12"/>
  <c r="DI509" i="12"/>
  <c r="DG511" i="12"/>
  <c r="DG513" i="12"/>
  <c r="DG527" i="12"/>
  <c r="DG222" i="12"/>
  <c r="DA228" i="12"/>
  <c r="DF229" i="12"/>
  <c r="DH233" i="12"/>
  <c r="CW233" i="12"/>
  <c r="DF236" i="12"/>
  <c r="DG238" i="12"/>
  <c r="DI242" i="12"/>
  <c r="DG243" i="12"/>
  <c r="DB243" i="12"/>
  <c r="DC243" i="12"/>
  <c r="DA243" i="12"/>
  <c r="DI243" i="12"/>
  <c r="CZ243" i="12"/>
  <c r="CY243" i="12"/>
  <c r="DF248" i="12"/>
  <c r="DH261" i="12"/>
  <c r="CW261" i="12"/>
  <c r="DF263" i="12"/>
  <c r="DI264" i="12"/>
  <c r="DH265" i="12"/>
  <c r="DB265" i="12"/>
  <c r="DG267" i="12"/>
  <c r="DG271" i="12"/>
  <c r="DG280" i="12"/>
  <c r="DF285" i="12"/>
  <c r="DF289" i="12"/>
  <c r="CW293" i="12"/>
  <c r="DF295" i="12"/>
  <c r="DH303" i="12"/>
  <c r="DG307" i="12"/>
  <c r="DI308" i="12"/>
  <c r="DH314" i="12"/>
  <c r="CX314" i="12"/>
  <c r="DI320" i="12"/>
  <c r="DF326" i="12"/>
  <c r="DF332" i="12"/>
  <c r="DH336" i="12"/>
  <c r="DI339" i="12"/>
  <c r="DI340" i="12"/>
  <c r="DF346" i="12"/>
  <c r="DC346" i="12"/>
  <c r="DB346" i="12"/>
  <c r="DA346" i="12"/>
  <c r="CZ346" i="12"/>
  <c r="DE346" i="12"/>
  <c r="DD346" i="12"/>
  <c r="CY346" i="12"/>
  <c r="CX346" i="12"/>
  <c r="DG362" i="12"/>
  <c r="CW362" i="12"/>
  <c r="DF378" i="12"/>
  <c r="DF384" i="12"/>
  <c r="DI393" i="12"/>
  <c r="DA393" i="12"/>
  <c r="CZ393" i="12"/>
  <c r="CY393" i="12"/>
  <c r="CX393" i="12"/>
  <c r="DE393" i="12"/>
  <c r="DD393" i="12"/>
  <c r="DC393" i="12"/>
  <c r="DG399" i="12"/>
  <c r="DH400" i="12"/>
  <c r="DH403" i="12"/>
  <c r="DG407" i="12"/>
  <c r="DI408" i="12"/>
  <c r="DG418" i="12"/>
  <c r="DF442" i="12"/>
  <c r="DI443" i="12"/>
  <c r="DG456" i="12"/>
  <c r="DF478" i="12"/>
  <c r="DI504" i="12"/>
  <c r="DH524" i="12"/>
  <c r="DH238" i="12"/>
  <c r="DH240" i="12"/>
  <c r="CZ240" i="12"/>
  <c r="DG240" i="12"/>
  <c r="CY240" i="12"/>
  <c r="DF240" i="12"/>
  <c r="CX240" i="12"/>
  <c r="DE240" i="12"/>
  <c r="CW240" i="12"/>
  <c r="DH243" i="12"/>
  <c r="DG246" i="12"/>
  <c r="DH247" i="12"/>
  <c r="DG248" i="12"/>
  <c r="DF255" i="12"/>
  <c r="DI257" i="12"/>
  <c r="DA257" i="12"/>
  <c r="DH257" i="12"/>
  <c r="CZ257" i="12"/>
  <c r="DG257" i="12"/>
  <c r="CY257" i="12"/>
  <c r="CX257" i="12"/>
  <c r="DE257" i="12"/>
  <c r="DD257" i="12"/>
  <c r="DC257" i="12"/>
  <c r="DB257" i="12"/>
  <c r="CW257" i="12"/>
  <c r="DF259" i="12"/>
  <c r="DH260" i="12"/>
  <c r="DG263" i="12"/>
  <c r="DI265" i="12"/>
  <c r="DF274" i="12"/>
  <c r="DC274" i="12"/>
  <c r="DB274" i="12"/>
  <c r="DA274" i="12"/>
  <c r="DH274" i="12"/>
  <c r="CZ274" i="12"/>
  <c r="DG274" i="12"/>
  <c r="DE274" i="12"/>
  <c r="DD274" i="12"/>
  <c r="CY274" i="12"/>
  <c r="DG278" i="12"/>
  <c r="DH280" i="12"/>
  <c r="DG285" i="12"/>
  <c r="DI286" i="12"/>
  <c r="DG289" i="12"/>
  <c r="DH293" i="12"/>
  <c r="DG295" i="12"/>
  <c r="DC298" i="12"/>
  <c r="DB298" i="12"/>
  <c r="DA298" i="12"/>
  <c r="CZ298" i="12"/>
  <c r="DG298" i="12"/>
  <c r="DF298" i="12"/>
  <c r="DE298" i="12"/>
  <c r="DD298" i="12"/>
  <c r="CY298" i="12"/>
  <c r="DG304" i="12"/>
  <c r="DH307" i="12"/>
  <c r="DF310" i="12"/>
  <c r="DC310" i="12"/>
  <c r="DB310" i="12"/>
  <c r="DA310" i="12"/>
  <c r="CZ310" i="12"/>
  <c r="DE310" i="12"/>
  <c r="DD310" i="12"/>
  <c r="CY310" i="12"/>
  <c r="CX310" i="12"/>
  <c r="CW310" i="12"/>
  <c r="DF312" i="12"/>
  <c r="DG332" i="12"/>
  <c r="DI336" i="12"/>
  <c r="DG346" i="12"/>
  <c r="DF364" i="12"/>
  <c r="DG384" i="12"/>
  <c r="DG389" i="12"/>
  <c r="DH407" i="12"/>
  <c r="DF425" i="12"/>
  <c r="DH440" i="12"/>
  <c r="CZ440" i="12"/>
  <c r="CX440" i="12"/>
  <c r="DE440" i="12"/>
  <c r="CW440" i="12"/>
  <c r="DG440" i="12"/>
  <c r="DD440" i="12"/>
  <c r="DC440" i="12"/>
  <c r="DB440" i="12"/>
  <c r="DA440" i="12"/>
  <c r="DI489" i="12"/>
  <c r="DG503" i="12"/>
  <c r="DF570" i="12"/>
  <c r="DG430" i="12"/>
  <c r="DH444" i="12"/>
  <c r="CZ444" i="12"/>
  <c r="CX444" i="12"/>
  <c r="DE444" i="12"/>
  <c r="CW444" i="12"/>
  <c r="DD444" i="12"/>
  <c r="DC444" i="12"/>
  <c r="DB444" i="12"/>
  <c r="DA444" i="12"/>
  <c r="DG449" i="12"/>
  <c r="DH451" i="12"/>
  <c r="DI471" i="12"/>
  <c r="CZ472" i="12"/>
  <c r="CX472" i="12"/>
  <c r="DE472" i="12"/>
  <c r="CW472" i="12"/>
  <c r="DG472" i="12"/>
  <c r="DD472" i="12"/>
  <c r="DC472" i="12"/>
  <c r="DB472" i="12"/>
  <c r="DH485" i="12"/>
  <c r="DB485" i="12"/>
  <c r="CZ485" i="12"/>
  <c r="DG485" i="12"/>
  <c r="CY485" i="12"/>
  <c r="CX485" i="12"/>
  <c r="DD485" i="12"/>
  <c r="DC485" i="12"/>
  <c r="DA485" i="12"/>
  <c r="CW485" i="12"/>
  <c r="DI488" i="12"/>
  <c r="DF491" i="12"/>
  <c r="DF519" i="12"/>
  <c r="DH528" i="12"/>
  <c r="DF547" i="12"/>
  <c r="DI551" i="12"/>
  <c r="DF651" i="12"/>
  <c r="DF674" i="12"/>
  <c r="DH675" i="12"/>
  <c r="DG249" i="12"/>
  <c r="DI251" i="12"/>
  <c r="DI253" i="12"/>
  <c r="DA253" i="12"/>
  <c r="DH253" i="12"/>
  <c r="CZ253" i="12"/>
  <c r="DG253" i="12"/>
  <c r="CY253" i="12"/>
  <c r="DF253" i="12"/>
  <c r="CX253" i="12"/>
  <c r="DF262" i="12"/>
  <c r="DC262" i="12"/>
  <c r="DB262" i="12"/>
  <c r="DA262" i="12"/>
  <c r="CZ262" i="12"/>
  <c r="DG266" i="12"/>
  <c r="DD268" i="12"/>
  <c r="DH270" i="12"/>
  <c r="DI274" i="12"/>
  <c r="DH279" i="12"/>
  <c r="DG281" i="12"/>
  <c r="DI283" i="12"/>
  <c r="DI285" i="12"/>
  <c r="DA285" i="12"/>
  <c r="CZ285" i="12"/>
  <c r="CY285" i="12"/>
  <c r="CX285" i="12"/>
  <c r="DG294" i="12"/>
  <c r="DG296" i="12"/>
  <c r="DI298" i="12"/>
  <c r="DG301" i="12"/>
  <c r="DI303" i="12"/>
  <c r="DG310" i="12"/>
  <c r="DG312" i="12"/>
  <c r="DI314" i="12"/>
  <c r="DG317" i="12"/>
  <c r="DI319" i="12"/>
  <c r="DG326" i="12"/>
  <c r="DG328" i="12"/>
  <c r="DH330" i="12"/>
  <c r="DH335" i="12"/>
  <c r="DI337" i="12"/>
  <c r="DA337" i="12"/>
  <c r="DH337" i="12"/>
  <c r="CZ337" i="12"/>
  <c r="DG337" i="12"/>
  <c r="CY337" i="12"/>
  <c r="DF337" i="12"/>
  <c r="CX337" i="12"/>
  <c r="DF342" i="12"/>
  <c r="DC342" i="12"/>
  <c r="DB342" i="12"/>
  <c r="DA342" i="12"/>
  <c r="CZ342" i="12"/>
  <c r="DH346" i="12"/>
  <c r="DH351" i="12"/>
  <c r="DA353" i="12"/>
  <c r="DH353" i="12"/>
  <c r="CZ353" i="12"/>
  <c r="DG353" i="12"/>
  <c r="CY353" i="12"/>
  <c r="DF353" i="12"/>
  <c r="CX353" i="12"/>
  <c r="DF358" i="12"/>
  <c r="DC358" i="12"/>
  <c r="DB358" i="12"/>
  <c r="DA358" i="12"/>
  <c r="CZ358" i="12"/>
  <c r="DH362" i="12"/>
  <c r="DH367" i="12"/>
  <c r="DA369" i="12"/>
  <c r="CZ369" i="12"/>
  <c r="DG369" i="12"/>
  <c r="CY369" i="12"/>
  <c r="DF369" i="12"/>
  <c r="CX369" i="12"/>
  <c r="DF374" i="12"/>
  <c r="DC374" i="12"/>
  <c r="DB374" i="12"/>
  <c r="DA374" i="12"/>
  <c r="CZ374" i="12"/>
  <c r="DG378" i="12"/>
  <c r="DG380" i="12"/>
  <c r="DI382" i="12"/>
  <c r="DG385" i="12"/>
  <c r="DI387" i="12"/>
  <c r="DG394" i="12"/>
  <c r="DG396" i="12"/>
  <c r="DI403" i="12"/>
  <c r="DG410" i="12"/>
  <c r="DG412" i="12"/>
  <c r="DI414" i="12"/>
  <c r="DH415" i="12"/>
  <c r="DH417" i="12"/>
  <c r="DD418" i="12"/>
  <c r="DH423" i="12"/>
  <c r="DH425" i="12"/>
  <c r="DB425" i="12"/>
  <c r="CZ425" i="12"/>
  <c r="DG425" i="12"/>
  <c r="CY425" i="12"/>
  <c r="DD425" i="12"/>
  <c r="DC425" i="12"/>
  <c r="DA425" i="12"/>
  <c r="CX425" i="12"/>
  <c r="DH426" i="12"/>
  <c r="DG427" i="12"/>
  <c r="DH430" i="12"/>
  <c r="DG434" i="12"/>
  <c r="CY444" i="12"/>
  <c r="DH449" i="12"/>
  <c r="DB453" i="12"/>
  <c r="CZ453" i="12"/>
  <c r="DG453" i="12"/>
  <c r="CY453" i="12"/>
  <c r="DE453" i="12"/>
  <c r="DD453" i="12"/>
  <c r="DC453" i="12"/>
  <c r="DA453" i="12"/>
  <c r="DF457" i="12"/>
  <c r="DF462" i="12"/>
  <c r="DI468" i="12"/>
  <c r="CY472" i="12"/>
  <c r="DH483" i="12"/>
  <c r="DF483" i="12"/>
  <c r="DE485" i="12"/>
  <c r="DH491" i="12"/>
  <c r="DF492" i="12"/>
  <c r="DG493" i="12"/>
  <c r="DB493" i="12"/>
  <c r="CZ493" i="12"/>
  <c r="CY493" i="12"/>
  <c r="CX493" i="12"/>
  <c r="DI493" i="12"/>
  <c r="DE493" i="12"/>
  <c r="DD493" i="12"/>
  <c r="DC493" i="12"/>
  <c r="DI495" i="12"/>
  <c r="DI497" i="12"/>
  <c r="DI501" i="12"/>
  <c r="DI505" i="12"/>
  <c r="DI515" i="12"/>
  <c r="CZ517" i="12"/>
  <c r="DG517" i="12"/>
  <c r="CX517" i="12"/>
  <c r="DD517" i="12"/>
  <c r="DB517" i="12"/>
  <c r="DA517" i="12"/>
  <c r="CY517" i="12"/>
  <c r="DE517" i="12"/>
  <c r="DH525" i="12"/>
  <c r="CZ525" i="12"/>
  <c r="DC525" i="12"/>
  <c r="DB525" i="12"/>
  <c r="CY525" i="12"/>
  <c r="DI525" i="12"/>
  <c r="CX525" i="12"/>
  <c r="DG525" i="12"/>
  <c r="CW525" i="12"/>
  <c r="DE525" i="12"/>
  <c r="DD525" i="12"/>
  <c r="DF537" i="12"/>
  <c r="DF538" i="12"/>
  <c r="DH539" i="12"/>
  <c r="DI542" i="12"/>
  <c r="DH566" i="12"/>
  <c r="DG674" i="12"/>
  <c r="DI675" i="12"/>
  <c r="DC191" i="12"/>
  <c r="DC195" i="12"/>
  <c r="DC199" i="12"/>
  <c r="DC203" i="12"/>
  <c r="DC207" i="12"/>
  <c r="DA210" i="12"/>
  <c r="DI210" i="12"/>
  <c r="DC211" i="12"/>
  <c r="DA214" i="12"/>
  <c r="DI214" i="12"/>
  <c r="DC215" i="12"/>
  <c r="DA218" i="12"/>
  <c r="DC219" i="12"/>
  <c r="DA222" i="12"/>
  <c r="DI222" i="12"/>
  <c r="DC223" i="12"/>
  <c r="DA226" i="12"/>
  <c r="DC227" i="12"/>
  <c r="DA230" i="12"/>
  <c r="DI230" i="12"/>
  <c r="DC231" i="12"/>
  <c r="DA234" i="12"/>
  <c r="DC235" i="12"/>
  <c r="DA238" i="12"/>
  <c r="DI238" i="12"/>
  <c r="DC239" i="12"/>
  <c r="DC242" i="12"/>
  <c r="DG245" i="12"/>
  <c r="DE246" i="12"/>
  <c r="DI247" i="12"/>
  <c r="DI249" i="12"/>
  <c r="DA249" i="12"/>
  <c r="CZ249" i="12"/>
  <c r="CY249" i="12"/>
  <c r="DF249" i="12"/>
  <c r="CX249" i="12"/>
  <c r="CW253" i="12"/>
  <c r="DF258" i="12"/>
  <c r="DC258" i="12"/>
  <c r="DB258" i="12"/>
  <c r="DA258" i="12"/>
  <c r="CZ258" i="12"/>
  <c r="DG262" i="12"/>
  <c r="CW262" i="12"/>
  <c r="DD264" i="12"/>
  <c r="DH266" i="12"/>
  <c r="DI270" i="12"/>
  <c r="DH275" i="12"/>
  <c r="DG277" i="12"/>
  <c r="DE278" i="12"/>
  <c r="DI281" i="12"/>
  <c r="DA281" i="12"/>
  <c r="CZ281" i="12"/>
  <c r="CY281" i="12"/>
  <c r="CX281" i="12"/>
  <c r="CW285" i="12"/>
  <c r="DF290" i="12"/>
  <c r="DC290" i="12"/>
  <c r="DB290" i="12"/>
  <c r="DA290" i="12"/>
  <c r="CZ290" i="12"/>
  <c r="DH294" i="12"/>
  <c r="DF297" i="12"/>
  <c r="DH299" i="12"/>
  <c r="DI301" i="12"/>
  <c r="DA301" i="12"/>
  <c r="DH301" i="12"/>
  <c r="CZ301" i="12"/>
  <c r="CY301" i="12"/>
  <c r="DF301" i="12"/>
  <c r="CX301" i="12"/>
  <c r="DF306" i="12"/>
  <c r="DC306" i="12"/>
  <c r="DB306" i="12"/>
  <c r="DA306" i="12"/>
  <c r="CZ306" i="12"/>
  <c r="DH310" i="12"/>
  <c r="DF313" i="12"/>
  <c r="DH315" i="12"/>
  <c r="DA317" i="12"/>
  <c r="DH317" i="12"/>
  <c r="CZ317" i="12"/>
  <c r="CY317" i="12"/>
  <c r="DF317" i="12"/>
  <c r="CX317" i="12"/>
  <c r="DC322" i="12"/>
  <c r="DB322" i="12"/>
  <c r="DA322" i="12"/>
  <c r="CZ322" i="12"/>
  <c r="DH326" i="12"/>
  <c r="DI330" i="12"/>
  <c r="DG333" i="12"/>
  <c r="DI335" i="12"/>
  <c r="CW337" i="12"/>
  <c r="DG342" i="12"/>
  <c r="CW342" i="12"/>
  <c r="DG344" i="12"/>
  <c r="DI346" i="12"/>
  <c r="DE350" i="12"/>
  <c r="DI351" i="12"/>
  <c r="CW353" i="12"/>
  <c r="DG358" i="12"/>
  <c r="CW358" i="12"/>
  <c r="DG360" i="12"/>
  <c r="DI362" i="12"/>
  <c r="DG365" i="12"/>
  <c r="DE366" i="12"/>
  <c r="CW369" i="12"/>
  <c r="DG374" i="12"/>
  <c r="CW374" i="12"/>
  <c r="DD376" i="12"/>
  <c r="DH378" i="12"/>
  <c r="DH383" i="12"/>
  <c r="DI385" i="12"/>
  <c r="DA385" i="12"/>
  <c r="DH385" i="12"/>
  <c r="CZ385" i="12"/>
  <c r="CY385" i="12"/>
  <c r="DF385" i="12"/>
  <c r="CX385" i="12"/>
  <c r="DC390" i="12"/>
  <c r="DB390" i="12"/>
  <c r="DA390" i="12"/>
  <c r="CZ390" i="12"/>
  <c r="DH394" i="12"/>
  <c r="DH399" i="12"/>
  <c r="DI401" i="12"/>
  <c r="DA401" i="12"/>
  <c r="CZ401" i="12"/>
  <c r="DG401" i="12"/>
  <c r="CY401" i="12"/>
  <c r="DF401" i="12"/>
  <c r="CX401" i="12"/>
  <c r="DF406" i="12"/>
  <c r="DC406" i="12"/>
  <c r="DB406" i="12"/>
  <c r="DA406" i="12"/>
  <c r="CZ406" i="12"/>
  <c r="DH410" i="12"/>
  <c r="DI415" i="12"/>
  <c r="DF420" i="12"/>
  <c r="CW425" i="12"/>
  <c r="DH427" i="12"/>
  <c r="DB429" i="12"/>
  <c r="DH429" i="12"/>
  <c r="CZ429" i="12"/>
  <c r="DG429" i="12"/>
  <c r="CY429" i="12"/>
  <c r="DC429" i="12"/>
  <c r="DA429" i="12"/>
  <c r="CX429" i="12"/>
  <c r="CW429" i="12"/>
  <c r="DG431" i="12"/>
  <c r="DH434" i="12"/>
  <c r="CZ448" i="12"/>
  <c r="DF448" i="12"/>
  <c r="CX448" i="12"/>
  <c r="DE448" i="12"/>
  <c r="CW448" i="12"/>
  <c r="DC448" i="12"/>
  <c r="DB448" i="12"/>
  <c r="DA448" i="12"/>
  <c r="CY448" i="12"/>
  <c r="DI450" i="12"/>
  <c r="DH453" i="12"/>
  <c r="CW453" i="12"/>
  <c r="DG455" i="12"/>
  <c r="DG462" i="12"/>
  <c r="DA472" i="12"/>
  <c r="DI475" i="12"/>
  <c r="DF475" i="12"/>
  <c r="CW493" i="12"/>
  <c r="CZ512" i="12"/>
  <c r="DB512" i="12"/>
  <c r="CY512" i="12"/>
  <c r="CX512" i="12"/>
  <c r="CW512" i="12"/>
  <c r="DE512" i="12"/>
  <c r="CW517" i="12"/>
  <c r="DA525" i="12"/>
  <c r="DB530" i="12"/>
  <c r="CW530" i="12"/>
  <c r="DC530" i="12"/>
  <c r="DG530" i="12"/>
  <c r="DD530" i="12"/>
  <c r="DA530" i="12"/>
  <c r="CZ530" i="12"/>
  <c r="DE530" i="12"/>
  <c r="CY530" i="12"/>
  <c r="CZ576" i="12"/>
  <c r="CY576" i="12"/>
  <c r="CX576" i="12"/>
  <c r="DD576" i="12"/>
  <c r="DC576" i="12"/>
  <c r="DB576" i="12"/>
  <c r="CW576" i="12"/>
  <c r="DE576" i="12"/>
  <c r="DA576" i="12"/>
  <c r="DG594" i="12"/>
  <c r="DF602" i="12"/>
  <c r="DD167" i="12"/>
  <c r="DD171" i="12"/>
  <c r="DD175" i="12"/>
  <c r="DD179" i="12"/>
  <c r="DD183" i="12"/>
  <c r="DD187" i="12"/>
  <c r="DD191" i="12"/>
  <c r="DD195" i="12"/>
  <c r="DD199" i="12"/>
  <c r="DD203" i="12"/>
  <c r="DD207" i="12"/>
  <c r="DD211" i="12"/>
  <c r="DD215" i="12"/>
  <c r="DD219" i="12"/>
  <c r="DD223" i="12"/>
  <c r="DD227" i="12"/>
  <c r="DD231" i="12"/>
  <c r="DD235" i="12"/>
  <c r="DD239" i="12"/>
  <c r="DD244" i="12"/>
  <c r="DI245" i="12"/>
  <c r="DA245" i="12"/>
  <c r="DH245" i="12"/>
  <c r="CZ245" i="12"/>
  <c r="CY245" i="12"/>
  <c r="DF245" i="12"/>
  <c r="CX245" i="12"/>
  <c r="CW249" i="12"/>
  <c r="DB253" i="12"/>
  <c r="DF254" i="12"/>
  <c r="DC254" i="12"/>
  <c r="DB254" i="12"/>
  <c r="DI254" i="12"/>
  <c r="DA254" i="12"/>
  <c r="CZ254" i="12"/>
  <c r="DG258" i="12"/>
  <c r="CW258" i="12"/>
  <c r="DD260" i="12"/>
  <c r="DJ260" i="12" s="1"/>
  <c r="DH262" i="12"/>
  <c r="CX262" i="12"/>
  <c r="DH271" i="12"/>
  <c r="DI275" i="12"/>
  <c r="DI277" i="12"/>
  <c r="DA277" i="12"/>
  <c r="DH277" i="12"/>
  <c r="CZ277" i="12"/>
  <c r="CY277" i="12"/>
  <c r="DF277" i="12"/>
  <c r="CX277" i="12"/>
  <c r="DB285" i="12"/>
  <c r="DF286" i="12"/>
  <c r="DC286" i="12"/>
  <c r="DB286" i="12"/>
  <c r="DA286" i="12"/>
  <c r="CZ286" i="12"/>
  <c r="DG290" i="12"/>
  <c r="CW290" i="12"/>
  <c r="DG292" i="12"/>
  <c r="CW301" i="12"/>
  <c r="DG306" i="12"/>
  <c r="CW306" i="12"/>
  <c r="DG308" i="12"/>
  <c r="DI310" i="12"/>
  <c r="DI315" i="12"/>
  <c r="CW317" i="12"/>
  <c r="DG322" i="12"/>
  <c r="DG324" i="12"/>
  <c r="DH331" i="12"/>
  <c r="DA333" i="12"/>
  <c r="DH333" i="12"/>
  <c r="CZ333" i="12"/>
  <c r="CY333" i="12"/>
  <c r="DF333" i="12"/>
  <c r="CX333" i="12"/>
  <c r="DB337" i="12"/>
  <c r="DF338" i="12"/>
  <c r="DC338" i="12"/>
  <c r="DB338" i="12"/>
  <c r="DI338" i="12"/>
  <c r="DA338" i="12"/>
  <c r="CZ338" i="12"/>
  <c r="DH342" i="12"/>
  <c r="CX342" i="12"/>
  <c r="DH347" i="12"/>
  <c r="DA349" i="12"/>
  <c r="CZ349" i="12"/>
  <c r="DG349" i="12"/>
  <c r="CY349" i="12"/>
  <c r="DF349" i="12"/>
  <c r="CX349" i="12"/>
  <c r="DB353" i="12"/>
  <c r="DF354" i="12"/>
  <c r="DC354" i="12"/>
  <c r="DB354" i="12"/>
  <c r="DI354" i="12"/>
  <c r="DA354" i="12"/>
  <c r="CZ354" i="12"/>
  <c r="CX358" i="12"/>
  <c r="DH363" i="12"/>
  <c r="DI365" i="12"/>
  <c r="DA365" i="12"/>
  <c r="DH365" i="12"/>
  <c r="CZ365" i="12"/>
  <c r="CY365" i="12"/>
  <c r="DF365" i="12"/>
  <c r="CX365" i="12"/>
  <c r="DB369" i="12"/>
  <c r="DF370" i="12"/>
  <c r="DC370" i="12"/>
  <c r="DB370" i="12"/>
  <c r="DA370" i="12"/>
  <c r="CZ370" i="12"/>
  <c r="DH374" i="12"/>
  <c r="CX374" i="12"/>
  <c r="DI378" i="12"/>
  <c r="CW385" i="12"/>
  <c r="DG390" i="12"/>
  <c r="CW390" i="12"/>
  <c r="DG392" i="12"/>
  <c r="DG397" i="12"/>
  <c r="CW401" i="12"/>
  <c r="DG406" i="12"/>
  <c r="CW406" i="12"/>
  <c r="DG408" i="12"/>
  <c r="DI410" i="12"/>
  <c r="DG413" i="12"/>
  <c r="DI424" i="12"/>
  <c r="DE425" i="12"/>
  <c r="DD429" i="12"/>
  <c r="DH431" i="12"/>
  <c r="DG435" i="12"/>
  <c r="DF435" i="12"/>
  <c r="DF437" i="12"/>
  <c r="DG438" i="12"/>
  <c r="CX453" i="12"/>
  <c r="DH455" i="12"/>
  <c r="DB457" i="12"/>
  <c r="DH457" i="12"/>
  <c r="CZ457" i="12"/>
  <c r="DG457" i="12"/>
  <c r="CY457" i="12"/>
  <c r="DD457" i="12"/>
  <c r="DC457" i="12"/>
  <c r="DA457" i="12"/>
  <c r="CX457" i="12"/>
  <c r="DH458" i="12"/>
  <c r="DG459" i="12"/>
  <c r="DH462" i="12"/>
  <c r="DG466" i="12"/>
  <c r="DH476" i="12"/>
  <c r="CZ476" i="12"/>
  <c r="CX476" i="12"/>
  <c r="DE476" i="12"/>
  <c r="CW476" i="12"/>
  <c r="DD476" i="12"/>
  <c r="DC476" i="12"/>
  <c r="DB476" i="12"/>
  <c r="DA476" i="12"/>
  <c r="DH482" i="12"/>
  <c r="DA493" i="12"/>
  <c r="DF506" i="12"/>
  <c r="DG510" i="12"/>
  <c r="DC517" i="12"/>
  <c r="CX530" i="12"/>
  <c r="DG534" i="12"/>
  <c r="DG576" i="12"/>
  <c r="DG599" i="12"/>
  <c r="DC162" i="12"/>
  <c r="DC166" i="12"/>
  <c r="CW167" i="12"/>
  <c r="DE167" i="12"/>
  <c r="DC170" i="12"/>
  <c r="CW171" i="12"/>
  <c r="DE171" i="12"/>
  <c r="DC174" i="12"/>
  <c r="CW175" i="12"/>
  <c r="DE175" i="12"/>
  <c r="DC178" i="12"/>
  <c r="CW179" i="12"/>
  <c r="DE179" i="12"/>
  <c r="DC182" i="12"/>
  <c r="CW183" i="12"/>
  <c r="DE183" i="12"/>
  <c r="DC186" i="12"/>
  <c r="CW187" i="12"/>
  <c r="DE187" i="12"/>
  <c r="DC190" i="12"/>
  <c r="CW191" i="12"/>
  <c r="DE191" i="12"/>
  <c r="DC194" i="12"/>
  <c r="CW195" i="12"/>
  <c r="DE195" i="12"/>
  <c r="DC198" i="12"/>
  <c r="CW199" i="12"/>
  <c r="DE199" i="12"/>
  <c r="DC202" i="12"/>
  <c r="CW203" i="12"/>
  <c r="DE203" i="12"/>
  <c r="CW207" i="12"/>
  <c r="DE207" i="12"/>
  <c r="DC210" i="12"/>
  <c r="CW211" i="12"/>
  <c r="DE211" i="12"/>
  <c r="DC214" i="12"/>
  <c r="CW215" i="12"/>
  <c r="DE215" i="12"/>
  <c r="DC218" i="12"/>
  <c r="CW219" i="12"/>
  <c r="DE219" i="12"/>
  <c r="DC222" i="12"/>
  <c r="CW223" i="12"/>
  <c r="DE223" i="12"/>
  <c r="DC226" i="12"/>
  <c r="CW227" i="12"/>
  <c r="DE227" i="12"/>
  <c r="DC230" i="12"/>
  <c r="CW231" i="12"/>
  <c r="DE231" i="12"/>
  <c r="DC234" i="12"/>
  <c r="CW235" i="12"/>
  <c r="DE235" i="12"/>
  <c r="DC238" i="12"/>
  <c r="CW239" i="12"/>
  <c r="DE239" i="12"/>
  <c r="DH242" i="12"/>
  <c r="CZ242" i="12"/>
  <c r="DE242" i="12"/>
  <c r="CW245" i="12"/>
  <c r="DB249" i="12"/>
  <c r="DF250" i="12"/>
  <c r="DC250" i="12"/>
  <c r="DB250" i="12"/>
  <c r="DA250" i="12"/>
  <c r="DH250" i="12"/>
  <c r="CZ250" i="12"/>
  <c r="DC253" i="12"/>
  <c r="DG254" i="12"/>
  <c r="CW254" i="12"/>
  <c r="DH258" i="12"/>
  <c r="DI262" i="12"/>
  <c r="CY262" i="12"/>
  <c r="DF265" i="12"/>
  <c r="DH267" i="12"/>
  <c r="DG269" i="12"/>
  <c r="DI271" i="12"/>
  <c r="DA273" i="12"/>
  <c r="CZ273" i="12"/>
  <c r="DG273" i="12"/>
  <c r="CY273" i="12"/>
  <c r="DF273" i="12"/>
  <c r="CX273" i="12"/>
  <c r="CW277" i="12"/>
  <c r="DF282" i="12"/>
  <c r="DC282" i="12"/>
  <c r="DB282" i="12"/>
  <c r="DI282" i="12"/>
  <c r="DA282" i="12"/>
  <c r="DH282" i="12"/>
  <c r="CZ282" i="12"/>
  <c r="DC285" i="12"/>
  <c r="DG286" i="12"/>
  <c r="CW286" i="12"/>
  <c r="DD288" i="12"/>
  <c r="DH290" i="12"/>
  <c r="CX290" i="12"/>
  <c r="DF293" i="12"/>
  <c r="DH295" i="12"/>
  <c r="DI297" i="12"/>
  <c r="DA297" i="12"/>
  <c r="DH297" i="12"/>
  <c r="CZ297" i="12"/>
  <c r="DG297" i="12"/>
  <c r="CY297" i="12"/>
  <c r="CX297" i="12"/>
  <c r="DB301" i="12"/>
  <c r="DF302" i="12"/>
  <c r="DC302" i="12"/>
  <c r="DB302" i="12"/>
  <c r="DI302" i="12"/>
  <c r="DA302" i="12"/>
  <c r="DH302" i="12"/>
  <c r="CZ302" i="12"/>
  <c r="DH306" i="12"/>
  <c r="DF309" i="12"/>
  <c r="DH311" i="12"/>
  <c r="DA313" i="12"/>
  <c r="DH313" i="12"/>
  <c r="CZ313" i="12"/>
  <c r="DG313" i="12"/>
  <c r="CY313" i="12"/>
  <c r="CX313" i="12"/>
  <c r="DB317" i="12"/>
  <c r="DF318" i="12"/>
  <c r="DC318" i="12"/>
  <c r="DB318" i="12"/>
  <c r="DA318" i="12"/>
  <c r="DH318" i="12"/>
  <c r="CZ318" i="12"/>
  <c r="DH322" i="12"/>
  <c r="CX322" i="12"/>
  <c r="DF325" i="12"/>
  <c r="DH327" i="12"/>
  <c r="DG329" i="12"/>
  <c r="CW333" i="12"/>
  <c r="DC337" i="12"/>
  <c r="DG338" i="12"/>
  <c r="CW338" i="12"/>
  <c r="DG340" i="12"/>
  <c r="CY342" i="12"/>
  <c r="DI347" i="12"/>
  <c r="DC353" i="12"/>
  <c r="DG354" i="12"/>
  <c r="DG356" i="12"/>
  <c r="DI358" i="12"/>
  <c r="CY358" i="12"/>
  <c r="DG361" i="12"/>
  <c r="CW365" i="12"/>
  <c r="DC369" i="12"/>
  <c r="DG370" i="12"/>
  <c r="DG372" i="12"/>
  <c r="DI374" i="12"/>
  <c r="CY374" i="12"/>
  <c r="DF377" i="12"/>
  <c r="DH379" i="12"/>
  <c r="DA381" i="12"/>
  <c r="DH381" i="12"/>
  <c r="CZ381" i="12"/>
  <c r="DG381" i="12"/>
  <c r="CY381" i="12"/>
  <c r="DF381" i="12"/>
  <c r="CX381" i="12"/>
  <c r="DB385" i="12"/>
  <c r="DF386" i="12"/>
  <c r="DC386" i="12"/>
  <c r="DB386" i="12"/>
  <c r="DI386" i="12"/>
  <c r="DA386" i="12"/>
  <c r="DH386" i="12"/>
  <c r="CZ386" i="12"/>
  <c r="DH390" i="12"/>
  <c r="CX390" i="12"/>
  <c r="DF393" i="12"/>
  <c r="DH395" i="12"/>
  <c r="DI397" i="12"/>
  <c r="DA397" i="12"/>
  <c r="DH397" i="12"/>
  <c r="CZ397" i="12"/>
  <c r="CY397" i="12"/>
  <c r="CX397" i="12"/>
  <c r="DB401" i="12"/>
  <c r="DF402" i="12"/>
  <c r="DC402" i="12"/>
  <c r="DB402" i="12"/>
  <c r="DI402" i="12"/>
  <c r="DA402" i="12"/>
  <c r="DH402" i="12"/>
  <c r="CZ402" i="12"/>
  <c r="DH406" i="12"/>
  <c r="DF409" i="12"/>
  <c r="DH411" i="12"/>
  <c r="DI413" i="12"/>
  <c r="DA413" i="12"/>
  <c r="DH413" i="12"/>
  <c r="CZ413" i="12"/>
  <c r="CY413" i="12"/>
  <c r="CX413" i="12"/>
  <c r="DF419" i="12"/>
  <c r="CX419" i="12"/>
  <c r="DC419" i="12"/>
  <c r="DA419" i="12"/>
  <c r="CZ419" i="12"/>
  <c r="CY419" i="12"/>
  <c r="DH419" i="12"/>
  <c r="CW419" i="12"/>
  <c r="DI428" i="12"/>
  <c r="DI431" i="12"/>
  <c r="CZ436" i="12"/>
  <c r="CX436" i="12"/>
  <c r="DE436" i="12"/>
  <c r="CW436" i="12"/>
  <c r="DI436" i="12"/>
  <c r="DD436" i="12"/>
  <c r="DC436" i="12"/>
  <c r="DH438" i="12"/>
  <c r="DF439" i="12"/>
  <c r="DH459" i="12"/>
  <c r="DI460" i="12"/>
  <c r="DH461" i="12"/>
  <c r="DB461" i="12"/>
  <c r="CZ461" i="12"/>
  <c r="DG461" i="12"/>
  <c r="CY461" i="12"/>
  <c r="DC461" i="12"/>
  <c r="DA461" i="12"/>
  <c r="CX461" i="12"/>
  <c r="CW461" i="12"/>
  <c r="DG463" i="12"/>
  <c r="DH466" i="12"/>
  <c r="DG480" i="12"/>
  <c r="DI484" i="12"/>
  <c r="DH487" i="12"/>
  <c r="DH489" i="12"/>
  <c r="DB489" i="12"/>
  <c r="CZ489" i="12"/>
  <c r="DG489" i="12"/>
  <c r="CY489" i="12"/>
  <c r="DF489" i="12"/>
  <c r="CX489" i="12"/>
  <c r="DE489" i="12"/>
  <c r="DD489" i="12"/>
  <c r="DC489" i="12"/>
  <c r="DA489" i="12"/>
  <c r="DF498" i="12"/>
  <c r="DF502" i="12"/>
  <c r="DG508" i="12"/>
  <c r="DH510" i="12"/>
  <c r="DH512" i="12"/>
  <c r="DC512" i="12"/>
  <c r="CX516" i="12"/>
  <c r="DB516" i="12"/>
  <c r="DE516" i="12"/>
  <c r="DC516" i="12"/>
  <c r="DA516" i="12"/>
  <c r="CZ516" i="12"/>
  <c r="DG524" i="12"/>
  <c r="DG529" i="12"/>
  <c r="DG543" i="12"/>
  <c r="DH555" i="12"/>
  <c r="DF558" i="12"/>
  <c r="DG559" i="12"/>
  <c r="DF575" i="12"/>
  <c r="CX167" i="12"/>
  <c r="CX171" i="12"/>
  <c r="CX175" i="12"/>
  <c r="CX179" i="12"/>
  <c r="CX183" i="12"/>
  <c r="CX187" i="12"/>
  <c r="CX191" i="12"/>
  <c r="CX195" i="12"/>
  <c r="CX199" i="12"/>
  <c r="CX203" i="12"/>
  <c r="CX207" i="12"/>
  <c r="CX211" i="12"/>
  <c r="CX215" i="12"/>
  <c r="CX219" i="12"/>
  <c r="CX223" i="12"/>
  <c r="CX227" i="12"/>
  <c r="CX231" i="12"/>
  <c r="CX235" i="12"/>
  <c r="CX239" i="12"/>
  <c r="CW242" i="12"/>
  <c r="DB245" i="12"/>
  <c r="DF246" i="12"/>
  <c r="DC246" i="12"/>
  <c r="DB246" i="12"/>
  <c r="DI246" i="12"/>
  <c r="DA246" i="12"/>
  <c r="DH246" i="12"/>
  <c r="CZ246" i="12"/>
  <c r="DC249" i="12"/>
  <c r="DG250" i="12"/>
  <c r="CW250" i="12"/>
  <c r="DD253" i="12"/>
  <c r="DH254" i="12"/>
  <c r="DI258" i="12"/>
  <c r="DF261" i="12"/>
  <c r="DD262" i="12"/>
  <c r="DH263" i="12"/>
  <c r="DG265" i="12"/>
  <c r="DI267" i="12"/>
  <c r="DI269" i="12"/>
  <c r="DA269" i="12"/>
  <c r="DH269" i="12"/>
  <c r="CZ269" i="12"/>
  <c r="CY269" i="12"/>
  <c r="DF269" i="12"/>
  <c r="CX269" i="12"/>
  <c r="CW273" i="12"/>
  <c r="DB277" i="12"/>
  <c r="DF278" i="12"/>
  <c r="DC278" i="12"/>
  <c r="DB278" i="12"/>
  <c r="DI278" i="12"/>
  <c r="DA278" i="12"/>
  <c r="DH278" i="12"/>
  <c r="CZ278" i="12"/>
  <c r="DC281" i="12"/>
  <c r="DG282" i="12"/>
  <c r="CW282" i="12"/>
  <c r="DD284" i="12"/>
  <c r="DD285" i="12"/>
  <c r="DH286" i="12"/>
  <c r="CX286" i="12"/>
  <c r="DI290" i="12"/>
  <c r="CY290" i="12"/>
  <c r="DG293" i="12"/>
  <c r="DI295" i="12"/>
  <c r="CW297" i="12"/>
  <c r="DC301" i="12"/>
  <c r="DG302" i="12"/>
  <c r="CW302" i="12"/>
  <c r="DI306" i="12"/>
  <c r="CY306" i="12"/>
  <c r="DG309" i="12"/>
  <c r="DI311" i="12"/>
  <c r="CW313" i="12"/>
  <c r="DC317" i="12"/>
  <c r="DG318" i="12"/>
  <c r="CW318" i="12"/>
  <c r="DG320" i="12"/>
  <c r="DI322" i="12"/>
  <c r="CY322" i="12"/>
  <c r="DG325" i="12"/>
  <c r="DI327" i="12"/>
  <c r="DI329" i="12"/>
  <c r="DA329" i="12"/>
  <c r="DH329" i="12"/>
  <c r="CZ329" i="12"/>
  <c r="CY329" i="12"/>
  <c r="CX329" i="12"/>
  <c r="DB333" i="12"/>
  <c r="DF334" i="12"/>
  <c r="DC334" i="12"/>
  <c r="DB334" i="12"/>
  <c r="DI334" i="12"/>
  <c r="DA334" i="12"/>
  <c r="DH334" i="12"/>
  <c r="CZ334" i="12"/>
  <c r="DD337" i="12"/>
  <c r="DH338" i="12"/>
  <c r="CX338" i="12"/>
  <c r="DF341" i="12"/>
  <c r="DD342" i="12"/>
  <c r="DH343" i="12"/>
  <c r="DI345" i="12"/>
  <c r="DA345" i="12"/>
  <c r="DH345" i="12"/>
  <c r="CZ345" i="12"/>
  <c r="DG345" i="12"/>
  <c r="CY345" i="12"/>
  <c r="DF345" i="12"/>
  <c r="CX345" i="12"/>
  <c r="DF350" i="12"/>
  <c r="DC350" i="12"/>
  <c r="DB350" i="12"/>
  <c r="DI350" i="12"/>
  <c r="DA350" i="12"/>
  <c r="DH350" i="12"/>
  <c r="CZ350" i="12"/>
  <c r="DD353" i="12"/>
  <c r="DH354" i="12"/>
  <c r="DF357" i="12"/>
  <c r="DD358" i="12"/>
  <c r="DH359" i="12"/>
  <c r="DI361" i="12"/>
  <c r="DA361" i="12"/>
  <c r="CZ361" i="12"/>
  <c r="CY361" i="12"/>
  <c r="CX361" i="12"/>
  <c r="DB365" i="12"/>
  <c r="DF366" i="12"/>
  <c r="DC366" i="12"/>
  <c r="DB366" i="12"/>
  <c r="DI366" i="12"/>
  <c r="DA366" i="12"/>
  <c r="DH366" i="12"/>
  <c r="CZ366" i="12"/>
  <c r="DD369" i="12"/>
  <c r="DH370" i="12"/>
  <c r="DF373" i="12"/>
  <c r="DD374" i="12"/>
  <c r="DH375" i="12"/>
  <c r="DG377" i="12"/>
  <c r="DI379" i="12"/>
  <c r="CW381" i="12"/>
  <c r="DC385" i="12"/>
  <c r="DG386" i="12"/>
  <c r="CW386" i="12"/>
  <c r="DG388" i="12"/>
  <c r="DG393" i="12"/>
  <c r="DI395" i="12"/>
  <c r="DC401" i="12"/>
  <c r="DG402" i="12"/>
  <c r="CW402" i="12"/>
  <c r="DG404" i="12"/>
  <c r="DI406" i="12"/>
  <c r="CY406" i="12"/>
  <c r="DG409" i="12"/>
  <c r="CW413" i="12"/>
  <c r="DB419" i="12"/>
  <c r="DI425" i="12"/>
  <c r="DF429" i="12"/>
  <c r="DI432" i="12"/>
  <c r="DI435" i="12"/>
  <c r="DG436" i="12"/>
  <c r="CY436" i="12"/>
  <c r="DI439" i="12"/>
  <c r="DG442" i="12"/>
  <c r="DI453" i="12"/>
  <c r="DI456" i="12"/>
  <c r="DE457" i="12"/>
  <c r="DH460" i="12"/>
  <c r="DD461" i="12"/>
  <c r="DH463" i="12"/>
  <c r="DG464" i="12"/>
  <c r="DG467" i="12"/>
  <c r="DF467" i="12"/>
  <c r="DF469" i="12"/>
  <c r="DG470" i="12"/>
  <c r="DF471" i="12"/>
  <c r="DG476" i="12"/>
  <c r="DH480" i="12"/>
  <c r="DI487" i="12"/>
  <c r="CW489" i="12"/>
  <c r="DG498" i="12"/>
  <c r="DG499" i="12"/>
  <c r="DG502" i="12"/>
  <c r="DH506" i="12"/>
  <c r="DH508" i="12"/>
  <c r="DI512" i="12"/>
  <c r="DG516" i="12"/>
  <c r="DB518" i="12"/>
  <c r="DD518" i="12"/>
  <c r="DC518" i="12"/>
  <c r="CZ518" i="12"/>
  <c r="DI518" i="12"/>
  <c r="CY518" i="12"/>
  <c r="CX518" i="12"/>
  <c r="DG518" i="12"/>
  <c r="DF518" i="12"/>
  <c r="DE518" i="12"/>
  <c r="CX524" i="12"/>
  <c r="CW524" i="12"/>
  <c r="DC524" i="12"/>
  <c r="DA524" i="12"/>
  <c r="CZ524" i="12"/>
  <c r="DI524" i="12"/>
  <c r="CY524" i="12"/>
  <c r="DE524" i="12"/>
  <c r="DD524" i="12"/>
  <c r="DF531" i="12"/>
  <c r="DH543" i="12"/>
  <c r="DG575" i="12"/>
  <c r="DB247" i="12"/>
  <c r="DB251" i="12"/>
  <c r="DB255" i="12"/>
  <c r="DB259" i="12"/>
  <c r="DB263" i="12"/>
  <c r="DB267" i="12"/>
  <c r="DB271" i="12"/>
  <c r="DB275" i="12"/>
  <c r="DB279" i="12"/>
  <c r="DB283" i="12"/>
  <c r="DB287" i="12"/>
  <c r="DB291" i="12"/>
  <c r="DD292" i="12"/>
  <c r="DB295" i="12"/>
  <c r="DD296" i="12"/>
  <c r="DB299" i="12"/>
  <c r="DD300" i="12"/>
  <c r="DD304" i="12"/>
  <c r="DD308" i="12"/>
  <c r="DD312" i="12"/>
  <c r="DD316" i="12"/>
  <c r="DB319" i="12"/>
  <c r="DD320" i="12"/>
  <c r="DB323" i="12"/>
  <c r="DD324" i="12"/>
  <c r="DB327" i="12"/>
  <c r="DD328" i="12"/>
  <c r="DB331" i="12"/>
  <c r="DD332" i="12"/>
  <c r="DB335" i="12"/>
  <c r="DD336" i="12"/>
  <c r="DB339" i="12"/>
  <c r="DD340" i="12"/>
  <c r="DB343" i="12"/>
  <c r="DD344" i="12"/>
  <c r="DB347" i="12"/>
  <c r="DD348" i="12"/>
  <c r="DB351" i="12"/>
  <c r="DD352" i="12"/>
  <c r="DB355" i="12"/>
  <c r="DD356" i="12"/>
  <c r="DD360" i="12"/>
  <c r="DB363" i="12"/>
  <c r="DD364" i="12"/>
  <c r="DB367" i="12"/>
  <c r="DD368" i="12"/>
  <c r="DB371" i="12"/>
  <c r="DD372" i="12"/>
  <c r="DB375" i="12"/>
  <c r="DB379" i="12"/>
  <c r="DD380" i="12"/>
  <c r="DB383" i="12"/>
  <c r="DD384" i="12"/>
  <c r="DB387" i="12"/>
  <c r="DD388" i="12"/>
  <c r="DB391" i="12"/>
  <c r="DD392" i="12"/>
  <c r="DB395" i="12"/>
  <c r="DD396" i="12"/>
  <c r="DB399" i="12"/>
  <c r="DD400" i="12"/>
  <c r="DB403" i="12"/>
  <c r="DD404" i="12"/>
  <c r="DD408" i="12"/>
  <c r="DD412" i="12"/>
  <c r="DB414" i="12"/>
  <c r="CZ420" i="12"/>
  <c r="DE420" i="12"/>
  <c r="CW420" i="12"/>
  <c r="DG420" i="12"/>
  <c r="DB421" i="12"/>
  <c r="DG421" i="12"/>
  <c r="CY421" i="12"/>
  <c r="DF421" i="12"/>
  <c r="DG428" i="12"/>
  <c r="DF432" i="12"/>
  <c r="DD432" i="12"/>
  <c r="DH433" i="12"/>
  <c r="DB433" i="12"/>
  <c r="CZ433" i="12"/>
  <c r="DG433" i="12"/>
  <c r="CY433" i="12"/>
  <c r="DI433" i="12"/>
  <c r="DF441" i="12"/>
  <c r="DE441" i="12"/>
  <c r="DH442" i="12"/>
  <c r="DD445" i="12"/>
  <c r="DG446" i="12"/>
  <c r="DI447" i="12"/>
  <c r="DF447" i="12"/>
  <c r="DH452" i="12"/>
  <c r="CZ452" i="12"/>
  <c r="DF452" i="12"/>
  <c r="CX452" i="12"/>
  <c r="DE452" i="12"/>
  <c r="CW452" i="12"/>
  <c r="DG460" i="12"/>
  <c r="DF464" i="12"/>
  <c r="DD464" i="12"/>
  <c r="DB465" i="12"/>
  <c r="CZ465" i="12"/>
  <c r="DG465" i="12"/>
  <c r="CY465" i="12"/>
  <c r="DI465" i="12"/>
  <c r="DF473" i="12"/>
  <c r="DH474" i="12"/>
  <c r="DD477" i="12"/>
  <c r="DG478" i="12"/>
  <c r="DI479" i="12"/>
  <c r="DB481" i="12"/>
  <c r="CZ481" i="12"/>
  <c r="DG481" i="12"/>
  <c r="CY481" i="12"/>
  <c r="DF481" i="12"/>
  <c r="CX481" i="12"/>
  <c r="DF488" i="12"/>
  <c r="DF490" i="12"/>
  <c r="DG494" i="12"/>
  <c r="DH498" i="12"/>
  <c r="DE501" i="12"/>
  <c r="DH511" i="12"/>
  <c r="DF515" i="12"/>
  <c r="DH527" i="12"/>
  <c r="DI530" i="12"/>
  <c r="DG533" i="12"/>
  <c r="DB533" i="12"/>
  <c r="CZ533" i="12"/>
  <c r="CY533" i="12"/>
  <c r="DE533" i="12"/>
  <c r="DC533" i="12"/>
  <c r="DA533" i="12"/>
  <c r="CX533" i="12"/>
  <c r="DF546" i="12"/>
  <c r="DD547" i="12"/>
  <c r="CZ548" i="12"/>
  <c r="DF548" i="12"/>
  <c r="CX548" i="12"/>
  <c r="DA548" i="12"/>
  <c r="DC548" i="12"/>
  <c r="CY548" i="12"/>
  <c r="DD548" i="12"/>
  <c r="DB548" i="12"/>
  <c r="CW548" i="12"/>
  <c r="DH556" i="12"/>
  <c r="CZ556" i="12"/>
  <c r="CX556" i="12"/>
  <c r="DE556" i="12"/>
  <c r="DC556" i="12"/>
  <c r="DA556" i="12"/>
  <c r="DD556" i="12"/>
  <c r="DB556" i="12"/>
  <c r="CY556" i="12"/>
  <c r="CW556" i="12"/>
  <c r="DB589" i="12"/>
  <c r="DA589" i="12"/>
  <c r="CZ589" i="12"/>
  <c r="CY589" i="12"/>
  <c r="DE589" i="12"/>
  <c r="DD589" i="12"/>
  <c r="CX589" i="12"/>
  <c r="CW589" i="12"/>
  <c r="DG602" i="12"/>
  <c r="DC247" i="12"/>
  <c r="DC251" i="12"/>
  <c r="DC255" i="12"/>
  <c r="DC259" i="12"/>
  <c r="DC263" i="12"/>
  <c r="DC267" i="12"/>
  <c r="DC271" i="12"/>
  <c r="DC275" i="12"/>
  <c r="DC279" i="12"/>
  <c r="DC283" i="12"/>
  <c r="DC287" i="12"/>
  <c r="DC291" i="12"/>
  <c r="CW292" i="12"/>
  <c r="DE292" i="12"/>
  <c r="DC295" i="12"/>
  <c r="CW296" i="12"/>
  <c r="DE296" i="12"/>
  <c r="DC299" i="12"/>
  <c r="CW300" i="12"/>
  <c r="DE300" i="12"/>
  <c r="DC303" i="12"/>
  <c r="CW304" i="12"/>
  <c r="DE304" i="12"/>
  <c r="DC307" i="12"/>
  <c r="CW308" i="12"/>
  <c r="DE308" i="12"/>
  <c r="DC311" i="12"/>
  <c r="CW312" i="12"/>
  <c r="DE312" i="12"/>
  <c r="DC315" i="12"/>
  <c r="CW316" i="12"/>
  <c r="DE316" i="12"/>
  <c r="DC319" i="12"/>
  <c r="CW320" i="12"/>
  <c r="DE320" i="12"/>
  <c r="DC323" i="12"/>
  <c r="CW324" i="12"/>
  <c r="DE324" i="12"/>
  <c r="DC327" i="12"/>
  <c r="DC331" i="12"/>
  <c r="DC335" i="12"/>
  <c r="CW336" i="12"/>
  <c r="DE336" i="12"/>
  <c r="DC339" i="12"/>
  <c r="CW340" i="12"/>
  <c r="DE340" i="12"/>
  <c r="DC343" i="12"/>
  <c r="CW344" i="12"/>
  <c r="DE344" i="12"/>
  <c r="DC347" i="12"/>
  <c r="CW348" i="12"/>
  <c r="DE348" i="12"/>
  <c r="DC351" i="12"/>
  <c r="CW352" i="12"/>
  <c r="DE352" i="12"/>
  <c r="DC355" i="12"/>
  <c r="CW356" i="12"/>
  <c r="DE356" i="12"/>
  <c r="CW360" i="12"/>
  <c r="DE360" i="12"/>
  <c r="DC363" i="12"/>
  <c r="CW364" i="12"/>
  <c r="DE364" i="12"/>
  <c r="DC367" i="12"/>
  <c r="CW368" i="12"/>
  <c r="DE368" i="12"/>
  <c r="DC371" i="12"/>
  <c r="CW372" i="12"/>
  <c r="DE372" i="12"/>
  <c r="DC375" i="12"/>
  <c r="DC379" i="12"/>
  <c r="CW380" i="12"/>
  <c r="DE380" i="12"/>
  <c r="DC383" i="12"/>
  <c r="CW384" i="12"/>
  <c r="DE384" i="12"/>
  <c r="DC387" i="12"/>
  <c r="CW388" i="12"/>
  <c r="DE388" i="12"/>
  <c r="DC391" i="12"/>
  <c r="CW392" i="12"/>
  <c r="DE392" i="12"/>
  <c r="DC395" i="12"/>
  <c r="CW396" i="12"/>
  <c r="DE396" i="12"/>
  <c r="DC399" i="12"/>
  <c r="CW400" i="12"/>
  <c r="DE400" i="12"/>
  <c r="DC403" i="12"/>
  <c r="CW404" i="12"/>
  <c r="DE404" i="12"/>
  <c r="DC407" i="12"/>
  <c r="CW408" i="12"/>
  <c r="DE408" i="12"/>
  <c r="DC411" i="12"/>
  <c r="CW412" i="12"/>
  <c r="DE412" i="12"/>
  <c r="DG414" i="12"/>
  <c r="DC414" i="12"/>
  <c r="CX420" i="12"/>
  <c r="CW421" i="12"/>
  <c r="DH421" i="12"/>
  <c r="DH424" i="12"/>
  <c r="CZ424" i="12"/>
  <c r="DF424" i="12"/>
  <c r="CX424" i="12"/>
  <c r="DE424" i="12"/>
  <c r="CW424" i="12"/>
  <c r="DG432" i="12"/>
  <c r="CW433" i="12"/>
  <c r="DF436" i="12"/>
  <c r="DH437" i="12"/>
  <c r="DB437" i="12"/>
  <c r="CZ437" i="12"/>
  <c r="DG437" i="12"/>
  <c r="CY437" i="12"/>
  <c r="DF445" i="12"/>
  <c r="DH446" i="12"/>
  <c r="DG450" i="12"/>
  <c r="DI451" i="12"/>
  <c r="CY452" i="12"/>
  <c r="DH456" i="12"/>
  <c r="CZ456" i="12"/>
  <c r="DF456" i="12"/>
  <c r="CX456" i="12"/>
  <c r="DE456" i="12"/>
  <c r="CW456" i="12"/>
  <c r="DF468" i="12"/>
  <c r="DH469" i="12"/>
  <c r="DB469" i="12"/>
  <c r="CZ469" i="12"/>
  <c r="DG469" i="12"/>
  <c r="CY469" i="12"/>
  <c r="DI469" i="12"/>
  <c r="DF477" i="12"/>
  <c r="DH478" i="12"/>
  <c r="DF484" i="12"/>
  <c r="DH496" i="12"/>
  <c r="DF501" i="12"/>
  <c r="DH507" i="12"/>
  <c r="DB509" i="12"/>
  <c r="CZ509" i="12"/>
  <c r="CY509" i="12"/>
  <c r="DF509" i="12"/>
  <c r="CX509" i="12"/>
  <c r="DI511" i="12"/>
  <c r="DI514" i="12"/>
  <c r="DH520" i="12"/>
  <c r="CZ521" i="12"/>
  <c r="DA521" i="12"/>
  <c r="DG521" i="12"/>
  <c r="CW521" i="12"/>
  <c r="DE521" i="12"/>
  <c r="DD521" i="12"/>
  <c r="DC521" i="12"/>
  <c r="DH533" i="12"/>
  <c r="DF539" i="12"/>
  <c r="DH547" i="12"/>
  <c r="DG556" i="12"/>
  <c r="DG563" i="12"/>
  <c r="DG589" i="12"/>
  <c r="DC589" i="12"/>
  <c r="DF638" i="12"/>
  <c r="DF655" i="12"/>
  <c r="CY660" i="12"/>
  <c r="CX660" i="12"/>
  <c r="DC660" i="12"/>
  <c r="DB660" i="12"/>
  <c r="DA660" i="12"/>
  <c r="DE660" i="12"/>
  <c r="DD660" i="12"/>
  <c r="CZ660" i="12"/>
  <c r="CW660" i="12"/>
  <c r="DD247" i="12"/>
  <c r="DD251" i="12"/>
  <c r="DD255" i="12"/>
  <c r="DD259" i="12"/>
  <c r="DD263" i="12"/>
  <c r="DD267" i="12"/>
  <c r="DD271" i="12"/>
  <c r="DD275" i="12"/>
  <c r="DD279" i="12"/>
  <c r="DD283" i="12"/>
  <c r="DD287" i="12"/>
  <c r="DD291" i="12"/>
  <c r="DD295" i="12"/>
  <c r="DD299" i="12"/>
  <c r="CX300" i="12"/>
  <c r="DF300" i="12"/>
  <c r="DD303" i="12"/>
  <c r="CX304" i="12"/>
  <c r="DF304" i="12"/>
  <c r="DD307" i="12"/>
  <c r="CX308" i="12"/>
  <c r="DF308" i="12"/>
  <c r="DD311" i="12"/>
  <c r="CX312" i="12"/>
  <c r="DD315" i="12"/>
  <c r="CX316" i="12"/>
  <c r="DF316" i="12"/>
  <c r="DD319" i="12"/>
  <c r="DD323" i="12"/>
  <c r="DD327" i="12"/>
  <c r="DD331" i="12"/>
  <c r="DD335" i="12"/>
  <c r="DD339" i="12"/>
  <c r="CX340" i="12"/>
  <c r="DF340" i="12"/>
  <c r="DD343" i="12"/>
  <c r="CX344" i="12"/>
  <c r="DF344" i="12"/>
  <c r="DD347" i="12"/>
  <c r="CX348" i="12"/>
  <c r="DF348" i="12"/>
  <c r="DD351" i="12"/>
  <c r="CX352" i="12"/>
  <c r="DD355" i="12"/>
  <c r="CX356" i="12"/>
  <c r="DF356" i="12"/>
  <c r="DD359" i="12"/>
  <c r="CX360" i="12"/>
  <c r="DF360" i="12"/>
  <c r="DD363" i="12"/>
  <c r="DD367" i="12"/>
  <c r="DD371" i="12"/>
  <c r="DD375" i="12"/>
  <c r="DD379" i="12"/>
  <c r="DD383" i="12"/>
  <c r="DD387" i="12"/>
  <c r="DD391" i="12"/>
  <c r="DD395" i="12"/>
  <c r="CX396" i="12"/>
  <c r="DF396" i="12"/>
  <c r="DD399" i="12"/>
  <c r="CX400" i="12"/>
  <c r="DF400" i="12"/>
  <c r="DD403" i="12"/>
  <c r="CX404" i="12"/>
  <c r="DF404" i="12"/>
  <c r="DD407" i="12"/>
  <c r="CX408" i="12"/>
  <c r="DF408" i="12"/>
  <c r="DD411" i="12"/>
  <c r="CX412" i="12"/>
  <c r="DF412" i="12"/>
  <c r="DF416" i="12"/>
  <c r="CY420" i="12"/>
  <c r="CX421" i="12"/>
  <c r="DF423" i="12"/>
  <c r="CY424" i="12"/>
  <c r="DH428" i="12"/>
  <c r="CZ428" i="12"/>
  <c r="DF428" i="12"/>
  <c r="CX428" i="12"/>
  <c r="DE428" i="12"/>
  <c r="CW428" i="12"/>
  <c r="CX433" i="12"/>
  <c r="DF440" i="12"/>
  <c r="DH441" i="12"/>
  <c r="DB441" i="12"/>
  <c r="CZ441" i="12"/>
  <c r="DG441" i="12"/>
  <c r="CY441" i="12"/>
  <c r="DI441" i="12"/>
  <c r="DF449" i="12"/>
  <c r="DG454" i="12"/>
  <c r="DI455" i="12"/>
  <c r="DF455" i="12"/>
  <c r="CZ460" i="12"/>
  <c r="CX460" i="12"/>
  <c r="DE460" i="12"/>
  <c r="CW460" i="12"/>
  <c r="DF472" i="12"/>
  <c r="DB473" i="12"/>
  <c r="CZ473" i="12"/>
  <c r="DG473" i="12"/>
  <c r="CY473" i="12"/>
  <c r="DG486" i="12"/>
  <c r="DH490" i="12"/>
  <c r="DH492" i="12"/>
  <c r="DF497" i="12"/>
  <c r="DH503" i="12"/>
  <c r="DF503" i="12"/>
  <c r="DH505" i="12"/>
  <c r="DB505" i="12"/>
  <c r="CZ505" i="12"/>
  <c r="DG505" i="12"/>
  <c r="CY505" i="12"/>
  <c r="CX505" i="12"/>
  <c r="DI507" i="12"/>
  <c r="CW509" i="12"/>
  <c r="DH515" i="12"/>
  <c r="CX521" i="12"/>
  <c r="DF523" i="12"/>
  <c r="DD533" i="12"/>
  <c r="DF542" i="12"/>
  <c r="DB545" i="12"/>
  <c r="CZ545" i="12"/>
  <c r="DE545" i="12"/>
  <c r="CX545" i="12"/>
  <c r="DC545" i="12"/>
  <c r="DD545" i="12"/>
  <c r="DA545" i="12"/>
  <c r="DI547" i="12"/>
  <c r="DG567" i="12"/>
  <c r="DF586" i="12"/>
  <c r="CW247" i="12"/>
  <c r="CW251" i="12"/>
  <c r="CW255" i="12"/>
  <c r="CW259" i="12"/>
  <c r="CW263" i="12"/>
  <c r="CW267" i="12"/>
  <c r="CW271" i="12"/>
  <c r="CW275" i="12"/>
  <c r="CW279" i="12"/>
  <c r="CW283" i="12"/>
  <c r="CW287" i="12"/>
  <c r="CW291" i="12"/>
  <c r="CY292" i="12"/>
  <c r="CW295" i="12"/>
  <c r="CY296" i="12"/>
  <c r="CW299" i="12"/>
  <c r="CY300" i="12"/>
  <c r="CW303" i="12"/>
  <c r="CY304" i="12"/>
  <c r="CW307" i="12"/>
  <c r="CY308" i="12"/>
  <c r="CW311" i="12"/>
  <c r="CY312" i="12"/>
  <c r="CW315" i="12"/>
  <c r="CY316" i="12"/>
  <c r="CW319" i="12"/>
  <c r="CY320" i="12"/>
  <c r="CW323" i="12"/>
  <c r="CY324" i="12"/>
  <c r="CW327" i="12"/>
  <c r="CW331" i="12"/>
  <c r="CY332" i="12"/>
  <c r="CW335" i="12"/>
  <c r="CY336" i="12"/>
  <c r="CW339" i="12"/>
  <c r="CY340" i="12"/>
  <c r="CW343" i="12"/>
  <c r="CY344" i="12"/>
  <c r="CW347" i="12"/>
  <c r="CY348" i="12"/>
  <c r="CW351" i="12"/>
  <c r="CY352" i="12"/>
  <c r="CW355" i="12"/>
  <c r="CY356" i="12"/>
  <c r="CW359" i="12"/>
  <c r="CY360" i="12"/>
  <c r="CW363" i="12"/>
  <c r="CY364" i="12"/>
  <c r="CW367" i="12"/>
  <c r="CY368" i="12"/>
  <c r="CW371" i="12"/>
  <c r="CY372" i="12"/>
  <c r="CW375" i="12"/>
  <c r="CW379" i="12"/>
  <c r="CY380" i="12"/>
  <c r="CW383" i="12"/>
  <c r="CY384" i="12"/>
  <c r="CW387" i="12"/>
  <c r="CY388" i="12"/>
  <c r="CW391" i="12"/>
  <c r="CY392" i="12"/>
  <c r="CW395" i="12"/>
  <c r="CY396" i="12"/>
  <c r="CW399" i="12"/>
  <c r="CY400" i="12"/>
  <c r="CW403" i="12"/>
  <c r="CY404" i="12"/>
  <c r="CW407" i="12"/>
  <c r="CY408" i="12"/>
  <c r="CW411" i="12"/>
  <c r="CY412" i="12"/>
  <c r="DD414" i="12"/>
  <c r="DA414" i="12"/>
  <c r="DF414" i="12"/>
  <c r="DA420" i="12"/>
  <c r="CZ421" i="12"/>
  <c r="DA424" i="12"/>
  <c r="DG426" i="12"/>
  <c r="DI427" i="12"/>
  <c r="CY428" i="12"/>
  <c r="CZ432" i="12"/>
  <c r="CX432" i="12"/>
  <c r="DE432" i="12"/>
  <c r="CW432" i="12"/>
  <c r="DA433" i="12"/>
  <c r="CX437" i="12"/>
  <c r="CW441" i="12"/>
  <c r="DF444" i="12"/>
  <c r="DH445" i="12"/>
  <c r="DB445" i="12"/>
  <c r="CZ445" i="12"/>
  <c r="DG445" i="12"/>
  <c r="CY445" i="12"/>
  <c r="DI445" i="12"/>
  <c r="DB452" i="12"/>
  <c r="DF453" i="12"/>
  <c r="DH454" i="12"/>
  <c r="DA456" i="12"/>
  <c r="DG458" i="12"/>
  <c r="DI459" i="12"/>
  <c r="DF459" i="12"/>
  <c r="CY460" i="12"/>
  <c r="DH464" i="12"/>
  <c r="CZ464" i="12"/>
  <c r="CX464" i="12"/>
  <c r="DE464" i="12"/>
  <c r="CW464" i="12"/>
  <c r="CX469" i="12"/>
  <c r="CW473" i="12"/>
  <c r="DF476" i="12"/>
  <c r="DH477" i="12"/>
  <c r="DB477" i="12"/>
  <c r="CZ477" i="12"/>
  <c r="CY477" i="12"/>
  <c r="DI477" i="12"/>
  <c r="DG482" i="12"/>
  <c r="DH488" i="12"/>
  <c r="DH501" i="12"/>
  <c r="DB501" i="12"/>
  <c r="CZ501" i="12"/>
  <c r="DG501" i="12"/>
  <c r="CY501" i="12"/>
  <c r="CX501" i="12"/>
  <c r="DI503" i="12"/>
  <c r="DF508" i="12"/>
  <c r="DF510" i="12"/>
  <c r="DG512" i="12"/>
  <c r="DF513" i="12"/>
  <c r="DF517" i="12"/>
  <c r="DG523" i="12"/>
  <c r="DF528" i="12"/>
  <c r="CX528" i="12"/>
  <c r="DI528" i="12"/>
  <c r="CZ528" i="12"/>
  <c r="CW528" i="12"/>
  <c r="DE528" i="12"/>
  <c r="DD528" i="12"/>
  <c r="DC528" i="12"/>
  <c r="DG540" i="12"/>
  <c r="DH540" i="12"/>
  <c r="CZ540" i="12"/>
  <c r="CX540" i="12"/>
  <c r="DA540" i="12"/>
  <c r="DC540" i="12"/>
  <c r="DI540" i="12"/>
  <c r="DE540" i="12"/>
  <c r="DD540" i="12"/>
  <c r="DB540" i="12"/>
  <c r="DF543" i="12"/>
  <c r="DG555" i="12"/>
  <c r="DG578" i="12"/>
  <c r="DF626" i="12"/>
  <c r="DF706" i="12"/>
  <c r="DD480" i="12"/>
  <c r="DD484" i="12"/>
  <c r="DD488" i="12"/>
  <c r="DD492" i="12"/>
  <c r="DD496" i="12"/>
  <c r="DD500" i="12"/>
  <c r="DD504" i="12"/>
  <c r="DD508" i="12"/>
  <c r="DD519" i="12"/>
  <c r="DB526" i="12"/>
  <c r="DH526" i="12"/>
  <c r="CY526" i="12"/>
  <c r="DF526" i="12"/>
  <c r="DG538" i="12"/>
  <c r="DD539" i="12"/>
  <c r="DI548" i="12"/>
  <c r="DG549" i="12"/>
  <c r="DB549" i="12"/>
  <c r="CZ549" i="12"/>
  <c r="CY549" i="12"/>
  <c r="DE549" i="12"/>
  <c r="DC549" i="12"/>
  <c r="DI549" i="12"/>
  <c r="CW549" i="12"/>
  <c r="DI571" i="12"/>
  <c r="DF574" i="12"/>
  <c r="DG586" i="12"/>
  <c r="DH594" i="12"/>
  <c r="DA661" i="12"/>
  <c r="CZ661" i="12"/>
  <c r="DC661" i="12"/>
  <c r="DB661" i="12"/>
  <c r="CY661" i="12"/>
  <c r="DD661" i="12"/>
  <c r="CX661" i="12"/>
  <c r="DE661" i="12"/>
  <c r="CW661" i="12"/>
  <c r="DA418" i="12"/>
  <c r="DI418" i="12"/>
  <c r="DA422" i="12"/>
  <c r="DI422" i="12"/>
  <c r="DC423" i="12"/>
  <c r="DA426" i="12"/>
  <c r="DC427" i="12"/>
  <c r="DA430" i="12"/>
  <c r="DI430" i="12"/>
  <c r="DC431" i="12"/>
  <c r="DA434" i="12"/>
  <c r="DC435" i="12"/>
  <c r="DA438" i="12"/>
  <c r="DI438" i="12"/>
  <c r="DC439" i="12"/>
  <c r="DA442" i="12"/>
  <c r="DI442" i="12"/>
  <c r="DC443" i="12"/>
  <c r="DA446" i="12"/>
  <c r="DC447" i="12"/>
  <c r="DA450" i="12"/>
  <c r="DC451" i="12"/>
  <c r="DA454" i="12"/>
  <c r="DC455" i="12"/>
  <c r="DA458" i="12"/>
  <c r="DI458" i="12"/>
  <c r="DC459" i="12"/>
  <c r="DA462" i="12"/>
  <c r="DI462" i="12"/>
  <c r="DC463" i="12"/>
  <c r="DA466" i="12"/>
  <c r="DC467" i="12"/>
  <c r="DA470" i="12"/>
  <c r="DI470" i="12"/>
  <c r="DC471" i="12"/>
  <c r="DA474" i="12"/>
  <c r="DI474" i="12"/>
  <c r="DC475" i="12"/>
  <c r="DA478" i="12"/>
  <c r="DI478" i="12"/>
  <c r="DC479" i="12"/>
  <c r="CW480" i="12"/>
  <c r="DE480" i="12"/>
  <c r="DA482" i="12"/>
  <c r="DI482" i="12"/>
  <c r="DC483" i="12"/>
  <c r="CW484" i="12"/>
  <c r="DE484" i="12"/>
  <c r="DA486" i="12"/>
  <c r="DI486" i="12"/>
  <c r="DC487" i="12"/>
  <c r="CW488" i="12"/>
  <c r="DE488" i="12"/>
  <c r="DA490" i="12"/>
  <c r="DC491" i="12"/>
  <c r="CW492" i="12"/>
  <c r="DE492" i="12"/>
  <c r="DA494" i="12"/>
  <c r="DI494" i="12"/>
  <c r="DC495" i="12"/>
  <c r="CW496" i="12"/>
  <c r="DE496" i="12"/>
  <c r="DA498" i="12"/>
  <c r="DC499" i="12"/>
  <c r="CW500" i="12"/>
  <c r="DE500" i="12"/>
  <c r="DA502" i="12"/>
  <c r="DI502" i="12"/>
  <c r="DC503" i="12"/>
  <c r="CW504" i="12"/>
  <c r="DE504" i="12"/>
  <c r="DA506" i="12"/>
  <c r="DI506" i="12"/>
  <c r="DC507" i="12"/>
  <c r="CW508" i="12"/>
  <c r="DE508" i="12"/>
  <c r="DA510" i="12"/>
  <c r="DC511" i="12"/>
  <c r="DC522" i="12"/>
  <c r="CW526" i="12"/>
  <c r="DG526" i="12"/>
  <c r="DI527" i="12"/>
  <c r="DD527" i="12"/>
  <c r="DF529" i="12"/>
  <c r="DI535" i="12"/>
  <c r="DH538" i="12"/>
  <c r="DG541" i="12"/>
  <c r="DB541" i="12"/>
  <c r="CZ541" i="12"/>
  <c r="CY541" i="12"/>
  <c r="DE541" i="12"/>
  <c r="DI541" i="12"/>
  <c r="DH546" i="12"/>
  <c r="CX549" i="12"/>
  <c r="DG550" i="12"/>
  <c r="DG551" i="12"/>
  <c r="DG562" i="12"/>
  <c r="CZ572" i="12"/>
  <c r="DG572" i="12"/>
  <c r="CY572" i="12"/>
  <c r="CX572" i="12"/>
  <c r="DE572" i="12"/>
  <c r="DD572" i="12"/>
  <c r="DC572" i="12"/>
  <c r="DA572" i="12"/>
  <c r="CW572" i="12"/>
  <c r="DH583" i="12"/>
  <c r="DI584" i="12"/>
  <c r="DI589" i="12"/>
  <c r="DI614" i="12"/>
  <c r="DI620" i="12"/>
  <c r="DH660" i="12"/>
  <c r="DD423" i="12"/>
  <c r="DD427" i="12"/>
  <c r="DD431" i="12"/>
  <c r="DD435" i="12"/>
  <c r="DD439" i="12"/>
  <c r="DD443" i="12"/>
  <c r="DD447" i="12"/>
  <c r="DD451" i="12"/>
  <c r="DD455" i="12"/>
  <c r="DD459" i="12"/>
  <c r="DD463" i="12"/>
  <c r="DD467" i="12"/>
  <c r="DD471" i="12"/>
  <c r="DD475" i="12"/>
  <c r="DD479" i="12"/>
  <c r="CX480" i="12"/>
  <c r="DF480" i="12"/>
  <c r="DD483" i="12"/>
  <c r="CX484" i="12"/>
  <c r="DD487" i="12"/>
  <c r="CX488" i="12"/>
  <c r="DD491" i="12"/>
  <c r="CX492" i="12"/>
  <c r="DD495" i="12"/>
  <c r="CX496" i="12"/>
  <c r="DF496" i="12"/>
  <c r="DD499" i="12"/>
  <c r="CX500" i="12"/>
  <c r="DD503" i="12"/>
  <c r="CX504" i="12"/>
  <c r="DF504" i="12"/>
  <c r="DD507" i="12"/>
  <c r="CX508" i="12"/>
  <c r="DD511" i="12"/>
  <c r="DH514" i="12"/>
  <c r="DB514" i="12"/>
  <c r="DA514" i="12"/>
  <c r="DF520" i="12"/>
  <c r="CX520" i="12"/>
  <c r="DD520" i="12"/>
  <c r="DG520" i="12"/>
  <c r="CX526" i="12"/>
  <c r="DI526" i="12"/>
  <c r="DG531" i="12"/>
  <c r="CZ532" i="12"/>
  <c r="DF532" i="12"/>
  <c r="CX532" i="12"/>
  <c r="DA532" i="12"/>
  <c r="DC532" i="12"/>
  <c r="DH541" i="12"/>
  <c r="DA549" i="12"/>
  <c r="DH551" i="12"/>
  <c r="DB565" i="12"/>
  <c r="DA565" i="12"/>
  <c r="CZ565" i="12"/>
  <c r="CY565" i="12"/>
  <c r="CX565" i="12"/>
  <c r="CW565" i="12"/>
  <c r="DE565" i="12"/>
  <c r="DD565" i="12"/>
  <c r="DC565" i="12"/>
  <c r="DB572" i="12"/>
  <c r="DH574" i="12"/>
  <c r="DF610" i="12"/>
  <c r="DF617" i="12"/>
  <c r="DC617" i="12"/>
  <c r="DB617" i="12"/>
  <c r="DA617" i="12"/>
  <c r="DD617" i="12"/>
  <c r="CX617" i="12"/>
  <c r="DE617" i="12"/>
  <c r="CZ617" i="12"/>
  <c r="CY617" i="12"/>
  <c r="CW617" i="12"/>
  <c r="DG638" i="12"/>
  <c r="DH649" i="12"/>
  <c r="DG683" i="12"/>
  <c r="DG707" i="12"/>
  <c r="DF613" i="12"/>
  <c r="DF622" i="12"/>
  <c r="DI681" i="12"/>
  <c r="CX423" i="12"/>
  <c r="CX427" i="12"/>
  <c r="CX431" i="12"/>
  <c r="CX435" i="12"/>
  <c r="CX439" i="12"/>
  <c r="CX443" i="12"/>
  <c r="CX447" i="12"/>
  <c r="CX451" i="12"/>
  <c r="CX455" i="12"/>
  <c r="CX459" i="12"/>
  <c r="CX463" i="12"/>
  <c r="CX467" i="12"/>
  <c r="CX471" i="12"/>
  <c r="CX475" i="12"/>
  <c r="CX479" i="12"/>
  <c r="CZ480" i="12"/>
  <c r="CX483" i="12"/>
  <c r="CZ484" i="12"/>
  <c r="CX487" i="12"/>
  <c r="CZ488" i="12"/>
  <c r="CX491" i="12"/>
  <c r="CZ492" i="12"/>
  <c r="CX495" i="12"/>
  <c r="CZ496" i="12"/>
  <c r="CX499" i="12"/>
  <c r="CZ500" i="12"/>
  <c r="CX503" i="12"/>
  <c r="CZ504" i="12"/>
  <c r="CX507" i="12"/>
  <c r="CZ508" i="12"/>
  <c r="CX511" i="12"/>
  <c r="DF512" i="12"/>
  <c r="CX514" i="12"/>
  <c r="CY520" i="12"/>
  <c r="DI520" i="12"/>
  <c r="DB522" i="12"/>
  <c r="CW522" i="12"/>
  <c r="DG522" i="12"/>
  <c r="DA526" i="12"/>
  <c r="DD531" i="12"/>
  <c r="CY532" i="12"/>
  <c r="DI534" i="12"/>
  <c r="DB537" i="12"/>
  <c r="DH537" i="12"/>
  <c r="CZ537" i="12"/>
  <c r="DE537" i="12"/>
  <c r="CX537" i="12"/>
  <c r="DG552" i="12"/>
  <c r="DF554" i="12"/>
  <c r="DH564" i="12"/>
  <c r="DG566" i="12"/>
  <c r="DI572" i="12"/>
  <c r="DC601" i="12"/>
  <c r="DB601" i="12"/>
  <c r="DA601" i="12"/>
  <c r="DE601" i="12"/>
  <c r="DD601" i="12"/>
  <c r="CZ601" i="12"/>
  <c r="CY601" i="12"/>
  <c r="DG601" i="12"/>
  <c r="CX601" i="12"/>
  <c r="CW601" i="12"/>
  <c r="DH651" i="12"/>
  <c r="DD557" i="12"/>
  <c r="DI558" i="12"/>
  <c r="DI575" i="12"/>
  <c r="DD575" i="12"/>
  <c r="DF594" i="12"/>
  <c r="DF596" i="12"/>
  <c r="DF600" i="12"/>
  <c r="DG607" i="12"/>
  <c r="DF633" i="12"/>
  <c r="DF637" i="12"/>
  <c r="DG651" i="12"/>
  <c r="DH743" i="12"/>
  <c r="DB553" i="12"/>
  <c r="CZ553" i="12"/>
  <c r="DE553" i="12"/>
  <c r="DG553" i="12"/>
  <c r="DF557" i="12"/>
  <c r="DI559" i="12"/>
  <c r="DG565" i="12"/>
  <c r="DD567" i="12"/>
  <c r="DH568" i="12"/>
  <c r="CZ568" i="12"/>
  <c r="CY568" i="12"/>
  <c r="CX568" i="12"/>
  <c r="DE568" i="12"/>
  <c r="DD568" i="12"/>
  <c r="DB568" i="12"/>
  <c r="DI577" i="12"/>
  <c r="DB581" i="12"/>
  <c r="DA581" i="12"/>
  <c r="CZ581" i="12"/>
  <c r="DE581" i="12"/>
  <c r="DD581" i="12"/>
  <c r="CY581" i="12"/>
  <c r="DG582" i="12"/>
  <c r="DG583" i="12"/>
  <c r="DI586" i="12"/>
  <c r="DG587" i="12"/>
  <c r="DF587" i="12"/>
  <c r="CX587" i="12"/>
  <c r="CZ587" i="12"/>
  <c r="CY587" i="12"/>
  <c r="CW587" i="12"/>
  <c r="DE587" i="12"/>
  <c r="DD587" i="12"/>
  <c r="DB587" i="12"/>
  <c r="DI594" i="12"/>
  <c r="DI596" i="12"/>
  <c r="DA604" i="12"/>
  <c r="CZ604" i="12"/>
  <c r="CY604" i="12"/>
  <c r="DE604" i="12"/>
  <c r="DD604" i="12"/>
  <c r="DC604" i="12"/>
  <c r="DB604" i="12"/>
  <c r="DD626" i="12"/>
  <c r="DH645" i="12"/>
  <c r="DG647" i="12"/>
  <c r="DF667" i="12"/>
  <c r="DI672" i="12"/>
  <c r="DI556" i="12"/>
  <c r="DB557" i="12"/>
  <c r="CZ557" i="12"/>
  <c r="DE557" i="12"/>
  <c r="DC557" i="12"/>
  <c r="CY557" i="12"/>
  <c r="DH560" i="12"/>
  <c r="CZ560" i="12"/>
  <c r="CY560" i="12"/>
  <c r="CX560" i="12"/>
  <c r="CW560" i="12"/>
  <c r="DD560" i="12"/>
  <c r="DF561" i="12"/>
  <c r="DG568" i="12"/>
  <c r="CW568" i="12"/>
  <c r="DI570" i="12"/>
  <c r="CZ584" i="12"/>
  <c r="DC584" i="12"/>
  <c r="DB584" i="12"/>
  <c r="DA584" i="12"/>
  <c r="DE584" i="12"/>
  <c r="DD584" i="12"/>
  <c r="CY584" i="12"/>
  <c r="CW584" i="12"/>
  <c r="DH587" i="12"/>
  <c r="DF591" i="12"/>
  <c r="DH606" i="12"/>
  <c r="DF618" i="12"/>
  <c r="DD618" i="12"/>
  <c r="DF642" i="12"/>
  <c r="DI643" i="12"/>
  <c r="DG667" i="12"/>
  <c r="DH513" i="12"/>
  <c r="CZ513" i="12"/>
  <c r="DE513" i="12"/>
  <c r="DH518" i="12"/>
  <c r="CZ529" i="12"/>
  <c r="DE529" i="12"/>
  <c r="DF533" i="12"/>
  <c r="DH534" i="12"/>
  <c r="DH536" i="12"/>
  <c r="CZ536" i="12"/>
  <c r="CX536" i="12"/>
  <c r="DE536" i="12"/>
  <c r="DI536" i="12"/>
  <c r="DI537" i="12"/>
  <c r="DF541" i="12"/>
  <c r="DH544" i="12"/>
  <c r="CZ544" i="12"/>
  <c r="DF544" i="12"/>
  <c r="CX544" i="12"/>
  <c r="DE544" i="12"/>
  <c r="DI545" i="12"/>
  <c r="DF549" i="12"/>
  <c r="DH552" i="12"/>
  <c r="CZ552" i="12"/>
  <c r="CX552" i="12"/>
  <c r="DE552" i="12"/>
  <c r="DI552" i="12"/>
  <c r="CX553" i="12"/>
  <c r="DF555" i="12"/>
  <c r="DH557" i="12"/>
  <c r="CW557" i="12"/>
  <c r="DA560" i="12"/>
  <c r="DI565" i="12"/>
  <c r="DA568" i="12"/>
  <c r="DH581" i="12"/>
  <c r="CX581" i="12"/>
  <c r="DI583" i="12"/>
  <c r="CX584" i="12"/>
  <c r="DC587" i="12"/>
  <c r="DF590" i="12"/>
  <c r="DH591" i="12"/>
  <c r="DF595" i="12"/>
  <c r="CX595" i="12"/>
  <c r="DD595" i="12"/>
  <c r="DC595" i="12"/>
  <c r="DB595" i="12"/>
  <c r="DA595" i="12"/>
  <c r="DE595" i="12"/>
  <c r="CZ595" i="12"/>
  <c r="CY595" i="12"/>
  <c r="DH598" i="12"/>
  <c r="CX604" i="12"/>
  <c r="DG610" i="12"/>
  <c r="DG622" i="12"/>
  <c r="DG642" i="12"/>
  <c r="DF683" i="12"/>
  <c r="DF714" i="12"/>
  <c r="DI557" i="12"/>
  <c r="DI560" i="12"/>
  <c r="DH561" i="12"/>
  <c r="DF562" i="12"/>
  <c r="DG574" i="12"/>
  <c r="DG595" i="12"/>
  <c r="DI598" i="12"/>
  <c r="DI604" i="12"/>
  <c r="DH610" i="12"/>
  <c r="DH614" i="12"/>
  <c r="DH618" i="12"/>
  <c r="DG654" i="12"/>
  <c r="DF679" i="12"/>
  <c r="DI703" i="12"/>
  <c r="DD535" i="12"/>
  <c r="DD543" i="12"/>
  <c r="DD551" i="12"/>
  <c r="DF560" i="12"/>
  <c r="DB561" i="12"/>
  <c r="DA561" i="12"/>
  <c r="CZ561" i="12"/>
  <c r="DI566" i="12"/>
  <c r="DH570" i="12"/>
  <c r="DD571" i="12"/>
  <c r="DD573" i="12"/>
  <c r="DH580" i="12"/>
  <c r="CZ580" i="12"/>
  <c r="CY580" i="12"/>
  <c r="DF580" i="12"/>
  <c r="CX580" i="12"/>
  <c r="DH584" i="12"/>
  <c r="DH586" i="12"/>
  <c r="DF588" i="12"/>
  <c r="DB593" i="12"/>
  <c r="DD593" i="12"/>
  <c r="DC593" i="12"/>
  <c r="DA593" i="12"/>
  <c r="CZ593" i="12"/>
  <c r="DH595" i="12"/>
  <c r="DH599" i="12"/>
  <c r="DG600" i="12"/>
  <c r="DH602" i="12"/>
  <c r="DI626" i="12"/>
  <c r="CY635" i="12"/>
  <c r="CX635" i="12"/>
  <c r="DE635" i="12"/>
  <c r="CW635" i="12"/>
  <c r="DD635" i="12"/>
  <c r="DC635" i="12"/>
  <c r="DB635" i="12"/>
  <c r="DG659" i="12"/>
  <c r="DH663" i="12"/>
  <c r="DG711" i="12"/>
  <c r="CX591" i="12"/>
  <c r="DB591" i="12"/>
  <c r="DA591" i="12"/>
  <c r="DI591" i="12"/>
  <c r="CZ591" i="12"/>
  <c r="DI595" i="12"/>
  <c r="DH596" i="12"/>
  <c r="CZ596" i="12"/>
  <c r="DA596" i="12"/>
  <c r="CY596" i="12"/>
  <c r="DG596" i="12"/>
  <c r="CX596" i="12"/>
  <c r="CW596" i="12"/>
  <c r="DI599" i="12"/>
  <c r="DI602" i="12"/>
  <c r="DI603" i="12"/>
  <c r="DA612" i="12"/>
  <c r="DH612" i="12"/>
  <c r="CZ612" i="12"/>
  <c r="CY612" i="12"/>
  <c r="CX612" i="12"/>
  <c r="DD612" i="12"/>
  <c r="DC612" i="12"/>
  <c r="DB612" i="12"/>
  <c r="CW612" i="12"/>
  <c r="DH623" i="12"/>
  <c r="DF630" i="12"/>
  <c r="CY631" i="12"/>
  <c r="CX631" i="12"/>
  <c r="DE631" i="12"/>
  <c r="CW631" i="12"/>
  <c r="DD631" i="12"/>
  <c r="DC631" i="12"/>
  <c r="DH631" i="12"/>
  <c r="DB631" i="12"/>
  <c r="DA631" i="12"/>
  <c r="CZ631" i="12"/>
  <c r="DG635" i="12"/>
  <c r="DI644" i="12"/>
  <c r="DH661" i="12"/>
  <c r="DF678" i="12"/>
  <c r="DH711" i="12"/>
  <c r="DF770" i="12"/>
  <c r="DF801" i="12"/>
  <c r="DF855" i="12"/>
  <c r="DF556" i="12"/>
  <c r="DH565" i="12"/>
  <c r="DF568" i="12"/>
  <c r="DG569" i="12"/>
  <c r="DB569" i="12"/>
  <c r="DA569" i="12"/>
  <c r="CZ569" i="12"/>
  <c r="DF573" i="12"/>
  <c r="CW591" i="12"/>
  <c r="DB596" i="12"/>
  <c r="DG597" i="12"/>
  <c r="DF608" i="12"/>
  <c r="DE612" i="12"/>
  <c r="DF615" i="12"/>
  <c r="DG621" i="12"/>
  <c r="DC621" i="12"/>
  <c r="DB621" i="12"/>
  <c r="DA621" i="12"/>
  <c r="DD621" i="12"/>
  <c r="CY621" i="12"/>
  <c r="CX621" i="12"/>
  <c r="DE621" i="12"/>
  <c r="CZ621" i="12"/>
  <c r="CW621" i="12"/>
  <c r="DC625" i="12"/>
  <c r="DB625" i="12"/>
  <c r="DA625" i="12"/>
  <c r="DD625" i="12"/>
  <c r="CY625" i="12"/>
  <c r="CX625" i="12"/>
  <c r="DG625" i="12"/>
  <c r="DE625" i="12"/>
  <c r="DI628" i="12"/>
  <c r="DH635" i="12"/>
  <c r="DA635" i="12"/>
  <c r="DI639" i="12"/>
  <c r="DG655" i="12"/>
  <c r="DF662" i="12"/>
  <c r="DF685" i="12"/>
  <c r="DF695" i="12"/>
  <c r="DF793" i="12"/>
  <c r="DG855" i="12"/>
  <c r="DH569" i="12"/>
  <c r="DF572" i="12"/>
  <c r="DB573" i="12"/>
  <c r="DI573" i="12"/>
  <c r="DA573" i="12"/>
  <c r="CZ573" i="12"/>
  <c r="DF577" i="12"/>
  <c r="DI578" i="12"/>
  <c r="DH582" i="12"/>
  <c r="DI590" i="12"/>
  <c r="CY591" i="12"/>
  <c r="DF592" i="12"/>
  <c r="DI593" i="12"/>
  <c r="DC596" i="12"/>
  <c r="DF598" i="12"/>
  <c r="DD606" i="12"/>
  <c r="DA608" i="12"/>
  <c r="DH608" i="12"/>
  <c r="CZ608" i="12"/>
  <c r="CY608" i="12"/>
  <c r="DC608" i="12"/>
  <c r="DB608" i="12"/>
  <c r="CX608" i="12"/>
  <c r="CW608" i="12"/>
  <c r="DG611" i="12"/>
  <c r="CY611" i="12"/>
  <c r="CX611" i="12"/>
  <c r="DE611" i="12"/>
  <c r="CW611" i="12"/>
  <c r="DC611" i="12"/>
  <c r="DH611" i="12"/>
  <c r="DD611" i="12"/>
  <c r="DB611" i="12"/>
  <c r="DF614" i="12"/>
  <c r="DD614" i="12"/>
  <c r="DH625" i="12"/>
  <c r="DH630" i="12"/>
  <c r="DG637" i="12"/>
  <c r="DC637" i="12"/>
  <c r="DB637" i="12"/>
  <c r="DA637" i="12"/>
  <c r="DD637" i="12"/>
  <c r="CY637" i="12"/>
  <c r="CX637" i="12"/>
  <c r="DE637" i="12"/>
  <c r="CZ637" i="12"/>
  <c r="CW637" i="12"/>
  <c r="DI648" i="12"/>
  <c r="DF652" i="12"/>
  <c r="DI656" i="12"/>
  <c r="DG662" i="12"/>
  <c r="CZ680" i="12"/>
  <c r="DG680" i="12"/>
  <c r="CY680" i="12"/>
  <c r="CX680" i="12"/>
  <c r="DC680" i="12"/>
  <c r="DB680" i="12"/>
  <c r="DA680" i="12"/>
  <c r="DE680" i="12"/>
  <c r="DD680" i="12"/>
  <c r="CW680" i="12"/>
  <c r="DG728" i="12"/>
  <c r="DG755" i="12"/>
  <c r="CZ564" i="12"/>
  <c r="DG564" i="12"/>
  <c r="CY564" i="12"/>
  <c r="DF564" i="12"/>
  <c r="CX564" i="12"/>
  <c r="CX569" i="12"/>
  <c r="DH573" i="12"/>
  <c r="CW573" i="12"/>
  <c r="DF576" i="12"/>
  <c r="DG577" i="12"/>
  <c r="DB577" i="12"/>
  <c r="DA577" i="12"/>
  <c r="CZ577" i="12"/>
  <c r="DF581" i="12"/>
  <c r="DB585" i="12"/>
  <c r="CY585" i="12"/>
  <c r="DG585" i="12"/>
  <c r="CX585" i="12"/>
  <c r="CW585" i="12"/>
  <c r="DF589" i="12"/>
  <c r="DC591" i="12"/>
  <c r="DD596" i="12"/>
  <c r="DG598" i="12"/>
  <c r="DI606" i="12"/>
  <c r="CY607" i="12"/>
  <c r="CX607" i="12"/>
  <c r="DE607" i="12"/>
  <c r="CW607" i="12"/>
  <c r="DC607" i="12"/>
  <c r="DI607" i="12"/>
  <c r="DD607" i="12"/>
  <c r="DD608" i="12"/>
  <c r="CZ611" i="12"/>
  <c r="DG618" i="12"/>
  <c r="DA620" i="12"/>
  <c r="DH620" i="12"/>
  <c r="CZ620" i="12"/>
  <c r="CY620" i="12"/>
  <c r="CX620" i="12"/>
  <c r="DE620" i="12"/>
  <c r="DD620" i="12"/>
  <c r="DC620" i="12"/>
  <c r="DF629" i="12"/>
  <c r="DI630" i="12"/>
  <c r="DI658" i="12"/>
  <c r="DF660" i="12"/>
  <c r="DG675" i="12"/>
  <c r="DI690" i="12"/>
  <c r="DF727" i="12"/>
  <c r="DG754" i="12"/>
  <c r="DH755" i="12"/>
  <c r="DD594" i="12"/>
  <c r="DA600" i="12"/>
  <c r="CZ600" i="12"/>
  <c r="CY600" i="12"/>
  <c r="DD610" i="12"/>
  <c r="DG615" i="12"/>
  <c r="CY615" i="12"/>
  <c r="CX615" i="12"/>
  <c r="DE615" i="12"/>
  <c r="CW615" i="12"/>
  <c r="DC615" i="12"/>
  <c r="DI618" i="12"/>
  <c r="DH621" i="12"/>
  <c r="DD622" i="12"/>
  <c r="DF627" i="12"/>
  <c r="DF632" i="12"/>
  <c r="DH637" i="12"/>
  <c r="DD638" i="12"/>
  <c r="DI660" i="12"/>
  <c r="DH668" i="12"/>
  <c r="DI669" i="12"/>
  <c r="DF682" i="12"/>
  <c r="DF694" i="12"/>
  <c r="DG725" i="12"/>
  <c r="DF731" i="12"/>
  <c r="CZ752" i="12"/>
  <c r="CX752" i="12"/>
  <c r="DB752" i="12"/>
  <c r="DA752" i="12"/>
  <c r="CY752" i="12"/>
  <c r="DE752" i="12"/>
  <c r="DD752" i="12"/>
  <c r="DC752" i="12"/>
  <c r="DB534" i="12"/>
  <c r="DB538" i="12"/>
  <c r="DB542" i="12"/>
  <c r="DB546" i="12"/>
  <c r="DB550" i="12"/>
  <c r="DB554" i="12"/>
  <c r="DB558" i="12"/>
  <c r="DB562" i="12"/>
  <c r="DB566" i="12"/>
  <c r="DB570" i="12"/>
  <c r="DB574" i="12"/>
  <c r="DB578" i="12"/>
  <c r="DB582" i="12"/>
  <c r="DF583" i="12"/>
  <c r="DD583" i="12"/>
  <c r="DJ583" i="12" s="1"/>
  <c r="DH592" i="12"/>
  <c r="CZ592" i="12"/>
  <c r="DE592" i="12"/>
  <c r="CW600" i="12"/>
  <c r="DG605" i="12"/>
  <c r="DC605" i="12"/>
  <c r="DB605" i="12"/>
  <c r="DA605" i="12"/>
  <c r="CX605" i="12"/>
  <c r="DF607" i="12"/>
  <c r="DI608" i="12"/>
  <c r="DI612" i="12"/>
  <c r="DG613" i="12"/>
  <c r="DC613" i="12"/>
  <c r="DB613" i="12"/>
  <c r="DA613" i="12"/>
  <c r="DD613" i="12"/>
  <c r="CX613" i="12"/>
  <c r="CZ615" i="12"/>
  <c r="DF616" i="12"/>
  <c r="DG627" i="12"/>
  <c r="CY627" i="12"/>
  <c r="CX627" i="12"/>
  <c r="DE627" i="12"/>
  <c r="CW627" i="12"/>
  <c r="DD627" i="12"/>
  <c r="DC627" i="12"/>
  <c r="DI631" i="12"/>
  <c r="DG633" i="12"/>
  <c r="DC633" i="12"/>
  <c r="DB633" i="12"/>
  <c r="DA633" i="12"/>
  <c r="DD633" i="12"/>
  <c r="CY633" i="12"/>
  <c r="CX633" i="12"/>
  <c r="DG634" i="12"/>
  <c r="DF654" i="12"/>
  <c r="DI667" i="12"/>
  <c r="DH680" i="12"/>
  <c r="DH695" i="12"/>
  <c r="DH697" i="12"/>
  <c r="DH699" i="12"/>
  <c r="CX712" i="12"/>
  <c r="DC712" i="12"/>
  <c r="DB712" i="12"/>
  <c r="DA712" i="12"/>
  <c r="DD712" i="12"/>
  <c r="CZ712" i="12"/>
  <c r="CY712" i="12"/>
  <c r="DI712" i="12"/>
  <c r="DE712" i="12"/>
  <c r="DG731" i="12"/>
  <c r="DH732" i="12"/>
  <c r="DG752" i="12"/>
  <c r="CW752" i="12"/>
  <c r="CZ772" i="12"/>
  <c r="CY772" i="12"/>
  <c r="CX772" i="12"/>
  <c r="DB772" i="12"/>
  <c r="DA772" i="12"/>
  <c r="CW772" i="12"/>
  <c r="DE772" i="12"/>
  <c r="DD772" i="12"/>
  <c r="DF584" i="12"/>
  <c r="DD590" i="12"/>
  <c r="DB597" i="12"/>
  <c r="DE597" i="12"/>
  <c r="CY599" i="12"/>
  <c r="CX599" i="12"/>
  <c r="DE599" i="12"/>
  <c r="CX600" i="12"/>
  <c r="DG603" i="12"/>
  <c r="CY603" i="12"/>
  <c r="DF603" i="12"/>
  <c r="CX603" i="12"/>
  <c r="DE603" i="12"/>
  <c r="CW603" i="12"/>
  <c r="DC603" i="12"/>
  <c r="DH605" i="12"/>
  <c r="DH613" i="12"/>
  <c r="DA615" i="12"/>
  <c r="DA616" i="12"/>
  <c r="CZ616" i="12"/>
  <c r="CY616" i="12"/>
  <c r="CX616" i="12"/>
  <c r="DD634" i="12"/>
  <c r="DF639" i="12"/>
  <c r="DG641" i="12"/>
  <c r="DA641" i="12"/>
  <c r="CZ641" i="12"/>
  <c r="DH641" i="12"/>
  <c r="CY641" i="12"/>
  <c r="CX641" i="12"/>
  <c r="DE641" i="12"/>
  <c r="DD641" i="12"/>
  <c r="DI650" i="12"/>
  <c r="DC654" i="12"/>
  <c r="DB654" i="12"/>
  <c r="CY654" i="12"/>
  <c r="CX654" i="12"/>
  <c r="CW654" i="12"/>
  <c r="DE654" i="12"/>
  <c r="DD654" i="12"/>
  <c r="DF671" i="12"/>
  <c r="DG679" i="12"/>
  <c r="DI680" i="12"/>
  <c r="DI699" i="12"/>
  <c r="CW712" i="12"/>
  <c r="DH731" i="12"/>
  <c r="DG740" i="12"/>
  <c r="DF766" i="12"/>
  <c r="DI767" i="12"/>
  <c r="CZ768" i="12"/>
  <c r="DG768" i="12"/>
  <c r="CY768" i="12"/>
  <c r="CX768" i="12"/>
  <c r="DC768" i="12"/>
  <c r="DB768" i="12"/>
  <c r="DA768" i="12"/>
  <c r="DE768" i="12"/>
  <c r="DD768" i="12"/>
  <c r="CW768" i="12"/>
  <c r="DH588" i="12"/>
  <c r="CZ588" i="12"/>
  <c r="DE588" i="12"/>
  <c r="CW597" i="12"/>
  <c r="DF597" i="12"/>
  <c r="CW599" i="12"/>
  <c r="DB600" i="12"/>
  <c r="CZ603" i="12"/>
  <c r="DG609" i="12"/>
  <c r="DC609" i="12"/>
  <c r="DB609" i="12"/>
  <c r="DA609" i="12"/>
  <c r="CX609" i="12"/>
  <c r="DH609" i="12"/>
  <c r="DF611" i="12"/>
  <c r="DG614" i="12"/>
  <c r="DB615" i="12"/>
  <c r="CW616" i="12"/>
  <c r="DG619" i="12"/>
  <c r="CY619" i="12"/>
  <c r="CX619" i="12"/>
  <c r="DE619" i="12"/>
  <c r="CW619" i="12"/>
  <c r="DI619" i="12"/>
  <c r="DC619" i="12"/>
  <c r="DG623" i="12"/>
  <c r="CY623" i="12"/>
  <c r="DF623" i="12"/>
  <c r="CX623" i="12"/>
  <c r="DE623" i="12"/>
  <c r="CW623" i="12"/>
  <c r="DD623" i="12"/>
  <c r="DC623" i="12"/>
  <c r="DF624" i="12"/>
  <c r="DG629" i="12"/>
  <c r="DC629" i="12"/>
  <c r="DB629" i="12"/>
  <c r="DA629" i="12"/>
  <c r="DD629" i="12"/>
  <c r="CY629" i="12"/>
  <c r="CX629" i="12"/>
  <c r="DG630" i="12"/>
  <c r="CZ633" i="12"/>
  <c r="DI634" i="12"/>
  <c r="DE639" i="12"/>
  <c r="DH639" i="12"/>
  <c r="CY639" i="12"/>
  <c r="CX639" i="12"/>
  <c r="CW639" i="12"/>
  <c r="DD639" i="12"/>
  <c r="DC639" i="12"/>
  <c r="DG640" i="12"/>
  <c r="CY640" i="12"/>
  <c r="DD640" i="12"/>
  <c r="DC640" i="12"/>
  <c r="DB640" i="12"/>
  <c r="DA640" i="12"/>
  <c r="CX640" i="12"/>
  <c r="CW640" i="12"/>
  <c r="CW641" i="12"/>
  <c r="DA645" i="12"/>
  <c r="DD645" i="12"/>
  <c r="DC645" i="12"/>
  <c r="DB645" i="12"/>
  <c r="CZ645" i="12"/>
  <c r="CY645" i="12"/>
  <c r="DG646" i="12"/>
  <c r="DC646" i="12"/>
  <c r="DI646" i="12"/>
  <c r="CZ646" i="12"/>
  <c r="CY646" i="12"/>
  <c r="CX646" i="12"/>
  <c r="CW646" i="12"/>
  <c r="DF646" i="12"/>
  <c r="DH647" i="12"/>
  <c r="DI652" i="12"/>
  <c r="DH654" i="12"/>
  <c r="CZ654" i="12"/>
  <c r="DF661" i="12"/>
  <c r="DF663" i="12"/>
  <c r="DF665" i="12"/>
  <c r="DG671" i="12"/>
  <c r="DG678" i="12"/>
  <c r="DH679" i="12"/>
  <c r="DI691" i="12"/>
  <c r="DF698" i="12"/>
  <c r="DI704" i="12"/>
  <c r="DH712" i="12"/>
  <c r="DH740" i="12"/>
  <c r="DF743" i="12"/>
  <c r="DG766" i="12"/>
  <c r="DH772" i="12"/>
  <c r="DF790" i="12"/>
  <c r="DF635" i="12"/>
  <c r="DI641" i="12"/>
  <c r="DB641" i="12"/>
  <c r="DE643" i="12"/>
  <c r="CW643" i="12"/>
  <c r="DB643" i="12"/>
  <c r="DA643" i="12"/>
  <c r="CZ643" i="12"/>
  <c r="DD643" i="12"/>
  <c r="DC643" i="12"/>
  <c r="DH646" i="12"/>
  <c r="DI647" i="12"/>
  <c r="DA654" i="12"/>
  <c r="DF659" i="12"/>
  <c r="DG661" i="12"/>
  <c r="DG663" i="12"/>
  <c r="DF670" i="12"/>
  <c r="DC670" i="12"/>
  <c r="DB670" i="12"/>
  <c r="DE670" i="12"/>
  <c r="DD670" i="12"/>
  <c r="DA670" i="12"/>
  <c r="DG670" i="12"/>
  <c r="DH670" i="12"/>
  <c r="CZ670" i="12"/>
  <c r="CY670" i="12"/>
  <c r="DF675" i="12"/>
  <c r="DF686" i="12"/>
  <c r="DG700" i="12"/>
  <c r="DF711" i="12"/>
  <c r="CZ713" i="12"/>
  <c r="CY713" i="12"/>
  <c r="DG713" i="12"/>
  <c r="CX713" i="12"/>
  <c r="CW713" i="12"/>
  <c r="DE713" i="12"/>
  <c r="DD713" i="12"/>
  <c r="DC713" i="12"/>
  <c r="DB713" i="12"/>
  <c r="DA713" i="12"/>
  <c r="DI720" i="12"/>
  <c r="DG739" i="12"/>
  <c r="DG743" i="12"/>
  <c r="DF771" i="12"/>
  <c r="DI772" i="12"/>
  <c r="DG604" i="12"/>
  <c r="DG608" i="12"/>
  <c r="DI609" i="12"/>
  <c r="DG612" i="12"/>
  <c r="DI613" i="12"/>
  <c r="DG616" i="12"/>
  <c r="DG620" i="12"/>
  <c r="DI621" i="12"/>
  <c r="DI625" i="12"/>
  <c r="DG628" i="12"/>
  <c r="DI629" i="12"/>
  <c r="DG632" i="12"/>
  <c r="DI633" i="12"/>
  <c r="DI637" i="12"/>
  <c r="DI655" i="12"/>
  <c r="DH659" i="12"/>
  <c r="DH662" i="12"/>
  <c r="DC662" i="12"/>
  <c r="DB662" i="12"/>
  <c r="DA662" i="12"/>
  <c r="CZ662" i="12"/>
  <c r="CY662" i="12"/>
  <c r="DE671" i="12"/>
  <c r="DG676" i="12"/>
  <c r="CZ676" i="12"/>
  <c r="CY676" i="12"/>
  <c r="CX676" i="12"/>
  <c r="DD676" i="12"/>
  <c r="DC676" i="12"/>
  <c r="DB676" i="12"/>
  <c r="DH684" i="12"/>
  <c r="CZ684" i="12"/>
  <c r="DG684" i="12"/>
  <c r="CY684" i="12"/>
  <c r="DF684" i="12"/>
  <c r="CX684" i="12"/>
  <c r="DB684" i="12"/>
  <c r="DA684" i="12"/>
  <c r="CW684" i="12"/>
  <c r="DG686" i="12"/>
  <c r="DB693" i="12"/>
  <c r="DA693" i="12"/>
  <c r="CZ693" i="12"/>
  <c r="DC693" i="12"/>
  <c r="CY693" i="12"/>
  <c r="CX693" i="12"/>
  <c r="DD693" i="12"/>
  <c r="CW693" i="12"/>
  <c r="DI711" i="12"/>
  <c r="DI722" i="12"/>
  <c r="CZ733" i="12"/>
  <c r="DG733" i="12"/>
  <c r="CY733" i="12"/>
  <c r="CX733" i="12"/>
  <c r="DE733" i="12"/>
  <c r="DD733" i="12"/>
  <c r="DC733" i="12"/>
  <c r="DB733" i="12"/>
  <c r="DG736" i="12"/>
  <c r="CZ741" i="12"/>
  <c r="CY741" i="12"/>
  <c r="CX741" i="12"/>
  <c r="DD741" i="12"/>
  <c r="DC741" i="12"/>
  <c r="DB741" i="12"/>
  <c r="DE741" i="12"/>
  <c r="DA741" i="12"/>
  <c r="DG748" i="12"/>
  <c r="DH752" i="12"/>
  <c r="DG771" i="12"/>
  <c r="DI775" i="12"/>
  <c r="DF805" i="12"/>
  <c r="DI846" i="12"/>
  <c r="DA624" i="12"/>
  <c r="DH624" i="12"/>
  <c r="CZ624" i="12"/>
  <c r="DG624" i="12"/>
  <c r="CY624" i="12"/>
  <c r="DA628" i="12"/>
  <c r="DH628" i="12"/>
  <c r="CZ628" i="12"/>
  <c r="CY628" i="12"/>
  <c r="DA632" i="12"/>
  <c r="CZ632" i="12"/>
  <c r="CY632" i="12"/>
  <c r="DI636" i="12"/>
  <c r="DA636" i="12"/>
  <c r="DH636" i="12"/>
  <c r="CZ636" i="12"/>
  <c r="CY636" i="12"/>
  <c r="DI640" i="12"/>
  <c r="DE651" i="12"/>
  <c r="CW651" i="12"/>
  <c r="DI651" i="12"/>
  <c r="CZ651" i="12"/>
  <c r="CY651" i="12"/>
  <c r="CX651" i="12"/>
  <c r="DI653" i="12"/>
  <c r="DA653" i="12"/>
  <c r="DB653" i="12"/>
  <c r="CZ653" i="12"/>
  <c r="CY653" i="12"/>
  <c r="DH667" i="12"/>
  <c r="DI684" i="12"/>
  <c r="DC684" i="12"/>
  <c r="DF691" i="12"/>
  <c r="DE693" i="12"/>
  <c r="CZ697" i="12"/>
  <c r="CY697" i="12"/>
  <c r="CX697" i="12"/>
  <c r="CW697" i="12"/>
  <c r="DE697" i="12"/>
  <c r="DD697" i="12"/>
  <c r="DC697" i="12"/>
  <c r="DB710" i="12"/>
  <c r="DC710" i="12"/>
  <c r="DA710" i="12"/>
  <c r="CZ710" i="12"/>
  <c r="DE710" i="12"/>
  <c r="DD710" i="12"/>
  <c r="DH713" i="12"/>
  <c r="DD715" i="12"/>
  <c r="DH724" i="12"/>
  <c r="CW733" i="12"/>
  <c r="DH736" i="12"/>
  <c r="CW741" i="12"/>
  <c r="DF751" i="12"/>
  <c r="DG759" i="12"/>
  <c r="DD759" i="12"/>
  <c r="DG788" i="12"/>
  <c r="DF830" i="12"/>
  <c r="CZ672" i="12"/>
  <c r="CY672" i="12"/>
  <c r="CX672" i="12"/>
  <c r="DE672" i="12"/>
  <c r="DD672" i="12"/>
  <c r="DC672" i="12"/>
  <c r="DB681" i="12"/>
  <c r="DA681" i="12"/>
  <c r="DH681" i="12"/>
  <c r="CZ681" i="12"/>
  <c r="DE681" i="12"/>
  <c r="DD681" i="12"/>
  <c r="DI686" i="12"/>
  <c r="DH687" i="12"/>
  <c r="DG691" i="12"/>
  <c r="CZ705" i="12"/>
  <c r="DD705" i="12"/>
  <c r="DC705" i="12"/>
  <c r="DB705" i="12"/>
  <c r="DE705" i="12"/>
  <c r="DA705" i="12"/>
  <c r="CY705" i="12"/>
  <c r="CX705" i="12"/>
  <c r="DG710" i="12"/>
  <c r="DH715" i="12"/>
  <c r="DI717" i="12"/>
  <c r="DH721" i="12"/>
  <c r="DI724" i="12"/>
  <c r="DH733" i="12"/>
  <c r="DA733" i="12"/>
  <c r="DG735" i="12"/>
  <c r="DI736" i="12"/>
  <c r="DH741" i="12"/>
  <c r="DH759" i="12"/>
  <c r="DF806" i="12"/>
  <c r="CX624" i="12"/>
  <c r="CX628" i="12"/>
  <c r="CX632" i="12"/>
  <c r="CX636" i="12"/>
  <c r="DF643" i="12"/>
  <c r="DG648" i="12"/>
  <c r="CY648" i="12"/>
  <c r="DB648" i="12"/>
  <c r="DA648" i="12"/>
  <c r="CZ648" i="12"/>
  <c r="DF650" i="12"/>
  <c r="DC650" i="12"/>
  <c r="DD650" i="12"/>
  <c r="DB650" i="12"/>
  <c r="DA650" i="12"/>
  <c r="DH650" i="12"/>
  <c r="DB651" i="12"/>
  <c r="CX653" i="12"/>
  <c r="DG658" i="12"/>
  <c r="DG660" i="12"/>
  <c r="DD662" i="12"/>
  <c r="DG668" i="12"/>
  <c r="CY668" i="12"/>
  <c r="DF668" i="12"/>
  <c r="CX668" i="12"/>
  <c r="DE668" i="12"/>
  <c r="DD668" i="12"/>
  <c r="DC668" i="12"/>
  <c r="CZ668" i="12"/>
  <c r="DG672" i="12"/>
  <c r="CW672" i="12"/>
  <c r="DE676" i="12"/>
  <c r="CW681" i="12"/>
  <c r="DG682" i="12"/>
  <c r="DE684" i="12"/>
  <c r="DI687" i="12"/>
  <c r="DG690" i="12"/>
  <c r="DH691" i="12"/>
  <c r="DB697" i="12"/>
  <c r="CW705" i="12"/>
  <c r="DH710" i="12"/>
  <c r="CX710" i="12"/>
  <c r="DG714" i="12"/>
  <c r="DI721" i="12"/>
  <c r="DG730" i="12"/>
  <c r="DB730" i="12"/>
  <c r="DI730" i="12"/>
  <c r="DA730" i="12"/>
  <c r="CZ730" i="12"/>
  <c r="CY730" i="12"/>
  <c r="CX730" i="12"/>
  <c r="CW730" i="12"/>
  <c r="DE730" i="12"/>
  <c r="DD730" i="12"/>
  <c r="DC730" i="12"/>
  <c r="DF730" i="12"/>
  <c r="DF740" i="12"/>
  <c r="DI741" i="12"/>
  <c r="DB781" i="12"/>
  <c r="DI781" i="12"/>
  <c r="DA781" i="12"/>
  <c r="DH781" i="12"/>
  <c r="CZ781" i="12"/>
  <c r="DC781" i="12"/>
  <c r="CY781" i="12"/>
  <c r="CX781" i="12"/>
  <c r="DG781" i="12"/>
  <c r="DF817" i="12"/>
  <c r="DF689" i="12"/>
  <c r="DH693" i="12"/>
  <c r="DH700" i="12"/>
  <c r="DG701" i="12"/>
  <c r="DH705" i="12"/>
  <c r="DH707" i="12"/>
  <c r="DG716" i="12"/>
  <c r="DF718" i="12"/>
  <c r="DF725" i="12"/>
  <c r="DF726" i="12"/>
  <c r="DI740" i="12"/>
  <c r="DI743" i="12"/>
  <c r="DH768" i="12"/>
  <c r="DE781" i="12"/>
  <c r="DG790" i="12"/>
  <c r="DG794" i="12"/>
  <c r="DH827" i="12"/>
  <c r="DH852" i="12"/>
  <c r="DI668" i="12"/>
  <c r="DA669" i="12"/>
  <c r="DH669" i="12"/>
  <c r="CZ669" i="12"/>
  <c r="DE669" i="12"/>
  <c r="DD669" i="12"/>
  <c r="DC669" i="12"/>
  <c r="DE675" i="12"/>
  <c r="DB685" i="12"/>
  <c r="DA685" i="12"/>
  <c r="DH685" i="12"/>
  <c r="CZ685" i="12"/>
  <c r="DE685" i="12"/>
  <c r="DD685" i="12"/>
  <c r="DC685" i="12"/>
  <c r="DG689" i="12"/>
  <c r="DB689" i="12"/>
  <c r="DI689" i="12"/>
  <c r="DA689" i="12"/>
  <c r="CZ689" i="12"/>
  <c r="DD689" i="12"/>
  <c r="DC689" i="12"/>
  <c r="CY689" i="12"/>
  <c r="DI694" i="12"/>
  <c r="DH702" i="12"/>
  <c r="DI705" i="12"/>
  <c r="DH717" i="12"/>
  <c r="CZ717" i="12"/>
  <c r="DB717" i="12"/>
  <c r="DA717" i="12"/>
  <c r="CY717" i="12"/>
  <c r="DD717" i="12"/>
  <c r="DC717" i="12"/>
  <c r="CX717" i="12"/>
  <c r="DG718" i="12"/>
  <c r="DF787" i="12"/>
  <c r="DF835" i="12"/>
  <c r="DG719" i="12"/>
  <c r="DF723" i="12"/>
  <c r="DF734" i="12"/>
  <c r="DG737" i="12"/>
  <c r="CZ737" i="12"/>
  <c r="CY737" i="12"/>
  <c r="CX737" i="12"/>
  <c r="DE737" i="12"/>
  <c r="DD737" i="12"/>
  <c r="DC737" i="12"/>
  <c r="DB737" i="12"/>
  <c r="DA737" i="12"/>
  <c r="DF746" i="12"/>
  <c r="DG757" i="12"/>
  <c r="CZ760" i="12"/>
  <c r="DG760" i="12"/>
  <c r="CY760" i="12"/>
  <c r="CX760" i="12"/>
  <c r="DE760" i="12"/>
  <c r="DD760" i="12"/>
  <c r="DC760" i="12"/>
  <c r="DI760" i="12"/>
  <c r="DB760" i="12"/>
  <c r="DA760" i="12"/>
  <c r="DF762" i="12"/>
  <c r="DF778" i="12"/>
  <c r="DF786" i="12"/>
  <c r="DG787" i="12"/>
  <c r="DG695" i="12"/>
  <c r="DF696" i="12"/>
  <c r="DG697" i="12"/>
  <c r="CX708" i="12"/>
  <c r="DA708" i="12"/>
  <c r="DI708" i="12"/>
  <c r="CZ708" i="12"/>
  <c r="DH708" i="12"/>
  <c r="CY708" i="12"/>
  <c r="DE708" i="12"/>
  <c r="DD708" i="12"/>
  <c r="DF710" i="12"/>
  <c r="DB722" i="12"/>
  <c r="DH722" i="12"/>
  <c r="CZ722" i="12"/>
  <c r="DE722" i="12"/>
  <c r="DD722" i="12"/>
  <c r="DC722" i="12"/>
  <c r="DG722" i="12"/>
  <c r="DA722" i="12"/>
  <c r="DG723" i="12"/>
  <c r="DH725" i="12"/>
  <c r="CZ725" i="12"/>
  <c r="CX725" i="12"/>
  <c r="DA725" i="12"/>
  <c r="CY725" i="12"/>
  <c r="DI725" i="12"/>
  <c r="CW725" i="12"/>
  <c r="DD725" i="12"/>
  <c r="DC725" i="12"/>
  <c r="DB725" i="12"/>
  <c r="DH737" i="12"/>
  <c r="CW737" i="12"/>
  <c r="DG741" i="12"/>
  <c r="DH747" i="12"/>
  <c r="CW760" i="12"/>
  <c r="DI763" i="12"/>
  <c r="DG767" i="12"/>
  <c r="DG772" i="12"/>
  <c r="DG778" i="12"/>
  <c r="DG815" i="12"/>
  <c r="DF826" i="12"/>
  <c r="DF744" i="12"/>
  <c r="DI747" i="12"/>
  <c r="DB769" i="12"/>
  <c r="DA769" i="12"/>
  <c r="CZ769" i="12"/>
  <c r="DE769" i="12"/>
  <c r="DD769" i="12"/>
  <c r="DC769" i="12"/>
  <c r="CY769" i="12"/>
  <c r="CX769" i="12"/>
  <c r="DH771" i="12"/>
  <c r="DB777" i="12"/>
  <c r="DA777" i="12"/>
  <c r="CZ777" i="12"/>
  <c r="DD777" i="12"/>
  <c r="DC777" i="12"/>
  <c r="CY777" i="12"/>
  <c r="DF777" i="12"/>
  <c r="DE777" i="12"/>
  <c r="CX777" i="12"/>
  <c r="DI780" i="12"/>
  <c r="DF784" i="12"/>
  <c r="DG786" i="12"/>
  <c r="DI809" i="12"/>
  <c r="DF814" i="12"/>
  <c r="DI819" i="12"/>
  <c r="DF838" i="12"/>
  <c r="DG644" i="12"/>
  <c r="CY644" i="12"/>
  <c r="DE644" i="12"/>
  <c r="DI649" i="12"/>
  <c r="DA649" i="12"/>
  <c r="DE649" i="12"/>
  <c r="DI654" i="12"/>
  <c r="CY664" i="12"/>
  <c r="DF664" i="12"/>
  <c r="CX664" i="12"/>
  <c r="DH664" i="12"/>
  <c r="DI665" i="12"/>
  <c r="DA665" i="12"/>
  <c r="CZ665" i="12"/>
  <c r="DH666" i="12"/>
  <c r="DC666" i="12"/>
  <c r="DB666" i="12"/>
  <c r="DF666" i="12"/>
  <c r="DF673" i="12"/>
  <c r="DE679" i="12"/>
  <c r="DH688" i="12"/>
  <c r="CZ688" i="12"/>
  <c r="DG688" i="12"/>
  <c r="CY688" i="12"/>
  <c r="CX688" i="12"/>
  <c r="CX696" i="12"/>
  <c r="DC696" i="12"/>
  <c r="DB696" i="12"/>
  <c r="DA696" i="12"/>
  <c r="DH701" i="12"/>
  <c r="CZ701" i="12"/>
  <c r="DB701" i="12"/>
  <c r="DA701" i="12"/>
  <c r="DI701" i="12"/>
  <c r="CY701" i="12"/>
  <c r="DF703" i="12"/>
  <c r="DF713" i="12"/>
  <c r="DI714" i="12"/>
  <c r="DH719" i="12"/>
  <c r="DH723" i="12"/>
  <c r="DF724" i="12"/>
  <c r="DB726" i="12"/>
  <c r="DA726" i="12"/>
  <c r="CZ726" i="12"/>
  <c r="DC726" i="12"/>
  <c r="CY726" i="12"/>
  <c r="CX726" i="12"/>
  <c r="DI731" i="12"/>
  <c r="DI733" i="12"/>
  <c r="DH735" i="12"/>
  <c r="DH739" i="12"/>
  <c r="DI742" i="12"/>
  <c r="DG744" i="12"/>
  <c r="CX744" i="12"/>
  <c r="DC744" i="12"/>
  <c r="DB744" i="12"/>
  <c r="DA744" i="12"/>
  <c r="DE744" i="12"/>
  <c r="DD744" i="12"/>
  <c r="DG749" i="12"/>
  <c r="DF753" i="12"/>
  <c r="DI758" i="12"/>
  <c r="DF763" i="12"/>
  <c r="DG764" i="12"/>
  <c r="DF768" i="12"/>
  <c r="CW769" i="12"/>
  <c r="DI771" i="12"/>
  <c r="DF773" i="12"/>
  <c r="DG774" i="12"/>
  <c r="DF775" i="12"/>
  <c r="CW777" i="12"/>
  <c r="DI779" i="12"/>
  <c r="DG782" i="12"/>
  <c r="DH786" i="12"/>
  <c r="DG806" i="12"/>
  <c r="DG817" i="12"/>
  <c r="DG818" i="12"/>
  <c r="DG823" i="12"/>
  <c r="DI829" i="12"/>
  <c r="DA829" i="12"/>
  <c r="CZ829" i="12"/>
  <c r="CY829" i="12"/>
  <c r="DE829" i="12"/>
  <c r="DB829" i="12"/>
  <c r="DD829" i="12"/>
  <c r="CX829" i="12"/>
  <c r="DC829" i="12"/>
  <c r="CW829" i="12"/>
  <c r="DH831" i="12"/>
  <c r="DH840" i="12"/>
  <c r="DG843" i="12"/>
  <c r="DA845" i="12"/>
  <c r="CZ845" i="12"/>
  <c r="CY845" i="12"/>
  <c r="DE845" i="12"/>
  <c r="DD845" i="12"/>
  <c r="DC845" i="12"/>
  <c r="DB845" i="12"/>
  <c r="CX845" i="12"/>
  <c r="CW845" i="12"/>
  <c r="DI642" i="12"/>
  <c r="DC642" i="12"/>
  <c r="DE642" i="12"/>
  <c r="CW644" i="12"/>
  <c r="DG645" i="12"/>
  <c r="CW649" i="12"/>
  <c r="DF649" i="12"/>
  <c r="DE655" i="12"/>
  <c r="DG657" i="12"/>
  <c r="CW664" i="12"/>
  <c r="CW665" i="12"/>
  <c r="DG665" i="12"/>
  <c r="DI666" i="12"/>
  <c r="CW666" i="12"/>
  <c r="DG666" i="12"/>
  <c r="DF669" i="12"/>
  <c r="DG673" i="12"/>
  <c r="DB673" i="12"/>
  <c r="DI673" i="12"/>
  <c r="DA673" i="12"/>
  <c r="CZ673" i="12"/>
  <c r="DF677" i="12"/>
  <c r="DI678" i="12"/>
  <c r="DE683" i="12"/>
  <c r="CW688" i="12"/>
  <c r="DH692" i="12"/>
  <c r="CZ692" i="12"/>
  <c r="DG692" i="12"/>
  <c r="CY692" i="12"/>
  <c r="DF692" i="12"/>
  <c r="CX692" i="12"/>
  <c r="CW696" i="12"/>
  <c r="CW701" i="12"/>
  <c r="DG703" i="12"/>
  <c r="DB706" i="12"/>
  <c r="DI706" i="12"/>
  <c r="CZ706" i="12"/>
  <c r="DH706" i="12"/>
  <c r="CY706" i="12"/>
  <c r="DG706" i="12"/>
  <c r="CX706" i="12"/>
  <c r="DF708" i="12"/>
  <c r="DH716" i="12"/>
  <c r="DH726" i="12"/>
  <c r="CW726" i="12"/>
  <c r="DH727" i="12"/>
  <c r="DI735" i="12"/>
  <c r="DF736" i="12"/>
  <c r="DI738" i="12"/>
  <c r="DH744" i="12"/>
  <c r="CW744" i="12"/>
  <c r="DG746" i="12"/>
  <c r="CZ749" i="12"/>
  <c r="DB749" i="12"/>
  <c r="DA749" i="12"/>
  <c r="DI749" i="12"/>
  <c r="CY749" i="12"/>
  <c r="DD749" i="12"/>
  <c r="DC749" i="12"/>
  <c r="CX749" i="12"/>
  <c r="DG762" i="12"/>
  <c r="DH764" i="12"/>
  <c r="CZ764" i="12"/>
  <c r="CY764" i="12"/>
  <c r="CX764" i="12"/>
  <c r="DD764" i="12"/>
  <c r="DC764" i="12"/>
  <c r="DB764" i="12"/>
  <c r="DE764" i="12"/>
  <c r="DA764" i="12"/>
  <c r="CW764" i="12"/>
  <c r="DG769" i="12"/>
  <c r="DG773" i="12"/>
  <c r="DB773" i="12"/>
  <c r="DA773" i="12"/>
  <c r="CZ773" i="12"/>
  <c r="DE773" i="12"/>
  <c r="DD773" i="12"/>
  <c r="DC773" i="12"/>
  <c r="CY773" i="12"/>
  <c r="DG775" i="12"/>
  <c r="DG785" i="12"/>
  <c r="DG793" i="12"/>
  <c r="DB793" i="12"/>
  <c r="DD793" i="12"/>
  <c r="DC793" i="12"/>
  <c r="DA793" i="12"/>
  <c r="CZ793" i="12"/>
  <c r="CY793" i="12"/>
  <c r="DE793" i="12"/>
  <c r="CX793" i="12"/>
  <c r="DH814" i="12"/>
  <c r="DG829" i="12"/>
  <c r="CX644" i="12"/>
  <c r="DE647" i="12"/>
  <c r="CW647" i="12"/>
  <c r="DF647" i="12"/>
  <c r="CX649" i="12"/>
  <c r="DG649" i="12"/>
  <c r="CY652" i="12"/>
  <c r="DE652" i="12"/>
  <c r="DG656" i="12"/>
  <c r="CY656" i="12"/>
  <c r="DF656" i="12"/>
  <c r="CX656" i="12"/>
  <c r="DH656" i="12"/>
  <c r="DI657" i="12"/>
  <c r="DA657" i="12"/>
  <c r="DH657" i="12"/>
  <c r="CZ657" i="12"/>
  <c r="DC658" i="12"/>
  <c r="DB658" i="12"/>
  <c r="DF658" i="12"/>
  <c r="CZ664" i="12"/>
  <c r="CX665" i="12"/>
  <c r="CX666" i="12"/>
  <c r="DF676" i="12"/>
  <c r="DG677" i="12"/>
  <c r="DB677" i="12"/>
  <c r="DI677" i="12"/>
  <c r="DA677" i="12"/>
  <c r="DH677" i="12"/>
  <c r="CZ677" i="12"/>
  <c r="DF681" i="12"/>
  <c r="DH686" i="12"/>
  <c r="DA688" i="12"/>
  <c r="CY696" i="12"/>
  <c r="DF697" i="12"/>
  <c r="DI698" i="12"/>
  <c r="CX701" i="12"/>
  <c r="DH703" i="12"/>
  <c r="DI716" i="12"/>
  <c r="DH718" i="12"/>
  <c r="CZ721" i="12"/>
  <c r="CX721" i="12"/>
  <c r="DE721" i="12"/>
  <c r="DD721" i="12"/>
  <c r="DC721" i="12"/>
  <c r="DD726" i="12"/>
  <c r="CY744" i="12"/>
  <c r="DH753" i="12"/>
  <c r="DB753" i="12"/>
  <c r="CZ753" i="12"/>
  <c r="DA753" i="12"/>
  <c r="CY753" i="12"/>
  <c r="DI753" i="12"/>
  <c r="CX753" i="12"/>
  <c r="DE753" i="12"/>
  <c r="DD753" i="12"/>
  <c r="DC753" i="12"/>
  <c r="DI754" i="12"/>
  <c r="DD763" i="12"/>
  <c r="DF767" i="12"/>
  <c r="DF772" i="12"/>
  <c r="DH773" i="12"/>
  <c r="CW773" i="12"/>
  <c r="DF781" i="12"/>
  <c r="DI782" i="12"/>
  <c r="CW793" i="12"/>
  <c r="DI799" i="12"/>
  <c r="DI804" i="12"/>
  <c r="DG827" i="12"/>
  <c r="DD655" i="12"/>
  <c r="DD659" i="12"/>
  <c r="DD663" i="12"/>
  <c r="DD667" i="12"/>
  <c r="DD671" i="12"/>
  <c r="DB674" i="12"/>
  <c r="DD675" i="12"/>
  <c r="DB678" i="12"/>
  <c r="DD679" i="12"/>
  <c r="DB682" i="12"/>
  <c r="DD683" i="12"/>
  <c r="DB686" i="12"/>
  <c r="DD687" i="12"/>
  <c r="DB690" i="12"/>
  <c r="DD691" i="12"/>
  <c r="DB694" i="12"/>
  <c r="DD695" i="12"/>
  <c r="DJ695" i="12" s="1"/>
  <c r="DC698" i="12"/>
  <c r="DC700" i="12"/>
  <c r="DB702" i="12"/>
  <c r="DE702" i="12"/>
  <c r="CX704" i="12"/>
  <c r="DE704" i="12"/>
  <c r="DF705" i="12"/>
  <c r="DD711" i="12"/>
  <c r="DC714" i="12"/>
  <c r="DC716" i="12"/>
  <c r="DB718" i="12"/>
  <c r="DE718" i="12"/>
  <c r="CX720" i="12"/>
  <c r="DE720" i="12"/>
  <c r="DE729" i="12"/>
  <c r="DH730" i="12"/>
  <c r="DF733" i="12"/>
  <c r="DG734" i="12"/>
  <c r="DB734" i="12"/>
  <c r="DI734" i="12"/>
  <c r="DA734" i="12"/>
  <c r="CZ734" i="12"/>
  <c r="DF738" i="12"/>
  <c r="DI739" i="12"/>
  <c r="DF747" i="12"/>
  <c r="DJ747" i="12" s="1"/>
  <c r="DH748" i="12"/>
  <c r="DG751" i="12"/>
  <c r="DH754" i="12"/>
  <c r="DI757" i="12"/>
  <c r="DG770" i="12"/>
  <c r="DH778" i="12"/>
  <c r="CZ792" i="12"/>
  <c r="CW792" i="12"/>
  <c r="DB792" i="12"/>
  <c r="DA792" i="12"/>
  <c r="CY792" i="12"/>
  <c r="DG792" i="12"/>
  <c r="DE792" i="12"/>
  <c r="DD792" i="12"/>
  <c r="DF798" i="12"/>
  <c r="DH800" i="12"/>
  <c r="CZ800" i="12"/>
  <c r="DD800" i="12"/>
  <c r="DC800" i="12"/>
  <c r="DB800" i="12"/>
  <c r="DE800" i="12"/>
  <c r="DA800" i="12"/>
  <c r="CY800" i="12"/>
  <c r="CX800" i="12"/>
  <c r="DF819" i="12"/>
  <c r="DG845" i="12"/>
  <c r="CW655" i="12"/>
  <c r="CW659" i="12"/>
  <c r="CW663" i="12"/>
  <c r="CW667" i="12"/>
  <c r="CW671" i="12"/>
  <c r="DC674" i="12"/>
  <c r="CW675" i="12"/>
  <c r="DC678" i="12"/>
  <c r="CW679" i="12"/>
  <c r="DC682" i="12"/>
  <c r="CW683" i="12"/>
  <c r="DC686" i="12"/>
  <c r="CW687" i="12"/>
  <c r="DC690" i="12"/>
  <c r="CW691" i="12"/>
  <c r="DC694" i="12"/>
  <c r="DH698" i="12"/>
  <c r="CW702" i="12"/>
  <c r="DF702" i="12"/>
  <c r="CW704" i="12"/>
  <c r="DG704" i="12"/>
  <c r="DH709" i="12"/>
  <c r="CZ709" i="12"/>
  <c r="DE709" i="12"/>
  <c r="DH714" i="12"/>
  <c r="CW718" i="12"/>
  <c r="CW720" i="12"/>
  <c r="DG720" i="12"/>
  <c r="DH734" i="12"/>
  <c r="CW734" i="12"/>
  <c r="DB738" i="12"/>
  <c r="DA738" i="12"/>
  <c r="CZ738" i="12"/>
  <c r="DG738" i="12"/>
  <c r="DF742" i="12"/>
  <c r="DH745" i="12"/>
  <c r="CZ745" i="12"/>
  <c r="CY745" i="12"/>
  <c r="DG745" i="12"/>
  <c r="CX745" i="12"/>
  <c r="DF745" i="12"/>
  <c r="CW745" i="12"/>
  <c r="DI748" i="12"/>
  <c r="DH751" i="12"/>
  <c r="DF752" i="12"/>
  <c r="DF758" i="12"/>
  <c r="DH765" i="12"/>
  <c r="DI774" i="12"/>
  <c r="DI778" i="12"/>
  <c r="DG779" i="12"/>
  <c r="DG800" i="12"/>
  <c r="DF831" i="12"/>
  <c r="DB698" i="12"/>
  <c r="DE698" i="12"/>
  <c r="CX700" i="12"/>
  <c r="DE700" i="12"/>
  <c r="DF701" i="12"/>
  <c r="DB714" i="12"/>
  <c r="DE714" i="12"/>
  <c r="DF716" i="12"/>
  <c r="CX716" i="12"/>
  <c r="DE716" i="12"/>
  <c r="DH729" i="12"/>
  <c r="CZ729" i="12"/>
  <c r="DG729" i="12"/>
  <c r="CY729" i="12"/>
  <c r="DF729" i="12"/>
  <c r="CX729" i="12"/>
  <c r="DH738" i="12"/>
  <c r="DG742" i="12"/>
  <c r="DB742" i="12"/>
  <c r="DC742" i="12"/>
  <c r="DA742" i="12"/>
  <c r="CZ742" i="12"/>
  <c r="DH750" i="12"/>
  <c r="DG758" i="12"/>
  <c r="DI761" i="12"/>
  <c r="DH775" i="12"/>
  <c r="DH779" i="12"/>
  <c r="DI783" i="12"/>
  <c r="DF785" i="12"/>
  <c r="DB785" i="12"/>
  <c r="DD785" i="12"/>
  <c r="DC785" i="12"/>
  <c r="DA785" i="12"/>
  <c r="DE785" i="12"/>
  <c r="CX819" i="12"/>
  <c r="DC819" i="12"/>
  <c r="DA819" i="12"/>
  <c r="CY819" i="12"/>
  <c r="DE819" i="12"/>
  <c r="DD819" i="12"/>
  <c r="DB819" i="12"/>
  <c r="DH819" i="12"/>
  <c r="DG819" i="12"/>
  <c r="CZ819" i="12"/>
  <c r="DB821" i="12"/>
  <c r="DG821" i="12"/>
  <c r="CY821" i="12"/>
  <c r="CZ821" i="12"/>
  <c r="DH821" i="12"/>
  <c r="CW821" i="12"/>
  <c r="DD821" i="12"/>
  <c r="DC821" i="12"/>
  <c r="DA821" i="12"/>
  <c r="DE821" i="12"/>
  <c r="CX821" i="12"/>
  <c r="DI828" i="12"/>
  <c r="DI836" i="12"/>
  <c r="DD724" i="12"/>
  <c r="DD728" i="12"/>
  <c r="DD732" i="12"/>
  <c r="DD736" i="12"/>
  <c r="DD740" i="12"/>
  <c r="DD743" i="12"/>
  <c r="DB750" i="12"/>
  <c r="DE750" i="12"/>
  <c r="DF757" i="12"/>
  <c r="DF761" i="12"/>
  <c r="DD767" i="12"/>
  <c r="DH776" i="12"/>
  <c r="CZ776" i="12"/>
  <c r="DG776" i="12"/>
  <c r="CY776" i="12"/>
  <c r="DF776" i="12"/>
  <c r="CX776" i="12"/>
  <c r="DD786" i="12"/>
  <c r="DI793" i="12"/>
  <c r="DD794" i="12"/>
  <c r="DF795" i="12"/>
  <c r="DF797" i="12"/>
  <c r="DB809" i="12"/>
  <c r="CZ809" i="12"/>
  <c r="DE809" i="12"/>
  <c r="DD809" i="12"/>
  <c r="DC809" i="12"/>
  <c r="DA809" i="12"/>
  <c r="DG810" i="12"/>
  <c r="DH818" i="12"/>
  <c r="DF822" i="12"/>
  <c r="DH746" i="12"/>
  <c r="DD755" i="12"/>
  <c r="DF760" i="12"/>
  <c r="DG761" i="12"/>
  <c r="DB761" i="12"/>
  <c r="DA761" i="12"/>
  <c r="CZ761" i="12"/>
  <c r="DI766" i="12"/>
  <c r="DD771" i="12"/>
  <c r="DH780" i="12"/>
  <c r="CZ780" i="12"/>
  <c r="DG780" i="12"/>
  <c r="CY780" i="12"/>
  <c r="DF780" i="12"/>
  <c r="CX780" i="12"/>
  <c r="DG783" i="12"/>
  <c r="DG795" i="12"/>
  <c r="DI800" i="12"/>
  <c r="DH802" i="12"/>
  <c r="CZ804" i="12"/>
  <c r="DB804" i="12"/>
  <c r="DA804" i="12"/>
  <c r="CY804" i="12"/>
  <c r="CX804" i="12"/>
  <c r="DG804" i="12"/>
  <c r="DE804" i="12"/>
  <c r="DB805" i="12"/>
  <c r="DG805" i="12"/>
  <c r="CX805" i="12"/>
  <c r="CZ805" i="12"/>
  <c r="DI805" i="12"/>
  <c r="CY805" i="12"/>
  <c r="DH805" i="12"/>
  <c r="CW805" i="12"/>
  <c r="DD805" i="12"/>
  <c r="DC805" i="12"/>
  <c r="DA805" i="12"/>
  <c r="DG809" i="12"/>
  <c r="CX811" i="12"/>
  <c r="DA811" i="12"/>
  <c r="CZ811" i="12"/>
  <c r="DI811" i="12"/>
  <c r="CY811" i="12"/>
  <c r="DH811" i="12"/>
  <c r="CW811" i="12"/>
  <c r="DG811" i="12"/>
  <c r="DE811" i="12"/>
  <c r="DD811" i="12"/>
  <c r="CX724" i="12"/>
  <c r="CX728" i="12"/>
  <c r="CX732" i="12"/>
  <c r="CX736" i="12"/>
  <c r="CX740" i="12"/>
  <c r="DB746" i="12"/>
  <c r="DE746" i="12"/>
  <c r="DF748" i="12"/>
  <c r="CX748" i="12"/>
  <c r="DE748" i="12"/>
  <c r="DF749" i="12"/>
  <c r="CX750" i="12"/>
  <c r="DG750" i="12"/>
  <c r="DH756" i="12"/>
  <c r="CZ756" i="12"/>
  <c r="CX756" i="12"/>
  <c r="DG756" i="12"/>
  <c r="DB757" i="12"/>
  <c r="CZ757" i="12"/>
  <c r="DH758" i="12"/>
  <c r="DH761" i="12"/>
  <c r="CW761" i="12"/>
  <c r="DF764" i="12"/>
  <c r="DB765" i="12"/>
  <c r="DA765" i="12"/>
  <c r="CZ765" i="12"/>
  <c r="DG765" i="12"/>
  <c r="DH774" i="12"/>
  <c r="DD775" i="12"/>
  <c r="DA776" i="12"/>
  <c r="CW780" i="12"/>
  <c r="DF783" i="12"/>
  <c r="CX783" i="12"/>
  <c r="DB783" i="12"/>
  <c r="DA783" i="12"/>
  <c r="CZ783" i="12"/>
  <c r="CX791" i="12"/>
  <c r="DA791" i="12"/>
  <c r="DC791" i="12"/>
  <c r="DB791" i="12"/>
  <c r="CZ791" i="12"/>
  <c r="DF792" i="12"/>
  <c r="DH796" i="12"/>
  <c r="CZ796" i="12"/>
  <c r="DB796" i="12"/>
  <c r="DA796" i="12"/>
  <c r="CY796" i="12"/>
  <c r="DC796" i="12"/>
  <c r="CX796" i="12"/>
  <c r="CW796" i="12"/>
  <c r="DH797" i="12"/>
  <c r="DI802" i="12"/>
  <c r="DH804" i="12"/>
  <c r="CW804" i="12"/>
  <c r="DE805" i="12"/>
  <c r="DI807" i="12"/>
  <c r="CX809" i="12"/>
  <c r="DB811" i="12"/>
  <c r="DG813" i="12"/>
  <c r="DH824" i="12"/>
  <c r="DB754" i="12"/>
  <c r="DB758" i="12"/>
  <c r="DB762" i="12"/>
  <c r="DB766" i="12"/>
  <c r="DB770" i="12"/>
  <c r="DB774" i="12"/>
  <c r="DB778" i="12"/>
  <c r="DH784" i="12"/>
  <c r="CZ784" i="12"/>
  <c r="DE784" i="12"/>
  <c r="CX787" i="12"/>
  <c r="CY787" i="12"/>
  <c r="DH788" i="12"/>
  <c r="CZ788" i="12"/>
  <c r="DD788" i="12"/>
  <c r="DB801" i="12"/>
  <c r="CZ801" i="12"/>
  <c r="DH801" i="12"/>
  <c r="CY801" i="12"/>
  <c r="DG801" i="12"/>
  <c r="CX801" i="12"/>
  <c r="DG803" i="12"/>
  <c r="DI814" i="12"/>
  <c r="DG835" i="12"/>
  <c r="DG853" i="12"/>
  <c r="DI853" i="12"/>
  <c r="DA853" i="12"/>
  <c r="CZ853" i="12"/>
  <c r="CY853" i="12"/>
  <c r="DE853" i="12"/>
  <c r="DD853" i="12"/>
  <c r="DC853" i="12"/>
  <c r="DB853" i="12"/>
  <c r="CW853" i="12"/>
  <c r="CX853" i="12"/>
  <c r="DD782" i="12"/>
  <c r="DI788" i="12"/>
  <c r="DB789" i="12"/>
  <c r="DI789" i="12"/>
  <c r="CZ789" i="12"/>
  <c r="DF789" i="12"/>
  <c r="DH798" i="12"/>
  <c r="DH806" i="12"/>
  <c r="DH835" i="12"/>
  <c r="DG839" i="12"/>
  <c r="DH851" i="12"/>
  <c r="CX784" i="12"/>
  <c r="DH785" i="12"/>
  <c r="CX788" i="12"/>
  <c r="CW789" i="12"/>
  <c r="DF791" i="12"/>
  <c r="DH795" i="12"/>
  <c r="DA801" i="12"/>
  <c r="DG808" i="12"/>
  <c r="DF811" i="12"/>
  <c r="DF824" i="12"/>
  <c r="DG831" i="12"/>
  <c r="DF834" i="12"/>
  <c r="DF850" i="12"/>
  <c r="DF844" i="12"/>
  <c r="DI845" i="12"/>
  <c r="DG847" i="12"/>
  <c r="DD790" i="12"/>
  <c r="DC795" i="12"/>
  <c r="DB797" i="12"/>
  <c r="DE797" i="12"/>
  <c r="DF799" i="12"/>
  <c r="CX799" i="12"/>
  <c r="DE799" i="12"/>
  <c r="DF800" i="12"/>
  <c r="DH812" i="12"/>
  <c r="CZ812" i="12"/>
  <c r="CW812" i="12"/>
  <c r="DG812" i="12"/>
  <c r="DH813" i="12"/>
  <c r="DB813" i="12"/>
  <c r="DC813" i="12"/>
  <c r="DH815" i="12"/>
  <c r="CZ816" i="12"/>
  <c r="DB816" i="12"/>
  <c r="DI816" i="12"/>
  <c r="CY816" i="12"/>
  <c r="DF823" i="12"/>
  <c r="CX823" i="12"/>
  <c r="DC823" i="12"/>
  <c r="DH823" i="12"/>
  <c r="CW823" i="12"/>
  <c r="DE823" i="12"/>
  <c r="DF843" i="12"/>
  <c r="DH847" i="12"/>
  <c r="DC815" i="12"/>
  <c r="DG822" i="12"/>
  <c r="DI823" i="12"/>
  <c r="DA837" i="12"/>
  <c r="CZ837" i="12"/>
  <c r="CY837" i="12"/>
  <c r="DE837" i="12"/>
  <c r="DB837" i="12"/>
  <c r="DD837" i="12"/>
  <c r="CX837" i="12"/>
  <c r="DG849" i="12"/>
  <c r="DI849" i="12"/>
  <c r="DA849" i="12"/>
  <c r="CZ849" i="12"/>
  <c r="CY849" i="12"/>
  <c r="DE849" i="12"/>
  <c r="DD849" i="12"/>
  <c r="DC849" i="12"/>
  <c r="DB849" i="12"/>
  <c r="CX849" i="12"/>
  <c r="DF851" i="12"/>
  <c r="CX795" i="12"/>
  <c r="DE795" i="12"/>
  <c r="DF796" i="12"/>
  <c r="DF807" i="12"/>
  <c r="CX807" i="12"/>
  <c r="CY807" i="12"/>
  <c r="DG807" i="12"/>
  <c r="DH808" i="12"/>
  <c r="CZ808" i="12"/>
  <c r="DD808" i="12"/>
  <c r="DF808" i="12"/>
  <c r="DH809" i="12"/>
  <c r="DH820" i="12"/>
  <c r="CZ820" i="12"/>
  <c r="DE820" i="12"/>
  <c r="CW820" i="12"/>
  <c r="DA820" i="12"/>
  <c r="DI820" i="12"/>
  <c r="CX820" i="12"/>
  <c r="DH825" i="12"/>
  <c r="DG826" i="12"/>
  <c r="DC826" i="12"/>
  <c r="DB826" i="12"/>
  <c r="DA826" i="12"/>
  <c r="CW826" i="12"/>
  <c r="DE826" i="12"/>
  <c r="DD826" i="12"/>
  <c r="DF836" i="12"/>
  <c r="CW837" i="12"/>
  <c r="DH849" i="12"/>
  <c r="CW849" i="12"/>
  <c r="DF803" i="12"/>
  <c r="CX803" i="12"/>
  <c r="DE803" i="12"/>
  <c r="DF804" i="12"/>
  <c r="DD810" i="12"/>
  <c r="DB817" i="12"/>
  <c r="DE817" i="12"/>
  <c r="DD822" i="12"/>
  <c r="DI827" i="12"/>
  <c r="DG830" i="12"/>
  <c r="DC830" i="12"/>
  <c r="DB830" i="12"/>
  <c r="DA830" i="12"/>
  <c r="CW830" i="12"/>
  <c r="DE830" i="12"/>
  <c r="DI835" i="12"/>
  <c r="DG838" i="12"/>
  <c r="DC838" i="12"/>
  <c r="DB838" i="12"/>
  <c r="DA838" i="12"/>
  <c r="CW838" i="12"/>
  <c r="DE838" i="12"/>
  <c r="DI841" i="12"/>
  <c r="DA841" i="12"/>
  <c r="DH841" i="12"/>
  <c r="CZ841" i="12"/>
  <c r="DG841" i="12"/>
  <c r="CY841" i="12"/>
  <c r="DE841" i="12"/>
  <c r="DC841" i="12"/>
  <c r="DB841" i="12"/>
  <c r="DF842" i="12"/>
  <c r="DC842" i="12"/>
  <c r="DB842" i="12"/>
  <c r="DA842" i="12"/>
  <c r="CW842" i="12"/>
  <c r="DE842" i="12"/>
  <c r="CX815" i="12"/>
  <c r="DE815" i="12"/>
  <c r="DF816" i="12"/>
  <c r="CZ824" i="12"/>
  <c r="DE824" i="12"/>
  <c r="CW824" i="12"/>
  <c r="DI825" i="12"/>
  <c r="DA825" i="12"/>
  <c r="CZ825" i="12"/>
  <c r="DG825" i="12"/>
  <c r="CY825" i="12"/>
  <c r="DE825" i="12"/>
  <c r="DB825" i="12"/>
  <c r="DI830" i="12"/>
  <c r="DI833" i="12"/>
  <c r="DA833" i="12"/>
  <c r="DH833" i="12"/>
  <c r="CZ833" i="12"/>
  <c r="CY833" i="12"/>
  <c r="DE833" i="12"/>
  <c r="DB833" i="12"/>
  <c r="DI838" i="12"/>
  <c r="DH843" i="12"/>
  <c r="DH839" i="12"/>
  <c r="CX833" i="12"/>
  <c r="DG834" i="12"/>
  <c r="DC834" i="12"/>
  <c r="DB834" i="12"/>
  <c r="DI834" i="12"/>
  <c r="DA834" i="12"/>
  <c r="CW834" i="12"/>
  <c r="DE834" i="12"/>
  <c r="DD838" i="12"/>
  <c r="DI839" i="12"/>
  <c r="DD842" i="12"/>
  <c r="DF846" i="12"/>
  <c r="DG828" i="12"/>
  <c r="CY828" i="12"/>
  <c r="DF828" i="12"/>
  <c r="CX828" i="12"/>
  <c r="DE828" i="12"/>
  <c r="CW828" i="12"/>
  <c r="DG832" i="12"/>
  <c r="CY832" i="12"/>
  <c r="DF832" i="12"/>
  <c r="CX832" i="12"/>
  <c r="DE832" i="12"/>
  <c r="CW832" i="12"/>
  <c r="DG836" i="12"/>
  <c r="CY836" i="12"/>
  <c r="CX836" i="12"/>
  <c r="DE836" i="12"/>
  <c r="CW836" i="12"/>
  <c r="DG840" i="12"/>
  <c r="CY840" i="12"/>
  <c r="DF840" i="12"/>
  <c r="CX840" i="12"/>
  <c r="DE840" i="12"/>
  <c r="CW840" i="12"/>
  <c r="DG844" i="12"/>
  <c r="CY844" i="12"/>
  <c r="CX844" i="12"/>
  <c r="DE844" i="12"/>
  <c r="CW844" i="12"/>
  <c r="DG848" i="12"/>
  <c r="CY848" i="12"/>
  <c r="CX848" i="12"/>
  <c r="DE848" i="12"/>
  <c r="CW848" i="12"/>
  <c r="CY852" i="12"/>
  <c r="DF852" i="12"/>
  <c r="CX852" i="12"/>
  <c r="DE852" i="12"/>
  <c r="CW852" i="12"/>
  <c r="DE854" i="12"/>
  <c r="DI847" i="12"/>
  <c r="DI851" i="12"/>
  <c r="DI855" i="12"/>
  <c r="DG846" i="12"/>
  <c r="DC846" i="12"/>
  <c r="DB846" i="12"/>
  <c r="DA846" i="12"/>
  <c r="DG850" i="12"/>
  <c r="DC850" i="12"/>
  <c r="DB850" i="12"/>
  <c r="DI850" i="12"/>
  <c r="DA850" i="12"/>
  <c r="DC854" i="12"/>
  <c r="DB854" i="12"/>
  <c r="DA854" i="12"/>
  <c r="DH826" i="12"/>
  <c r="DB828" i="12"/>
  <c r="DF829" i="12"/>
  <c r="DH830" i="12"/>
  <c r="DB832" i="12"/>
  <c r="DF833" i="12"/>
  <c r="DB836" i="12"/>
  <c r="DF837" i="12"/>
  <c r="DH838" i="12"/>
  <c r="DB840" i="12"/>
  <c r="DB844" i="12"/>
  <c r="DF845" i="12"/>
  <c r="DH846" i="12"/>
  <c r="CW846" i="12"/>
  <c r="DB848" i="12"/>
  <c r="DF849" i="12"/>
  <c r="DH850" i="12"/>
  <c r="CW850" i="12"/>
  <c r="DB852" i="12"/>
  <c r="DF853" i="12"/>
  <c r="CW854" i="12"/>
  <c r="DC827" i="12"/>
  <c r="DC831" i="12"/>
  <c r="DC835" i="12"/>
  <c r="DC839" i="12"/>
  <c r="DC843" i="12"/>
  <c r="DC847" i="12"/>
  <c r="DC851" i="12"/>
  <c r="DC855" i="12"/>
  <c r="DD827" i="12"/>
  <c r="DD831" i="12"/>
  <c r="DD835" i="12"/>
  <c r="DD839" i="12"/>
  <c r="DD843" i="12"/>
  <c r="DD847" i="12"/>
  <c r="DD851" i="12"/>
  <c r="DD855" i="12"/>
  <c r="CW827" i="12"/>
  <c r="CW831" i="12"/>
  <c r="CW835" i="12"/>
  <c r="CW839" i="12"/>
  <c r="CW843" i="12"/>
  <c r="CW847" i="12"/>
  <c r="CW851" i="12"/>
  <c r="CW855" i="12"/>
  <c r="DJ743" i="12" l="1"/>
  <c r="DJ763" i="12"/>
  <c r="DJ256" i="12"/>
  <c r="DJ767" i="12"/>
  <c r="DJ594" i="12"/>
  <c r="DJ217" i="12"/>
  <c r="DJ197" i="12"/>
  <c r="DJ122" i="12"/>
  <c r="DJ90" i="12"/>
  <c r="DJ81" i="12"/>
  <c r="DJ810" i="12"/>
  <c r="DJ455" i="12"/>
  <c r="DJ252" i="12"/>
  <c r="DJ77" i="12"/>
  <c r="DJ547" i="12"/>
  <c r="DJ287" i="12"/>
  <c r="DJ376" i="12"/>
  <c r="DJ268" i="12"/>
  <c r="DJ724" i="12"/>
  <c r="DJ650" i="12"/>
  <c r="DJ648" i="12"/>
  <c r="DJ244" i="12"/>
  <c r="DJ120" i="12"/>
  <c r="DJ133" i="12"/>
  <c r="DJ582" i="12"/>
  <c r="DJ466" i="12"/>
  <c r="DJ762" i="12"/>
  <c r="DJ579" i="12"/>
  <c r="DJ149" i="12"/>
  <c r="DJ101" i="12"/>
  <c r="DJ739" i="12"/>
  <c r="DJ550" i="12"/>
  <c r="DJ711" i="12"/>
  <c r="DJ634" i="12"/>
  <c r="DJ178" i="12"/>
  <c r="DJ73" i="12"/>
  <c r="DJ794" i="12"/>
  <c r="DJ546" i="12"/>
  <c r="DJ150" i="12"/>
  <c r="DJ832" i="12"/>
  <c r="DJ770" i="12"/>
  <c r="DJ776" i="12"/>
  <c r="DJ700" i="12"/>
  <c r="DJ652" i="12"/>
  <c r="DJ719" i="12"/>
  <c r="DJ715" i="12"/>
  <c r="DJ590" i="12"/>
  <c r="DJ542" i="12"/>
  <c r="DJ622" i="12"/>
  <c r="DJ414" i="12"/>
  <c r="DJ279" i="12"/>
  <c r="DJ247" i="12"/>
  <c r="DJ481" i="12"/>
  <c r="DJ284" i="12"/>
  <c r="DJ164" i="12"/>
  <c r="DJ146" i="12"/>
  <c r="DJ117" i="12"/>
  <c r="DJ85" i="12"/>
  <c r="DJ118" i="12"/>
  <c r="DJ45" i="12"/>
  <c r="DJ766" i="12"/>
  <c r="DJ538" i="12"/>
  <c r="DJ475" i="12"/>
  <c r="DJ443" i="12"/>
  <c r="DJ541" i="12"/>
  <c r="DJ471" i="12"/>
  <c r="DJ486" i="12"/>
  <c r="DJ470" i="12"/>
  <c r="DJ446" i="12"/>
  <c r="DJ399" i="12"/>
  <c r="DJ315" i="12"/>
  <c r="DJ288" i="12"/>
  <c r="DJ162" i="12"/>
  <c r="DJ218" i="12"/>
  <c r="DJ110" i="12"/>
  <c r="DJ78" i="12"/>
  <c r="DJ57" i="12"/>
  <c r="DJ774" i="12"/>
  <c r="DJ827" i="12"/>
  <c r="DJ798" i="12"/>
  <c r="DJ729" i="12"/>
  <c r="DJ698" i="12"/>
  <c r="DJ658" i="12"/>
  <c r="DJ571" i="12"/>
  <c r="DJ559" i="12"/>
  <c r="DJ174" i="12"/>
  <c r="DJ145" i="12"/>
  <c r="DJ86" i="12"/>
  <c r="DJ562" i="12"/>
  <c r="DJ435" i="12"/>
  <c r="DJ478" i="12"/>
  <c r="DJ422" i="12"/>
  <c r="DJ194" i="12"/>
  <c r="DJ272" i="12"/>
  <c r="DJ70" i="12"/>
  <c r="DJ33" i="12"/>
  <c r="DJ17" i="12"/>
  <c r="DJ189" i="12"/>
  <c r="DJ210" i="12"/>
  <c r="DJ642" i="12"/>
  <c r="DJ707" i="12"/>
  <c r="DJ614" i="12"/>
  <c r="DJ551" i="12"/>
  <c r="DJ626" i="12"/>
  <c r="DJ563" i="12"/>
  <c r="DJ487" i="12"/>
  <c r="DJ328" i="12"/>
  <c r="DJ182" i="12"/>
  <c r="DJ89" i="12"/>
  <c r="DJ65" i="12"/>
  <c r="DJ97" i="12"/>
  <c r="DJ105" i="12"/>
  <c r="DJ49" i="12"/>
  <c r="DJ41" i="12"/>
  <c r="DJ113" i="12"/>
  <c r="DJ685" i="12"/>
  <c r="DJ190" i="12"/>
  <c r="DJ121" i="12"/>
  <c r="DJ451" i="12"/>
  <c r="DJ494" i="12"/>
  <c r="DJ438" i="12"/>
  <c r="DJ53" i="12"/>
  <c r="DJ755" i="12"/>
  <c r="DJ714" i="12"/>
  <c r="DJ683" i="12"/>
  <c r="DJ663" i="12"/>
  <c r="DJ735" i="12"/>
  <c r="DJ602" i="12"/>
  <c r="DJ543" i="12"/>
  <c r="DJ519" i="12"/>
  <c r="DJ202" i="12"/>
  <c r="DJ170" i="12"/>
  <c r="DJ126" i="12"/>
  <c r="DJ137" i="12"/>
  <c r="DJ125" i="12"/>
  <c r="DJ129" i="12"/>
  <c r="DJ109" i="12"/>
  <c r="DJ463" i="12"/>
  <c r="DJ477" i="12"/>
  <c r="DJ803" i="12"/>
  <c r="DJ797" i="12"/>
  <c r="DJ814" i="12"/>
  <c r="DJ809" i="12"/>
  <c r="DJ734" i="12"/>
  <c r="DJ709" i="12"/>
  <c r="DJ691" i="12"/>
  <c r="DJ694" i="12"/>
  <c r="DJ678" i="12"/>
  <c r="DJ779" i="12"/>
  <c r="DJ759" i="12"/>
  <c r="DJ588" i="12"/>
  <c r="DJ578" i="12"/>
  <c r="DJ491" i="12"/>
  <c r="DJ439" i="12"/>
  <c r="DJ498" i="12"/>
  <c r="DJ434" i="12"/>
  <c r="DJ299" i="12"/>
  <c r="DJ198" i="12"/>
  <c r="DJ166" i="12"/>
  <c r="DJ230" i="12"/>
  <c r="DJ233" i="12"/>
  <c r="DJ25" i="12"/>
  <c r="DJ9" i="12"/>
  <c r="DJ66" i="12"/>
  <c r="DJ52" i="12"/>
  <c r="DJ40" i="12"/>
  <c r="DJ8" i="12"/>
  <c r="DJ60" i="12"/>
  <c r="DJ782" i="12"/>
  <c r="DJ786" i="12"/>
  <c r="DJ669" i="12"/>
  <c r="DJ574" i="12"/>
  <c r="DJ598" i="12"/>
  <c r="DJ467" i="12"/>
  <c r="DJ271" i="12"/>
  <c r="DJ334" i="12"/>
  <c r="DJ329" i="12"/>
  <c r="DJ186" i="12"/>
  <c r="DJ114" i="12"/>
  <c r="DJ82" i="12"/>
  <c r="DJ212" i="12"/>
  <c r="DJ92" i="12"/>
  <c r="DJ753" i="12"/>
  <c r="DJ808" i="12"/>
  <c r="DJ801" i="12"/>
  <c r="DJ758" i="12"/>
  <c r="DJ765" i="12"/>
  <c r="DJ751" i="12"/>
  <c r="DJ674" i="12"/>
  <c r="DJ636" i="12"/>
  <c r="DJ623" i="12"/>
  <c r="DJ613" i="12"/>
  <c r="DJ570" i="12"/>
  <c r="DJ606" i="12"/>
  <c r="DJ580" i="12"/>
  <c r="DJ535" i="12"/>
  <c r="DJ503" i="12"/>
  <c r="DJ431" i="12"/>
  <c r="DJ490" i="12"/>
  <c r="DJ454" i="12"/>
  <c r="DJ442" i="12"/>
  <c r="DJ445" i="12"/>
  <c r="DJ327" i="12"/>
  <c r="DJ311" i="12"/>
  <c r="DJ267" i="12"/>
  <c r="DJ545" i="12"/>
  <c r="DJ366" i="12"/>
  <c r="DJ361" i="12"/>
  <c r="DJ239" i="12"/>
  <c r="DJ207" i="12"/>
  <c r="DJ195" i="12"/>
  <c r="DJ280" i="12"/>
  <c r="DJ415" i="12"/>
  <c r="DJ237" i="12"/>
  <c r="DJ142" i="12"/>
  <c r="DJ157" i="12"/>
  <c r="DJ21" i="12"/>
  <c r="DJ206" i="12"/>
  <c r="DJ56" i="12"/>
  <c r="DJ34" i="12"/>
  <c r="DJ93" i="12"/>
  <c r="DJ30" i="12"/>
  <c r="DJ38" i="12"/>
  <c r="DJ825" i="12"/>
  <c r="DJ513" i="12"/>
  <c r="DJ783" i="12"/>
  <c r="DJ746" i="12"/>
  <c r="DJ716" i="12"/>
  <c r="DJ732" i="12"/>
  <c r="DJ815" i="12"/>
  <c r="DJ822" i="12"/>
  <c r="DJ757" i="12"/>
  <c r="DJ740" i="12"/>
  <c r="DJ742" i="12"/>
  <c r="DJ690" i="12"/>
  <c r="DJ656" i="12"/>
  <c r="DJ754" i="12"/>
  <c r="DJ750" i="12"/>
  <c r="DJ736" i="12"/>
  <c r="DJ771" i="12"/>
  <c r="DJ819" i="12"/>
  <c r="DJ749" i="12"/>
  <c r="DJ706" i="12"/>
  <c r="DJ701" i="12"/>
  <c r="DJ692" i="12"/>
  <c r="DJ708" i="12"/>
  <c r="DJ723" i="12"/>
  <c r="DJ689" i="12"/>
  <c r="DJ632" i="12"/>
  <c r="DJ699" i="12"/>
  <c r="DJ605" i="12"/>
  <c r="DJ566" i="12"/>
  <c r="DJ534" i="12"/>
  <c r="DJ610" i="12"/>
  <c r="DJ529" i="12"/>
  <c r="DJ575" i="12"/>
  <c r="DJ459" i="12"/>
  <c r="DJ567" i="12"/>
  <c r="DJ532" i="12"/>
  <c r="DJ527" i="12"/>
  <c r="DJ502" i="12"/>
  <c r="DJ430" i="12"/>
  <c r="DJ418" i="12"/>
  <c r="DJ469" i="12"/>
  <c r="DJ375" i="12"/>
  <c r="DJ359" i="12"/>
  <c r="DJ408" i="12"/>
  <c r="DJ340" i="12"/>
  <c r="DJ324" i="12"/>
  <c r="DJ292" i="12"/>
  <c r="DJ345" i="12"/>
  <c r="DJ278" i="12"/>
  <c r="DJ273" i="12"/>
  <c r="DJ457" i="12"/>
  <c r="DJ238" i="12"/>
  <c r="DJ226" i="12"/>
  <c r="DJ346" i="12"/>
  <c r="DJ154" i="12"/>
  <c r="DJ177" i="12"/>
  <c r="DJ138" i="12"/>
  <c r="DJ106" i="12"/>
  <c r="DJ74" i="12"/>
  <c r="DJ141" i="12"/>
  <c r="DJ28" i="12"/>
  <c r="DJ817" i="12"/>
  <c r="DJ818" i="12"/>
  <c r="DJ821" i="12"/>
  <c r="DJ738" i="12"/>
  <c r="DJ686" i="12"/>
  <c r="DJ677" i="12"/>
  <c r="DJ647" i="12"/>
  <c r="DJ665" i="12"/>
  <c r="DJ703" i="12"/>
  <c r="DJ653" i="12"/>
  <c r="DJ628" i="12"/>
  <c r="DJ552" i="12"/>
  <c r="DJ544" i="12"/>
  <c r="DJ499" i="12"/>
  <c r="DJ483" i="12"/>
  <c r="DJ638" i="12"/>
  <c r="DJ482" i="12"/>
  <c r="DJ474" i="12"/>
  <c r="DJ462" i="12"/>
  <c r="DJ450" i="12"/>
  <c r="DJ539" i="12"/>
  <c r="DJ323" i="12"/>
  <c r="DJ350" i="12"/>
  <c r="DJ269" i="12"/>
  <c r="DJ277" i="12"/>
  <c r="DJ214" i="12"/>
  <c r="DJ276" i="12"/>
  <c r="DJ221" i="12"/>
  <c r="DJ185" i="12"/>
  <c r="DJ134" i="12"/>
  <c r="DJ102" i="12"/>
  <c r="DJ84" i="12"/>
  <c r="DJ64" i="12"/>
  <c r="DJ24" i="12"/>
  <c r="DJ95" i="12"/>
  <c r="DJ69" i="12"/>
  <c r="DJ37" i="12"/>
  <c r="DJ6" i="12"/>
  <c r="DJ816" i="12"/>
  <c r="DJ778" i="12"/>
  <c r="DJ775" i="12"/>
  <c r="DJ756" i="12"/>
  <c r="DJ728" i="12"/>
  <c r="DJ657" i="12"/>
  <c r="DJ727" i="12"/>
  <c r="DJ717" i="12"/>
  <c r="DJ668" i="12"/>
  <c r="DJ624" i="12"/>
  <c r="DJ558" i="12"/>
  <c r="DJ569" i="12"/>
  <c r="DJ630" i="12"/>
  <c r="DJ531" i="12"/>
  <c r="DJ371" i="12"/>
  <c r="DJ355" i="12"/>
  <c r="DJ339" i="12"/>
  <c r="DJ255" i="12"/>
  <c r="DJ523" i="12"/>
  <c r="DJ515" i="12"/>
  <c r="DJ465" i="12"/>
  <c r="DJ397" i="12"/>
  <c r="DJ235" i="12"/>
  <c r="DJ191" i="12"/>
  <c r="DJ349" i="12"/>
  <c r="DJ234" i="12"/>
  <c r="DJ248" i="12"/>
  <c r="DJ243" i="12"/>
  <c r="DJ161" i="12"/>
  <c r="DJ153" i="12"/>
  <c r="DJ130" i="12"/>
  <c r="DJ98" i="12"/>
  <c r="DJ112" i="12"/>
  <c r="DJ5" i="12"/>
  <c r="DJ50" i="12"/>
  <c r="DJ18" i="12"/>
  <c r="DJ841" i="12"/>
  <c r="DJ748" i="12"/>
  <c r="DJ785" i="12"/>
  <c r="DJ682" i="12"/>
  <c r="DJ731" i="12"/>
  <c r="DJ806" i="12"/>
  <c r="DJ670" i="12"/>
  <c r="DJ554" i="12"/>
  <c r="DJ577" i="12"/>
  <c r="DJ564" i="12"/>
  <c r="DJ593" i="12"/>
  <c r="DJ586" i="12"/>
  <c r="DJ618" i="12"/>
  <c r="DJ511" i="12"/>
  <c r="DJ495" i="12"/>
  <c r="DJ479" i="12"/>
  <c r="DJ447" i="12"/>
  <c r="DJ506" i="12"/>
  <c r="DJ426" i="12"/>
  <c r="DJ336" i="12"/>
  <c r="DJ516" i="12"/>
  <c r="DJ264" i="12"/>
  <c r="DJ222" i="12"/>
  <c r="DJ298" i="12"/>
  <c r="DJ274" i="12"/>
  <c r="DJ173" i="12"/>
  <c r="DJ160" i="12"/>
  <c r="DJ94" i="12"/>
  <c r="DJ29" i="12"/>
  <c r="DJ13" i="12"/>
  <c r="DJ32" i="12"/>
  <c r="DJ158" i="12"/>
  <c r="DJ458" i="12"/>
  <c r="DJ507" i="12"/>
  <c r="DJ791" i="12"/>
  <c r="DJ553" i="12"/>
  <c r="DJ833" i="12"/>
  <c r="DJ673" i="12"/>
  <c r="DJ710" i="12"/>
  <c r="DJ620" i="12"/>
  <c r="DJ581" i="12"/>
  <c r="DJ561" i="12"/>
  <c r="DJ595" i="12"/>
  <c r="DJ246" i="12"/>
  <c r="DJ722" i="12"/>
  <c r="DJ633" i="12"/>
  <c r="DJ437" i="12"/>
  <c r="DJ533" i="12"/>
  <c r="DJ518" i="12"/>
  <c r="DJ322" i="12"/>
  <c r="DJ370" i="12"/>
  <c r="DJ193" i="12"/>
  <c r="DJ128" i="12"/>
  <c r="DJ813" i="12"/>
  <c r="DJ795" i="12"/>
  <c r="DJ629" i="12"/>
  <c r="DJ609" i="12"/>
  <c r="DJ514" i="12"/>
  <c r="DJ510" i="12"/>
  <c r="DJ354" i="12"/>
  <c r="DJ393" i="12"/>
  <c r="DJ213" i="12"/>
  <c r="DJ132" i="12"/>
  <c r="DJ787" i="12"/>
  <c r="DJ721" i="12"/>
  <c r="DJ501" i="12"/>
  <c r="DJ781" i="12"/>
  <c r="DJ537" i="12"/>
  <c r="DJ505" i="12"/>
  <c r="DJ229" i="12"/>
  <c r="DJ165" i="12"/>
  <c r="DJ156" i="12"/>
  <c r="DJ662" i="12"/>
  <c r="DJ645" i="12"/>
  <c r="DJ625" i="12"/>
  <c r="DJ604" i="12"/>
  <c r="DJ205" i="12"/>
  <c r="DJ666" i="12"/>
  <c r="DJ826" i="12"/>
  <c r="DJ837" i="12"/>
  <c r="DJ789" i="12"/>
  <c r="DJ664" i="12"/>
  <c r="DJ769" i="12"/>
  <c r="DJ640" i="12"/>
  <c r="DJ768" i="12"/>
  <c r="DJ631" i="12"/>
  <c r="DJ635" i="12"/>
  <c r="DJ568" i="12"/>
  <c r="DJ601" i="12"/>
  <c r="DJ504" i="12"/>
  <c r="DJ411" i="12"/>
  <c r="DJ395" i="12"/>
  <c r="DJ379" i="12"/>
  <c r="DJ295" i="12"/>
  <c r="DJ460" i="12"/>
  <c r="DJ412" i="12"/>
  <c r="DJ380" i="12"/>
  <c r="DJ344" i="12"/>
  <c r="DJ296" i="12"/>
  <c r="DJ282" i="12"/>
  <c r="DJ242" i="12"/>
  <c r="DJ461" i="12"/>
  <c r="DJ436" i="12"/>
  <c r="DJ211" i="12"/>
  <c r="DJ199" i="12"/>
  <c r="DJ167" i="12"/>
  <c r="DJ317" i="12"/>
  <c r="DJ326" i="12"/>
  <c r="DJ265" i="12"/>
  <c r="DJ341" i="12"/>
  <c r="DJ294" i="12"/>
  <c r="DJ389" i="12"/>
  <c r="DJ224" i="12"/>
  <c r="DJ116" i="12"/>
  <c r="DJ147" i="12"/>
  <c r="DJ83" i="12"/>
  <c r="DJ35" i="12"/>
  <c r="DJ851" i="12"/>
  <c r="DJ804" i="12"/>
  <c r="DJ792" i="12"/>
  <c r="DJ772" i="12"/>
  <c r="DJ285" i="12"/>
  <c r="DJ839" i="12"/>
  <c r="DJ831" i="12"/>
  <c r="DJ850" i="12"/>
  <c r="DJ844" i="12"/>
  <c r="DJ828" i="12"/>
  <c r="DJ820" i="12"/>
  <c r="DJ799" i="12"/>
  <c r="DJ687" i="12"/>
  <c r="DJ671" i="12"/>
  <c r="DJ800" i="12"/>
  <c r="DJ773" i="12"/>
  <c r="DJ713" i="12"/>
  <c r="DJ597" i="12"/>
  <c r="DJ712" i="12"/>
  <c r="DJ587" i="12"/>
  <c r="DJ427" i="12"/>
  <c r="DJ565" i="12"/>
  <c r="DJ484" i="12"/>
  <c r="DJ343" i="12"/>
  <c r="DJ263" i="12"/>
  <c r="DJ433" i="12"/>
  <c r="DJ400" i="12"/>
  <c r="DJ316" i="12"/>
  <c r="DJ524" i="12"/>
  <c r="DJ386" i="12"/>
  <c r="DJ286" i="12"/>
  <c r="DJ231" i="12"/>
  <c r="DJ187" i="12"/>
  <c r="DJ390" i="12"/>
  <c r="DJ249" i="12"/>
  <c r="DJ425" i="12"/>
  <c r="DJ369" i="12"/>
  <c r="DJ353" i="12"/>
  <c r="DJ337" i="12"/>
  <c r="DJ362" i="12"/>
  <c r="DJ468" i="12"/>
  <c r="DJ241" i="12"/>
  <c r="DJ204" i="12"/>
  <c r="DJ201" i="12"/>
  <c r="DJ172" i="12"/>
  <c r="DJ140" i="12"/>
  <c r="DJ80" i="12"/>
  <c r="DJ44" i="12"/>
  <c r="DJ76" i="12"/>
  <c r="DJ47" i="12"/>
  <c r="DJ144" i="12"/>
  <c r="DJ124" i="12"/>
  <c r="DJ169" i="12"/>
  <c r="DJ14" i="12"/>
  <c r="DJ67" i="12"/>
  <c r="DJ672" i="12"/>
  <c r="DJ424" i="12"/>
  <c r="DJ589" i="12"/>
  <c r="DJ824" i="12"/>
  <c r="DJ835" i="12"/>
  <c r="DJ855" i="12"/>
  <c r="DJ842" i="12"/>
  <c r="DJ812" i="12"/>
  <c r="DJ788" i="12"/>
  <c r="DJ805" i="12"/>
  <c r="DJ720" i="12"/>
  <c r="DJ704" i="12"/>
  <c r="DJ667" i="12"/>
  <c r="DJ777" i="12"/>
  <c r="DJ733" i="12"/>
  <c r="DJ643" i="12"/>
  <c r="DJ616" i="12"/>
  <c r="DJ654" i="12"/>
  <c r="DJ603" i="12"/>
  <c r="DJ627" i="12"/>
  <c r="DJ592" i="12"/>
  <c r="DJ612" i="12"/>
  <c r="DJ584" i="12"/>
  <c r="DJ423" i="12"/>
  <c r="DJ520" i="12"/>
  <c r="DJ496" i="12"/>
  <c r="DJ540" i="12"/>
  <c r="DJ407" i="12"/>
  <c r="DJ391" i="12"/>
  <c r="DJ307" i="12"/>
  <c r="DJ291" i="12"/>
  <c r="DJ259" i="12"/>
  <c r="DJ421" i="12"/>
  <c r="DJ388" i="12"/>
  <c r="DJ364" i="12"/>
  <c r="DJ352" i="12"/>
  <c r="DJ304" i="12"/>
  <c r="DJ556" i="12"/>
  <c r="DJ420" i="12"/>
  <c r="DJ402" i="12"/>
  <c r="DJ419" i="12"/>
  <c r="DJ365" i="12"/>
  <c r="DJ333" i="12"/>
  <c r="DJ219" i="12"/>
  <c r="DJ175" i="12"/>
  <c r="DJ406" i="12"/>
  <c r="DJ517" i="12"/>
  <c r="DJ525" i="12"/>
  <c r="DJ240" i="12"/>
  <c r="DJ309" i="12"/>
  <c r="DJ200" i="12"/>
  <c r="DJ321" i="12"/>
  <c r="DJ266" i="12"/>
  <c r="DJ163" i="12"/>
  <c r="DJ220" i="12"/>
  <c r="DJ159" i="12"/>
  <c r="DJ192" i="12"/>
  <c r="DJ180" i="12"/>
  <c r="DJ115" i="12"/>
  <c r="DJ54" i="12"/>
  <c r="DJ42" i="12"/>
  <c r="DJ79" i="12"/>
  <c r="DJ96" i="12"/>
  <c r="DJ59" i="12"/>
  <c r="DJ26" i="12"/>
  <c r="DJ16" i="12"/>
  <c r="DJ36" i="12"/>
  <c r="DJ293" i="12"/>
  <c r="DJ405" i="12"/>
  <c r="DJ305" i="12"/>
  <c r="DJ449" i="12"/>
  <c r="DJ325" i="12"/>
  <c r="DJ208" i="12"/>
  <c r="DJ12" i="12"/>
  <c r="DJ123" i="12"/>
  <c r="DJ31" i="12"/>
  <c r="DJ20" i="12"/>
  <c r="DJ10" i="12"/>
  <c r="DJ51" i="12"/>
  <c r="DJ176" i="12"/>
  <c r="DJ88" i="12"/>
  <c r="DJ853" i="12"/>
  <c r="DJ761" i="12"/>
  <c r="DJ845" i="12"/>
  <c r="DJ684" i="12"/>
  <c r="DJ637" i="12"/>
  <c r="DJ572" i="12"/>
  <c r="DJ441" i="12"/>
  <c r="DJ847" i="12"/>
  <c r="DJ838" i="12"/>
  <c r="DJ811" i="12"/>
  <c r="DJ718" i="12"/>
  <c r="DJ702" i="12"/>
  <c r="DJ659" i="12"/>
  <c r="DJ696" i="12"/>
  <c r="DJ688" i="12"/>
  <c r="DJ649" i="12"/>
  <c r="DJ725" i="12"/>
  <c r="DJ730" i="12"/>
  <c r="DJ693" i="12"/>
  <c r="DJ619" i="12"/>
  <c r="DJ752" i="12"/>
  <c r="DJ615" i="12"/>
  <c r="DJ621" i="12"/>
  <c r="DJ596" i="12"/>
  <c r="DJ522" i="12"/>
  <c r="DJ488" i="12"/>
  <c r="DJ549" i="12"/>
  <c r="DJ528" i="12"/>
  <c r="DJ403" i="12"/>
  <c r="DJ387" i="12"/>
  <c r="DJ319" i="12"/>
  <c r="DJ303" i="12"/>
  <c r="DJ283" i="12"/>
  <c r="DJ251" i="12"/>
  <c r="DJ428" i="12"/>
  <c r="DJ660" i="12"/>
  <c r="DJ396" i="12"/>
  <c r="DJ372" i="12"/>
  <c r="DJ312" i="12"/>
  <c r="DJ413" i="12"/>
  <c r="DJ381" i="12"/>
  <c r="DJ302" i="12"/>
  <c r="DJ250" i="12"/>
  <c r="DJ227" i="12"/>
  <c r="DJ183" i="12"/>
  <c r="DJ476" i="12"/>
  <c r="DJ401" i="12"/>
  <c r="DJ290" i="12"/>
  <c r="DJ429" i="12"/>
  <c r="DJ472" i="12"/>
  <c r="DJ440" i="12"/>
  <c r="DJ310" i="12"/>
  <c r="DJ409" i="12"/>
  <c r="DJ417" i="12"/>
  <c r="DJ232" i="12"/>
  <c r="DJ398" i="12"/>
  <c r="DJ22" i="12"/>
  <c r="DJ11" i="12"/>
  <c r="DJ62" i="12"/>
  <c r="DJ152" i="12"/>
  <c r="DJ87" i="12"/>
  <c r="DJ135" i="12"/>
  <c r="DJ104" i="12"/>
  <c r="DJ15" i="12"/>
  <c r="DJ143" i="12"/>
  <c r="DJ854" i="12"/>
  <c r="DJ848" i="12"/>
  <c r="DJ508" i="12"/>
  <c r="DJ385" i="12"/>
  <c r="DJ485" i="12"/>
  <c r="DJ843" i="12"/>
  <c r="DJ846" i="12"/>
  <c r="DJ852" i="12"/>
  <c r="DJ836" i="12"/>
  <c r="DJ834" i="12"/>
  <c r="DJ830" i="12"/>
  <c r="DJ849" i="12"/>
  <c r="DJ807" i="12"/>
  <c r="DJ784" i="12"/>
  <c r="DJ780" i="12"/>
  <c r="DJ745" i="12"/>
  <c r="DJ679" i="12"/>
  <c r="DJ655" i="12"/>
  <c r="DJ793" i="12"/>
  <c r="DJ764" i="12"/>
  <c r="DJ737" i="12"/>
  <c r="DJ705" i="12"/>
  <c r="DJ646" i="12"/>
  <c r="DJ802" i="12"/>
  <c r="DJ585" i="12"/>
  <c r="DJ557" i="12"/>
  <c r="DJ617" i="12"/>
  <c r="DJ526" i="12"/>
  <c r="DJ500" i="12"/>
  <c r="DJ464" i="12"/>
  <c r="DJ367" i="12"/>
  <c r="DJ351" i="12"/>
  <c r="DJ335" i="12"/>
  <c r="DJ456" i="12"/>
  <c r="DJ384" i="12"/>
  <c r="DJ360" i="12"/>
  <c r="DJ348" i="12"/>
  <c r="DJ300" i="12"/>
  <c r="DJ548" i="12"/>
  <c r="DJ489" i="12"/>
  <c r="DJ215" i="12"/>
  <c r="DJ203" i="12"/>
  <c r="DJ171" i="12"/>
  <c r="DJ306" i="12"/>
  <c r="DJ512" i="12"/>
  <c r="DJ281" i="12"/>
  <c r="DJ262" i="12"/>
  <c r="DJ330" i="12"/>
  <c r="DJ228" i="12"/>
  <c r="DJ382" i="12"/>
  <c r="DJ184" i="12"/>
  <c r="DJ373" i="12"/>
  <c r="DJ410" i="12"/>
  <c r="DJ196" i="12"/>
  <c r="DJ55" i="12"/>
  <c r="DJ119" i="12"/>
  <c r="DJ43" i="12"/>
  <c r="DJ151" i="12"/>
  <c r="DJ39" i="12"/>
  <c r="DJ236" i="12"/>
  <c r="DJ181" i="12"/>
  <c r="DJ27" i="12"/>
  <c r="DJ111" i="12"/>
  <c r="DJ75" i="12"/>
  <c r="DJ639" i="12"/>
  <c r="DJ726" i="12"/>
  <c r="DJ651" i="12"/>
  <c r="DJ573" i="12"/>
  <c r="DJ608" i="12"/>
  <c r="DJ591" i="12"/>
  <c r="DJ536" i="12"/>
  <c r="DJ560" i="12"/>
  <c r="DJ480" i="12"/>
  <c r="DJ432" i="12"/>
  <c r="DJ383" i="12"/>
  <c r="DJ332" i="12"/>
  <c r="DJ275" i="12"/>
  <c r="DJ509" i="12"/>
  <c r="DJ404" i="12"/>
  <c r="DJ320" i="12"/>
  <c r="DJ452" i="12"/>
  <c r="DJ313" i="12"/>
  <c r="DJ245" i="12"/>
  <c r="DJ576" i="12"/>
  <c r="DJ530" i="12"/>
  <c r="DJ493" i="12"/>
  <c r="DJ253" i="12"/>
  <c r="DJ444" i="12"/>
  <c r="DJ378" i="12"/>
  <c r="DJ314" i="12"/>
  <c r="DJ270" i="12"/>
  <c r="DJ289" i="12"/>
  <c r="DJ168" i="12"/>
  <c r="DJ225" i="12"/>
  <c r="DJ377" i="12"/>
  <c r="DJ416" i="12"/>
  <c r="DJ155" i="12"/>
  <c r="DJ71" i="12"/>
  <c r="DJ108" i="12"/>
  <c r="DL7" i="12"/>
  <c r="DJ19" i="12"/>
  <c r="DJ7" i="12"/>
  <c r="DJ100" i="12"/>
  <c r="DJ139" i="12"/>
  <c r="DJ103" i="12"/>
  <c r="DJ829" i="12"/>
  <c r="DJ473" i="12"/>
  <c r="DJ318" i="12"/>
  <c r="DJ254" i="12"/>
  <c r="DJ790" i="12"/>
  <c r="DJ840" i="12"/>
  <c r="DJ823" i="12"/>
  <c r="DJ796" i="12"/>
  <c r="DJ675" i="12"/>
  <c r="DJ744" i="12"/>
  <c r="DJ644" i="12"/>
  <c r="DJ760" i="12"/>
  <c r="DJ681" i="12"/>
  <c r="DJ741" i="12"/>
  <c r="DJ697" i="12"/>
  <c r="DJ676" i="12"/>
  <c r="DJ641" i="12"/>
  <c r="DJ599" i="12"/>
  <c r="DJ600" i="12"/>
  <c r="DJ607" i="12"/>
  <c r="DJ680" i="12"/>
  <c r="DJ611" i="12"/>
  <c r="DJ555" i="12"/>
  <c r="DJ492" i="12"/>
  <c r="DJ661" i="12"/>
  <c r="DJ363" i="12"/>
  <c r="DJ347" i="12"/>
  <c r="DJ331" i="12"/>
  <c r="DJ521" i="12"/>
  <c r="DJ392" i="12"/>
  <c r="DJ368" i="12"/>
  <c r="DJ356" i="12"/>
  <c r="DJ308" i="12"/>
  <c r="DJ297" i="12"/>
  <c r="DJ338" i="12"/>
  <c r="DJ223" i="12"/>
  <c r="DJ179" i="12"/>
  <c r="DJ301" i="12"/>
  <c r="DJ258" i="12"/>
  <c r="DJ453" i="12"/>
  <c r="DJ448" i="12"/>
  <c r="DJ374" i="12"/>
  <c r="DJ358" i="12"/>
  <c r="DJ342" i="12"/>
  <c r="DJ257" i="12"/>
  <c r="DJ261" i="12"/>
  <c r="DJ497" i="12"/>
  <c r="DJ394" i="12"/>
  <c r="DJ216" i="12"/>
  <c r="DJ357" i="12"/>
  <c r="DJ188" i="12"/>
  <c r="DJ23" i="12"/>
  <c r="DJ99" i="12"/>
  <c r="DJ107" i="12"/>
  <c r="DJ72" i="12"/>
  <c r="DJ63" i="12"/>
  <c r="DJ136" i="12"/>
  <c r="DJ209" i="12"/>
  <c r="DJ127" i="12"/>
  <c r="DJ91" i="12"/>
  <c r="DJ148" i="12"/>
  <c r="DJ131" i="12"/>
  <c r="DJ58" i="12"/>
  <c r="DJ48" i="12"/>
  <c r="DJ4" i="12"/>
  <c r="DJ46" i="12"/>
  <c r="DJ68" i="12"/>
  <c r="DM6" i="12" l="1"/>
  <c r="DN6" i="12" s="1"/>
  <c r="DM7" i="12"/>
  <c r="DN7" i="12" s="1"/>
  <c r="DL8" i="12"/>
  <c r="DM4" i="12"/>
  <c r="DN4" i="12" s="1"/>
  <c r="DM5" i="12"/>
  <c r="DN5" i="12" s="1"/>
  <c r="DQ13" i="12" l="1"/>
  <c r="DQ6" i="12"/>
  <c r="DQ10" i="12"/>
  <c r="DM8" i="12"/>
  <c r="DN8" i="12" s="1"/>
  <c r="DL9" i="12"/>
  <c r="DQ8" i="12" l="1"/>
  <c r="DM9" i="12"/>
  <c r="DN9" i="12" s="1"/>
  <c r="DL10" i="12"/>
  <c r="DQ9" i="12" l="1"/>
  <c r="DL11" i="12"/>
  <c r="DM10" i="12"/>
  <c r="DN10" i="12" s="1"/>
  <c r="DQ12" i="12" l="1"/>
  <c r="DL12" i="12"/>
  <c r="DM11" i="12"/>
  <c r="DN11" i="12" s="1"/>
  <c r="DL13" i="12" l="1"/>
  <c r="DM12" i="12"/>
  <c r="DN12" i="12" s="1"/>
  <c r="DM13" i="12" l="1"/>
  <c r="DN13" i="12" s="1"/>
  <c r="DL14" i="12"/>
  <c r="DL15" i="12" l="1"/>
  <c r="DM14" i="12"/>
  <c r="DN14" i="12" s="1"/>
  <c r="DM15" i="12" l="1"/>
  <c r="DN15" i="12" s="1"/>
  <c r="DL16" i="12"/>
  <c r="DL17" i="12" l="1"/>
  <c r="DM16" i="12"/>
  <c r="DN16" i="12" s="1"/>
  <c r="DM17" i="12" l="1"/>
  <c r="DN17" i="12" s="1"/>
  <c r="DL18" i="12"/>
  <c r="DL19" i="12" l="1"/>
  <c r="DM18" i="12"/>
  <c r="DN18" i="12" s="1"/>
  <c r="DL20" i="12" l="1"/>
  <c r="DM19" i="12"/>
  <c r="DN19" i="12" s="1"/>
  <c r="DL21" i="12" l="1"/>
  <c r="DM20" i="12"/>
  <c r="DN20" i="12" s="1"/>
  <c r="DM21" i="12" l="1"/>
  <c r="DN21" i="12" s="1"/>
  <c r="DL22" i="12"/>
  <c r="DL23" i="12" l="1"/>
  <c r="DM22" i="12"/>
  <c r="DN22" i="12" s="1"/>
  <c r="DM23" i="12" l="1"/>
  <c r="DN23" i="12" s="1"/>
  <c r="DL24" i="12"/>
  <c r="DL25" i="12" l="1"/>
  <c r="DM24" i="12"/>
  <c r="DN24" i="12" s="1"/>
  <c r="DM25" i="12" l="1"/>
  <c r="DN25" i="12" s="1"/>
  <c r="DL26" i="12"/>
  <c r="DL27" i="12" l="1"/>
  <c r="DM26" i="12"/>
  <c r="DN26" i="12" s="1"/>
  <c r="DM27" i="12" l="1"/>
  <c r="DN27" i="12" s="1"/>
  <c r="DL28" i="12"/>
  <c r="DL29" i="12" l="1"/>
  <c r="DM28" i="12"/>
  <c r="DN28" i="12" s="1"/>
  <c r="DM29" i="12" l="1"/>
  <c r="DN29" i="12" s="1"/>
  <c r="DL30" i="12"/>
  <c r="DL31" i="12" l="1"/>
  <c r="DM30" i="12"/>
  <c r="DN30" i="12" s="1"/>
  <c r="DM31" i="12" l="1"/>
  <c r="DN31" i="12" s="1"/>
  <c r="DL32" i="12"/>
  <c r="DL33" i="12" l="1"/>
  <c r="DM32" i="12"/>
  <c r="DN32" i="12" s="1"/>
  <c r="DM33" i="12" l="1"/>
  <c r="DN33" i="12" s="1"/>
  <c r="DL34" i="12"/>
  <c r="DL35" i="12" l="1"/>
  <c r="DM34" i="12"/>
  <c r="DN34" i="12" s="1"/>
  <c r="DM35" i="12" l="1"/>
  <c r="DN35" i="12" s="1"/>
  <c r="DL36" i="12"/>
  <c r="DL37" i="12" l="1"/>
  <c r="DM36" i="12"/>
  <c r="DN36" i="12" s="1"/>
  <c r="DM37" i="12" l="1"/>
  <c r="DN37" i="12" s="1"/>
  <c r="DL38" i="12"/>
  <c r="DL39" i="12" l="1"/>
  <c r="DM38" i="12"/>
  <c r="DN38" i="12" s="1"/>
  <c r="DM39" i="12" l="1"/>
  <c r="DN39" i="12" s="1"/>
  <c r="DL40" i="12"/>
  <c r="DM40" i="12" l="1"/>
  <c r="DN40" i="12" s="1"/>
  <c r="DL41" i="12"/>
  <c r="DM41" i="12" l="1"/>
  <c r="DN41" i="12" s="1"/>
  <c r="DL42" i="12"/>
  <c r="DL43" i="12" l="1"/>
  <c r="DM42" i="12"/>
  <c r="DN42" i="12" s="1"/>
  <c r="DL44" i="12" l="1"/>
  <c r="DM43" i="12"/>
  <c r="DN43" i="12" s="1"/>
  <c r="DL45" i="12" l="1"/>
  <c r="DM44" i="12"/>
  <c r="DN44" i="12" s="1"/>
  <c r="DM45" i="12" l="1"/>
  <c r="DN45" i="12" s="1"/>
  <c r="DL46" i="12"/>
  <c r="DL47" i="12" l="1"/>
  <c r="DM46" i="12"/>
  <c r="DN46" i="12" s="1"/>
  <c r="DM47" i="12" l="1"/>
  <c r="DN47" i="12" s="1"/>
  <c r="DL48" i="12"/>
  <c r="DL49" i="12" l="1"/>
  <c r="DM48" i="12"/>
  <c r="DN48" i="12" s="1"/>
  <c r="DM49" i="12" l="1"/>
  <c r="DN49" i="12" s="1"/>
  <c r="DL50" i="12"/>
  <c r="DL51" i="12" l="1"/>
  <c r="DM50" i="12"/>
  <c r="DN50" i="12" s="1"/>
  <c r="DL52" i="12" l="1"/>
  <c r="DM51" i="12"/>
  <c r="DN51" i="12" s="1"/>
  <c r="DL53" i="12" l="1"/>
  <c r="DM52" i="12"/>
  <c r="DN52" i="12" s="1"/>
  <c r="DM53" i="12" l="1"/>
  <c r="DN53" i="12" s="1"/>
  <c r="DL54" i="12"/>
  <c r="DL55" i="12" l="1"/>
  <c r="DM54" i="12"/>
  <c r="DN54" i="12" s="1"/>
  <c r="DM55" i="12" l="1"/>
  <c r="DN55" i="12" s="1"/>
  <c r="DL56" i="12"/>
  <c r="DL57" i="12" l="1"/>
  <c r="DM56" i="12"/>
  <c r="DN56" i="12" s="1"/>
  <c r="DM57" i="12" l="1"/>
  <c r="DN57" i="12" s="1"/>
  <c r="DL58" i="12"/>
  <c r="DL59" i="12" l="1"/>
  <c r="DM58" i="12"/>
  <c r="DN58" i="12" s="1"/>
  <c r="DM59" i="12" l="1"/>
  <c r="DN59" i="12" s="1"/>
  <c r="DL60" i="12"/>
  <c r="DL61" i="12" l="1"/>
  <c r="DM60" i="12"/>
  <c r="DN60" i="12" s="1"/>
  <c r="DM61" i="12" l="1"/>
  <c r="DN61" i="12" s="1"/>
  <c r="DL62" i="12"/>
  <c r="DM62" i="12" l="1"/>
  <c r="DN62" i="12" s="1"/>
  <c r="DL63" i="12"/>
  <c r="DM63" i="12" l="1"/>
  <c r="DN63" i="12" s="1"/>
  <c r="DL64" i="12"/>
  <c r="DM64" i="12" l="1"/>
  <c r="DN64" i="12" s="1"/>
  <c r="DL65" i="12"/>
  <c r="DM65" i="12" l="1"/>
  <c r="DN65" i="12" s="1"/>
  <c r="DL66" i="12"/>
  <c r="DL67" i="12" l="1"/>
  <c r="DM66" i="12"/>
  <c r="DN66" i="12" s="1"/>
  <c r="DM67" i="12" l="1"/>
  <c r="DN67" i="12" s="1"/>
  <c r="DL68" i="12"/>
  <c r="DM68" i="12" l="1"/>
  <c r="DN68" i="12" s="1"/>
  <c r="DL69" i="12"/>
  <c r="DM69" i="12" l="1"/>
  <c r="DN69" i="12" s="1"/>
  <c r="DL70" i="12"/>
  <c r="DM70" i="12" l="1"/>
  <c r="DN70" i="12" s="1"/>
  <c r="DL71" i="12"/>
  <c r="DL72" i="12" l="1"/>
  <c r="DM71" i="12"/>
  <c r="DN71" i="12" s="1"/>
  <c r="DM72" i="12" l="1"/>
  <c r="DN72" i="12" s="1"/>
  <c r="DL73" i="12"/>
  <c r="DM73" i="12" l="1"/>
  <c r="DN73" i="12" s="1"/>
  <c r="DL74" i="12"/>
  <c r="DM74" i="12" l="1"/>
  <c r="DN74" i="12" s="1"/>
  <c r="DL75" i="12"/>
  <c r="DL76" i="12" l="1"/>
  <c r="DM75" i="12"/>
  <c r="DN75" i="12" s="1"/>
  <c r="DM76" i="12" l="1"/>
  <c r="DN76" i="12" s="1"/>
  <c r="DL77" i="12"/>
  <c r="DM77" i="12" l="1"/>
  <c r="DN77" i="12" s="1"/>
  <c r="DL78" i="12"/>
  <c r="DM78" i="12" l="1"/>
  <c r="DN78" i="12" s="1"/>
  <c r="DL79" i="12"/>
  <c r="DL80" i="12" l="1"/>
  <c r="DM79" i="12"/>
  <c r="DN79" i="12" s="1"/>
  <c r="DL81" i="12" l="1"/>
  <c r="DM80" i="12"/>
  <c r="DN80" i="12" s="1"/>
  <c r="DM81" i="12" l="1"/>
  <c r="DN81" i="12" s="1"/>
  <c r="DL82" i="12"/>
  <c r="DM82" i="12" l="1"/>
  <c r="DN82" i="12" s="1"/>
  <c r="DL83" i="12"/>
  <c r="DM83" i="12" l="1"/>
  <c r="DN83" i="12" s="1"/>
  <c r="DL84" i="12"/>
  <c r="DL85" i="12" l="1"/>
  <c r="DM84" i="12"/>
  <c r="DN84" i="12" s="1"/>
  <c r="DM85" i="12" l="1"/>
  <c r="DN85" i="12" s="1"/>
  <c r="DL86" i="12"/>
  <c r="DM86" i="12" l="1"/>
  <c r="DN86" i="12" s="1"/>
  <c r="DL87" i="12"/>
  <c r="DM87" i="12" l="1"/>
  <c r="DN87" i="12" s="1"/>
  <c r="DL88" i="12"/>
  <c r="DM88" i="12" l="1"/>
  <c r="DN88" i="12" s="1"/>
  <c r="DL89" i="12"/>
  <c r="DM89" i="12" l="1"/>
  <c r="DN89" i="12" s="1"/>
  <c r="DL90" i="12"/>
  <c r="DM90" i="12" l="1"/>
  <c r="DN90" i="12" s="1"/>
  <c r="DL91" i="12"/>
  <c r="DM91" i="12" l="1"/>
  <c r="DN91" i="12" s="1"/>
  <c r="DL92" i="12"/>
  <c r="DM92" i="12" l="1"/>
  <c r="DN92" i="12" s="1"/>
  <c r="DL93" i="12"/>
  <c r="DM93" i="12" l="1"/>
  <c r="DN93" i="12" s="1"/>
  <c r="DL94" i="12"/>
  <c r="DM94" i="12" l="1"/>
  <c r="DN94" i="12" s="1"/>
  <c r="DL95" i="12"/>
  <c r="DL96" i="12" l="1"/>
  <c r="DM95" i="12"/>
  <c r="DN95" i="12" s="1"/>
  <c r="DL97" i="12" l="1"/>
  <c r="DM96" i="12"/>
  <c r="DN96" i="12" s="1"/>
  <c r="DM97" i="12" l="1"/>
  <c r="DN97" i="12" s="1"/>
  <c r="DL98" i="12"/>
  <c r="DM98" i="12" l="1"/>
  <c r="DN98" i="12" s="1"/>
  <c r="DL99" i="12"/>
  <c r="DL100" i="12" l="1"/>
  <c r="DM99" i="12"/>
  <c r="DN99" i="12" s="1"/>
  <c r="DL101" i="12" l="1"/>
  <c r="DM100" i="12"/>
  <c r="DN100" i="12" s="1"/>
  <c r="DM101" i="12" l="1"/>
  <c r="DN101" i="12" s="1"/>
  <c r="DL102" i="12"/>
  <c r="DM102" i="12" l="1"/>
  <c r="DN102" i="12" s="1"/>
  <c r="DL103" i="12"/>
  <c r="DL104" i="12" l="1"/>
  <c r="DM103" i="12"/>
  <c r="DN103" i="12" s="1"/>
  <c r="DL105" i="12" l="1"/>
  <c r="DM104" i="12"/>
  <c r="DN104" i="12" s="1"/>
  <c r="DM105" i="12" l="1"/>
  <c r="DN105" i="12" s="1"/>
  <c r="DL106" i="12"/>
  <c r="DM106" i="12" l="1"/>
  <c r="DN106" i="12" s="1"/>
  <c r="DL107" i="12"/>
  <c r="DL108" i="12" l="1"/>
  <c r="DM107" i="12"/>
  <c r="DN107" i="12" s="1"/>
  <c r="DL109" i="12" l="1"/>
  <c r="DM108" i="12"/>
  <c r="DN108" i="12" s="1"/>
  <c r="DM109" i="12" l="1"/>
  <c r="DN109" i="12" s="1"/>
  <c r="DL110" i="12"/>
  <c r="DM110" i="12" l="1"/>
  <c r="DN110" i="12" s="1"/>
  <c r="DL111" i="12"/>
  <c r="DL112" i="12" l="1"/>
  <c r="DM111" i="12"/>
  <c r="DN111" i="12" s="1"/>
  <c r="DL113" i="12" l="1"/>
  <c r="DM112" i="12"/>
  <c r="DN112" i="12" s="1"/>
  <c r="DM113" i="12" l="1"/>
  <c r="DN113" i="12" s="1"/>
  <c r="DL114" i="12"/>
  <c r="DM114" i="12" l="1"/>
  <c r="DN114" i="12" s="1"/>
  <c r="DL115" i="12"/>
  <c r="DL116" i="12" l="1"/>
  <c r="DM115" i="12"/>
  <c r="DN115" i="12" s="1"/>
  <c r="DL117" i="12" l="1"/>
  <c r="DM116" i="12"/>
  <c r="DN116" i="12" s="1"/>
  <c r="DM117" i="12" l="1"/>
  <c r="DN117" i="12" s="1"/>
  <c r="DL118" i="12"/>
  <c r="DM118" i="12" l="1"/>
  <c r="DN118" i="12" s="1"/>
  <c r="DL119" i="12"/>
  <c r="DL120" i="12" l="1"/>
  <c r="DM119" i="12"/>
  <c r="DN119" i="12" s="1"/>
  <c r="DL121" i="12" l="1"/>
  <c r="DM120" i="12"/>
  <c r="DN120" i="12" s="1"/>
  <c r="DM121" i="12" l="1"/>
  <c r="DN121" i="12" s="1"/>
  <c r="DL122" i="12"/>
  <c r="DM122" i="12" l="1"/>
  <c r="DN122" i="12" s="1"/>
  <c r="DL123" i="12"/>
  <c r="DL124" i="12" l="1"/>
  <c r="DM123" i="12"/>
  <c r="DN123" i="12" s="1"/>
  <c r="DL125" i="12" l="1"/>
  <c r="DM124" i="12"/>
  <c r="DN124" i="12" s="1"/>
  <c r="DM125" i="12" l="1"/>
  <c r="DN125" i="12" s="1"/>
  <c r="DL126" i="12"/>
  <c r="DM126" i="12" l="1"/>
  <c r="DN126" i="12" s="1"/>
  <c r="DL127" i="12"/>
  <c r="DL128" i="12" l="1"/>
  <c r="DM127" i="12"/>
  <c r="DN127" i="12" s="1"/>
  <c r="DL129" i="12" l="1"/>
  <c r="DM128" i="12"/>
  <c r="DN128" i="12" s="1"/>
  <c r="DM129" i="12" l="1"/>
  <c r="DN129" i="12" s="1"/>
  <c r="DL130" i="12"/>
  <c r="DM130" i="12" l="1"/>
  <c r="DN130" i="12" s="1"/>
  <c r="DL131" i="12"/>
  <c r="DL132" i="12" l="1"/>
  <c r="DM131" i="12"/>
  <c r="DN131" i="12" s="1"/>
  <c r="DL133" i="12" l="1"/>
  <c r="DM132" i="12"/>
  <c r="DN132" i="12" s="1"/>
  <c r="DM133" i="12" l="1"/>
  <c r="DN133" i="12" s="1"/>
  <c r="DL134" i="12"/>
  <c r="DM134" i="12" l="1"/>
  <c r="DN134" i="12" s="1"/>
  <c r="DL135" i="12"/>
  <c r="DL136" i="12" l="1"/>
  <c r="DM135" i="12"/>
  <c r="DN135" i="12" s="1"/>
  <c r="DL137" i="12" l="1"/>
  <c r="DM136" i="12"/>
  <c r="DN136" i="12" s="1"/>
  <c r="DM137" i="12" l="1"/>
  <c r="DN137" i="12" s="1"/>
  <c r="DL138" i="12"/>
  <c r="DM138" i="12" l="1"/>
  <c r="DN138" i="12" s="1"/>
  <c r="DL139" i="12"/>
  <c r="DL140" i="12" l="1"/>
  <c r="DM139" i="12"/>
  <c r="DN139" i="12" s="1"/>
  <c r="DL141" i="12" l="1"/>
  <c r="DM140" i="12"/>
  <c r="DN140" i="12" s="1"/>
  <c r="DM141" i="12" l="1"/>
  <c r="DN141" i="12" s="1"/>
  <c r="DL142" i="12"/>
  <c r="DM142" i="12" l="1"/>
  <c r="DN142" i="12" s="1"/>
  <c r="DL143" i="12"/>
  <c r="DL144" i="12" l="1"/>
  <c r="DM143" i="12"/>
  <c r="DN143" i="12" s="1"/>
  <c r="DL145" i="12" l="1"/>
  <c r="DM144" i="12"/>
  <c r="DN144" i="12" s="1"/>
  <c r="DM145" i="12" l="1"/>
  <c r="DN145" i="12" s="1"/>
  <c r="DL146" i="12"/>
  <c r="DM146" i="12" l="1"/>
  <c r="DN146" i="12" s="1"/>
  <c r="DL147" i="12"/>
  <c r="DL148" i="12" l="1"/>
  <c r="DM147" i="12"/>
  <c r="DN147" i="12" s="1"/>
  <c r="DL149" i="12" l="1"/>
  <c r="DM148" i="12"/>
  <c r="DN148" i="12" s="1"/>
  <c r="DM149" i="12" l="1"/>
  <c r="DN149" i="12" s="1"/>
  <c r="DL150" i="12"/>
  <c r="DM150" i="12" l="1"/>
  <c r="DN150" i="12" s="1"/>
  <c r="DL151" i="12"/>
  <c r="DL152" i="12" l="1"/>
  <c r="DM151" i="12"/>
  <c r="DN151" i="12" s="1"/>
  <c r="DL153" i="12" l="1"/>
  <c r="DM152" i="12"/>
  <c r="DN152" i="12" s="1"/>
  <c r="DL154" i="12" l="1"/>
  <c r="DM153" i="12"/>
  <c r="DN153" i="12" s="1"/>
  <c r="DM154" i="12" l="1"/>
  <c r="DN154" i="12" s="1"/>
  <c r="DL155" i="12"/>
  <c r="DM155" i="12" l="1"/>
  <c r="DN155" i="12" s="1"/>
  <c r="DL156" i="12"/>
  <c r="DM156" i="12" l="1"/>
  <c r="DN156" i="12" s="1"/>
  <c r="DL157" i="12"/>
  <c r="DL158" i="12" l="1"/>
  <c r="DM157" i="12"/>
  <c r="DN157" i="12" s="1"/>
  <c r="DM158" i="12" l="1"/>
  <c r="DN158" i="12" s="1"/>
  <c r="DL159" i="12"/>
  <c r="DL160" i="12" l="1"/>
  <c r="DM159" i="12"/>
  <c r="DN159" i="12" s="1"/>
  <c r="DL161" i="12" l="1"/>
  <c r="DM160" i="12"/>
  <c r="DN160" i="12" s="1"/>
  <c r="DL162" i="12" l="1"/>
  <c r="DM161" i="12"/>
  <c r="DN161" i="12" s="1"/>
  <c r="DM162" i="12" l="1"/>
  <c r="DN162" i="12" s="1"/>
  <c r="DL163" i="12"/>
  <c r="DM163" i="12" l="1"/>
  <c r="DN163" i="12" s="1"/>
  <c r="DL164" i="12"/>
  <c r="DM164" i="12" l="1"/>
  <c r="DN164" i="12" s="1"/>
  <c r="DL165" i="12"/>
  <c r="DL166" i="12" l="1"/>
  <c r="DM165" i="12"/>
  <c r="DN165" i="12" s="1"/>
  <c r="DM166" i="12" l="1"/>
  <c r="DN166" i="12" s="1"/>
  <c r="DL167" i="12"/>
  <c r="DM167" i="12" l="1"/>
  <c r="DN167" i="12" s="1"/>
  <c r="DL168" i="12"/>
  <c r="DL169" i="12" l="1"/>
  <c r="DM168" i="12"/>
  <c r="DN168" i="12" s="1"/>
  <c r="DL170" i="12" l="1"/>
  <c r="DM169" i="12"/>
  <c r="DN169" i="12" s="1"/>
  <c r="DM170" i="12" l="1"/>
  <c r="DN170" i="12" s="1"/>
  <c r="DL171" i="12"/>
  <c r="DM171" i="12" l="1"/>
  <c r="DN171" i="12" s="1"/>
  <c r="DL172" i="12"/>
  <c r="DL173" i="12" l="1"/>
  <c r="DM172" i="12"/>
  <c r="DN172" i="12" s="1"/>
  <c r="DL174" i="12" l="1"/>
  <c r="DM173" i="12"/>
  <c r="DN173" i="12" s="1"/>
  <c r="DM174" i="12" l="1"/>
  <c r="DN174" i="12" s="1"/>
  <c r="DL175" i="12"/>
  <c r="DM175" i="12" l="1"/>
  <c r="DN175" i="12" s="1"/>
  <c r="DL176" i="12"/>
  <c r="DL177" i="12" l="1"/>
  <c r="DM176" i="12"/>
  <c r="DN176" i="12" s="1"/>
  <c r="DL178" i="12" l="1"/>
  <c r="DM177" i="12"/>
  <c r="DN177" i="12" s="1"/>
  <c r="DM178" i="12" l="1"/>
  <c r="DN178" i="12" s="1"/>
  <c r="DL179" i="12"/>
  <c r="DM179" i="12" l="1"/>
  <c r="DN179" i="12" s="1"/>
  <c r="DL180" i="12"/>
  <c r="DL181" i="12" l="1"/>
  <c r="DM180" i="12"/>
  <c r="DN180" i="12" s="1"/>
  <c r="DL182" i="12" l="1"/>
  <c r="DM181" i="12"/>
  <c r="DN181" i="12" s="1"/>
  <c r="DM182" i="12" l="1"/>
  <c r="DN182" i="12" s="1"/>
  <c r="DL183" i="12"/>
  <c r="DM183" i="12" l="1"/>
  <c r="DN183" i="12" s="1"/>
  <c r="DL184" i="12"/>
  <c r="DM184" i="12" l="1"/>
  <c r="DN184" i="12" s="1"/>
  <c r="DL185" i="12"/>
  <c r="DL186" i="12" l="1"/>
  <c r="DM185" i="12"/>
  <c r="DN185" i="12" s="1"/>
  <c r="DM186" i="12" l="1"/>
  <c r="DN186" i="12" s="1"/>
  <c r="DL187" i="12"/>
  <c r="DM187" i="12" l="1"/>
  <c r="DN187" i="12" s="1"/>
  <c r="DL188" i="12"/>
  <c r="DL189" i="12" l="1"/>
  <c r="DM188" i="12"/>
  <c r="DN188" i="12" s="1"/>
  <c r="DL190" i="12" l="1"/>
  <c r="DM189" i="12"/>
  <c r="DN189" i="12" s="1"/>
  <c r="DM190" i="12" l="1"/>
  <c r="DN190" i="12" s="1"/>
  <c r="DL191" i="12"/>
  <c r="DM191" i="12" l="1"/>
  <c r="DN191" i="12" s="1"/>
  <c r="DL192" i="12"/>
  <c r="DL193" i="12" l="1"/>
  <c r="DM192" i="12"/>
  <c r="DN192" i="12" s="1"/>
  <c r="DL194" i="12" l="1"/>
  <c r="DM193" i="12"/>
  <c r="DN193" i="12" s="1"/>
  <c r="DM194" i="12" l="1"/>
  <c r="DN194" i="12" s="1"/>
  <c r="DL195" i="12"/>
  <c r="DM195" i="12" l="1"/>
  <c r="DN195" i="12" s="1"/>
  <c r="DL196" i="12"/>
  <c r="DM196" i="12" l="1"/>
  <c r="DN196" i="12" s="1"/>
  <c r="DL197" i="12"/>
  <c r="DL198" i="12" l="1"/>
  <c r="DM197" i="12"/>
  <c r="DN197" i="12" s="1"/>
  <c r="DM198" i="12" l="1"/>
  <c r="DN198" i="12" s="1"/>
  <c r="DL199" i="12"/>
  <c r="DM199" i="12" l="1"/>
  <c r="DN199" i="12" s="1"/>
  <c r="DL200" i="12"/>
  <c r="DM200" i="12" l="1"/>
  <c r="DN200" i="12" s="1"/>
  <c r="DL201" i="12"/>
  <c r="DL202" i="12" l="1"/>
  <c r="DM201" i="12"/>
  <c r="DN201" i="12" s="1"/>
  <c r="DM202" i="12" l="1"/>
  <c r="DN202" i="12" s="1"/>
  <c r="DL203" i="12"/>
  <c r="DM203" i="12" l="1"/>
  <c r="DN203" i="12" s="1"/>
  <c r="DL204" i="12"/>
  <c r="DL205" i="12" l="1"/>
  <c r="DM204" i="12"/>
  <c r="DN204" i="12" s="1"/>
  <c r="DL206" i="12" l="1"/>
  <c r="DM205" i="12"/>
  <c r="DN205" i="12" s="1"/>
  <c r="DM206" i="12" l="1"/>
  <c r="DN206" i="12" s="1"/>
  <c r="DL207" i="12"/>
  <c r="DM207" i="12" l="1"/>
  <c r="DN207" i="12" s="1"/>
  <c r="DL208" i="12"/>
  <c r="DL209" i="12" l="1"/>
  <c r="DM208" i="12"/>
  <c r="DN208" i="12" s="1"/>
  <c r="DL210" i="12" l="1"/>
  <c r="DM209" i="12"/>
  <c r="DN209" i="12" s="1"/>
  <c r="DM210" i="12" l="1"/>
  <c r="DN210" i="12" s="1"/>
  <c r="DL211" i="12"/>
  <c r="DM211" i="12" l="1"/>
  <c r="DN211" i="12" s="1"/>
  <c r="DL212" i="12"/>
  <c r="DL213" i="12" l="1"/>
  <c r="DM212" i="12"/>
  <c r="DN212" i="12" s="1"/>
  <c r="DL214" i="12" l="1"/>
  <c r="DM213" i="12"/>
  <c r="DN213" i="12" s="1"/>
  <c r="DM214" i="12" l="1"/>
  <c r="DN214" i="12" s="1"/>
  <c r="DL215" i="12"/>
  <c r="DM215" i="12" l="1"/>
  <c r="DN215" i="12" s="1"/>
  <c r="DL216" i="12"/>
  <c r="DM216" i="12" l="1"/>
  <c r="DN216" i="12" s="1"/>
  <c r="DL217" i="12"/>
  <c r="DL218" i="12" l="1"/>
  <c r="DM217" i="12"/>
  <c r="DN217" i="12" s="1"/>
  <c r="DM218" i="12" l="1"/>
  <c r="DN218" i="12" s="1"/>
  <c r="DL219" i="12"/>
  <c r="DM219" i="12" l="1"/>
  <c r="DN219" i="12" s="1"/>
  <c r="DL220" i="12"/>
  <c r="DL221" i="12" l="1"/>
  <c r="DM220" i="12"/>
  <c r="DN220" i="12" s="1"/>
  <c r="DL222" i="12" l="1"/>
  <c r="DM221" i="12"/>
  <c r="DN221" i="12" s="1"/>
  <c r="DM222" i="12" l="1"/>
  <c r="DN222" i="12" s="1"/>
  <c r="DL223" i="12"/>
  <c r="DM223" i="12" l="1"/>
  <c r="DN223" i="12" s="1"/>
  <c r="DL224" i="12"/>
  <c r="DL225" i="12" l="1"/>
  <c r="DM224" i="12"/>
  <c r="DN224" i="12" s="1"/>
  <c r="DL226" i="12" l="1"/>
  <c r="DM225" i="12"/>
  <c r="DN225" i="12" s="1"/>
  <c r="DM226" i="12" l="1"/>
  <c r="DN226" i="12" s="1"/>
  <c r="DL227" i="12"/>
  <c r="DM227" i="12" l="1"/>
  <c r="DN227" i="12" s="1"/>
  <c r="DL228" i="12"/>
  <c r="DL229" i="12" l="1"/>
  <c r="DM228" i="12"/>
  <c r="DN228" i="12" s="1"/>
  <c r="DL230" i="12" l="1"/>
  <c r="DM229" i="12"/>
  <c r="DN229" i="12" s="1"/>
  <c r="DM230" i="12" l="1"/>
  <c r="DN230" i="12" s="1"/>
  <c r="DL231" i="12"/>
  <c r="DM231" i="12" l="1"/>
  <c r="DN231" i="12" s="1"/>
  <c r="DL232" i="12"/>
  <c r="DM232" i="12" l="1"/>
  <c r="DN232" i="12" s="1"/>
  <c r="DL233" i="12"/>
  <c r="DL234" i="12" l="1"/>
  <c r="DM233" i="12"/>
  <c r="DN233" i="12" s="1"/>
  <c r="DM234" i="12" l="1"/>
  <c r="DN234" i="12" s="1"/>
  <c r="DL235" i="12"/>
  <c r="DM235" i="12" l="1"/>
  <c r="DN235" i="12" s="1"/>
  <c r="DL236" i="12"/>
  <c r="DL237" i="12" l="1"/>
  <c r="DM236" i="12"/>
  <c r="DN236" i="12" s="1"/>
  <c r="DL238" i="12" l="1"/>
  <c r="DM237" i="12"/>
  <c r="DN237" i="12" s="1"/>
  <c r="DM238" i="12" l="1"/>
  <c r="DN238" i="12" s="1"/>
  <c r="DL239" i="12"/>
  <c r="DM239" i="12" l="1"/>
  <c r="DN239" i="12" s="1"/>
  <c r="DL240" i="12"/>
  <c r="DM240" i="12" l="1"/>
  <c r="DN240" i="12" s="1"/>
  <c r="DL241" i="12"/>
  <c r="DL242" i="12" l="1"/>
  <c r="DM241" i="12"/>
  <c r="DN241" i="12" s="1"/>
  <c r="DL243" i="12" l="1"/>
  <c r="DM242" i="12"/>
  <c r="DN242" i="12" s="1"/>
  <c r="DM243" i="12" l="1"/>
  <c r="DN243" i="12" s="1"/>
  <c r="DL244" i="12"/>
  <c r="DM244" i="12" l="1"/>
  <c r="DN244" i="12" s="1"/>
  <c r="DL245" i="12"/>
  <c r="DL246" i="12" l="1"/>
  <c r="DM245" i="12"/>
  <c r="DN245" i="12" s="1"/>
  <c r="DL247" i="12" l="1"/>
  <c r="DM246" i="12"/>
  <c r="DN246" i="12" s="1"/>
  <c r="DM247" i="12" l="1"/>
  <c r="DN247" i="12" s="1"/>
  <c r="DL248" i="12"/>
  <c r="DM248" i="12" l="1"/>
  <c r="DN248" i="12" s="1"/>
  <c r="DL249" i="12"/>
  <c r="DL250" i="12" l="1"/>
  <c r="DM249" i="12"/>
  <c r="DN249" i="12" s="1"/>
  <c r="DL251" i="12" l="1"/>
  <c r="DM250" i="12"/>
  <c r="DN250" i="12" s="1"/>
  <c r="DM251" i="12" l="1"/>
  <c r="DN251" i="12" s="1"/>
  <c r="DL252" i="12"/>
  <c r="DM252" i="12" l="1"/>
  <c r="DN252" i="12" s="1"/>
  <c r="DL253" i="12"/>
  <c r="DL254" i="12" l="1"/>
  <c r="DM253" i="12"/>
  <c r="DN253" i="12" s="1"/>
  <c r="DL255" i="12" l="1"/>
  <c r="DM254" i="12"/>
  <c r="DN254" i="12" s="1"/>
  <c r="DM255" i="12" l="1"/>
  <c r="DN255" i="12" s="1"/>
  <c r="DL256" i="12"/>
  <c r="DM256" i="12" l="1"/>
  <c r="DN256" i="12" s="1"/>
  <c r="DL257" i="12"/>
  <c r="DL258" i="12" l="1"/>
  <c r="DM257" i="12"/>
  <c r="DN257" i="12" s="1"/>
  <c r="DL259" i="12" l="1"/>
  <c r="DM258" i="12"/>
  <c r="DN258" i="12" s="1"/>
  <c r="DM259" i="12" l="1"/>
  <c r="DN259" i="12" s="1"/>
  <c r="DL260" i="12"/>
  <c r="DM260" i="12" l="1"/>
  <c r="DN260" i="12" s="1"/>
  <c r="DL261" i="12"/>
  <c r="DL262" i="12" l="1"/>
  <c r="DM261" i="12"/>
  <c r="DN261" i="12" s="1"/>
  <c r="DL263" i="12" l="1"/>
  <c r="DM262" i="12"/>
  <c r="DN262" i="12" s="1"/>
  <c r="DM263" i="12" l="1"/>
  <c r="DN263" i="12" s="1"/>
  <c r="DL264" i="12"/>
  <c r="DM264" i="12" l="1"/>
  <c r="DN264" i="12" s="1"/>
  <c r="DL265" i="12"/>
  <c r="DL266" i="12" l="1"/>
  <c r="DM265" i="12"/>
  <c r="DN265" i="12" s="1"/>
  <c r="DL267" i="12" l="1"/>
  <c r="DM266" i="12"/>
  <c r="DN266" i="12" s="1"/>
  <c r="DM267" i="12" l="1"/>
  <c r="DN267" i="12" s="1"/>
  <c r="DL268" i="12"/>
  <c r="DM268" i="12" l="1"/>
  <c r="DN268" i="12" s="1"/>
  <c r="DL269" i="12"/>
  <c r="DL270" i="12" l="1"/>
  <c r="DM269" i="12"/>
  <c r="DN269" i="12" s="1"/>
  <c r="DL271" i="12" l="1"/>
  <c r="DM270" i="12"/>
  <c r="DN270" i="12" s="1"/>
  <c r="DM271" i="12" l="1"/>
  <c r="DN271" i="12" s="1"/>
  <c r="DL272" i="12"/>
  <c r="DM272" i="12" l="1"/>
  <c r="DN272" i="12" s="1"/>
  <c r="DL273" i="12"/>
  <c r="DL274" i="12" l="1"/>
  <c r="DM273" i="12"/>
  <c r="DN273" i="12" s="1"/>
  <c r="DL275" i="12" l="1"/>
  <c r="DM274" i="12"/>
  <c r="DN274" i="12" s="1"/>
  <c r="DM275" i="12" l="1"/>
  <c r="DN275" i="12" s="1"/>
  <c r="DL276" i="12"/>
  <c r="DM276" i="12" l="1"/>
  <c r="DN276" i="12" s="1"/>
  <c r="DL277" i="12"/>
  <c r="DL278" i="12" l="1"/>
  <c r="DM277" i="12"/>
  <c r="DN277" i="12" s="1"/>
  <c r="DL279" i="12" l="1"/>
  <c r="DM278" i="12"/>
  <c r="DN278" i="12" s="1"/>
  <c r="DM279" i="12" l="1"/>
  <c r="DN279" i="12" s="1"/>
  <c r="DL280" i="12"/>
  <c r="DM280" i="12" l="1"/>
  <c r="DN280" i="12" s="1"/>
  <c r="DL281" i="12"/>
  <c r="DL282" i="12" l="1"/>
  <c r="DM281" i="12"/>
  <c r="DN281" i="12" s="1"/>
  <c r="DL283" i="12" l="1"/>
  <c r="DM282" i="12"/>
  <c r="DN282" i="12" s="1"/>
  <c r="DM283" i="12" l="1"/>
  <c r="DN283" i="12" s="1"/>
  <c r="DL284" i="12"/>
  <c r="DM284" i="12" l="1"/>
  <c r="DN284" i="12" s="1"/>
  <c r="DL285" i="12"/>
  <c r="DL286" i="12" l="1"/>
  <c r="DM285" i="12"/>
  <c r="DN285" i="12" s="1"/>
  <c r="DL287" i="12" l="1"/>
  <c r="DM286" i="12"/>
  <c r="DN286" i="12" s="1"/>
  <c r="DM287" i="12" l="1"/>
  <c r="DN287" i="12" s="1"/>
  <c r="DL288" i="12"/>
  <c r="DM288" i="12" l="1"/>
  <c r="DN288" i="12" s="1"/>
  <c r="DL289" i="12"/>
  <c r="DL290" i="12" l="1"/>
  <c r="DM289" i="12"/>
  <c r="DN289" i="12" s="1"/>
  <c r="DL291" i="12" l="1"/>
  <c r="DM290" i="12"/>
  <c r="DN290" i="12" s="1"/>
  <c r="DM291" i="12" l="1"/>
  <c r="DN291" i="12" s="1"/>
  <c r="DL292" i="12"/>
  <c r="DM292" i="12" l="1"/>
  <c r="DN292" i="12" s="1"/>
  <c r="DL293" i="12"/>
  <c r="DL294" i="12" l="1"/>
  <c r="DM293" i="12"/>
  <c r="DN293" i="12" s="1"/>
  <c r="DL295" i="12" l="1"/>
  <c r="DM294" i="12"/>
  <c r="DN294" i="12" s="1"/>
  <c r="DM295" i="12" l="1"/>
  <c r="DN295" i="12" s="1"/>
  <c r="DL296" i="12"/>
  <c r="DM296" i="12" l="1"/>
  <c r="DN296" i="12" s="1"/>
  <c r="DL297" i="12"/>
  <c r="DL298" i="12" l="1"/>
  <c r="DM297" i="12"/>
  <c r="DN297" i="12" s="1"/>
  <c r="DL299" i="12" l="1"/>
  <c r="DM298" i="12"/>
  <c r="DN298" i="12" s="1"/>
  <c r="DM299" i="12" l="1"/>
  <c r="DN299" i="12" s="1"/>
  <c r="DL300" i="12"/>
  <c r="DM300" i="12" l="1"/>
  <c r="DN300" i="12" s="1"/>
  <c r="DL301" i="12"/>
  <c r="DL302" i="12" l="1"/>
  <c r="DM301" i="12"/>
  <c r="DN301" i="12" s="1"/>
  <c r="DL303" i="12" l="1"/>
  <c r="DM302" i="12"/>
  <c r="DN302" i="12" s="1"/>
  <c r="DM303" i="12" l="1"/>
  <c r="DN303" i="12" s="1"/>
  <c r="DL304" i="12"/>
  <c r="DM304" i="12" l="1"/>
  <c r="DN304" i="12" s="1"/>
  <c r="DL305" i="12"/>
  <c r="DL306" i="12" l="1"/>
  <c r="DM305" i="12"/>
  <c r="DN305" i="12" s="1"/>
  <c r="DL307" i="12" l="1"/>
  <c r="DM306" i="12"/>
  <c r="DN306" i="12" s="1"/>
  <c r="DM307" i="12" l="1"/>
  <c r="DN307" i="12" s="1"/>
  <c r="DL308" i="12"/>
  <c r="DM308" i="12" l="1"/>
  <c r="DN308" i="12" s="1"/>
  <c r="DL309" i="12"/>
  <c r="DL310" i="12" l="1"/>
  <c r="DM309" i="12"/>
  <c r="DN309" i="12" s="1"/>
  <c r="DL311" i="12" l="1"/>
  <c r="DM310" i="12"/>
  <c r="DN310" i="12" s="1"/>
  <c r="DM311" i="12" l="1"/>
  <c r="DN311" i="12" s="1"/>
  <c r="DL312" i="12"/>
  <c r="DM312" i="12" l="1"/>
  <c r="DN312" i="12" s="1"/>
  <c r="DL313" i="12"/>
  <c r="DL314" i="12" l="1"/>
  <c r="DM313" i="12"/>
  <c r="DN313" i="12" s="1"/>
  <c r="DL315" i="12" l="1"/>
  <c r="DM314" i="12"/>
  <c r="DN314" i="12" s="1"/>
  <c r="DM315" i="12" l="1"/>
  <c r="DN315" i="12" s="1"/>
  <c r="DL316" i="12"/>
  <c r="DM316" i="12" l="1"/>
  <c r="DN316" i="12" s="1"/>
  <c r="DL317" i="12"/>
  <c r="DL318" i="12" l="1"/>
  <c r="DM317" i="12"/>
  <c r="DN317" i="12" s="1"/>
  <c r="DL319" i="12" l="1"/>
  <c r="DM318" i="12"/>
  <c r="DN318" i="12" s="1"/>
  <c r="DM319" i="12" l="1"/>
  <c r="DN319" i="12" s="1"/>
  <c r="DL320" i="12"/>
  <c r="DM320" i="12" l="1"/>
  <c r="DN320" i="12" s="1"/>
  <c r="DL321" i="12"/>
  <c r="DL322" i="12" l="1"/>
  <c r="DM321" i="12"/>
  <c r="DN321" i="12" s="1"/>
  <c r="DL323" i="12" l="1"/>
  <c r="DM322" i="12"/>
  <c r="DN322" i="12" s="1"/>
  <c r="DM323" i="12" l="1"/>
  <c r="DN323" i="12" s="1"/>
  <c r="DL324" i="12"/>
  <c r="DM324" i="12" l="1"/>
  <c r="DN324" i="12" s="1"/>
  <c r="DL325" i="12"/>
  <c r="DL326" i="12" l="1"/>
  <c r="DM325" i="12"/>
  <c r="DN325" i="12" s="1"/>
  <c r="DL327" i="12" l="1"/>
  <c r="DM326" i="12"/>
  <c r="DN326" i="12" s="1"/>
  <c r="DM327" i="12" l="1"/>
  <c r="DN327" i="12" s="1"/>
  <c r="DL328" i="12"/>
  <c r="DM328" i="12" l="1"/>
  <c r="DN328" i="12" s="1"/>
  <c r="DL329" i="12"/>
  <c r="DL330" i="12" l="1"/>
  <c r="DM329" i="12"/>
  <c r="DN329" i="12" s="1"/>
  <c r="DL331" i="12" l="1"/>
  <c r="DM330" i="12"/>
  <c r="DN330" i="12" s="1"/>
  <c r="DM331" i="12" l="1"/>
  <c r="DN331" i="12" s="1"/>
  <c r="DL332" i="12"/>
  <c r="DM332" i="12" l="1"/>
  <c r="DN332" i="12" s="1"/>
  <c r="DL333" i="12"/>
  <c r="DL334" i="12" l="1"/>
  <c r="DM333" i="12"/>
  <c r="DN333" i="12" s="1"/>
  <c r="DL335" i="12" l="1"/>
  <c r="DM334" i="12"/>
  <c r="DN334" i="12" s="1"/>
  <c r="DM335" i="12" l="1"/>
  <c r="DN335" i="12" s="1"/>
  <c r="DL336" i="12"/>
  <c r="DM336" i="12" l="1"/>
  <c r="DN336" i="12" s="1"/>
  <c r="DL337" i="12"/>
  <c r="DL338" i="12" l="1"/>
  <c r="DM337" i="12"/>
  <c r="DN337" i="12" s="1"/>
  <c r="DL339" i="12" l="1"/>
  <c r="DM338" i="12"/>
  <c r="DN338" i="12" s="1"/>
  <c r="DM339" i="12" l="1"/>
  <c r="DN339" i="12" s="1"/>
  <c r="DL340" i="12"/>
  <c r="DM340" i="12" l="1"/>
  <c r="DN340" i="12" s="1"/>
  <c r="DL341" i="12"/>
  <c r="DL342" i="12" l="1"/>
  <c r="DM341" i="12"/>
  <c r="DN341" i="12" s="1"/>
  <c r="DL343" i="12" l="1"/>
  <c r="DM342" i="12"/>
  <c r="DN342" i="12" s="1"/>
  <c r="DM343" i="12" l="1"/>
  <c r="DN343" i="12" s="1"/>
  <c r="DL344" i="12"/>
  <c r="DM344" i="12" l="1"/>
  <c r="DN344" i="12" s="1"/>
  <c r="DL345" i="12"/>
  <c r="DL346" i="12" l="1"/>
  <c r="DM345" i="12"/>
  <c r="DN345" i="12" s="1"/>
  <c r="DL347" i="12" l="1"/>
  <c r="DM346" i="12"/>
  <c r="DN346" i="12" s="1"/>
  <c r="DM347" i="12" l="1"/>
  <c r="DN347" i="12" s="1"/>
  <c r="DL348" i="12"/>
  <c r="DM348" i="12" l="1"/>
  <c r="DN348" i="12" s="1"/>
  <c r="DL349" i="12"/>
  <c r="DL350" i="12" l="1"/>
  <c r="DM349" i="12"/>
  <c r="DN349" i="12" s="1"/>
  <c r="DL351" i="12" l="1"/>
  <c r="DM350" i="12"/>
  <c r="DN350" i="12" s="1"/>
  <c r="DM351" i="12" l="1"/>
  <c r="DN351" i="12" s="1"/>
  <c r="DL352" i="12"/>
  <c r="DM352" i="12" l="1"/>
  <c r="DN352" i="12" s="1"/>
  <c r="DL353" i="12"/>
  <c r="DL354" i="12" l="1"/>
  <c r="DM353" i="12"/>
  <c r="DN353" i="12" s="1"/>
  <c r="DL355" i="12" l="1"/>
  <c r="DM354" i="12"/>
  <c r="DN354" i="12" s="1"/>
  <c r="DM355" i="12" l="1"/>
  <c r="DN355" i="12" s="1"/>
  <c r="DL356" i="12"/>
  <c r="DM356" i="12" l="1"/>
  <c r="DN356" i="12" s="1"/>
  <c r="DL357" i="12"/>
  <c r="DL358" i="12" l="1"/>
  <c r="DM357" i="12"/>
  <c r="DN357" i="12" s="1"/>
  <c r="DL359" i="12" l="1"/>
  <c r="DM358" i="12"/>
  <c r="DN358" i="12" s="1"/>
  <c r="DM359" i="12" l="1"/>
  <c r="DN359" i="12" s="1"/>
  <c r="DL360" i="12"/>
  <c r="DM360" i="12" l="1"/>
  <c r="DN360" i="12" s="1"/>
  <c r="DL361" i="12"/>
  <c r="DL362" i="12" l="1"/>
  <c r="DM361" i="12"/>
  <c r="DN361" i="12" s="1"/>
  <c r="DL363" i="12" l="1"/>
  <c r="DM362" i="12"/>
  <c r="DN362" i="12" s="1"/>
  <c r="DM363" i="12" l="1"/>
  <c r="DN363" i="12" s="1"/>
  <c r="DL364" i="12"/>
  <c r="DM364" i="12" l="1"/>
  <c r="DN364" i="12" s="1"/>
  <c r="DL365" i="12"/>
  <c r="DL366" i="12" l="1"/>
  <c r="DM365" i="12"/>
  <c r="DN365" i="12" s="1"/>
  <c r="DL367" i="12" l="1"/>
  <c r="DM366" i="12"/>
  <c r="DN366" i="12" s="1"/>
  <c r="DM367" i="12" l="1"/>
  <c r="DN367" i="12" s="1"/>
  <c r="DL368" i="12"/>
  <c r="DM368" i="12" l="1"/>
  <c r="DN368" i="12" s="1"/>
  <c r="DL369" i="12"/>
  <c r="DL370" i="12" l="1"/>
  <c r="DM369" i="12"/>
  <c r="DN369" i="12" s="1"/>
  <c r="DL371" i="12" l="1"/>
  <c r="DM370" i="12"/>
  <c r="DN370" i="12" s="1"/>
  <c r="DM371" i="12" l="1"/>
  <c r="DN371" i="12" s="1"/>
  <c r="DL372" i="12"/>
  <c r="DM372" i="12" l="1"/>
  <c r="DN372" i="12" s="1"/>
  <c r="DL373" i="12"/>
  <c r="DL374" i="12" l="1"/>
  <c r="DM373" i="12"/>
  <c r="DN373" i="12" s="1"/>
  <c r="DL375" i="12" l="1"/>
  <c r="DM374" i="12"/>
  <c r="DN374" i="12" s="1"/>
  <c r="DM375" i="12" l="1"/>
  <c r="DN375" i="12" s="1"/>
  <c r="DL376" i="12"/>
  <c r="DM376" i="12" l="1"/>
  <c r="DN376" i="12" s="1"/>
  <c r="DL377" i="12"/>
  <c r="DL378" i="12" l="1"/>
  <c r="DM377" i="12"/>
  <c r="DN377" i="12" s="1"/>
  <c r="DL379" i="12" l="1"/>
  <c r="DM378" i="12"/>
  <c r="DN378" i="12" s="1"/>
  <c r="DM379" i="12" l="1"/>
  <c r="DN379" i="12" s="1"/>
  <c r="DL380" i="12"/>
  <c r="DM380" i="12" l="1"/>
  <c r="DN380" i="12" s="1"/>
  <c r="DL381" i="12"/>
  <c r="DL382" i="12" l="1"/>
  <c r="DM381" i="12"/>
  <c r="DN381" i="12" s="1"/>
  <c r="DL383" i="12" l="1"/>
  <c r="DM382" i="12"/>
  <c r="DN382" i="12" s="1"/>
  <c r="DM383" i="12" l="1"/>
  <c r="DN383" i="12" s="1"/>
  <c r="DL384" i="12"/>
  <c r="DM384" i="12" l="1"/>
  <c r="DN384" i="12" s="1"/>
  <c r="DL385" i="12"/>
  <c r="DL386" i="12" l="1"/>
  <c r="DM385" i="12"/>
  <c r="DN385" i="12" s="1"/>
  <c r="DL387" i="12" l="1"/>
  <c r="DM386" i="12"/>
  <c r="DN386" i="12" s="1"/>
  <c r="DM387" i="12" l="1"/>
  <c r="DN387" i="12" s="1"/>
  <c r="DL388" i="12"/>
  <c r="DM388" i="12" l="1"/>
  <c r="DN388" i="12" s="1"/>
  <c r="DL389" i="12"/>
  <c r="DL390" i="12" l="1"/>
  <c r="DM389" i="12"/>
  <c r="DN389" i="12" s="1"/>
  <c r="DL391" i="12" l="1"/>
  <c r="DM390" i="12"/>
  <c r="DN390" i="12" s="1"/>
  <c r="DM391" i="12" l="1"/>
  <c r="DN391" i="12" s="1"/>
  <c r="DL392" i="12"/>
  <c r="DM392" i="12" l="1"/>
  <c r="DN392" i="12" s="1"/>
  <c r="DL393" i="12"/>
  <c r="DL394" i="12" l="1"/>
  <c r="DM393" i="12"/>
  <c r="DN393" i="12" s="1"/>
  <c r="DL395" i="12" l="1"/>
  <c r="DM394" i="12"/>
  <c r="DN394" i="12" s="1"/>
  <c r="DM395" i="12" l="1"/>
  <c r="DN395" i="12" s="1"/>
  <c r="DL396" i="12"/>
  <c r="DM396" i="12" l="1"/>
  <c r="DN396" i="12" s="1"/>
  <c r="DL397" i="12"/>
  <c r="DL398" i="12" l="1"/>
  <c r="DM397" i="12"/>
  <c r="DN397" i="12" s="1"/>
  <c r="DL399" i="12" l="1"/>
  <c r="DM398" i="12"/>
  <c r="DN398" i="12" s="1"/>
  <c r="DM399" i="12" l="1"/>
  <c r="DN399" i="12" s="1"/>
  <c r="DL400" i="12"/>
  <c r="DM400" i="12" l="1"/>
  <c r="DN400" i="12" s="1"/>
  <c r="DL401" i="12"/>
  <c r="DL402" i="12" l="1"/>
  <c r="DM401" i="12"/>
  <c r="DN401" i="12" s="1"/>
  <c r="DL403" i="12" l="1"/>
  <c r="DM402" i="12"/>
  <c r="DN402" i="12" s="1"/>
  <c r="DM403" i="12" l="1"/>
  <c r="DN403" i="12" s="1"/>
  <c r="DL404" i="12"/>
  <c r="DM404" i="12" l="1"/>
  <c r="DN404" i="12" s="1"/>
  <c r="DL405" i="12"/>
  <c r="DL406" i="12" l="1"/>
  <c r="DM405" i="12"/>
  <c r="DN405" i="12" s="1"/>
  <c r="DL407" i="12" l="1"/>
  <c r="DM406" i="12"/>
  <c r="DN406" i="12" s="1"/>
  <c r="DM407" i="12" l="1"/>
  <c r="DN407" i="12" s="1"/>
  <c r="DL408" i="12"/>
  <c r="DM408" i="12" l="1"/>
  <c r="DN408" i="12" s="1"/>
  <c r="DL409" i="12"/>
  <c r="DL410" i="12" l="1"/>
  <c r="DM409" i="12"/>
  <c r="DN409" i="12" s="1"/>
  <c r="DL411" i="12" l="1"/>
  <c r="DM410" i="12"/>
  <c r="DN410" i="12" s="1"/>
  <c r="DM411" i="12" l="1"/>
  <c r="DN411" i="12" s="1"/>
  <c r="DL412" i="12"/>
  <c r="DM412" i="12" l="1"/>
  <c r="DN412" i="12" s="1"/>
  <c r="DL413" i="12"/>
  <c r="DM413" i="12" l="1"/>
  <c r="DN413" i="12" s="1"/>
  <c r="DL414" i="12"/>
  <c r="DM414" i="12" l="1"/>
  <c r="DN414" i="12" s="1"/>
  <c r="DL415" i="12"/>
  <c r="DL416" i="12" l="1"/>
  <c r="DM415" i="12"/>
  <c r="DN415" i="12" s="1"/>
  <c r="DM416" i="12" l="1"/>
  <c r="DN416" i="12" s="1"/>
  <c r="DL417" i="12"/>
  <c r="DL418" i="12" l="1"/>
  <c r="DM417" i="12"/>
  <c r="DN417" i="12" s="1"/>
  <c r="DM418" i="12" l="1"/>
  <c r="DN418" i="12" s="1"/>
  <c r="DL419" i="12"/>
  <c r="DL420" i="12" l="1"/>
  <c r="DM419" i="12"/>
  <c r="DN419" i="12" s="1"/>
  <c r="DL421" i="12" l="1"/>
  <c r="DM420" i="12"/>
  <c r="DN420" i="12" s="1"/>
  <c r="DL422" i="12" l="1"/>
  <c r="DM421" i="12"/>
  <c r="DN421" i="12" s="1"/>
  <c r="DM422" i="12" l="1"/>
  <c r="DN422" i="12" s="1"/>
  <c r="DL423" i="12"/>
  <c r="DM423" i="12" l="1"/>
  <c r="DN423" i="12" s="1"/>
  <c r="DL424" i="12"/>
  <c r="DM424" i="12" l="1"/>
  <c r="DN424" i="12" s="1"/>
  <c r="DL425" i="12"/>
  <c r="DM425" i="12" l="1"/>
  <c r="DN425" i="12" s="1"/>
  <c r="DL426" i="12"/>
  <c r="DM426" i="12" l="1"/>
  <c r="DN426" i="12" s="1"/>
  <c r="DL427" i="12"/>
  <c r="DM427" i="12" l="1"/>
  <c r="DN427" i="12" s="1"/>
  <c r="DL428" i="12"/>
  <c r="DL429" i="12" l="1"/>
  <c r="DM428" i="12"/>
  <c r="DN428" i="12" s="1"/>
  <c r="DM429" i="12" l="1"/>
  <c r="DN429" i="12" s="1"/>
  <c r="DL430" i="12"/>
  <c r="DM430" i="12" l="1"/>
  <c r="DN430" i="12" s="1"/>
  <c r="DL431" i="12"/>
  <c r="DM431" i="12" l="1"/>
  <c r="DN431" i="12" s="1"/>
  <c r="DL432" i="12"/>
  <c r="DL433" i="12" l="1"/>
  <c r="DM432" i="12"/>
  <c r="DN432" i="12" s="1"/>
  <c r="DM433" i="12" l="1"/>
  <c r="DN433" i="12" s="1"/>
  <c r="DL434" i="12"/>
  <c r="DM434" i="12" l="1"/>
  <c r="DN434" i="12" s="1"/>
  <c r="DL435" i="12"/>
  <c r="DM435" i="12" l="1"/>
  <c r="DN435" i="12" s="1"/>
  <c r="DL436" i="12"/>
  <c r="DL437" i="12" l="1"/>
  <c r="DM436" i="12"/>
  <c r="DN436" i="12" s="1"/>
  <c r="DM437" i="12" l="1"/>
  <c r="DN437" i="12" s="1"/>
  <c r="DL438" i="12"/>
  <c r="DM438" i="12" l="1"/>
  <c r="DN438" i="12" s="1"/>
  <c r="DL439" i="12"/>
  <c r="DM439" i="12" l="1"/>
  <c r="DN439" i="12" s="1"/>
  <c r="DL440" i="12"/>
  <c r="DL441" i="12" l="1"/>
  <c r="DM440" i="12"/>
  <c r="DN440" i="12" s="1"/>
  <c r="DL442" i="12" l="1"/>
  <c r="DM441" i="12"/>
  <c r="DN441" i="12" s="1"/>
  <c r="DM442" i="12" l="1"/>
  <c r="DN442" i="12" s="1"/>
  <c r="DL443" i="12"/>
  <c r="DM443" i="12" l="1"/>
  <c r="DN443" i="12" s="1"/>
  <c r="DL444" i="12"/>
  <c r="DM444" i="12" l="1"/>
  <c r="DN444" i="12" s="1"/>
  <c r="DL445" i="12"/>
  <c r="DL446" i="12" l="1"/>
  <c r="DM445" i="12"/>
  <c r="DN445" i="12" s="1"/>
  <c r="DM446" i="12" l="1"/>
  <c r="DN446" i="12" s="1"/>
  <c r="DL447" i="12"/>
  <c r="DM447" i="12" l="1"/>
  <c r="DN447" i="12" s="1"/>
  <c r="DL448" i="12"/>
  <c r="DM448" i="12" l="1"/>
  <c r="DN448" i="12" s="1"/>
  <c r="DL449" i="12"/>
  <c r="DM449" i="12" l="1"/>
  <c r="DN449" i="12" s="1"/>
  <c r="DL450" i="12"/>
  <c r="DM450" i="12" l="1"/>
  <c r="DN450" i="12" s="1"/>
  <c r="DL451" i="12"/>
  <c r="DM451" i="12" l="1"/>
  <c r="DN451" i="12" s="1"/>
  <c r="DL452" i="12"/>
  <c r="DM452" i="12" l="1"/>
  <c r="DN452" i="12" s="1"/>
  <c r="DL453" i="12"/>
  <c r="DL454" i="12" l="1"/>
  <c r="DM453" i="12"/>
  <c r="DN453" i="12" s="1"/>
  <c r="DM454" i="12" l="1"/>
  <c r="DN454" i="12" s="1"/>
  <c r="DL455" i="12"/>
  <c r="DM455" i="12" l="1"/>
  <c r="DN455" i="12" s="1"/>
  <c r="DL456" i="12"/>
  <c r="DM456" i="12" l="1"/>
  <c r="DN456" i="12" s="1"/>
  <c r="DL457" i="12"/>
  <c r="DM457" i="12" l="1"/>
  <c r="DN457" i="12" s="1"/>
  <c r="DL458" i="12"/>
  <c r="DM458" i="12" l="1"/>
  <c r="DN458" i="12" s="1"/>
  <c r="DL459" i="12"/>
  <c r="DM459" i="12" l="1"/>
  <c r="DN459" i="12" s="1"/>
  <c r="DL460" i="12"/>
  <c r="DL461" i="12" l="1"/>
  <c r="DM460" i="12"/>
  <c r="DN460" i="12" s="1"/>
  <c r="DM461" i="12" l="1"/>
  <c r="DN461" i="12" s="1"/>
  <c r="DL462" i="12"/>
  <c r="DM462" i="12" l="1"/>
  <c r="DN462" i="12" s="1"/>
  <c r="DL463" i="12"/>
  <c r="DM463" i="12" l="1"/>
  <c r="DN463" i="12" s="1"/>
  <c r="DL464" i="12"/>
  <c r="DL465" i="12" l="1"/>
  <c r="DM464" i="12"/>
  <c r="DN464" i="12" s="1"/>
  <c r="DM465" i="12" l="1"/>
  <c r="DN465" i="12" s="1"/>
  <c r="DL466" i="12"/>
  <c r="DM466" i="12" l="1"/>
  <c r="DN466" i="12" s="1"/>
  <c r="DL467" i="12"/>
  <c r="DM467" i="12" l="1"/>
  <c r="DN467" i="12" s="1"/>
  <c r="DL468" i="12"/>
  <c r="DL469" i="12" l="1"/>
  <c r="DM468" i="12"/>
  <c r="DN468" i="12" s="1"/>
  <c r="DM469" i="12" l="1"/>
  <c r="DN469" i="12" s="1"/>
  <c r="DL470" i="12"/>
  <c r="DM470" i="12" l="1"/>
  <c r="DN470" i="12" s="1"/>
  <c r="DL471" i="12"/>
  <c r="DM471" i="12" l="1"/>
  <c r="DN471" i="12" s="1"/>
  <c r="DL472" i="12"/>
  <c r="DL473" i="12" l="1"/>
  <c r="DM472" i="12"/>
  <c r="DN472" i="12" s="1"/>
  <c r="DL474" i="12" l="1"/>
  <c r="DM473" i="12"/>
  <c r="DN473" i="12" s="1"/>
  <c r="DM474" i="12" l="1"/>
  <c r="DN474" i="12" s="1"/>
  <c r="DL475" i="12"/>
  <c r="DM475" i="12" l="1"/>
  <c r="DN475" i="12" s="1"/>
  <c r="DL476" i="12"/>
  <c r="DM476" i="12" l="1"/>
  <c r="DN476" i="12" s="1"/>
  <c r="DL477" i="12"/>
  <c r="DL478" i="12" l="1"/>
  <c r="DM477" i="12"/>
  <c r="DN477" i="12" s="1"/>
  <c r="DM478" i="12" l="1"/>
  <c r="DN478" i="12" s="1"/>
  <c r="DL479" i="12"/>
  <c r="DM479" i="12" l="1"/>
  <c r="DN479" i="12" s="1"/>
  <c r="DL480" i="12"/>
  <c r="DM480" i="12" l="1"/>
  <c r="DN480" i="12" s="1"/>
  <c r="DL481" i="12"/>
  <c r="DL482" i="12" l="1"/>
  <c r="DM481" i="12"/>
  <c r="DN481" i="12" s="1"/>
  <c r="DM482" i="12" l="1"/>
  <c r="DN482" i="12" s="1"/>
  <c r="DL483" i="12"/>
  <c r="DM483" i="12" l="1"/>
  <c r="DN483" i="12" s="1"/>
  <c r="DL484" i="12"/>
  <c r="DM484" i="12" l="1"/>
  <c r="DN484" i="12" s="1"/>
  <c r="DL485" i="12"/>
  <c r="DL486" i="12" l="1"/>
  <c r="DM485" i="12"/>
  <c r="DN485" i="12" s="1"/>
  <c r="DM486" i="12" l="1"/>
  <c r="DN486" i="12" s="1"/>
  <c r="DL487" i="12"/>
  <c r="DM487" i="12" l="1"/>
  <c r="DN487" i="12" s="1"/>
  <c r="DL488" i="12"/>
  <c r="DM488" i="12" l="1"/>
  <c r="DN488" i="12" s="1"/>
  <c r="DL489" i="12"/>
  <c r="DL490" i="12" l="1"/>
  <c r="DM489" i="12"/>
  <c r="DN489" i="12" s="1"/>
  <c r="DM490" i="12" l="1"/>
  <c r="DN490" i="12" s="1"/>
  <c r="DL491" i="12"/>
  <c r="DM491" i="12" l="1"/>
  <c r="DN491" i="12" s="1"/>
  <c r="DL492" i="12"/>
  <c r="DM492" i="12" l="1"/>
  <c r="DN492" i="12" s="1"/>
  <c r="DL493" i="12"/>
  <c r="DL494" i="12" l="1"/>
  <c r="DM493" i="12"/>
  <c r="DN493" i="12" s="1"/>
  <c r="DM494" i="12" l="1"/>
  <c r="DN494" i="12" s="1"/>
  <c r="DL495" i="12"/>
  <c r="DM495" i="12" l="1"/>
  <c r="DN495" i="12" s="1"/>
  <c r="DL496" i="12"/>
  <c r="DM496" i="12" l="1"/>
  <c r="DN496" i="12" s="1"/>
  <c r="DL497" i="12"/>
  <c r="DL498" i="12" l="1"/>
  <c r="DM497" i="12"/>
  <c r="DN497" i="12" s="1"/>
  <c r="DM498" i="12" l="1"/>
  <c r="DN498" i="12" s="1"/>
  <c r="DL499" i="12"/>
  <c r="DM499" i="12" l="1"/>
  <c r="DN499" i="12" s="1"/>
  <c r="DL500" i="12"/>
  <c r="DM500" i="12" l="1"/>
  <c r="DN500" i="12" s="1"/>
  <c r="DL501" i="12"/>
  <c r="DM501" i="12" l="1"/>
  <c r="DN501" i="12" s="1"/>
  <c r="DL502" i="12"/>
  <c r="DM502" i="12" l="1"/>
  <c r="DN502" i="12" s="1"/>
  <c r="DL503" i="12"/>
  <c r="DM503" i="12" l="1"/>
  <c r="DN503" i="12" s="1"/>
  <c r="DL504" i="12"/>
  <c r="DM504" i="12" l="1"/>
  <c r="DN504" i="12" s="1"/>
  <c r="DL505" i="12"/>
  <c r="DM505" i="12" l="1"/>
  <c r="DN505" i="12" s="1"/>
  <c r="DL506" i="12"/>
  <c r="DM506" i="12" l="1"/>
  <c r="DN506" i="12" s="1"/>
  <c r="DL507" i="12"/>
  <c r="DM507" i="12" l="1"/>
  <c r="DN507" i="12" s="1"/>
  <c r="DL508" i="12"/>
  <c r="DM508" i="12" l="1"/>
  <c r="DN508" i="12" s="1"/>
  <c r="DL509" i="12"/>
  <c r="DM509" i="12" l="1"/>
  <c r="DN509" i="12" s="1"/>
  <c r="DL510" i="12"/>
  <c r="DM510" i="12" l="1"/>
  <c r="DN510" i="12" s="1"/>
  <c r="DL511" i="12"/>
  <c r="DM511" i="12" l="1"/>
  <c r="DN511" i="12" s="1"/>
  <c r="DL512" i="12"/>
  <c r="DM512" i="12" l="1"/>
  <c r="DN512" i="12" s="1"/>
  <c r="DL513" i="12"/>
  <c r="DL514" i="12" l="1"/>
  <c r="DM513" i="12"/>
  <c r="DN513" i="12" s="1"/>
  <c r="DL515" i="12" l="1"/>
  <c r="DM514" i="12"/>
  <c r="DN514" i="12" s="1"/>
  <c r="DM515" i="12" l="1"/>
  <c r="DN515" i="12" s="1"/>
  <c r="DL516" i="12"/>
  <c r="DL517" i="12" l="1"/>
  <c r="DM516" i="12"/>
  <c r="DN516" i="12" s="1"/>
  <c r="DL518" i="12" l="1"/>
  <c r="DM517" i="12"/>
  <c r="DN517" i="12" s="1"/>
  <c r="DM518" i="12" l="1"/>
  <c r="DN518" i="12" s="1"/>
  <c r="DL519" i="12"/>
  <c r="DM519" i="12" l="1"/>
  <c r="DN519" i="12" s="1"/>
  <c r="DL520" i="12"/>
  <c r="DM520" i="12" l="1"/>
  <c r="DN520" i="12" s="1"/>
  <c r="DL521" i="12"/>
  <c r="DL522" i="12" l="1"/>
  <c r="DM521" i="12"/>
  <c r="DN521" i="12" s="1"/>
  <c r="DL523" i="12" l="1"/>
  <c r="DM522" i="12"/>
  <c r="DN522" i="12" s="1"/>
  <c r="DM523" i="12" l="1"/>
  <c r="DN523" i="12" s="1"/>
  <c r="DL524" i="12"/>
  <c r="DL525" i="12" l="1"/>
  <c r="DM524" i="12"/>
  <c r="DN524" i="12" s="1"/>
  <c r="DM525" i="12" l="1"/>
  <c r="DN525" i="12" s="1"/>
  <c r="DL526" i="12"/>
  <c r="DM526" i="12" l="1"/>
  <c r="DN526" i="12" s="1"/>
  <c r="DL527" i="12"/>
  <c r="DM527" i="12" l="1"/>
  <c r="DN527" i="12" s="1"/>
  <c r="DL528" i="12"/>
  <c r="DL529" i="12" l="1"/>
  <c r="DM528" i="12"/>
  <c r="DN528" i="12" s="1"/>
  <c r="DM529" i="12" l="1"/>
  <c r="DN529" i="12" s="1"/>
  <c r="DL530" i="12"/>
  <c r="DL531" i="12" l="1"/>
  <c r="DM530" i="12"/>
  <c r="DN530" i="12" s="1"/>
  <c r="DM531" i="12" l="1"/>
  <c r="DN531" i="12" s="1"/>
  <c r="DL532" i="12"/>
  <c r="DL533" i="12" l="1"/>
  <c r="DM532" i="12"/>
  <c r="DN532" i="12" s="1"/>
  <c r="DL534" i="12" l="1"/>
  <c r="DM533" i="12"/>
  <c r="DN533" i="12" s="1"/>
  <c r="DM534" i="12" l="1"/>
  <c r="DN534" i="12" s="1"/>
  <c r="DL535" i="12"/>
  <c r="DM535" i="12" l="1"/>
  <c r="DN535" i="12" s="1"/>
  <c r="DL536" i="12"/>
  <c r="DL537" i="12" l="1"/>
  <c r="DM536" i="12"/>
  <c r="DN536" i="12" s="1"/>
  <c r="DL538" i="12" l="1"/>
  <c r="DM537" i="12"/>
  <c r="DN537" i="12" s="1"/>
  <c r="DM538" i="12" l="1"/>
  <c r="DN538" i="12" s="1"/>
  <c r="DL539" i="12"/>
  <c r="DM539" i="12" l="1"/>
  <c r="DN539" i="12" s="1"/>
  <c r="DL540" i="12"/>
  <c r="DL541" i="12" l="1"/>
  <c r="DM540" i="12"/>
  <c r="DN540" i="12" s="1"/>
  <c r="DM541" i="12" l="1"/>
  <c r="DN541" i="12" s="1"/>
  <c r="DL542" i="12"/>
  <c r="DM542" i="12" l="1"/>
  <c r="DN542" i="12" s="1"/>
  <c r="DL543" i="12"/>
  <c r="DM543" i="12" l="1"/>
  <c r="DN543" i="12" s="1"/>
  <c r="DL544" i="12"/>
  <c r="DL545" i="12" l="1"/>
  <c r="DM544" i="12"/>
  <c r="DN544" i="12" s="1"/>
  <c r="DL546" i="12" l="1"/>
  <c r="DM545" i="12"/>
  <c r="DN545" i="12" s="1"/>
  <c r="DM546" i="12" l="1"/>
  <c r="DN546" i="12" s="1"/>
  <c r="DL547" i="12"/>
  <c r="DM547" i="12" l="1"/>
  <c r="DN547" i="12" s="1"/>
  <c r="DL548" i="12"/>
  <c r="DL549" i="12" l="1"/>
  <c r="DM548" i="12"/>
  <c r="DN548" i="12" s="1"/>
  <c r="DL550" i="12" l="1"/>
  <c r="DM549" i="12"/>
  <c r="DN549" i="12" s="1"/>
  <c r="DM550" i="12" l="1"/>
  <c r="DN550" i="12" s="1"/>
  <c r="DL551" i="12"/>
  <c r="DM551" i="12" l="1"/>
  <c r="DN551" i="12" s="1"/>
  <c r="DL552" i="12"/>
  <c r="DL553" i="12" l="1"/>
  <c r="DM552" i="12"/>
  <c r="DN552" i="12" s="1"/>
  <c r="DL554" i="12" l="1"/>
  <c r="DM553" i="12"/>
  <c r="DN553" i="12" s="1"/>
  <c r="DM554" i="12" l="1"/>
  <c r="DN554" i="12" s="1"/>
  <c r="DL555" i="12"/>
  <c r="DM555" i="12" l="1"/>
  <c r="DN555" i="12" s="1"/>
  <c r="DL556" i="12"/>
  <c r="DL557" i="12" l="1"/>
  <c r="DM556" i="12"/>
  <c r="DN556" i="12" s="1"/>
  <c r="DL558" i="12" l="1"/>
  <c r="DM557" i="12"/>
  <c r="DN557" i="12" s="1"/>
  <c r="DM558" i="12" l="1"/>
  <c r="DN558" i="12" s="1"/>
  <c r="DL559" i="12"/>
  <c r="DM559" i="12" l="1"/>
  <c r="DN559" i="12" s="1"/>
  <c r="DL560" i="12"/>
  <c r="DL561" i="12" l="1"/>
  <c r="DM560" i="12"/>
  <c r="DN560" i="12" s="1"/>
  <c r="DL562" i="12" l="1"/>
  <c r="DM561" i="12"/>
  <c r="DN561" i="12" s="1"/>
  <c r="DM562" i="12" l="1"/>
  <c r="DN562" i="12" s="1"/>
  <c r="DL563" i="12"/>
  <c r="DM563" i="12" l="1"/>
  <c r="DN563" i="12" s="1"/>
  <c r="DL564" i="12"/>
  <c r="DL565" i="12" l="1"/>
  <c r="DM564" i="12"/>
  <c r="DN564" i="12" s="1"/>
  <c r="DL566" i="12" l="1"/>
  <c r="DM565" i="12"/>
  <c r="DN565" i="12" s="1"/>
  <c r="DM566" i="12" l="1"/>
  <c r="DN566" i="12" s="1"/>
  <c r="DL567" i="12"/>
  <c r="DM567" i="12" l="1"/>
  <c r="DN567" i="12" s="1"/>
  <c r="DL568" i="12"/>
  <c r="DL569" i="12" l="1"/>
  <c r="DM568" i="12"/>
  <c r="DN568" i="12" s="1"/>
  <c r="DL570" i="12" l="1"/>
  <c r="DM569" i="12"/>
  <c r="DN569" i="12" s="1"/>
  <c r="DM570" i="12" l="1"/>
  <c r="DN570" i="12" s="1"/>
  <c r="DL571" i="12"/>
  <c r="DM571" i="12" l="1"/>
  <c r="DN571" i="12" s="1"/>
  <c r="DL572" i="12"/>
  <c r="DL573" i="12" l="1"/>
  <c r="DM572" i="12"/>
  <c r="DN572" i="12" s="1"/>
  <c r="DL574" i="12" l="1"/>
  <c r="DM573" i="12"/>
  <c r="DN573" i="12" s="1"/>
  <c r="DM574" i="12" l="1"/>
  <c r="DN574" i="12" s="1"/>
  <c r="DL575" i="12"/>
  <c r="DM575" i="12" l="1"/>
  <c r="DN575" i="12" s="1"/>
  <c r="DL576" i="12"/>
  <c r="DL577" i="12" l="1"/>
  <c r="DM576" i="12"/>
  <c r="DN576" i="12" s="1"/>
  <c r="DL578" i="12" l="1"/>
  <c r="DM577" i="12"/>
  <c r="DN577" i="12" s="1"/>
  <c r="DM578" i="12" l="1"/>
  <c r="DN578" i="12" s="1"/>
  <c r="DL579" i="12"/>
  <c r="DM579" i="12" l="1"/>
  <c r="DN579" i="12" s="1"/>
  <c r="DL580" i="12"/>
  <c r="DM580" i="12" l="1"/>
  <c r="DN580" i="12" s="1"/>
  <c r="DL581" i="12"/>
  <c r="DL582" i="12" l="1"/>
  <c r="DM581" i="12"/>
  <c r="DN581" i="12" s="1"/>
  <c r="DM582" i="12" l="1"/>
  <c r="DN582" i="12" s="1"/>
  <c r="DL583" i="12"/>
  <c r="DL584" i="12" l="1"/>
  <c r="DM583" i="12"/>
  <c r="DN583" i="12" s="1"/>
  <c r="DM584" i="12" l="1"/>
  <c r="DN584" i="12" s="1"/>
  <c r="DL585" i="12"/>
  <c r="DL586" i="12" l="1"/>
  <c r="DM585" i="12"/>
  <c r="DN585" i="12" s="1"/>
  <c r="DM586" i="12" l="1"/>
  <c r="DN586" i="12" s="1"/>
  <c r="DL587" i="12"/>
  <c r="DL588" i="12" l="1"/>
  <c r="DM587" i="12"/>
  <c r="DN587" i="12" s="1"/>
  <c r="DL589" i="12" l="1"/>
  <c r="DM588" i="12"/>
  <c r="DN588" i="12" s="1"/>
  <c r="DL590" i="12" l="1"/>
  <c r="DM589" i="12"/>
  <c r="DN589" i="12" s="1"/>
  <c r="DM590" i="12" l="1"/>
  <c r="DN590" i="12" s="1"/>
  <c r="DL591" i="12"/>
  <c r="DM591" i="12" l="1"/>
  <c r="DN591" i="12" s="1"/>
  <c r="DL592" i="12"/>
  <c r="DL593" i="12" l="1"/>
  <c r="DM592" i="12"/>
  <c r="DN592" i="12" s="1"/>
  <c r="DM593" i="12" l="1"/>
  <c r="DN593" i="12" s="1"/>
  <c r="DL594" i="12"/>
  <c r="DM594" i="12" l="1"/>
  <c r="DN594" i="12" s="1"/>
  <c r="DL595" i="12"/>
  <c r="DM595" i="12" l="1"/>
  <c r="DN595" i="12" s="1"/>
  <c r="DL596" i="12"/>
  <c r="DL597" i="12" l="1"/>
  <c r="DM596" i="12"/>
  <c r="DN596" i="12" s="1"/>
  <c r="DM597" i="12" l="1"/>
  <c r="DN597" i="12" s="1"/>
  <c r="DL598" i="12"/>
  <c r="DM598" i="12" l="1"/>
  <c r="DN598" i="12" s="1"/>
  <c r="DL599" i="12"/>
  <c r="DL600" i="12" l="1"/>
  <c r="DM599" i="12"/>
  <c r="DN599" i="12" s="1"/>
  <c r="DL601" i="12" l="1"/>
  <c r="DM600" i="12"/>
  <c r="DN600" i="12" s="1"/>
  <c r="DL602" i="12" l="1"/>
  <c r="DM601" i="12"/>
  <c r="DN601" i="12" s="1"/>
  <c r="DM602" i="12" l="1"/>
  <c r="DN602" i="12" s="1"/>
  <c r="DL603" i="12"/>
  <c r="DM603" i="12" l="1"/>
  <c r="DN603" i="12" s="1"/>
  <c r="DL604" i="12"/>
  <c r="DL605" i="12" l="1"/>
  <c r="DM604" i="12"/>
  <c r="DN604" i="12" s="1"/>
  <c r="DL606" i="12" l="1"/>
  <c r="DM605" i="12"/>
  <c r="DN605" i="12" s="1"/>
  <c r="DM606" i="12" l="1"/>
  <c r="DN606" i="12" s="1"/>
  <c r="DL607" i="12"/>
  <c r="DM607" i="12" l="1"/>
  <c r="DN607" i="12" s="1"/>
  <c r="DL608" i="12"/>
  <c r="DL609" i="12" l="1"/>
  <c r="DM608" i="12"/>
  <c r="DN608" i="12" s="1"/>
  <c r="DL610" i="12" l="1"/>
  <c r="DM609" i="12"/>
  <c r="DN609" i="12" s="1"/>
  <c r="DM610" i="12" l="1"/>
  <c r="DN610" i="12" s="1"/>
  <c r="DL611" i="12"/>
  <c r="DL612" i="12" l="1"/>
  <c r="DM611" i="12"/>
  <c r="DN611" i="12" s="1"/>
  <c r="DL613" i="12" l="1"/>
  <c r="DM612" i="12"/>
  <c r="DN612" i="12" s="1"/>
  <c r="DL614" i="12" l="1"/>
  <c r="DM613" i="12"/>
  <c r="DN613" i="12" s="1"/>
  <c r="DM614" i="12" l="1"/>
  <c r="DN614" i="12" s="1"/>
  <c r="DL615" i="12"/>
  <c r="DL616" i="12" l="1"/>
  <c r="DM615" i="12"/>
  <c r="DN615" i="12" s="1"/>
  <c r="DL617" i="12" l="1"/>
  <c r="DM616" i="12"/>
  <c r="DN616" i="12" s="1"/>
  <c r="DL618" i="12" l="1"/>
  <c r="DM617" i="12"/>
  <c r="DN617" i="12" s="1"/>
  <c r="DM618" i="12" l="1"/>
  <c r="DN618" i="12" s="1"/>
  <c r="DL619" i="12"/>
  <c r="DM619" i="12" l="1"/>
  <c r="DN619" i="12" s="1"/>
  <c r="DL620" i="12"/>
  <c r="DL621" i="12" l="1"/>
  <c r="DM620" i="12"/>
  <c r="DN620" i="12" s="1"/>
  <c r="DL622" i="12" l="1"/>
  <c r="DM621" i="12"/>
  <c r="DN621" i="12" s="1"/>
  <c r="DM622" i="12" l="1"/>
  <c r="DN622" i="12" s="1"/>
  <c r="DL623" i="12"/>
  <c r="DL624" i="12" l="1"/>
  <c r="DM623" i="12"/>
  <c r="DN623" i="12" s="1"/>
  <c r="DL625" i="12" l="1"/>
  <c r="DM624" i="12"/>
  <c r="DN624" i="12" s="1"/>
  <c r="DL626" i="12" l="1"/>
  <c r="DM625" i="12"/>
  <c r="DN625" i="12" s="1"/>
  <c r="DM626" i="12" l="1"/>
  <c r="DN626" i="12" s="1"/>
  <c r="DL627" i="12"/>
  <c r="DL628" i="12" l="1"/>
  <c r="DM627" i="12"/>
  <c r="DN627" i="12" s="1"/>
  <c r="DL629" i="12" l="1"/>
  <c r="DM628" i="12"/>
  <c r="DN628" i="12" s="1"/>
  <c r="DL630" i="12" l="1"/>
  <c r="DM629" i="12"/>
  <c r="DN629" i="12" s="1"/>
  <c r="DM630" i="12" l="1"/>
  <c r="DN630" i="12" s="1"/>
  <c r="DL631" i="12"/>
  <c r="DM631" i="12" l="1"/>
  <c r="DN631" i="12" s="1"/>
  <c r="DL632" i="12"/>
  <c r="DL633" i="12" l="1"/>
  <c r="DM632" i="12"/>
  <c r="DN632" i="12" s="1"/>
  <c r="DL634" i="12" l="1"/>
  <c r="DM633" i="12"/>
  <c r="DN633" i="12" s="1"/>
  <c r="DM634" i="12" l="1"/>
  <c r="DN634" i="12" s="1"/>
  <c r="DL635" i="12"/>
  <c r="DL636" i="12" l="1"/>
  <c r="DM635" i="12"/>
  <c r="DN635" i="12" s="1"/>
  <c r="DL637" i="12" l="1"/>
  <c r="DM636" i="12"/>
  <c r="DN636" i="12" s="1"/>
  <c r="DL638" i="12" l="1"/>
  <c r="DM637" i="12"/>
  <c r="DN637" i="12" s="1"/>
  <c r="DM638" i="12" l="1"/>
  <c r="DN638" i="12" s="1"/>
  <c r="DL639" i="12"/>
  <c r="DL640" i="12" l="1"/>
  <c r="DM639" i="12"/>
  <c r="DN639" i="12" s="1"/>
  <c r="DM640" i="12" l="1"/>
  <c r="DN640" i="12" s="1"/>
  <c r="DL641" i="12"/>
  <c r="DL642" i="12" l="1"/>
  <c r="DM641" i="12"/>
  <c r="DN641" i="12" s="1"/>
  <c r="DL643" i="12" l="1"/>
  <c r="DM642" i="12"/>
  <c r="DN642" i="12" s="1"/>
  <c r="DL644" i="12" l="1"/>
  <c r="DM643" i="12"/>
  <c r="DN643" i="12" s="1"/>
  <c r="DL645" i="12" l="1"/>
  <c r="DM644" i="12"/>
  <c r="DN644" i="12" s="1"/>
  <c r="DL646" i="12" l="1"/>
  <c r="DM645" i="12"/>
  <c r="DN645" i="12" s="1"/>
  <c r="DL647" i="12" l="1"/>
  <c r="DM646" i="12"/>
  <c r="DN646" i="12" s="1"/>
  <c r="DL648" i="12" l="1"/>
  <c r="DM647" i="12"/>
  <c r="DN647" i="12" s="1"/>
  <c r="DM648" i="12" l="1"/>
  <c r="DN648" i="12" s="1"/>
  <c r="DL649" i="12"/>
  <c r="DL650" i="12" l="1"/>
  <c r="DM649" i="12"/>
  <c r="DN649" i="12" s="1"/>
  <c r="DM650" i="12" l="1"/>
  <c r="DN650" i="12" s="1"/>
  <c r="DL651" i="12"/>
  <c r="DM651" i="12" l="1"/>
  <c r="DN651" i="12" s="1"/>
  <c r="DL652" i="12"/>
  <c r="DL653" i="12" l="1"/>
  <c r="DM652" i="12"/>
  <c r="DN652" i="12" s="1"/>
  <c r="DL654" i="12" l="1"/>
  <c r="DM653" i="12"/>
  <c r="DN653" i="12" s="1"/>
  <c r="DM654" i="12" l="1"/>
  <c r="DN654" i="12" s="1"/>
  <c r="DL655" i="12"/>
  <c r="DM655" i="12" l="1"/>
  <c r="DN655" i="12" s="1"/>
  <c r="DL656" i="12"/>
  <c r="DL657" i="12" l="1"/>
  <c r="DM656" i="12"/>
  <c r="DN656" i="12" s="1"/>
  <c r="DL658" i="12" l="1"/>
  <c r="DM657" i="12"/>
  <c r="DN657" i="12" s="1"/>
  <c r="DL659" i="12" l="1"/>
  <c r="DM658" i="12"/>
  <c r="DN658" i="12" s="1"/>
  <c r="DM659" i="12" l="1"/>
  <c r="DN659" i="12" s="1"/>
  <c r="DL660" i="12"/>
  <c r="DM660" i="12" l="1"/>
  <c r="DN660" i="12" s="1"/>
  <c r="DL661" i="12"/>
  <c r="DL662" i="12" l="1"/>
  <c r="DM661" i="12"/>
  <c r="DN661" i="12" s="1"/>
  <c r="DM662" i="12" l="1"/>
  <c r="DN662" i="12" s="1"/>
  <c r="DL663" i="12"/>
  <c r="DM663" i="12" l="1"/>
  <c r="DN663" i="12" s="1"/>
  <c r="DL664" i="12"/>
  <c r="DM664" i="12" l="1"/>
  <c r="DN664" i="12" s="1"/>
  <c r="DL665" i="12"/>
  <c r="DL666" i="12" l="1"/>
  <c r="DM665" i="12"/>
  <c r="DN665" i="12" s="1"/>
  <c r="DL667" i="12" l="1"/>
  <c r="DM666" i="12"/>
  <c r="DN666" i="12" s="1"/>
  <c r="DM667" i="12" l="1"/>
  <c r="DN667" i="12" s="1"/>
  <c r="DL668" i="12"/>
  <c r="DL669" i="12" l="1"/>
  <c r="DM668" i="12"/>
  <c r="DN668" i="12" s="1"/>
  <c r="DL670" i="12" l="1"/>
  <c r="DM669" i="12"/>
  <c r="DN669" i="12" s="1"/>
  <c r="DL671" i="12" l="1"/>
  <c r="DM670" i="12"/>
  <c r="DN670" i="12" s="1"/>
  <c r="DM671" i="12" l="1"/>
  <c r="DN671" i="12" s="1"/>
  <c r="DL672" i="12"/>
  <c r="DL673" i="12" l="1"/>
  <c r="DM672" i="12"/>
  <c r="DN672" i="12" s="1"/>
  <c r="DL674" i="12" l="1"/>
  <c r="DM673" i="12"/>
  <c r="DN673" i="12" s="1"/>
  <c r="DM674" i="12" l="1"/>
  <c r="DN674" i="12" s="1"/>
  <c r="DL675" i="12"/>
  <c r="DM675" i="12" l="1"/>
  <c r="DN675" i="12" s="1"/>
  <c r="DL676" i="12"/>
  <c r="DL677" i="12" l="1"/>
  <c r="DM676" i="12"/>
  <c r="DN676" i="12" s="1"/>
  <c r="DL678" i="12" l="1"/>
  <c r="DM677" i="12"/>
  <c r="DN677" i="12" s="1"/>
  <c r="DM678" i="12" l="1"/>
  <c r="DN678" i="12" s="1"/>
  <c r="DL679" i="12"/>
  <c r="DM679" i="12" l="1"/>
  <c r="DN679" i="12" s="1"/>
  <c r="DL680" i="12"/>
  <c r="DM680" i="12" l="1"/>
  <c r="DN680" i="12" s="1"/>
  <c r="DL681" i="12"/>
  <c r="DL682" i="12" l="1"/>
  <c r="DM681" i="12"/>
  <c r="DN681" i="12" s="1"/>
  <c r="DM682" i="12" l="1"/>
  <c r="DN682" i="12" s="1"/>
  <c r="DL683" i="12"/>
  <c r="DM683" i="12" l="1"/>
  <c r="DN683" i="12" s="1"/>
  <c r="DL684" i="12"/>
  <c r="DM684" i="12" l="1"/>
  <c r="DN684" i="12" s="1"/>
  <c r="DL685" i="12"/>
  <c r="DL686" i="12" l="1"/>
  <c r="DM685" i="12"/>
  <c r="DN685" i="12" s="1"/>
  <c r="DM686" i="12" l="1"/>
  <c r="DN686" i="12" s="1"/>
  <c r="DL687" i="12"/>
  <c r="DM687" i="12" l="1"/>
  <c r="DN687" i="12" s="1"/>
  <c r="DL688" i="12"/>
  <c r="DM688" i="12" l="1"/>
  <c r="DN688" i="12" s="1"/>
  <c r="DL689" i="12"/>
  <c r="DL690" i="12" l="1"/>
  <c r="DM689" i="12"/>
  <c r="DN689" i="12" s="1"/>
  <c r="DM690" i="12" l="1"/>
  <c r="DN690" i="12" s="1"/>
  <c r="DL691" i="12"/>
  <c r="DM691" i="12" l="1"/>
  <c r="DN691" i="12" s="1"/>
  <c r="DL692" i="12"/>
  <c r="DL693" i="12" l="1"/>
  <c r="DM692" i="12"/>
  <c r="DN692" i="12" s="1"/>
  <c r="DL694" i="12" l="1"/>
  <c r="DM693" i="12"/>
  <c r="DN693" i="12" s="1"/>
  <c r="DM694" i="12" l="1"/>
  <c r="DN694" i="12" s="1"/>
  <c r="DL695" i="12"/>
  <c r="DM695" i="12" l="1"/>
  <c r="DN695" i="12" s="1"/>
  <c r="DL696" i="12"/>
  <c r="DM696" i="12" l="1"/>
  <c r="DN696" i="12" s="1"/>
  <c r="DL697" i="12"/>
  <c r="DL698" i="12" l="1"/>
  <c r="DM697" i="12"/>
  <c r="DN697" i="12" s="1"/>
  <c r="DM698" i="12" l="1"/>
  <c r="DN698" i="12" s="1"/>
  <c r="DL699" i="12"/>
  <c r="DM699" i="12" l="1"/>
  <c r="DN699" i="12" s="1"/>
  <c r="DL700" i="12"/>
  <c r="DL701" i="12" l="1"/>
  <c r="DM700" i="12"/>
  <c r="DN700" i="12" s="1"/>
  <c r="DM701" i="12" l="1"/>
  <c r="DN701" i="12" s="1"/>
  <c r="DL702" i="12"/>
  <c r="DL703" i="12" l="1"/>
  <c r="DM702" i="12"/>
  <c r="DN702" i="12" s="1"/>
  <c r="DM703" i="12" l="1"/>
  <c r="DN703" i="12" s="1"/>
  <c r="DL704" i="12"/>
  <c r="DL705" i="12" l="1"/>
  <c r="DM704" i="12"/>
  <c r="DN704" i="12" s="1"/>
  <c r="DM705" i="12" l="1"/>
  <c r="DN705" i="12" s="1"/>
  <c r="DL706" i="12"/>
  <c r="DL707" i="12" l="1"/>
  <c r="DM706" i="12"/>
  <c r="DN706" i="12" s="1"/>
  <c r="DM707" i="12" l="1"/>
  <c r="DN707" i="12" s="1"/>
  <c r="DL708" i="12"/>
  <c r="DL709" i="12" l="1"/>
  <c r="DM708" i="12"/>
  <c r="DN708" i="12" s="1"/>
  <c r="DL710" i="12" l="1"/>
  <c r="DM709" i="12"/>
  <c r="DN709" i="12" s="1"/>
  <c r="DM710" i="12" l="1"/>
  <c r="DN710" i="12" s="1"/>
  <c r="DL711" i="12"/>
  <c r="DM711" i="12" l="1"/>
  <c r="DN711" i="12" s="1"/>
  <c r="DL712" i="12"/>
  <c r="DM712" i="12" l="1"/>
  <c r="DN712" i="12" s="1"/>
  <c r="DL713" i="12"/>
  <c r="DL714" i="12" l="1"/>
  <c r="DM713" i="12"/>
  <c r="DN713" i="12" s="1"/>
  <c r="DM714" i="12" l="1"/>
  <c r="DN714" i="12" s="1"/>
  <c r="DL715" i="12"/>
  <c r="DM715" i="12" l="1"/>
  <c r="DN715" i="12" s="1"/>
  <c r="DL716" i="12"/>
  <c r="DL717" i="12" l="1"/>
  <c r="DM716" i="12"/>
  <c r="DN716" i="12" s="1"/>
  <c r="DL718" i="12" l="1"/>
  <c r="DM717" i="12"/>
  <c r="DN717" i="12" s="1"/>
  <c r="DL719" i="12" l="1"/>
  <c r="DM718" i="12"/>
  <c r="DN718" i="12" s="1"/>
  <c r="DM719" i="12" l="1"/>
  <c r="DN719" i="12" s="1"/>
  <c r="DL720" i="12"/>
  <c r="DL721" i="12" l="1"/>
  <c r="DM720" i="12"/>
  <c r="DN720" i="12" s="1"/>
  <c r="DM721" i="12" l="1"/>
  <c r="DN721" i="12" s="1"/>
  <c r="DL722" i="12"/>
  <c r="DL723" i="12" l="1"/>
  <c r="DM722" i="12"/>
  <c r="DN722" i="12" s="1"/>
  <c r="DM723" i="12" l="1"/>
  <c r="DN723" i="12" s="1"/>
  <c r="DL724" i="12"/>
  <c r="DM724" i="12" l="1"/>
  <c r="DN724" i="12" s="1"/>
  <c r="DL725" i="12"/>
  <c r="DM725" i="12" l="1"/>
  <c r="DN725" i="12" s="1"/>
  <c r="DL726" i="12"/>
  <c r="DL727" i="12" l="1"/>
  <c r="DM726" i="12"/>
  <c r="DN726" i="12" s="1"/>
  <c r="DM727" i="12" l="1"/>
  <c r="DN727" i="12" s="1"/>
  <c r="DL728" i="12"/>
  <c r="DM728" i="12" l="1"/>
  <c r="DN728" i="12" s="1"/>
  <c r="DL729" i="12"/>
  <c r="DL730" i="12" l="1"/>
  <c r="DM729" i="12"/>
  <c r="DN729" i="12" s="1"/>
  <c r="DL731" i="12" l="1"/>
  <c r="DM730" i="12"/>
  <c r="DN730" i="12" s="1"/>
  <c r="DM731" i="12" l="1"/>
  <c r="DN731" i="12" s="1"/>
  <c r="DL732" i="12"/>
  <c r="DM732" i="12" l="1"/>
  <c r="DN732" i="12" s="1"/>
  <c r="DL733" i="12"/>
  <c r="DL734" i="12" l="1"/>
  <c r="DM733" i="12"/>
  <c r="DN733" i="12" s="1"/>
  <c r="DL735" i="12" l="1"/>
  <c r="DM734" i="12"/>
  <c r="DN734" i="12" s="1"/>
  <c r="DM735" i="12" l="1"/>
  <c r="DN735" i="12" s="1"/>
  <c r="DL736" i="12"/>
  <c r="DM736" i="12" l="1"/>
  <c r="DN736" i="12" s="1"/>
  <c r="DL737" i="12"/>
  <c r="DL738" i="12" l="1"/>
  <c r="DM737" i="12"/>
  <c r="DN737" i="12" s="1"/>
  <c r="DL739" i="12" l="1"/>
  <c r="DM738" i="12"/>
  <c r="DN738" i="12" s="1"/>
  <c r="DM739" i="12" l="1"/>
  <c r="DN739" i="12" s="1"/>
  <c r="DL740" i="12"/>
  <c r="DM740" i="12" l="1"/>
  <c r="DN740" i="12" s="1"/>
  <c r="DL741" i="12"/>
  <c r="DL742" i="12" l="1"/>
  <c r="DM741" i="12"/>
  <c r="DN741" i="12" s="1"/>
  <c r="DM742" i="12" l="1"/>
  <c r="DN742" i="12" s="1"/>
  <c r="DL743" i="12"/>
  <c r="DM743" i="12" l="1"/>
  <c r="DN743" i="12" s="1"/>
  <c r="DL744" i="12"/>
  <c r="DM744" i="12" l="1"/>
  <c r="DN744" i="12" s="1"/>
  <c r="DL745" i="12"/>
  <c r="DM745" i="12" l="1"/>
  <c r="DN745" i="12" s="1"/>
  <c r="DL746" i="12"/>
  <c r="DM746" i="12" l="1"/>
  <c r="DN746" i="12" s="1"/>
  <c r="DL747" i="12"/>
  <c r="DM747" i="12" l="1"/>
  <c r="DN747" i="12" s="1"/>
  <c r="DL748" i="12"/>
  <c r="DL749" i="12" l="1"/>
  <c r="DM748" i="12"/>
  <c r="DN748" i="12" s="1"/>
  <c r="DL750" i="12" l="1"/>
  <c r="DM749" i="12"/>
  <c r="DN749" i="12" s="1"/>
  <c r="DL751" i="12" l="1"/>
  <c r="DM750" i="12"/>
  <c r="DN750" i="12" s="1"/>
  <c r="DM751" i="12" l="1"/>
  <c r="DN751" i="12" s="1"/>
  <c r="DL752" i="12"/>
  <c r="DM752" i="12" l="1"/>
  <c r="DN752" i="12" s="1"/>
  <c r="DL753" i="12"/>
  <c r="DM753" i="12" l="1"/>
  <c r="DN753" i="12" s="1"/>
  <c r="DL754" i="12"/>
  <c r="DM754" i="12" l="1"/>
  <c r="DN754" i="12" s="1"/>
  <c r="DL755" i="12"/>
  <c r="DM755" i="12" l="1"/>
  <c r="DN755" i="12" s="1"/>
  <c r="DL756" i="12"/>
  <c r="DM756" i="12" l="1"/>
  <c r="DN756" i="12" s="1"/>
  <c r="DL757" i="12"/>
  <c r="DL758" i="12" l="1"/>
  <c r="DM757" i="12"/>
  <c r="DN757" i="12" s="1"/>
  <c r="DM758" i="12" l="1"/>
  <c r="DN758" i="12" s="1"/>
  <c r="DL759" i="12"/>
  <c r="DM759" i="12" l="1"/>
  <c r="DN759" i="12" s="1"/>
  <c r="DL760" i="12"/>
  <c r="DL761" i="12" l="1"/>
  <c r="DM760" i="12"/>
  <c r="DN760" i="12" s="1"/>
  <c r="DL762" i="12" l="1"/>
  <c r="DM761" i="12"/>
  <c r="DN761" i="12" s="1"/>
  <c r="DM762" i="12" l="1"/>
  <c r="DN762" i="12" s="1"/>
  <c r="DL763" i="12"/>
  <c r="DM763" i="12" l="1"/>
  <c r="DN763" i="12" s="1"/>
  <c r="DL764" i="12"/>
  <c r="DL765" i="12" l="1"/>
  <c r="DM764" i="12"/>
  <c r="DN764" i="12" s="1"/>
  <c r="DL766" i="12" l="1"/>
  <c r="DM765" i="12"/>
  <c r="DN765" i="12" s="1"/>
  <c r="DM766" i="12" l="1"/>
  <c r="DN766" i="12" s="1"/>
  <c r="DL767" i="12"/>
  <c r="DM767" i="12" l="1"/>
  <c r="DN767" i="12" s="1"/>
  <c r="DL768" i="12"/>
  <c r="DM768" i="12" l="1"/>
  <c r="DN768" i="12" s="1"/>
  <c r="DL769" i="12"/>
  <c r="DL770" i="12" l="1"/>
  <c r="DM769" i="12"/>
  <c r="DN769" i="12" s="1"/>
  <c r="DM770" i="12" l="1"/>
  <c r="DN770" i="12" s="1"/>
  <c r="DL771" i="12"/>
  <c r="DM771" i="12" l="1"/>
  <c r="DN771" i="12" s="1"/>
  <c r="DL772" i="12"/>
  <c r="DM772" i="12" l="1"/>
  <c r="DN772" i="12" s="1"/>
  <c r="DL773" i="12"/>
  <c r="DL774" i="12" l="1"/>
  <c r="DM773" i="12"/>
  <c r="DN773" i="12" s="1"/>
  <c r="DM774" i="12" l="1"/>
  <c r="DN774" i="12" s="1"/>
  <c r="DL775" i="12"/>
  <c r="DM775" i="12" l="1"/>
  <c r="DN775" i="12" s="1"/>
  <c r="DL776" i="12"/>
  <c r="DM776" i="12" l="1"/>
  <c r="DN776" i="12" s="1"/>
  <c r="DL777" i="12"/>
  <c r="DL778" i="12" l="1"/>
  <c r="DM777" i="12"/>
  <c r="DN777" i="12" s="1"/>
  <c r="DM778" i="12" l="1"/>
  <c r="DN778" i="12" s="1"/>
  <c r="DL779" i="12"/>
  <c r="DM779" i="12" l="1"/>
  <c r="DN779" i="12" s="1"/>
  <c r="DL780" i="12"/>
  <c r="DL781" i="12" l="1"/>
  <c r="DM780" i="12"/>
  <c r="DN780" i="12" s="1"/>
  <c r="DM781" i="12" l="1"/>
  <c r="DN781" i="12" s="1"/>
  <c r="DL782" i="12"/>
  <c r="DM782" i="12" l="1"/>
  <c r="DN782" i="12" s="1"/>
  <c r="DL783" i="12"/>
  <c r="DM783" i="12" l="1"/>
  <c r="DN783" i="12" s="1"/>
  <c r="DL784" i="12"/>
  <c r="DL785" i="12" l="1"/>
  <c r="DM784" i="12"/>
  <c r="DN784" i="12" s="1"/>
  <c r="DL786" i="12" l="1"/>
  <c r="DM785" i="12"/>
  <c r="DN785" i="12" s="1"/>
  <c r="DM786" i="12" l="1"/>
  <c r="DN786" i="12" s="1"/>
  <c r="DL787" i="12"/>
  <c r="DL788" i="12" l="1"/>
  <c r="DM787" i="12"/>
  <c r="DN787" i="12" s="1"/>
  <c r="DL789" i="12" l="1"/>
  <c r="DM788" i="12"/>
  <c r="DN788" i="12" s="1"/>
  <c r="DL790" i="12" l="1"/>
  <c r="DM789" i="12"/>
  <c r="DN789" i="12" s="1"/>
  <c r="DM790" i="12" l="1"/>
  <c r="DN790" i="12" s="1"/>
  <c r="DL791" i="12"/>
  <c r="DL792" i="12" l="1"/>
  <c r="DM791" i="12"/>
  <c r="DN791" i="12" s="1"/>
  <c r="DM792" i="12" l="1"/>
  <c r="DN792" i="12" s="1"/>
  <c r="DL793" i="12"/>
  <c r="DM793" i="12" l="1"/>
  <c r="DN793" i="12" s="1"/>
  <c r="DL794" i="12"/>
  <c r="DM794" i="12" l="1"/>
  <c r="DN794" i="12" s="1"/>
  <c r="DL795" i="12"/>
  <c r="DL796" i="12" l="1"/>
  <c r="DM795" i="12"/>
  <c r="DN795" i="12" s="1"/>
  <c r="DL797" i="12" l="1"/>
  <c r="DM796" i="12"/>
  <c r="DN796" i="12" s="1"/>
  <c r="DL798" i="12" l="1"/>
  <c r="DM797" i="12"/>
  <c r="DN797" i="12" s="1"/>
  <c r="DM798" i="12" l="1"/>
  <c r="DN798" i="12" s="1"/>
  <c r="DL799" i="12"/>
  <c r="DL800" i="12" l="1"/>
  <c r="DM799" i="12"/>
  <c r="DN799" i="12" s="1"/>
  <c r="DM800" i="12" l="1"/>
  <c r="DN800" i="12" s="1"/>
  <c r="DL801" i="12"/>
  <c r="DM801" i="12" l="1"/>
  <c r="DN801" i="12" s="1"/>
  <c r="DL802" i="12"/>
  <c r="DM802" i="12" l="1"/>
  <c r="DN802" i="12" s="1"/>
  <c r="DL803" i="12"/>
  <c r="DL804" i="12" l="1"/>
  <c r="DM803" i="12"/>
  <c r="DN803" i="12" s="1"/>
  <c r="DL805" i="12" l="1"/>
  <c r="DM804" i="12"/>
  <c r="DN804" i="12" s="1"/>
  <c r="DL806" i="12" l="1"/>
  <c r="DM805" i="12"/>
  <c r="DN805" i="12" s="1"/>
  <c r="DM806" i="12" l="1"/>
  <c r="DN806" i="12" s="1"/>
  <c r="DL807" i="12"/>
  <c r="DL808" i="12" l="1"/>
  <c r="DM807" i="12"/>
  <c r="DN807" i="12" s="1"/>
  <c r="DL809" i="12" l="1"/>
  <c r="DM808" i="12"/>
  <c r="DN808" i="12" s="1"/>
  <c r="DL810" i="12" l="1"/>
  <c r="DM809" i="12"/>
  <c r="DN809" i="12" s="1"/>
  <c r="DM810" i="12" l="1"/>
  <c r="DN810" i="12" s="1"/>
  <c r="DL811" i="12"/>
  <c r="DL812" i="12" l="1"/>
  <c r="DM811" i="12"/>
  <c r="DN811" i="12" s="1"/>
  <c r="DM812" i="12" l="1"/>
  <c r="DN812" i="12" s="1"/>
  <c r="DL813" i="12"/>
  <c r="DM813" i="12" l="1"/>
  <c r="DN813" i="12" s="1"/>
  <c r="DL814" i="12"/>
  <c r="DM814" i="12" l="1"/>
  <c r="DN814" i="12" s="1"/>
  <c r="DL815" i="12"/>
  <c r="DL816" i="12" l="1"/>
  <c r="DM815" i="12"/>
  <c r="DN815" i="12" s="1"/>
  <c r="DM816" i="12" l="1"/>
  <c r="DN816" i="12" s="1"/>
  <c r="DL817" i="12"/>
  <c r="DM817" i="12" l="1"/>
  <c r="DN817" i="12" s="1"/>
  <c r="DL818" i="12"/>
  <c r="DM818" i="12" l="1"/>
  <c r="DN818" i="12" s="1"/>
  <c r="DL819" i="12"/>
  <c r="DL820" i="12" l="1"/>
  <c r="DM819" i="12"/>
  <c r="DN819" i="12" s="1"/>
  <c r="DL821" i="12" l="1"/>
  <c r="DM820" i="12"/>
  <c r="DN820" i="12" s="1"/>
  <c r="DL822" i="12" l="1"/>
  <c r="DM821" i="12"/>
  <c r="DN821" i="12" s="1"/>
  <c r="DM822" i="12" l="1"/>
  <c r="DN822" i="12" s="1"/>
  <c r="DL823" i="12"/>
  <c r="DM823" i="12" l="1"/>
  <c r="DN823" i="12" s="1"/>
  <c r="DL824" i="12"/>
  <c r="DL825" i="12" l="1"/>
  <c r="DM824" i="12"/>
  <c r="DN824" i="12" s="1"/>
  <c r="DL826" i="12" l="1"/>
  <c r="DM825" i="12"/>
  <c r="DN825" i="12" s="1"/>
  <c r="DL827" i="12" l="1"/>
  <c r="DM826" i="12"/>
  <c r="DN826" i="12" s="1"/>
  <c r="DM827" i="12" l="1"/>
  <c r="DN827" i="12" s="1"/>
  <c r="DL828" i="12"/>
  <c r="DL829" i="12" l="1"/>
  <c r="DM828" i="12"/>
  <c r="DN828" i="12" s="1"/>
  <c r="DL830" i="12" l="1"/>
  <c r="DM829" i="12"/>
  <c r="DN829" i="12" s="1"/>
  <c r="DL831" i="12" l="1"/>
  <c r="DM830" i="12"/>
  <c r="DN830" i="12" s="1"/>
  <c r="DM831" i="12" l="1"/>
  <c r="DN831" i="12" s="1"/>
  <c r="DL832" i="12"/>
  <c r="DM832" i="12" l="1"/>
  <c r="DN832" i="12" s="1"/>
  <c r="DL833" i="12"/>
  <c r="DL834" i="12" l="1"/>
  <c r="DM833" i="12"/>
  <c r="DN833" i="12" s="1"/>
  <c r="DL835" i="12" l="1"/>
  <c r="DM834" i="12"/>
  <c r="DN834" i="12" s="1"/>
  <c r="DM835" i="12" l="1"/>
  <c r="DN835" i="12" s="1"/>
  <c r="DL836" i="12"/>
  <c r="DM836" i="12" l="1"/>
  <c r="DN836" i="12" s="1"/>
  <c r="DL837" i="12"/>
  <c r="DL838" i="12" l="1"/>
  <c r="DM837" i="12"/>
  <c r="DN837" i="12" s="1"/>
  <c r="DL839" i="12" l="1"/>
  <c r="DM838" i="12"/>
  <c r="DN838" i="12" s="1"/>
  <c r="DM839" i="12" l="1"/>
  <c r="DN839" i="12" s="1"/>
  <c r="DL840" i="12"/>
  <c r="DM840" i="12" l="1"/>
  <c r="DN840" i="12" s="1"/>
  <c r="DL841" i="12"/>
  <c r="DL842" i="12" l="1"/>
  <c r="DM841" i="12"/>
  <c r="DN841" i="12" s="1"/>
  <c r="DL843" i="12" l="1"/>
  <c r="DM842" i="12"/>
  <c r="DN842" i="12" s="1"/>
  <c r="DM843" i="12" l="1"/>
  <c r="DN843" i="12" s="1"/>
  <c r="DL844" i="12"/>
  <c r="DM844" i="12" l="1"/>
  <c r="DN844" i="12" s="1"/>
  <c r="DL845" i="12"/>
  <c r="DL846" i="12" l="1"/>
  <c r="DM845" i="12"/>
  <c r="DN845" i="12" s="1"/>
  <c r="DL847" i="12" l="1"/>
  <c r="DM846" i="12"/>
  <c r="DN846" i="12" s="1"/>
  <c r="DM847" i="12" l="1"/>
  <c r="DN847" i="12" s="1"/>
  <c r="DL848" i="12"/>
  <c r="DM848" i="12" l="1"/>
  <c r="DN848" i="12" s="1"/>
  <c r="DL849" i="12"/>
  <c r="DL850" i="12" l="1"/>
  <c r="DM849" i="12"/>
  <c r="DN849" i="12" s="1"/>
  <c r="DL851" i="12" l="1"/>
  <c r="DM850" i="12"/>
  <c r="DN850" i="12" s="1"/>
  <c r="DM851" i="12" l="1"/>
  <c r="DN851" i="12" s="1"/>
  <c r="DL852" i="12"/>
  <c r="DM852" i="12" l="1"/>
  <c r="DN852" i="12" s="1"/>
  <c r="DL853" i="12"/>
  <c r="DL854" i="12" l="1"/>
  <c r="DM853" i="12"/>
  <c r="DN853" i="12" s="1"/>
  <c r="DL855" i="12" l="1"/>
  <c r="DM855" i="12" s="1"/>
  <c r="DN855" i="12" s="1"/>
  <c r="DM854" i="12"/>
  <c r="DN854" i="12" s="1"/>
  <c r="DQ17" i="12" l="1"/>
  <c r="DQ5" i="12"/>
  <c r="DQ14" i="12"/>
  <c r="DQ11" i="12"/>
  <c r="DQ4" i="12"/>
  <c r="DQ15" i="12"/>
  <c r="DQ7" i="12"/>
  <c r="DQ1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<sst xmlns="http://schemas.openxmlformats.org/spreadsheetml/2006/main" count="2821" uniqueCount="993">
  <si>
    <t>UF</t>
  </si>
  <si>
    <t>POP_14</t>
  </si>
  <si>
    <t>GINI_10</t>
  </si>
  <si>
    <t>Presidente Juscelino</t>
  </si>
  <si>
    <t>Santa Luzia</t>
  </si>
  <si>
    <t>São João do Paraíso</t>
  </si>
  <si>
    <t>Mapas</t>
  </si>
  <si>
    <t>Variable</t>
  </si>
  <si>
    <t>GDP_14</t>
  </si>
  <si>
    <t>GDPpc - 2014</t>
  </si>
  <si>
    <t>GINI - 2010</t>
  </si>
  <si>
    <t>OBS</t>
  </si>
  <si>
    <t>#</t>
  </si>
  <si>
    <t>GINI - 1991</t>
  </si>
  <si>
    <t>GINI - 2000</t>
  </si>
  <si>
    <t>GINI_00</t>
  </si>
  <si>
    <t>GINI_91</t>
  </si>
  <si>
    <t>PIND_91</t>
  </si>
  <si>
    <t>PIND_00</t>
  </si>
  <si>
    <t>PIND_10</t>
  </si>
  <si>
    <t>% Extremely poor - 1991</t>
  </si>
  <si>
    <t>% Extremely poor - 2000</t>
  </si>
  <si>
    <t>% Extremely poor - 2010</t>
  </si>
  <si>
    <t>GDPpc - 1999</t>
  </si>
  <si>
    <t>GDPPC_99</t>
  </si>
  <si>
    <t>GDPPC_14</t>
  </si>
  <si>
    <t>GDP_99</t>
  </si>
  <si>
    <t>POP_99</t>
  </si>
  <si>
    <t>MG</t>
  </si>
  <si>
    <t>Sudeste</t>
  </si>
  <si>
    <t>Abadia dos Dourados</t>
  </si>
  <si>
    <t>Patrocínio</t>
  </si>
  <si>
    <t>Abaeté</t>
  </si>
  <si>
    <t>Três Marias</t>
  </si>
  <si>
    <t>Abre Campo</t>
  </si>
  <si>
    <t>Manhuaçu</t>
  </si>
  <si>
    <t>Açucena</t>
  </si>
  <si>
    <t>Ipatinga</t>
  </si>
  <si>
    <t>Água Boa</t>
  </si>
  <si>
    <t>Peçanha</t>
  </si>
  <si>
    <t>Água Comprida</t>
  </si>
  <si>
    <t>Uberaba</t>
  </si>
  <si>
    <t>Aguanil</t>
  </si>
  <si>
    <t>Campo Belo</t>
  </si>
  <si>
    <t>Águas Vermelhas</t>
  </si>
  <si>
    <t>Salinas</t>
  </si>
  <si>
    <t>Aimorés</t>
  </si>
  <si>
    <t>Aiuruoca</t>
  </si>
  <si>
    <t>Andrelândia</t>
  </si>
  <si>
    <t>Além Paraíba</t>
  </si>
  <si>
    <t>Cataguases</t>
  </si>
  <si>
    <t>Alfenas</t>
  </si>
  <si>
    <t>Alfredo Vasconcelos</t>
  </si>
  <si>
    <t>Barbacena</t>
  </si>
  <si>
    <t>Alto Rio Doce</t>
  </si>
  <si>
    <t>Viçosa</t>
  </si>
  <si>
    <t>Almenara</t>
  </si>
  <si>
    <t>Jequitinhonha</t>
  </si>
  <si>
    <t>Campestre</t>
  </si>
  <si>
    <t>Alpercata</t>
  </si>
  <si>
    <t>Governador Valadares</t>
  </si>
  <si>
    <t>Alpinópolis</t>
  </si>
  <si>
    <t>Passos</t>
  </si>
  <si>
    <t>Alterosa</t>
  </si>
  <si>
    <t>Alvinópolis</t>
  </si>
  <si>
    <t>Itabira</t>
  </si>
  <si>
    <t>Alvorada de Minas</t>
  </si>
  <si>
    <t>Conceição do Mato Dentro</t>
  </si>
  <si>
    <t>Amparo do Serra</t>
  </si>
  <si>
    <t>Andradas</t>
  </si>
  <si>
    <t>Poços de Caldas</t>
  </si>
  <si>
    <t>Barão de Monte Alto</t>
  </si>
  <si>
    <t>Muriaé</t>
  </si>
  <si>
    <t>Angelândia</t>
  </si>
  <si>
    <t>Capelinha</t>
  </si>
  <si>
    <t>Antônio Carlos</t>
  </si>
  <si>
    <t>Araporã</t>
  </si>
  <si>
    <t>Uberlândia</t>
  </si>
  <si>
    <t>Antônio Dias</t>
  </si>
  <si>
    <t>Antônio Prado de Minas</t>
  </si>
  <si>
    <t>Araçaí</t>
  </si>
  <si>
    <t>Sete Lagoas</t>
  </si>
  <si>
    <t>Aracitaba</t>
  </si>
  <si>
    <t>Juiz de Fora</t>
  </si>
  <si>
    <t>Arapuá</t>
  </si>
  <si>
    <t>Patos de Minas</t>
  </si>
  <si>
    <t>Araújos</t>
  </si>
  <si>
    <t>Bom Despacho</t>
  </si>
  <si>
    <t>Araçuaí</t>
  </si>
  <si>
    <t>Araguari</t>
  </si>
  <si>
    <t>Araxá</t>
  </si>
  <si>
    <t>Arceburgo</t>
  </si>
  <si>
    <t>São Sebastião do Paraíso</t>
  </si>
  <si>
    <t>Arcos</t>
  </si>
  <si>
    <t>Formiga</t>
  </si>
  <si>
    <t>Areado</t>
  </si>
  <si>
    <t>Aricanduva</t>
  </si>
  <si>
    <t>Arinos</t>
  </si>
  <si>
    <t>Unaí</t>
  </si>
  <si>
    <t>Ataléia</t>
  </si>
  <si>
    <t>Teófilo Otoni</t>
  </si>
  <si>
    <t>Augusto de Lima</t>
  </si>
  <si>
    <t>Curvelo</t>
  </si>
  <si>
    <t>Caparaó</t>
  </si>
  <si>
    <t>Belo Horizonte</t>
  </si>
  <si>
    <t>Baependi</t>
  </si>
  <si>
    <t>São Lourenço</t>
  </si>
  <si>
    <t>Baldim</t>
  </si>
  <si>
    <t>Belmiro Braga</t>
  </si>
  <si>
    <t>Belo Oriente</t>
  </si>
  <si>
    <t>Funilândia</t>
  </si>
  <si>
    <t>Bambuí</t>
  </si>
  <si>
    <t>Bandeira</t>
  </si>
  <si>
    <t>Bandeira do Sul</t>
  </si>
  <si>
    <t>Barão de Cocais</t>
  </si>
  <si>
    <t>Barra Longa</t>
  </si>
  <si>
    <t>Ponte Nova</t>
  </si>
  <si>
    <t>Barroso</t>
  </si>
  <si>
    <t>Bela Vista de Minas</t>
  </si>
  <si>
    <t>Capim Branco</t>
  </si>
  <si>
    <t>Belo Vale</t>
  </si>
  <si>
    <t>Itaguara</t>
  </si>
  <si>
    <t>Berilo</t>
  </si>
  <si>
    <t>Berizal</t>
  </si>
  <si>
    <t>Bertópolis</t>
  </si>
  <si>
    <t>Nanuque</t>
  </si>
  <si>
    <t>Bom Jardim de Minas</t>
  </si>
  <si>
    <t>Betim</t>
  </si>
  <si>
    <t>Bias Fortes</t>
  </si>
  <si>
    <t>Bicas</t>
  </si>
  <si>
    <t>Biquinhas</t>
  </si>
  <si>
    <t>Bom Jesus da Penha</t>
  </si>
  <si>
    <t>Bom Jesus do Amparo</t>
  </si>
  <si>
    <t>Boa Esperança</t>
  </si>
  <si>
    <t>Varginha</t>
  </si>
  <si>
    <t>Borda da Mata</t>
  </si>
  <si>
    <t>Pouso Alegre</t>
  </si>
  <si>
    <t>Bocaina de Minas</t>
  </si>
  <si>
    <t>Bocaiúva</t>
  </si>
  <si>
    <t>Bom Jesus do Galho</t>
  </si>
  <si>
    <t>Caratinga</t>
  </si>
  <si>
    <t>Bom Repouso</t>
  </si>
  <si>
    <t>Bom Sucesso</t>
  </si>
  <si>
    <t>Oliveira</t>
  </si>
  <si>
    <t>Bonfim</t>
  </si>
  <si>
    <t>Bonfinópolis de Minas</t>
  </si>
  <si>
    <t>Bonito de Minas</t>
  </si>
  <si>
    <t>Januária</t>
  </si>
  <si>
    <t>Brás Pires</t>
  </si>
  <si>
    <t>Botelhos</t>
  </si>
  <si>
    <t>Botumirim</t>
  </si>
  <si>
    <t>Grão Mogol</t>
  </si>
  <si>
    <t>Braúnas</t>
  </si>
  <si>
    <t>Guanhães</t>
  </si>
  <si>
    <t>Brasilândia de Minas</t>
  </si>
  <si>
    <t>Paracatu</t>
  </si>
  <si>
    <t>Cachoeira Dourada</t>
  </si>
  <si>
    <t>Ituiutaba</t>
  </si>
  <si>
    <t>Brasília de Minas</t>
  </si>
  <si>
    <t>Montes Claros</t>
  </si>
  <si>
    <t>Brasópolis</t>
  </si>
  <si>
    <t>Itajubá</t>
  </si>
  <si>
    <t>Brumadinho</t>
  </si>
  <si>
    <t>Bueno Brandão</t>
  </si>
  <si>
    <t>Buenópolis</t>
  </si>
  <si>
    <t>Bugre</t>
  </si>
  <si>
    <t>Buritis</t>
  </si>
  <si>
    <t>Cabeceira Grande</t>
  </si>
  <si>
    <t>Gonçalves</t>
  </si>
  <si>
    <t>Cachoeira de Minas</t>
  </si>
  <si>
    <t>Santa Rita do Sapucaí</t>
  </si>
  <si>
    <t>Buritizeiro</t>
  </si>
  <si>
    <t>Pirapora</t>
  </si>
  <si>
    <t>Cabo Verde</t>
  </si>
  <si>
    <t>Cachoeira da Prata</t>
  </si>
  <si>
    <t>Cachoeira de Pajeú</t>
  </si>
  <si>
    <t>Pedra Azul</t>
  </si>
  <si>
    <t>Caetanópolis</t>
  </si>
  <si>
    <t>Caeté</t>
  </si>
  <si>
    <t>Caiana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</si>
  <si>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</si>
  <si>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</si>
  <si>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</si>
  <si>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</si>
  <si>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</si>
  <si>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</si>
  <si>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</si>
  <si>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Campo Azul</t>
  </si>
  <si>
    <t>Campina Verde</t>
  </si>
  <si>
    <t>Frutal</t>
  </si>
  <si>
    <t>Campo do Meio</t>
  </si>
  <si>
    <t>Campo Florido</t>
  </si>
  <si>
    <t>Campos Altos</t>
  </si>
  <si>
    <t>Campos Gerais</t>
  </si>
  <si>
    <t>Canaã</t>
  </si>
  <si>
    <t>Capela Nova</t>
  </si>
  <si>
    <t>Canápolis</t>
  </si>
  <si>
    <t>Cana Verde</t>
  </si>
  <si>
    <t>Candeias</t>
  </si>
  <si>
    <t>Cantagalo</t>
  </si>
  <si>
    <t>Toledo</t>
  </si>
  <si>
    <t>Capetinga</t>
  </si>
  <si>
    <t>Capinópolis</t>
  </si>
  <si>
    <t>Capitão Andrade</t>
  </si>
  <si>
    <t>Capitão Enéas</t>
  </si>
  <si>
    <t>Capitólio</t>
  </si>
  <si>
    <t>Caputira</t>
  </si>
  <si>
    <t>Carangola</t>
  </si>
  <si>
    <t>Caraí</t>
  </si>
  <si>
    <t>Caranaíba</t>
  </si>
  <si>
    <t>Carandaí</t>
  </si>
  <si>
    <t>Carmo da Mata</t>
  </si>
  <si>
    <t>Carbonita</t>
  </si>
  <si>
    <t>Carlos Chagas</t>
  </si>
  <si>
    <t>Carmésia</t>
  </si>
  <si>
    <t>Carmo da Cachoeira</t>
  </si>
  <si>
    <t>Carmo de Minas</t>
  </si>
  <si>
    <t>Carmo do Cajuru</t>
  </si>
  <si>
    <t>Divinópolis</t>
  </si>
  <si>
    <t>Casa Grande</t>
  </si>
  <si>
    <t>Conselheiro Lafaiete</t>
  </si>
  <si>
    <t>Carmópolis de Minas</t>
  </si>
  <si>
    <t>Cascalho Rico</t>
  </si>
  <si>
    <t>Carmo do Paranaíba</t>
  </si>
  <si>
    <t>Carmo do Rio Claro</t>
  </si>
  <si>
    <t>Carneirinho</t>
  </si>
  <si>
    <t>Carrancas</t>
  </si>
  <si>
    <t>Lavras</t>
  </si>
  <si>
    <t>Carvalhos</t>
  </si>
  <si>
    <t>Cássia</t>
  </si>
  <si>
    <t>Catas Altas</t>
  </si>
  <si>
    <t>Catas Altas da Noruega</t>
  </si>
  <si>
    <t>Claraval</t>
  </si>
  <si>
    <t>Turmalina</t>
  </si>
  <si>
    <t>Catuji</t>
  </si>
  <si>
    <t>Catuti</t>
  </si>
  <si>
    <t>Janaúba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</si>
  <si>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</si>
  <si>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</si>
  <si>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</si>
  <si>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</si>
  <si>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</si>
  <si>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</si>
  <si>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</si>
  <si>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</si>
  <si>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Conceição do Rio Verde</t>
  </si>
  <si>
    <t>Crucilândia</t>
  </si>
  <si>
    <t>Chiador</t>
  </si>
  <si>
    <t>Cipotânea</t>
  </si>
  <si>
    <t>Cruzeiro da Fortaleza</t>
  </si>
  <si>
    <t>Chapada Gaúcha</t>
  </si>
  <si>
    <t>Claro dos Poções</t>
  </si>
  <si>
    <t>Delta</t>
  </si>
  <si>
    <t>Cláudio</t>
  </si>
  <si>
    <t>Coimbra</t>
  </si>
  <si>
    <t>Coluna</t>
  </si>
  <si>
    <t>Conceição dos Ouros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</si>
  <si>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</si>
  <si>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</si>
  <si>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</si>
  <si>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</si>
  <si>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</si>
  <si>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</si>
  <si>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</si>
  <si>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Cônego Marinho</t>
  </si>
  <si>
    <t>Confins</t>
  </si>
  <si>
    <t>Congonhas</t>
  </si>
  <si>
    <t>Entre Folhas</t>
  </si>
  <si>
    <t>Conceição do Pará</t>
  </si>
  <si>
    <t>Congonhal</t>
  </si>
  <si>
    <t>Congonhas do Norte</t>
  </si>
  <si>
    <t>Conquista</t>
  </si>
  <si>
    <t>Conselheiro Pena</t>
  </si>
  <si>
    <t>Contagem</t>
  </si>
  <si>
    <t>Coqueiral</t>
  </si>
  <si>
    <t>Coronel Pacheco</t>
  </si>
  <si>
    <t>Coração de Jesus</t>
  </si>
  <si>
    <t>Coronel Xavier Chaves</t>
  </si>
  <si>
    <t>Cordisburgo</t>
  </si>
  <si>
    <t>Cordislândia</t>
  </si>
  <si>
    <t>Corinto</t>
  </si>
  <si>
    <t>Coroaci</t>
  </si>
  <si>
    <t>Cristiano Otoni</t>
  </si>
  <si>
    <t>Coromandel</t>
  </si>
  <si>
    <t>Coronel Fabriciano</t>
  </si>
  <si>
    <t>Coronel Murta</t>
  </si>
  <si>
    <t>Córrego Danta</t>
  </si>
  <si>
    <t>Córrego do Bom Jesus</t>
  </si>
  <si>
    <t>Córrego Fundo</t>
  </si>
  <si>
    <t>José Gonçalves de Minas</t>
  </si>
  <si>
    <t>Couto de Magalhães de Minas</t>
  </si>
  <si>
    <t>Diamantina</t>
  </si>
  <si>
    <t>Crisólita</t>
  </si>
  <si>
    <t>Cristais</t>
  </si>
  <si>
    <t>Cristália</t>
  </si>
  <si>
    <t>Cristina</t>
  </si>
  <si>
    <t>Cruzília</t>
  </si>
  <si>
    <t>Cuparaque</t>
  </si>
  <si>
    <t>Curral de Dentro</t>
  </si>
  <si>
    <t>Itapeva</t>
  </si>
  <si>
    <t>Guaraciama</t>
  </si>
  <si>
    <t>Datas</t>
  </si>
  <si>
    <t>Delfim Moreira</t>
  </si>
  <si>
    <t>Fortaleza de Minas</t>
  </si>
  <si>
    <t>Delfinópolis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</si>
  <si>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</si>
  <si>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</si>
  <si>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</si>
  <si>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</si>
  <si>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</si>
  <si>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</si>
  <si>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</si>
  <si>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Ubá</t>
  </si>
  <si>
    <t>Divino</t>
  </si>
  <si>
    <t>Divino das Laranjeiras</t>
  </si>
  <si>
    <t>Divinolândia de Minas</t>
  </si>
  <si>
    <t>Divisópolis</t>
  </si>
  <si>
    <t>Dom Bosco</t>
  </si>
  <si>
    <t>Dom Cavati</t>
  </si>
  <si>
    <t>Dom Joaquim</t>
  </si>
  <si>
    <t>Dom Silvério</t>
  </si>
  <si>
    <t>Dores de Guanhães</t>
  </si>
  <si>
    <t>Douradoquara</t>
  </si>
  <si>
    <t>Dores do Indaiá</t>
  </si>
  <si>
    <t>Dores do Turvo</t>
  </si>
  <si>
    <t>Doresópolis</t>
  </si>
  <si>
    <t>Durandé</t>
  </si>
  <si>
    <t>Ipaba</t>
  </si>
  <si>
    <t>Elói Mendes</t>
  </si>
  <si>
    <t>Engenheiro Caldas</t>
  </si>
  <si>
    <t>Engenheiro Navarro</t>
  </si>
  <si>
    <t>Entre Rios de Minas</t>
  </si>
  <si>
    <t>Ervália</t>
  </si>
  <si>
    <t>Estrela do Sul</t>
  </si>
  <si>
    <t>Esmeraldas</t>
  </si>
  <si>
    <t>Espera Feliz</t>
  </si>
  <si>
    <t>Estrela do Indaiá</t>
  </si>
  <si>
    <t>Juatuba</t>
  </si>
  <si>
    <t>Espinosa</t>
  </si>
  <si>
    <t>Espírito Santo do Dourado</t>
  </si>
  <si>
    <t>Estiva</t>
  </si>
  <si>
    <t>Estrela Dalva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</si>
  <si>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</si>
  <si>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</si>
  <si>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</si>
  <si>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</si>
  <si>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</si>
  <si>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</si>
  <si>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</si>
  <si>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</si>
  <si>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</si>
  <si>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</si>
  <si>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</si>
  <si>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</si>
  <si>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Pará de Minas</t>
  </si>
  <si>
    <t>Fortuna de Minas</t>
  </si>
  <si>
    <t>Franciscópolis</t>
  </si>
  <si>
    <t>Frei Lagonegro</t>
  </si>
  <si>
    <t>Formoso</t>
  </si>
  <si>
    <t>Francisco Badaró</t>
  </si>
  <si>
    <t>Francisco Sá</t>
  </si>
  <si>
    <t>Fronteira dos Vales</t>
  </si>
  <si>
    <t>Frei Gaspar</t>
  </si>
  <si>
    <t>Frei Inocêncio</t>
  </si>
  <si>
    <t>Fronteira</t>
  </si>
  <si>
    <t>Fruta de Leite</t>
  </si>
  <si>
    <t>Galiléia</t>
  </si>
  <si>
    <t>Gameleiras</t>
  </si>
  <si>
    <t>Glaucilândia</t>
  </si>
  <si>
    <t>Goiabeira</t>
  </si>
  <si>
    <t>Goianá</t>
  </si>
  <si>
    <t>Gonzaga</t>
  </si>
  <si>
    <t>Gouveia</t>
  </si>
  <si>
    <t>Guaranésia</t>
  </si>
  <si>
    <t>Guarani</t>
  </si>
  <si>
    <t>Guarará</t>
  </si>
  <si>
    <t>Guiricema</t>
  </si>
  <si>
    <t>Ibiraci</t>
  </si>
  <si>
    <t>Ibirité</t>
  </si>
  <si>
    <t>Grupiara</t>
  </si>
  <si>
    <t>Guapé</t>
  </si>
  <si>
    <t>Guaraciaba</t>
  </si>
  <si>
    <t>Gurinhatã</t>
  </si>
  <si>
    <t>Guarda-Mor</t>
  </si>
  <si>
    <t>Guaxupé</t>
  </si>
  <si>
    <t>Guidoval</t>
  </si>
  <si>
    <t>Guimarânia</t>
  </si>
  <si>
    <t>Iapu</t>
  </si>
  <si>
    <t>Ibertioga</t>
  </si>
  <si>
    <t>Ibiracatu</t>
  </si>
  <si>
    <t>Itabirinha de Mantena</t>
  </si>
  <si>
    <t>João Pinheiro</t>
  </si>
  <si>
    <t>Ibiá</t>
  </si>
  <si>
    <t>Ibiaí</t>
  </si>
  <si>
    <t>Icaraí de Minas</t>
  </si>
  <si>
    <t>Igarapé</t>
  </si>
  <si>
    <t>Igaratinga</t>
  </si>
  <si>
    <t>Wenceslau Braz</t>
  </si>
  <si>
    <t>Iguatama</t>
  </si>
  <si>
    <t>Ijaci</t>
  </si>
  <si>
    <t>Ilicínea</t>
  </si>
  <si>
    <t>Imbé de Minas</t>
  </si>
  <si>
    <t>Indianópolis</t>
  </si>
  <si>
    <t>Ingaí</t>
  </si>
  <si>
    <t>Inimutaba</t>
  </si>
  <si>
    <t>Inhapim</t>
  </si>
  <si>
    <t>Inhaúma</t>
  </si>
  <si>
    <t>Ipuiúna</t>
  </si>
  <si>
    <t>Ipanema</t>
  </si>
  <si>
    <t>Albertina</t>
  </si>
  <si>
    <t>Itabirito</t>
  </si>
  <si>
    <t>Itacambira</t>
  </si>
  <si>
    <t>Itamarandiba</t>
  </si>
  <si>
    <t>Itamarati de Minas</t>
  </si>
  <si>
    <t>Alto Caparaó</t>
  </si>
  <si>
    <t>Itambacuri</t>
  </si>
  <si>
    <t>Itamonte</t>
  </si>
  <si>
    <t>Itanhandu</t>
  </si>
  <si>
    <t>Itanhomi</t>
  </si>
  <si>
    <t>Itaobim</t>
  </si>
  <si>
    <t>Itatiaiuçu</t>
  </si>
  <si>
    <t>Itapagipe</t>
  </si>
  <si>
    <t>Mário Campos</t>
  </si>
  <si>
    <t>Itapecerica</t>
  </si>
  <si>
    <t>Itaú de Minas</t>
  </si>
  <si>
    <t>Itaúna</t>
  </si>
  <si>
    <t>Itaverava</t>
  </si>
  <si>
    <t>Itinga</t>
  </si>
  <si>
    <t>Japaraíba</t>
  </si>
  <si>
    <t>Itueta</t>
  </si>
  <si>
    <t>Itumirim</t>
  </si>
  <si>
    <t>Iturama</t>
  </si>
  <si>
    <t>Itutinga</t>
  </si>
  <si>
    <t>Japonvar</t>
  </si>
  <si>
    <t>Monsenhor Paulo</t>
  </si>
  <si>
    <t>Jaboticatubas</t>
  </si>
  <si>
    <t>Matipó</t>
  </si>
  <si>
    <t>Cajuri</t>
  </si>
  <si>
    <t>Jacinto</t>
  </si>
  <si>
    <t>Jacuí</t>
  </si>
  <si>
    <t>Jacutinga</t>
  </si>
  <si>
    <t>Jaguaraçu</t>
  </si>
  <si>
    <t>Jaíba</t>
  </si>
  <si>
    <t>Jampruca</t>
  </si>
  <si>
    <t>Jeceaba</t>
  </si>
  <si>
    <t>Jenipapo de Minas</t>
  </si>
  <si>
    <t>Argirita</t>
  </si>
  <si>
    <t>Josenópolis</t>
  </si>
  <si>
    <t>Olímpio Noronha</t>
  </si>
  <si>
    <t>Passabém</t>
  </si>
  <si>
    <t>Jequeri</t>
  </si>
  <si>
    <t>Jequitaí</t>
  </si>
  <si>
    <t>Jequitibá</t>
  </si>
  <si>
    <t>José Raydan</t>
  </si>
  <si>
    <t>Jesuânia</t>
  </si>
  <si>
    <t>Jordânia</t>
  </si>
  <si>
    <t>Joaíma</t>
  </si>
  <si>
    <t>Joanésia</t>
  </si>
  <si>
    <t>João Monlevade</t>
  </si>
  <si>
    <t>Joaquim Felício</t>
  </si>
  <si>
    <t>Nova Belém</t>
  </si>
  <si>
    <t>Machacalis</t>
  </si>
  <si>
    <t>Maripá de Minas</t>
  </si>
  <si>
    <t>Pequeri</t>
  </si>
  <si>
    <t>Juramento</t>
  </si>
  <si>
    <t>Monte Formoso</t>
  </si>
  <si>
    <t>Juvenília</t>
  </si>
  <si>
    <t>Ladainha</t>
  </si>
  <si>
    <t>Lagoa dos Patos</t>
  </si>
  <si>
    <t>Lagamar</t>
  </si>
  <si>
    <t>Lagoa da Prata</t>
  </si>
  <si>
    <t>Lambari</t>
  </si>
  <si>
    <t>Lagoa Dourada</t>
  </si>
  <si>
    <t>Mamonas</t>
  </si>
  <si>
    <t>Lagoa Formosa</t>
  </si>
  <si>
    <t>Laranjal</t>
  </si>
  <si>
    <t>Lagoa Grande</t>
  </si>
  <si>
    <t>Lagoa Santa</t>
  </si>
  <si>
    <t>Lajinha</t>
  </si>
  <si>
    <t>Lassance</t>
  </si>
  <si>
    <t>Maravilhas</t>
  </si>
  <si>
    <t>Leandro Ferreira</t>
  </si>
  <si>
    <t>Leme do Prado</t>
  </si>
  <si>
    <t>Leopoldina</t>
  </si>
  <si>
    <t>Liberdade</t>
  </si>
  <si>
    <t>Lima Duarte</t>
  </si>
  <si>
    <t>Limeira do Oeste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</si>
  <si>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</si>
  <si>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</si>
  <si>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</si>
  <si>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</si>
  <si>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</si>
  <si>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</si>
  <si>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</si>
  <si>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Manga</t>
  </si>
  <si>
    <t>Manhumirim</t>
  </si>
  <si>
    <t>Moeda</t>
  </si>
  <si>
    <t>Mar de Espanha</t>
  </si>
  <si>
    <t>Maria da Fé</t>
  </si>
  <si>
    <t>Mariana</t>
  </si>
  <si>
    <t>Marilac</t>
  </si>
  <si>
    <t>Marliéria</t>
  </si>
  <si>
    <t>Marmelópolis</t>
  </si>
  <si>
    <t>Martinho Campos</t>
  </si>
  <si>
    <t>Martins Soares</t>
  </si>
  <si>
    <t>Mata Verde</t>
  </si>
  <si>
    <t>Nova Lima</t>
  </si>
  <si>
    <t>Materlândia</t>
  </si>
  <si>
    <t>Mateus Leme</t>
  </si>
  <si>
    <t>Mathias Lobato</t>
  </si>
  <si>
    <t>Matias Barbosa</t>
  </si>
  <si>
    <t>Matias Cardoso</t>
  </si>
  <si>
    <t>Periquito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</si>
  <si>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</si>
  <si>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</si>
  <si>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</si>
  <si>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</si>
  <si>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</si>
  <si>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</si>
  <si>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</si>
  <si>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</si>
  <si>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Morro do Pilar</t>
  </si>
  <si>
    <t>Rosário da Limeira</t>
  </si>
  <si>
    <t>Minas Novas</t>
  </si>
  <si>
    <t>Minduri</t>
  </si>
  <si>
    <t>Mirabela</t>
  </si>
  <si>
    <t>Senador Cortes</t>
  </si>
  <si>
    <t>Miradouro</t>
  </si>
  <si>
    <t>Munhoz</t>
  </si>
  <si>
    <t>Romaria</t>
  </si>
  <si>
    <t>Miraí</t>
  </si>
  <si>
    <t>Miravânia</t>
  </si>
  <si>
    <t>Moema</t>
  </si>
  <si>
    <t>Monjolos</t>
  </si>
  <si>
    <t>Montalvânia</t>
  </si>
  <si>
    <t>Monte Belo</t>
  </si>
  <si>
    <t>Monte Alegre de Minas</t>
  </si>
  <si>
    <t>Monte Santo de Minas</t>
  </si>
  <si>
    <t>Monte Azul</t>
  </si>
  <si>
    <t>Monte Carmelo</t>
  </si>
  <si>
    <t>Montezuma</t>
  </si>
  <si>
    <t>Monte Sião</t>
  </si>
  <si>
    <t>Olaria</t>
  </si>
  <si>
    <t>Morada Nova de Minas</t>
  </si>
  <si>
    <t>Morro da Garça</t>
  </si>
  <si>
    <t>Paiva</t>
  </si>
  <si>
    <t>Nacip Raydan</t>
  </si>
  <si>
    <t>Mutum</t>
  </si>
  <si>
    <t>Muzambinho</t>
  </si>
  <si>
    <t>Naque</t>
  </si>
  <si>
    <t>Natalândia</t>
  </si>
  <si>
    <t>Natércia</t>
  </si>
  <si>
    <t>Nazareno</t>
  </si>
  <si>
    <t>Nepomuceno</t>
  </si>
  <si>
    <t>Ninheira</t>
  </si>
  <si>
    <t>Nova Era</t>
  </si>
  <si>
    <t>Nova Módica</t>
  </si>
  <si>
    <t>Nova Ponte</t>
  </si>
  <si>
    <t>Nova Porteirinha</t>
  </si>
  <si>
    <t>Nova Resende</t>
  </si>
  <si>
    <t>Rochedo de Minas</t>
  </si>
  <si>
    <t>Nova Serrana</t>
  </si>
  <si>
    <t>Nova União</t>
  </si>
  <si>
    <t>Novo Cruzeiro</t>
  </si>
  <si>
    <t>Novo Oriente de Minas</t>
  </si>
  <si>
    <t>Novorizonte</t>
  </si>
  <si>
    <t>Olhos-d'Água</t>
  </si>
  <si>
    <t>Oliveira Fortes</t>
  </si>
  <si>
    <t>Heliodora</t>
  </si>
  <si>
    <t>Onça de Pitangui</t>
  </si>
  <si>
    <t>Oratórios</t>
  </si>
  <si>
    <t>Orizânia</t>
  </si>
  <si>
    <t>Ouro Branco</t>
  </si>
  <si>
    <t>Ouro Fino</t>
  </si>
  <si>
    <t>Santa Bárbara do Leste</t>
  </si>
  <si>
    <t>Palma</t>
  </si>
  <si>
    <t>Paraguaçu</t>
  </si>
  <si>
    <t>Ouro Verde de Minas</t>
  </si>
  <si>
    <t>Padre Carvalho</t>
  </si>
  <si>
    <t>Padre Paraíso</t>
  </si>
  <si>
    <t>Paineiras</t>
  </si>
  <si>
    <t>Pains</t>
  </si>
  <si>
    <t>Papagaios</t>
  </si>
  <si>
    <t>Pai Pedro</t>
  </si>
  <si>
    <t>Palmópolis</t>
  </si>
  <si>
    <t>Paraisópolis</t>
  </si>
  <si>
    <t>Paraopeba</t>
  </si>
  <si>
    <t>Passa Quatro</t>
  </si>
  <si>
    <t>Pedra Bonita</t>
  </si>
  <si>
    <t>São Bento Abade</t>
  </si>
  <si>
    <t>Passa Tempo</t>
  </si>
  <si>
    <t>Passa Vinte</t>
  </si>
  <si>
    <t>Patis</t>
  </si>
  <si>
    <t>Paulistas</t>
  </si>
  <si>
    <t>Patrocínio do Muriaé</t>
  </si>
  <si>
    <t>Paula Cândido</t>
  </si>
  <si>
    <t>Pavão</t>
  </si>
  <si>
    <t>Pedro Teixeira</t>
  </si>
  <si>
    <t>Senador Amaral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</si>
  <si>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</si>
  <si>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</si>
  <si>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</si>
  <si>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</si>
  <si>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</si>
  <si>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</si>
  <si>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</si>
  <si>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Pequi</t>
  </si>
  <si>
    <t>Perdigão</t>
  </si>
  <si>
    <t>Pescador</t>
  </si>
  <si>
    <t>Piau</t>
  </si>
  <si>
    <t>Piedade de Ponte Nova</t>
  </si>
  <si>
    <t>Perdizes</t>
  </si>
  <si>
    <t>Perdões</t>
  </si>
  <si>
    <t>Piedade do Rio Grande</t>
  </si>
  <si>
    <t>Piedade dos Gerais</t>
  </si>
  <si>
    <t>Pimenta</t>
  </si>
  <si>
    <t>Pingo-d'Água</t>
  </si>
  <si>
    <t>Piranguçu</t>
  </si>
  <si>
    <t>Pintópolis</t>
  </si>
  <si>
    <t>Piracema</t>
  </si>
  <si>
    <t>Pirajuba</t>
  </si>
  <si>
    <t>Piranga</t>
  </si>
  <si>
    <t>Piranguinho</t>
  </si>
  <si>
    <t>Pirapetinga</t>
  </si>
  <si>
    <t>Senador José Bento</t>
  </si>
  <si>
    <t>Piraúba</t>
  </si>
  <si>
    <t>Pitangui</t>
  </si>
  <si>
    <t>Piumhi</t>
  </si>
  <si>
    <t>Planura</t>
  </si>
  <si>
    <t>Poço Fundo</t>
  </si>
  <si>
    <t>Rio Pomba</t>
  </si>
  <si>
    <t>Pocrane</t>
  </si>
  <si>
    <t>Ponto dos Volantes</t>
  </si>
  <si>
    <t>Pompéu</t>
  </si>
  <si>
    <t>Ponto Chique</t>
  </si>
  <si>
    <t>Porteirinha</t>
  </si>
  <si>
    <t>Porto Firme</t>
  </si>
  <si>
    <t>Poté</t>
  </si>
  <si>
    <t>Pouso Alto</t>
  </si>
  <si>
    <t>Prados</t>
  </si>
  <si>
    <t>Consolação</t>
  </si>
  <si>
    <t>Quartel Geral</t>
  </si>
  <si>
    <t>Prata</t>
  </si>
  <si>
    <t>Pratápolis</t>
  </si>
  <si>
    <t>Pratinha</t>
  </si>
  <si>
    <t>Presidente Kubitschek</t>
  </si>
  <si>
    <t>Presidente Olegário</t>
  </si>
  <si>
    <t>Prudente de Morais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</si>
  <si>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</si>
  <si>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</si>
  <si>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</si>
  <si>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</si>
  <si>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</si>
  <si>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</si>
  <si>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</si>
  <si>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</si>
  <si>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</si>
  <si>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</si>
  <si>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</si>
  <si>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</si>
  <si>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</si>
  <si>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Novo</t>
  </si>
  <si>
    <t>Rio Casca</t>
  </si>
  <si>
    <t>Rio Doce</t>
  </si>
  <si>
    <t>Rio do Prado</t>
  </si>
  <si>
    <t>Rio Espera</t>
  </si>
  <si>
    <t>Rio Manso</t>
  </si>
  <si>
    <t>Rio Paranaíba</t>
  </si>
  <si>
    <t>Rio Vermelho</t>
  </si>
  <si>
    <t>Rio Pardo de Minas</t>
  </si>
  <si>
    <t>Rio Piracicaba</t>
  </si>
  <si>
    <t>Rio Preto</t>
  </si>
  <si>
    <t>Ritápolis</t>
  </si>
  <si>
    <t>Rodeiro</t>
  </si>
  <si>
    <t>Rubelita</t>
  </si>
  <si>
    <t>Rubim</t>
  </si>
  <si>
    <t>Sabará</t>
  </si>
  <si>
    <t>Santa Cruz do Escalvado</t>
  </si>
  <si>
    <t>Sabinópolis</t>
  </si>
  <si>
    <t>Santa Helena de Minas</t>
  </si>
  <si>
    <t>Santa Efigênia de Minas</t>
  </si>
  <si>
    <t>Santa Margarida</t>
  </si>
  <si>
    <t>Sacramento</t>
  </si>
  <si>
    <t>São Geraldo do Baixio</t>
  </si>
  <si>
    <t>Salto da Divisa</t>
  </si>
  <si>
    <t>Santa Bárbara</t>
  </si>
  <si>
    <t>Vargem Alegre</t>
  </si>
  <si>
    <t>Santa Bárbara do Monte Verde</t>
  </si>
  <si>
    <t>Santa Bárbara do Tugúrio</t>
  </si>
  <si>
    <t>Santa Cruz de Minas</t>
  </si>
  <si>
    <t>Santa Cruz de Salinas</t>
  </si>
  <si>
    <t>Santa Fé de Minas</t>
  </si>
  <si>
    <t>Santa Juliana</t>
  </si>
  <si>
    <t>Santana de Cataguases</t>
  </si>
  <si>
    <t>Santa Maria de Itabira</t>
  </si>
  <si>
    <t>Santa Maria do Suaçuí</t>
  </si>
  <si>
    <t>Santana da Vargem</t>
  </si>
  <si>
    <t>Santana de Pirapama</t>
  </si>
  <si>
    <t>Santana do Deserto</t>
  </si>
  <si>
    <t>Santana dos Montes</t>
  </si>
  <si>
    <t>Santana do Garambéu</t>
  </si>
  <si>
    <t>São José do Alegre</t>
  </si>
  <si>
    <t>Santana do Jacaré</t>
  </si>
  <si>
    <t>Santana do Manhuaçu</t>
  </si>
  <si>
    <t>Santana do Paraíso</t>
  </si>
  <si>
    <t>Santana do Riacho</t>
  </si>
  <si>
    <t>São Félix de Minas</t>
  </si>
  <si>
    <t>Santa Rita de Caldas</t>
  </si>
  <si>
    <t>Santa Rita de Ibitipoca</t>
  </si>
  <si>
    <t>Santa Rita de Jacutinga</t>
  </si>
  <si>
    <t>Santa Rita de Minas</t>
  </si>
  <si>
    <t>São Francisco do Glória</t>
  </si>
  <si>
    <t>Santa Rita do Itueto</t>
  </si>
  <si>
    <t>Santa Rosa da Serra</t>
  </si>
  <si>
    <t>Santo Antônio do Itambé</t>
  </si>
  <si>
    <t>Santa Vitória</t>
  </si>
  <si>
    <t>Santo Antônio do Amparo</t>
  </si>
  <si>
    <t>Santo Antônio do Aventureiro</t>
  </si>
  <si>
    <t>São Brás do Suaçuí</t>
  </si>
  <si>
    <t>Santo Antônio do Jacinto</t>
  </si>
  <si>
    <t>Santo Antônio do Monte</t>
  </si>
  <si>
    <t>São Domingos das Dores</t>
  </si>
  <si>
    <t>Santo Antônio do Retiro</t>
  </si>
  <si>
    <t>Santo Antônio do Rio Abaixo</t>
  </si>
  <si>
    <t>Santo Hipólito</t>
  </si>
  <si>
    <t>Santos Dumont</t>
  </si>
  <si>
    <t>São Domingos do Prata</t>
  </si>
  <si>
    <t>São Geraldo</t>
  </si>
  <si>
    <t>São Geraldo da Piedade</t>
  </si>
  <si>
    <t>São Francisco</t>
  </si>
  <si>
    <t>São Francisco de Paula</t>
  </si>
  <si>
    <t>São Francisco de Sales</t>
  </si>
  <si>
    <t>São Gonçalo do Rio Preto</t>
  </si>
  <si>
    <t>São Gonçalo do Sapucaí</t>
  </si>
  <si>
    <t>São João Evangelista</t>
  </si>
  <si>
    <t>Vieiras</t>
  </si>
  <si>
    <t>São Gonçalo do Abaeté</t>
  </si>
  <si>
    <t>Itamogi</t>
  </si>
  <si>
    <t>São Gonçalo do Pará</t>
  </si>
  <si>
    <t>Senador Firmino</t>
  </si>
  <si>
    <t>São Gotardo</t>
  </si>
  <si>
    <t>São João Batista do Glória</t>
  </si>
  <si>
    <t>São João da Lagoa</t>
  </si>
  <si>
    <t>São João da Ponte</t>
  </si>
  <si>
    <t>Alto Jequitibá</t>
  </si>
  <si>
    <t>São João das Missões</t>
  </si>
  <si>
    <t>São João do Pacuí</t>
  </si>
  <si>
    <t>São João del Rei</t>
  </si>
  <si>
    <t>São João do Manhuaçu</t>
  </si>
  <si>
    <t>São João do Manteninha</t>
  </si>
  <si>
    <t>São João do Oriente</t>
  </si>
  <si>
    <t>São João Nepomuceno</t>
  </si>
  <si>
    <t>São Joaquim de Bicas</t>
  </si>
  <si>
    <t>São José da Barra</t>
  </si>
  <si>
    <t>São José da Lapa</t>
  </si>
  <si>
    <t>São José do Mantimento</t>
  </si>
  <si>
    <t>São José da Safira</t>
  </si>
  <si>
    <t>São José da Varginha</t>
  </si>
  <si>
    <t>São José do Divino</t>
  </si>
  <si>
    <t>São José do Goiabal</t>
  </si>
  <si>
    <t>São José do Jacuri</t>
  </si>
  <si>
    <t>São Miguel do Anta</t>
  </si>
  <si>
    <t>São Pedro da União</t>
  </si>
  <si>
    <t>São Pedro dos Ferros</t>
  </si>
  <si>
    <t>São Pedro do Suaçuí</t>
  </si>
  <si>
    <t>São Sebastião do Maranhão</t>
  </si>
  <si>
    <t>São Romão</t>
  </si>
  <si>
    <t>Serrania</t>
  </si>
  <si>
    <t>São Sebastião do Oeste</t>
  </si>
  <si>
    <t>São Sebastião da Vargem Alegre</t>
  </si>
  <si>
    <t>São Sebastião do Anta</t>
  </si>
  <si>
    <t>São Roque de Minas</t>
  </si>
  <si>
    <t>São Sebastião da Bela Vista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</si>
  <si>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</si>
  <si>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</si>
  <si>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</si>
  <si>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</si>
  <si>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</si>
  <si>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</si>
  <si>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</si>
  <si>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</si>
  <si>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</si>
  <si>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</si>
  <si>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</si>
  <si>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</si>
  <si>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</si>
  <si>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</si>
  <si>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</si>
  <si>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</si>
  <si>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</si>
  <si>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</si>
  <si>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</si>
  <si>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</si>
  <si>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Serranópolis de Minas</t>
  </si>
  <si>
    <t>Serranos</t>
  </si>
  <si>
    <t>Serro</t>
  </si>
  <si>
    <t>Tombos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</si>
  <si>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</si>
  <si>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</si>
  <si>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</si>
  <si>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</si>
  <si>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</si>
  <si>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</si>
  <si>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</si>
  <si>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</si>
  <si>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</si>
  <si>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</si>
  <si>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</si>
  <si>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</si>
  <si>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</si>
  <si>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</si>
  <si>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</si>
  <si>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Três Corações</t>
  </si>
  <si>
    <t>Veredinha</t>
  </si>
  <si>
    <t>Timóteo</t>
  </si>
  <si>
    <t>Tiradentes</t>
  </si>
  <si>
    <t>Tiros</t>
  </si>
  <si>
    <t>Tocantins</t>
  </si>
  <si>
    <t>Tocos do Moji</t>
  </si>
  <si>
    <t>Três Pontas</t>
  </si>
  <si>
    <t>Tumiritinga</t>
  </si>
  <si>
    <t>Tupaciguara</t>
  </si>
  <si>
    <t>Turvolândia</t>
  </si>
  <si>
    <t>Visconde do Rio Branco</t>
  </si>
  <si>
    <t>União de Minas</t>
  </si>
  <si>
    <t>Ubaí</t>
  </si>
  <si>
    <t>Ubaporanga</t>
  </si>
  <si>
    <t>Uruana de Minas</t>
  </si>
  <si>
    <t>Urucânia</t>
  </si>
  <si>
    <t>Dores de Campos</t>
  </si>
  <si>
    <t>Divisa Nova</t>
  </si>
  <si>
    <t>Umburatiba</t>
  </si>
  <si>
    <t>Volta Grande</t>
  </si>
  <si>
    <t>Astolfo Dutra</t>
  </si>
  <si>
    <t>Urucuia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</si>
  <si>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</si>
  <si>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</si>
  <si>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</si>
  <si>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</si>
  <si>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</si>
  <si>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</si>
  <si>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</si>
  <si>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</si>
  <si>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</si>
  <si>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</si>
  <si>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</si>
  <si>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</si>
  <si>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</si>
  <si>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</si>
  <si>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Dom Viçoso</t>
  </si>
  <si>
    <t>Dona Eusébia</t>
  </si>
  <si>
    <t>Arantina</t>
  </si>
  <si>
    <t>Acaiaca</t>
  </si>
  <si>
    <t>Alvarenga</t>
  </si>
  <si>
    <t>Araponga</t>
  </si>
  <si>
    <t>Águas Formosas</t>
  </si>
  <si>
    <t>Córrego Novo</t>
  </si>
  <si>
    <t>Divisa Alegre</t>
  </si>
  <si>
    <t>Careaçu</t>
  </si>
  <si>
    <t>Carvalhópolis</t>
  </si>
  <si>
    <t>Francisco Dumont</t>
  </si>
  <si>
    <t>Ibitiúra de Minas</t>
  </si>
  <si>
    <t>Ibituruna</t>
  </si>
  <si>
    <t>Inconfidentes</t>
  </si>
  <si>
    <t>Indaiabira</t>
  </si>
  <si>
    <t>Ipiaçu</t>
  </si>
  <si>
    <t>Alagoa</t>
  </si>
  <si>
    <t>Iraí de Minas</t>
  </si>
  <si>
    <t>Itacarambi</t>
  </si>
  <si>
    <t>Itaipé</t>
  </si>
  <si>
    <t>Itambé do Mato Dentro</t>
  </si>
  <si>
    <t>Juruaia</t>
  </si>
  <si>
    <t>Lamim</t>
  </si>
  <si>
    <t>Lontra</t>
  </si>
  <si>
    <t>Piedade de Caratinga</t>
  </si>
  <si>
    <t>São João da Mata</t>
  </si>
  <si>
    <t>Presidente Bernardes</t>
  </si>
  <si>
    <t>Santa Maria do Salto</t>
  </si>
  <si>
    <t>Santo Antônio do Grama</t>
  </si>
  <si>
    <t>São Gonçalo do Rio Abaixo</t>
  </si>
  <si>
    <t>Index GINI BR - 1991</t>
  </si>
  <si>
    <t>Index GINI BR - 2000</t>
  </si>
  <si>
    <t>Index GINI BR - 2010</t>
  </si>
  <si>
    <t>Brazil Average = 100</t>
  </si>
  <si>
    <t>Index GDPpc BR - 1999</t>
  </si>
  <si>
    <t>Index GDPpc BR - 2014</t>
  </si>
  <si>
    <t>NPOB_91</t>
  </si>
  <si>
    <t>NEPOB_00</t>
  </si>
  <si>
    <t>NEPOB_10</t>
  </si>
  <si>
    <t>NEPOB_91</t>
  </si>
  <si>
    <t>Código</t>
  </si>
  <si>
    <t>Região</t>
  </si>
  <si>
    <t>Município</t>
  </si>
  <si>
    <t>POP_91</t>
  </si>
  <si>
    <t>PMPOB_91</t>
  </si>
  <si>
    <t>POP_00</t>
  </si>
  <si>
    <t>PMPOB_00</t>
  </si>
  <si>
    <t>NPOB_00</t>
  </si>
  <si>
    <t>POP_10</t>
  </si>
  <si>
    <t>PMPOB_10</t>
  </si>
  <si>
    <t>NPOB_10</t>
  </si>
  <si>
    <t>Number of extremely poor - 1991</t>
  </si>
  <si>
    <t>Number of extremely poor - 2000</t>
  </si>
  <si>
    <t>Number of extremely poor - 2010</t>
  </si>
  <si>
    <t>% Poor - 1991</t>
  </si>
  <si>
    <t>% Poor - 2000</t>
  </si>
  <si>
    <t>% Poor - 2010</t>
  </si>
  <si>
    <t>Number of poor - 1991</t>
  </si>
  <si>
    <t>Number of poor - 2000</t>
  </si>
  <si>
    <t>Number of poor - 2010</t>
  </si>
  <si>
    <t>Population Censo - 1991</t>
  </si>
  <si>
    <t>Population Censo - 2000</t>
  </si>
  <si>
    <t>Population Censo - 2010</t>
  </si>
  <si>
    <t>POP</t>
  </si>
  <si>
    <t>População total em domicílios particulares permanentes</t>
  </si>
  <si>
    <t>População total que reside em domicílios particulares permanentes</t>
  </si>
  <si>
    <t xml:space="preserve">População residente em domicílios particulares permanentes. Exclui os residentes em domicílios coletivos, como pensões, hotéis, prisões, quartéis, hospitais. </t>
  </si>
  <si>
    <t>PIND</t>
  </si>
  <si>
    <t>% de extremamente pobres</t>
  </si>
  <si>
    <t>Proporção de extremamente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</si>
  <si>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</t>
    </r>
    <r>
      <rPr>
        <sz val="10"/>
        <rFont val="Times New Roman"/>
        <family val="1"/>
      </rPr>
      <t xml:space="preserve"> igual ou inferior a R$ 70,00 mensais, em reais de agosto de 2010. O universo de indivíduos é limitado àqueles que vivem em domicílios particulares permanentes.</t>
    </r>
  </si>
  <si>
    <t>PMPOB</t>
  </si>
  <si>
    <t>% de pobres</t>
  </si>
  <si>
    <t>Proporção de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</si>
  <si>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 </t>
    </r>
    <r>
      <rPr>
        <sz val="10"/>
        <rFont val="Times New Roman"/>
        <family val="1"/>
      </rPr>
      <t>igual ou inferior a R$ 140,00 mensais, em reais de agosto de 2010. O universo de indivíduos é limitado àqueles que vivem em domicílios particulares permanentes.</t>
    </r>
  </si>
  <si>
    <t>NEPOB</t>
  </si>
  <si>
    <t>Número de extremamente pobres</t>
  </si>
  <si>
    <t>-</t>
  </si>
  <si>
    <t>NPOB</t>
  </si>
  <si>
    <t>Número de pobres</t>
  </si>
  <si>
    <t>GINI_br_91</t>
  </si>
  <si>
    <t>GINI_br_00</t>
  </si>
  <si>
    <t>GINI_br_10</t>
  </si>
  <si>
    <t>PIND_br_91</t>
  </si>
  <si>
    <t>PIND_br_00</t>
  </si>
  <si>
    <t>PIND_br_10</t>
  </si>
  <si>
    <t>Index  % Extremely poor BR - 2000</t>
  </si>
  <si>
    <t>Index % Extremely poor BR - 1991</t>
  </si>
  <si>
    <t>Index % Extremely poor BR - 2010</t>
  </si>
  <si>
    <t>GDP - 1999</t>
  </si>
  <si>
    <t>GDP - 2014</t>
  </si>
  <si>
    <t>GDPPC_br_99</t>
  </si>
  <si>
    <t>GDPPC_br_14</t>
  </si>
  <si>
    <t>GDPpc_br_99</t>
  </si>
  <si>
    <t>GDPpc_br_14</t>
  </si>
  <si>
    <t>Population - 1999</t>
  </si>
  <si>
    <t>Population - 2014</t>
  </si>
  <si>
    <t>GINI</t>
  </si>
  <si>
    <t>Índice de Gini</t>
  </si>
  <si>
    <t>Mede o grau de desigualdade existente na distribuição de indivíduos segundo a renda domiciliar per capita. Seu valor varia de 0, quando não há desigualdade (a renda domiciliar per capita de todos os indivíduos tem o mesmo valor), a 1, quando a desigualdade é máxima (apenas um indivíduo detém toda a renda).O universo de indivíduos é limitado àqueles que vivem em domicílios particulares permanentes.</t>
  </si>
  <si>
    <t>IDHM_91</t>
  </si>
  <si>
    <t>IDHM_E_91</t>
  </si>
  <si>
    <t>IDHM_L_91</t>
  </si>
  <si>
    <t>IDHM_R_91</t>
  </si>
  <si>
    <t>IDHM_00</t>
  </si>
  <si>
    <t>IDHM_E_00</t>
  </si>
  <si>
    <t>IDHM_L_00</t>
  </si>
  <si>
    <t>IDHM_R_00</t>
  </si>
  <si>
    <t>IDHM_10</t>
  </si>
  <si>
    <t>IDHM_E_10</t>
  </si>
  <si>
    <t>IDHM_L_10</t>
  </si>
  <si>
    <t>IDHM_R_10</t>
  </si>
  <si>
    <t>IDHM - 1991</t>
  </si>
  <si>
    <t>IDHM Education - 1991</t>
  </si>
  <si>
    <t>IDHM Longevity - 1991</t>
  </si>
  <si>
    <t>IDHM Income - 1991</t>
  </si>
  <si>
    <t>IDHM - 2000</t>
  </si>
  <si>
    <t>IDHM Education - 2000</t>
  </si>
  <si>
    <t>IDHM Longevity - 2000</t>
  </si>
  <si>
    <t>IDHM Income - 2000</t>
  </si>
  <si>
    <t>IDHM - 2010</t>
  </si>
  <si>
    <t>IDHM Education - 2010</t>
  </si>
  <si>
    <t>IDHM Longevity - 2010</t>
  </si>
  <si>
    <t>IDHM Income - 2010</t>
  </si>
  <si>
    <t>VAagr_14</t>
  </si>
  <si>
    <t>VAind_14</t>
  </si>
  <si>
    <t>VAser_14</t>
  </si>
  <si>
    <t>VAadm_14</t>
  </si>
  <si>
    <t>VA Agr.</t>
  </si>
  <si>
    <t>VA Ind.</t>
  </si>
  <si>
    <t>VA Adm.</t>
  </si>
  <si>
    <t>VA Serv.</t>
  </si>
  <si>
    <t>Avg. diference</t>
  </si>
  <si>
    <t>VAagr_14_S</t>
  </si>
  <si>
    <t>VAind_14_S</t>
  </si>
  <si>
    <t>VAser_14_S</t>
  </si>
  <si>
    <t>VAadm_14_S</t>
  </si>
  <si>
    <t>VA Agr. Share</t>
  </si>
  <si>
    <t>VA Ind. Share</t>
  </si>
  <si>
    <t>VA Serv. Share</t>
  </si>
  <si>
    <t>VA Adm. Share</t>
  </si>
  <si>
    <t>Matching - Mariana</t>
  </si>
  <si>
    <t>Municipios com atividade da 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</si>
</sst>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Times New Roman"/>
      <family val="1"/>
    </font>
    <font>
      <i/>
      <sz val="10"/>
      <color indexed="64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indexed="64"/>
      <name val="Calibri"/>
      <family val="2"/>
      <scheme val="minor"/>
    </font>
    <font>
      <sz val="10"/>
      <name val="Comic Sans MS"/>
      <family val="4"/>
    </font>
    <font>
      <sz val="10"/>
      <color indexed="8"/>
      <name val="Arial"/>
      <family val="2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Fill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0"/>
    <xf numFmtId="9" fontId="12" fillId="0" borderId="0" applyFont="0" applyFill="0" applyBorder="0" applyAlignment="0" applyProtection="0"/>
  </cellStyleXfs>
  <cellXfs count="6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9" fontId="0" fillId="0" borderId="0" xfId="8" applyFont="1"/>
    <xf numFmtId="2" fontId="2" fillId="0" borderId="0" xfId="0" applyNumberFormat="1" applyFont="1" applyAlignment="1">
      <alignment horizontal="center" vertical="center"/>
    </xf>
    <xf numFmtId="0" fontId="13" fillId="0" borderId="0" xfId="0" applyFont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/>
    </xf>
    <xf numFmtId="9" fontId="0" fillId="0" borderId="6" xfId="8" applyFont="1" applyBorder="1"/>
    <xf numFmtId="9" fontId="0" fillId="0" borderId="0" xfId="8" applyFont="1" applyBorder="1" applyAlignment="1">
      <alignment horizontal="center"/>
    </xf>
    <xf numFmtId="9" fontId="0" fillId="0" borderId="8" xfId="8" applyFont="1" applyBorder="1"/>
    <xf numFmtId="9" fontId="0" fillId="0" borderId="9" xfId="8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165" fontId="2" fillId="0" borderId="0" xfId="8" applyNumberFormat="1" applyFont="1" applyBorder="1" applyAlignment="1">
      <alignment horizontal="center" vertical="center"/>
    </xf>
    <xf numFmtId="9" fontId="10" fillId="0" borderId="0" xfId="8" applyFont="1" applyBorder="1" applyAlignment="1">
      <alignment horizontal="center" vertical="center"/>
    </xf>
    <xf numFmtId="0" fontId="0" fillId="0" borderId="7" xfId="0" applyBorder="1"/>
    <xf numFmtId="9" fontId="0" fillId="0" borderId="0" xfId="8" applyFont="1" applyBorder="1"/>
    <xf numFmtId="0" fontId="0" fillId="0" borderId="8" xfId="0" applyBorder="1"/>
    <xf numFmtId="9" fontId="0" fillId="0" borderId="9" xfId="8" applyFont="1" applyBorder="1"/>
    <xf numFmtId="0" fontId="0" fillId="0" borderId="10" xfId="0" applyBorder="1"/>
    <xf numFmtId="0" fontId="13" fillId="0" borderId="11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13" fillId="0" borderId="13" xfId="0" applyFont="1" applyBorder="1" applyAlignment="1">
      <alignment horizontal="centerContinuous" vertical="center"/>
    </xf>
    <xf numFmtId="0" fontId="13" fillId="0" borderId="11" xfId="0" applyFont="1" applyBorder="1" applyAlignment="1">
      <alignment horizontal="centerContinuous" wrapText="1"/>
    </xf>
    <xf numFmtId="0" fontId="13" fillId="0" borderId="13" xfId="0" applyFont="1" applyBorder="1" applyAlignment="1">
      <alignment horizontal="centerContinuous" wrapText="1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6" xr:uid="{00000000-0005-0000-0000-000003000000}"/>
    <cellStyle name="Normal 5" xfId="7" xr:uid="{00000000-0005-0000-0000-000004000000}"/>
    <cellStyle name="Normal 6" xfId="2" xr:uid="{00000000-0005-0000-0000-000005000000}"/>
    <cellStyle name="Percent" xfId="8" builtinId="5"/>
    <cellStyle name="Porcentagem 2" xfId="5" xr:uid="{00000000-0005-0000-0000-000006000000}"/>
    <cellStyle name="Vírgula 2" xfId="4" xr:uid="{00000000-0005-0000-0000-000007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showGridLines="0" topLeftCell="A21" workbookViewId="0">
      <selection activeCell="C55" sqref="C55"/>
    </sheetView>
  </sheetViews>
  <sheetFormatPr defaultRowHeight="14.4" x14ac:dyDescent="0.3"/>
  <cols>
    <col min="2" max="2" width="16.6640625" customWidth="1"/>
    <col min="3" max="3" width="28.77734375" customWidth="1"/>
    <col min="4" max="4" width="12.88671875" customWidth="1"/>
    <col min="5" max="5" width="71.6640625" customWidth="1"/>
  </cols>
  <sheetData>
    <row r="2" spans="2:5" x14ac:dyDescent="0.3">
      <c r="B2" s="7" t="s">
        <v>12</v>
      </c>
      <c r="C2" s="3" t="s">
        <v>6</v>
      </c>
      <c r="D2" s="4" t="s">
        <v>7</v>
      </c>
      <c r="E2" s="4" t="s">
        <v>11</v>
      </c>
    </row>
    <row r="3" spans="2:5" x14ac:dyDescent="0.3">
      <c r="B3" s="8">
        <v>1</v>
      </c>
      <c r="C3" s="5" t="s">
        <v>910</v>
      </c>
      <c r="D3" s="8" t="s">
        <v>893</v>
      </c>
      <c r="E3" s="4"/>
    </row>
    <row r="4" spans="2:5" x14ac:dyDescent="0.3">
      <c r="B4" s="8">
        <v>2</v>
      </c>
      <c r="C4" s="9" t="s">
        <v>20</v>
      </c>
      <c r="D4" s="6" t="s">
        <v>17</v>
      </c>
      <c r="E4" s="20"/>
    </row>
    <row r="5" spans="2:5" x14ac:dyDescent="0.3">
      <c r="B5" s="8">
        <v>3</v>
      </c>
      <c r="C5" s="21" t="s">
        <v>904</v>
      </c>
      <c r="D5" s="6" t="s">
        <v>894</v>
      </c>
      <c r="E5" s="2"/>
    </row>
    <row r="6" spans="2:5" x14ac:dyDescent="0.3">
      <c r="B6" s="8">
        <v>4</v>
      </c>
      <c r="C6" s="21" t="s">
        <v>901</v>
      </c>
      <c r="D6" s="22" t="s">
        <v>889</v>
      </c>
      <c r="E6" s="2"/>
    </row>
    <row r="7" spans="2:5" x14ac:dyDescent="0.3">
      <c r="B7" s="8">
        <v>5</v>
      </c>
      <c r="C7" s="21" t="s">
        <v>907</v>
      </c>
      <c r="D7" s="22" t="s">
        <v>886</v>
      </c>
      <c r="E7" s="2"/>
    </row>
    <row r="8" spans="2:5" x14ac:dyDescent="0.3">
      <c r="B8" s="8">
        <v>6</v>
      </c>
      <c r="C8" s="21" t="s">
        <v>937</v>
      </c>
      <c r="D8" s="8" t="s">
        <v>933</v>
      </c>
      <c r="E8" s="2" t="s">
        <v>883</v>
      </c>
    </row>
    <row r="9" spans="2:5" x14ac:dyDescent="0.3">
      <c r="B9" s="8">
        <v>7</v>
      </c>
      <c r="C9" s="5" t="s">
        <v>911</v>
      </c>
      <c r="D9" s="22" t="s">
        <v>895</v>
      </c>
      <c r="E9" s="2"/>
    </row>
    <row r="10" spans="2:5" x14ac:dyDescent="0.3">
      <c r="B10" s="8">
        <v>8</v>
      </c>
      <c r="C10" s="9" t="s">
        <v>21</v>
      </c>
      <c r="D10" s="6" t="s">
        <v>18</v>
      </c>
      <c r="E10" s="20"/>
    </row>
    <row r="11" spans="2:5" x14ac:dyDescent="0.3">
      <c r="B11" s="8">
        <v>9</v>
      </c>
      <c r="C11" s="21" t="s">
        <v>905</v>
      </c>
      <c r="D11" s="6" t="s">
        <v>896</v>
      </c>
      <c r="E11" s="2"/>
    </row>
    <row r="12" spans="2:5" x14ac:dyDescent="0.3">
      <c r="B12" s="8">
        <v>10</v>
      </c>
      <c r="C12" s="21" t="s">
        <v>902</v>
      </c>
      <c r="D12" s="22" t="s">
        <v>887</v>
      </c>
      <c r="E12" s="2"/>
    </row>
    <row r="13" spans="2:5" x14ac:dyDescent="0.3">
      <c r="B13" s="8">
        <v>11</v>
      </c>
      <c r="C13" s="21" t="s">
        <v>908</v>
      </c>
      <c r="D13" s="22" t="s">
        <v>897</v>
      </c>
      <c r="E13" s="2"/>
    </row>
    <row r="14" spans="2:5" x14ac:dyDescent="0.3">
      <c r="B14" s="8">
        <v>12</v>
      </c>
      <c r="C14" s="21" t="s">
        <v>936</v>
      </c>
      <c r="D14" s="8" t="s">
        <v>934</v>
      </c>
      <c r="E14" s="2" t="s">
        <v>883</v>
      </c>
    </row>
    <row r="15" spans="2:5" x14ac:dyDescent="0.3">
      <c r="B15" s="8">
        <v>13</v>
      </c>
      <c r="C15" s="30" t="s">
        <v>912</v>
      </c>
      <c r="D15" s="34" t="s">
        <v>898</v>
      </c>
      <c r="E15" s="2"/>
    </row>
    <row r="16" spans="2:5" x14ac:dyDescent="0.3">
      <c r="B16" s="8">
        <v>14</v>
      </c>
      <c r="C16" s="35" t="s">
        <v>22</v>
      </c>
      <c r="D16" s="32" t="s">
        <v>19</v>
      </c>
      <c r="E16" s="26"/>
    </row>
    <row r="17" spans="2:5" x14ac:dyDescent="0.3">
      <c r="B17" s="8">
        <v>15</v>
      </c>
      <c r="C17" s="33" t="s">
        <v>906</v>
      </c>
      <c r="D17" s="32" t="s">
        <v>899</v>
      </c>
      <c r="E17" s="26"/>
    </row>
    <row r="18" spans="2:5" x14ac:dyDescent="0.3">
      <c r="B18" s="8">
        <v>16</v>
      </c>
      <c r="C18" s="33" t="s">
        <v>903</v>
      </c>
      <c r="D18" s="34" t="s">
        <v>888</v>
      </c>
      <c r="E18" s="2"/>
    </row>
    <row r="19" spans="2:5" x14ac:dyDescent="0.3">
      <c r="B19" s="8">
        <v>17</v>
      </c>
      <c r="C19" s="33" t="s">
        <v>909</v>
      </c>
      <c r="D19" s="34" t="s">
        <v>900</v>
      </c>
      <c r="E19" s="26"/>
    </row>
    <row r="20" spans="2:5" x14ac:dyDescent="0.3">
      <c r="B20" s="8">
        <v>18</v>
      </c>
      <c r="C20" s="21" t="s">
        <v>938</v>
      </c>
      <c r="D20" s="8" t="s">
        <v>935</v>
      </c>
      <c r="E20" s="2" t="s">
        <v>883</v>
      </c>
    </row>
    <row r="21" spans="2:5" x14ac:dyDescent="0.3">
      <c r="B21" s="8">
        <v>19</v>
      </c>
      <c r="C21" s="5" t="s">
        <v>13</v>
      </c>
      <c r="D21" s="8" t="s">
        <v>16</v>
      </c>
      <c r="E21" s="26"/>
    </row>
    <row r="22" spans="2:5" x14ac:dyDescent="0.3">
      <c r="B22" s="8">
        <v>20</v>
      </c>
      <c r="C22" s="5" t="s">
        <v>14</v>
      </c>
      <c r="D22" s="8" t="s">
        <v>15</v>
      </c>
      <c r="E22" s="2"/>
    </row>
    <row r="23" spans="2:5" x14ac:dyDescent="0.3">
      <c r="B23" s="8">
        <v>21</v>
      </c>
      <c r="C23" s="30" t="s">
        <v>10</v>
      </c>
      <c r="D23" s="31" t="s">
        <v>2</v>
      </c>
      <c r="E23" s="26"/>
    </row>
    <row r="24" spans="2:5" x14ac:dyDescent="0.3">
      <c r="B24" s="8">
        <v>22</v>
      </c>
      <c r="C24" s="5" t="s">
        <v>880</v>
      </c>
      <c r="D24" s="1" t="s">
        <v>930</v>
      </c>
      <c r="E24" s="2" t="s">
        <v>883</v>
      </c>
    </row>
    <row r="25" spans="2:5" x14ac:dyDescent="0.3">
      <c r="B25" s="8">
        <v>23</v>
      </c>
      <c r="C25" s="5" t="s">
        <v>881</v>
      </c>
      <c r="D25" s="1" t="s">
        <v>931</v>
      </c>
      <c r="E25" s="2" t="s">
        <v>883</v>
      </c>
    </row>
    <row r="26" spans="2:5" x14ac:dyDescent="0.3">
      <c r="B26" s="8">
        <v>24</v>
      </c>
      <c r="C26" s="5" t="s">
        <v>882</v>
      </c>
      <c r="D26" s="1" t="s">
        <v>932</v>
      </c>
      <c r="E26" s="2" t="s">
        <v>883</v>
      </c>
    </row>
    <row r="27" spans="2:5" x14ac:dyDescent="0.3">
      <c r="B27" s="8">
        <v>25</v>
      </c>
      <c r="C27" s="5" t="s">
        <v>939</v>
      </c>
      <c r="D27" s="6" t="s">
        <v>26</v>
      </c>
      <c r="E27" s="26"/>
    </row>
    <row r="28" spans="2:5" x14ac:dyDescent="0.3">
      <c r="B28" s="8">
        <v>26</v>
      </c>
      <c r="C28" s="30" t="s">
        <v>940</v>
      </c>
      <c r="D28" s="32" t="s">
        <v>8</v>
      </c>
      <c r="E28" s="26"/>
    </row>
    <row r="29" spans="2:5" x14ac:dyDescent="0.3">
      <c r="B29" s="8">
        <v>27</v>
      </c>
      <c r="C29" s="5" t="s">
        <v>23</v>
      </c>
      <c r="D29" s="6" t="s">
        <v>24</v>
      </c>
      <c r="E29" s="26"/>
    </row>
    <row r="30" spans="2:5" x14ac:dyDescent="0.3">
      <c r="B30" s="8">
        <v>28</v>
      </c>
      <c r="C30" s="30" t="s">
        <v>9</v>
      </c>
      <c r="D30" s="32" t="s">
        <v>25</v>
      </c>
      <c r="E30" s="26"/>
    </row>
    <row r="31" spans="2:5" x14ac:dyDescent="0.3">
      <c r="B31" s="8">
        <v>29</v>
      </c>
      <c r="C31" s="5" t="s">
        <v>945</v>
      </c>
      <c r="D31" s="8" t="s">
        <v>27</v>
      </c>
      <c r="E31" s="26"/>
    </row>
    <row r="32" spans="2:5" x14ac:dyDescent="0.3">
      <c r="B32" s="8">
        <v>30</v>
      </c>
      <c r="C32" s="30" t="s">
        <v>946</v>
      </c>
      <c r="D32" s="31" t="s">
        <v>1</v>
      </c>
      <c r="E32" s="26"/>
    </row>
    <row r="33" spans="2:5" x14ac:dyDescent="0.3">
      <c r="B33" s="8">
        <v>31</v>
      </c>
      <c r="C33" s="5" t="s">
        <v>884</v>
      </c>
      <c r="D33" s="6" t="s">
        <v>943</v>
      </c>
      <c r="E33" s="2" t="s">
        <v>883</v>
      </c>
    </row>
    <row r="34" spans="2:5" x14ac:dyDescent="0.3">
      <c r="B34" s="8">
        <v>32</v>
      </c>
      <c r="C34" s="5" t="s">
        <v>885</v>
      </c>
      <c r="D34" s="6" t="s">
        <v>944</v>
      </c>
      <c r="E34" s="2" t="s">
        <v>883</v>
      </c>
    </row>
    <row r="35" spans="2:5" x14ac:dyDescent="0.3">
      <c r="B35" s="8">
        <v>33</v>
      </c>
      <c r="C35" s="5" t="s">
        <v>962</v>
      </c>
      <c r="D35" s="6" t="s">
        <v>950</v>
      </c>
      <c r="E35" s="26"/>
    </row>
    <row r="36" spans="2:5" x14ac:dyDescent="0.3">
      <c r="B36" s="8">
        <v>34</v>
      </c>
      <c r="C36" s="5" t="s">
        <v>963</v>
      </c>
      <c r="D36" s="6" t="s">
        <v>951</v>
      </c>
      <c r="E36" s="26"/>
    </row>
    <row r="37" spans="2:5" x14ac:dyDescent="0.3">
      <c r="B37" s="8">
        <v>35</v>
      </c>
      <c r="C37" s="5" t="s">
        <v>964</v>
      </c>
      <c r="D37" s="6" t="s">
        <v>952</v>
      </c>
      <c r="E37" s="26"/>
    </row>
    <row r="38" spans="2:5" x14ac:dyDescent="0.3">
      <c r="B38" s="8">
        <v>36</v>
      </c>
      <c r="C38" s="5" t="s">
        <v>965</v>
      </c>
      <c r="D38" s="6" t="s">
        <v>953</v>
      </c>
      <c r="E38" s="26"/>
    </row>
    <row r="39" spans="2:5" x14ac:dyDescent="0.3">
      <c r="B39" s="8">
        <v>37</v>
      </c>
      <c r="C39" s="5" t="s">
        <v>966</v>
      </c>
      <c r="D39" s="6" t="s">
        <v>954</v>
      </c>
      <c r="E39" s="26"/>
    </row>
    <row r="40" spans="2:5" x14ac:dyDescent="0.3">
      <c r="B40" s="8">
        <v>38</v>
      </c>
      <c r="C40" s="5" t="s">
        <v>967</v>
      </c>
      <c r="D40" s="6" t="s">
        <v>955</v>
      </c>
      <c r="E40" s="26"/>
    </row>
    <row r="41" spans="2:5" x14ac:dyDescent="0.3">
      <c r="B41" s="8">
        <v>39</v>
      </c>
      <c r="C41" s="5" t="s">
        <v>968</v>
      </c>
      <c r="D41" s="6" t="s">
        <v>956</v>
      </c>
      <c r="E41" s="26"/>
    </row>
    <row r="42" spans="2:5" x14ac:dyDescent="0.3">
      <c r="B42" s="8">
        <v>40</v>
      </c>
      <c r="C42" s="5" t="s">
        <v>969</v>
      </c>
      <c r="D42" s="6" t="s">
        <v>957</v>
      </c>
      <c r="E42" s="26"/>
    </row>
    <row r="43" spans="2:5" x14ac:dyDescent="0.3">
      <c r="B43" s="8">
        <v>41</v>
      </c>
      <c r="C43" s="30" t="s">
        <v>970</v>
      </c>
      <c r="D43" s="32" t="s">
        <v>958</v>
      </c>
      <c r="E43" s="26"/>
    </row>
    <row r="44" spans="2:5" x14ac:dyDescent="0.3">
      <c r="B44" s="8">
        <v>42</v>
      </c>
      <c r="C44" s="30" t="s">
        <v>971</v>
      </c>
      <c r="D44" s="32" t="s">
        <v>959</v>
      </c>
      <c r="E44" s="26"/>
    </row>
    <row r="45" spans="2:5" x14ac:dyDescent="0.3">
      <c r="B45" s="8">
        <v>43</v>
      </c>
      <c r="C45" s="30" t="s">
        <v>972</v>
      </c>
      <c r="D45" s="32" t="s">
        <v>960</v>
      </c>
      <c r="E45" s="26"/>
    </row>
    <row r="46" spans="2:5" x14ac:dyDescent="0.3">
      <c r="B46" s="8">
        <v>44</v>
      </c>
      <c r="C46" s="30" t="s">
        <v>973</v>
      </c>
      <c r="D46" s="32" t="s">
        <v>961</v>
      </c>
      <c r="E46" s="26"/>
    </row>
    <row r="47" spans="2:5" x14ac:dyDescent="0.3">
      <c r="B47" s="8">
        <v>45</v>
      </c>
      <c r="C47" s="5" t="s">
        <v>978</v>
      </c>
      <c r="D47" s="6" t="s">
        <v>974</v>
      </c>
      <c r="E47" s="26"/>
    </row>
    <row r="48" spans="2:5" x14ac:dyDescent="0.3">
      <c r="B48" s="8">
        <v>46</v>
      </c>
      <c r="C48" s="5" t="s">
        <v>979</v>
      </c>
      <c r="D48" s="6" t="s">
        <v>975</v>
      </c>
      <c r="E48" s="26"/>
    </row>
    <row r="49" spans="2:5" x14ac:dyDescent="0.3">
      <c r="B49" s="8">
        <v>47</v>
      </c>
      <c r="C49" s="5" t="s">
        <v>981</v>
      </c>
      <c r="D49" s="6" t="s">
        <v>976</v>
      </c>
      <c r="E49" s="26"/>
    </row>
    <row r="50" spans="2:5" x14ac:dyDescent="0.3">
      <c r="B50" s="8">
        <v>48</v>
      </c>
      <c r="C50" s="5" t="s">
        <v>980</v>
      </c>
      <c r="D50" s="6" t="s">
        <v>977</v>
      </c>
      <c r="E50" s="26"/>
    </row>
    <row r="51" spans="2:5" x14ac:dyDescent="0.3">
      <c r="B51" s="8">
        <f>B50+1</f>
        <v>49</v>
      </c>
      <c r="C51" s="5" t="s">
        <v>987</v>
      </c>
      <c r="D51" s="6" t="e" cm="1">
        <f t="array" ref="D51">TRANSPOSE(#REF!)</f>
        <v>#REF!</v>
      </c>
      <c r="E51" s="26"/>
    </row>
    <row r="52" spans="2:5" x14ac:dyDescent="0.3">
      <c r="B52" s="8">
        <f t="shared" ref="B52:B54" si="0">B51+1</f>
        <v>50</v>
      </c>
      <c r="C52" s="5" t="s">
        <v>988</v>
      </c>
      <c r="D52" s="6"/>
      <c r="E52" s="26"/>
    </row>
    <row r="53" spans="2:5" x14ac:dyDescent="0.3">
      <c r="B53" s="8">
        <f t="shared" si="0"/>
        <v>51</v>
      </c>
      <c r="C53" s="5" t="s">
        <v>989</v>
      </c>
      <c r="D53" s="6"/>
      <c r="E53" s="26"/>
    </row>
    <row r="54" spans="2:5" x14ac:dyDescent="0.3">
      <c r="B54" s="8">
        <f t="shared" si="0"/>
        <v>52</v>
      </c>
      <c r="C54" s="5" t="s">
        <v>990</v>
      </c>
      <c r="D54" s="6"/>
      <c r="E54" s="2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8"/>
  <sheetViews>
    <sheetView showGridLines="0" workbookViewId="0">
      <selection activeCell="H8" sqref="H8"/>
    </sheetView>
  </sheetViews>
  <sheetFormatPr defaultRowHeight="14.4" x14ac:dyDescent="0.3"/>
  <cols>
    <col min="3" max="3" width="33.109375" customWidth="1"/>
    <col min="4" max="4" width="33.21875" customWidth="1"/>
    <col min="5" max="5" width="52.21875" customWidth="1"/>
  </cols>
  <sheetData>
    <row r="3" spans="2:5" ht="39.6" x14ac:dyDescent="0.3">
      <c r="B3" s="23" t="s">
        <v>913</v>
      </c>
      <c r="C3" s="21" t="s">
        <v>914</v>
      </c>
      <c r="D3" s="21" t="s">
        <v>915</v>
      </c>
      <c r="E3" s="21" t="s">
        <v>916</v>
      </c>
    </row>
    <row r="4" spans="2:5" ht="52.8" x14ac:dyDescent="0.3">
      <c r="B4" s="24" t="s">
        <v>917</v>
      </c>
      <c r="C4" s="21" t="s">
        <v>918</v>
      </c>
      <c r="D4" s="21" t="s">
        <v>919</v>
      </c>
      <c r="E4" s="21" t="s">
        <v>920</v>
      </c>
    </row>
    <row r="5" spans="2:5" ht="52.8" x14ac:dyDescent="0.3">
      <c r="B5" s="24" t="s">
        <v>921</v>
      </c>
      <c r="C5" s="21" t="s">
        <v>922</v>
      </c>
      <c r="D5" s="21" t="s">
        <v>923</v>
      </c>
      <c r="E5" s="21" t="s">
        <v>924</v>
      </c>
    </row>
    <row r="6" spans="2:5" x14ac:dyDescent="0.3">
      <c r="B6" s="22" t="s">
        <v>925</v>
      </c>
      <c r="C6" s="21" t="s">
        <v>926</v>
      </c>
      <c r="D6" s="25" t="s">
        <v>927</v>
      </c>
      <c r="E6" s="8" t="s">
        <v>927</v>
      </c>
    </row>
    <row r="7" spans="2:5" x14ac:dyDescent="0.3">
      <c r="B7" s="22" t="s">
        <v>928</v>
      </c>
      <c r="C7" s="21" t="s">
        <v>929</v>
      </c>
      <c r="D7" s="25" t="s">
        <v>927</v>
      </c>
      <c r="E7" s="8" t="s">
        <v>927</v>
      </c>
    </row>
    <row r="8" spans="2:5" ht="92.4" x14ac:dyDescent="0.3">
      <c r="B8" s="8" t="s">
        <v>947</v>
      </c>
      <c r="C8" s="29" t="s">
        <v>948</v>
      </c>
      <c r="D8" s="21" t="s">
        <v>947</v>
      </c>
      <c r="E8" s="21" t="s">
        <v>949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C30C-BF2A-4D65-A19B-E3289CC1E52F}">
  <dimension ref="A1:DQ855"/>
  <sheetViews>
    <sheetView showGridLines="0" tabSelected="1" topLeftCell="CW1" zoomScale="70" zoomScaleNormal="70" workbookViewId="0">
      <selection activeCell="DP2" sqref="DP2:DQ2"/>
    </sheetView>
  </sheetViews>
  <sheetFormatPr defaultRowHeight="14.4" outlineLevelCol="1" x14ac:dyDescent="0.3"/>
  <cols>
    <col min="4" max="4" width="24.77734375" bestFit="1" customWidth="1"/>
    <col min="5" max="16" width="0" hidden="1" customWidth="1" outlineLevel="1"/>
    <col min="17" max="17" width="8.88671875" collapsed="1"/>
    <col min="20" max="24" width="8.88671875" customWidth="1" outlineLevel="1"/>
    <col min="26" max="29" width="8.88671875" customWidth="1" outlineLevel="1"/>
    <col min="31" max="31" width="8.88671875" customWidth="1" outlineLevel="1"/>
    <col min="33" max="33" width="8.88671875" customWidth="1" outlineLevel="1"/>
    <col min="35" max="35" width="8.88671875" customWidth="1" outlineLevel="1"/>
    <col min="37" max="44" width="8.88671875" customWidth="1" outlineLevel="1"/>
    <col min="59" max="59" width="10" bestFit="1" customWidth="1"/>
    <col min="100" max="100" width="29.109375" bestFit="1" customWidth="1"/>
    <col min="101" max="113" width="12.77734375" customWidth="1"/>
    <col min="114" max="114" width="11.21875" style="38" customWidth="1"/>
    <col min="118" max="118" width="29.109375" bestFit="1" customWidth="1"/>
    <col min="120" max="120" width="26.88671875" bestFit="1" customWidth="1"/>
  </cols>
  <sheetData>
    <row r="1" spans="1:121" x14ac:dyDescent="0.3">
      <c r="A1" s="6" t="s">
        <v>890</v>
      </c>
      <c r="B1" s="6" t="s">
        <v>891</v>
      </c>
      <c r="C1" s="6" t="s">
        <v>0</v>
      </c>
      <c r="D1" s="6" t="s">
        <v>892</v>
      </c>
      <c r="E1" s="10" t="s">
        <v>893</v>
      </c>
      <c r="F1" s="11" t="s">
        <v>17</v>
      </c>
      <c r="G1" s="11" t="s">
        <v>894</v>
      </c>
      <c r="H1" s="6" t="s">
        <v>889</v>
      </c>
      <c r="I1" s="6" t="s">
        <v>886</v>
      </c>
      <c r="J1" s="6" t="s">
        <v>933</v>
      </c>
      <c r="K1" s="10" t="s">
        <v>895</v>
      </c>
      <c r="L1" s="11" t="s">
        <v>18</v>
      </c>
      <c r="M1" s="11" t="s">
        <v>896</v>
      </c>
      <c r="N1" s="6" t="s">
        <v>887</v>
      </c>
      <c r="O1" s="6" t="s">
        <v>897</v>
      </c>
      <c r="P1" s="6" t="s">
        <v>934</v>
      </c>
      <c r="Q1" s="10" t="s">
        <v>898</v>
      </c>
      <c r="R1" s="11" t="s">
        <v>19</v>
      </c>
      <c r="S1" s="11" t="s">
        <v>899</v>
      </c>
      <c r="T1" s="6" t="s">
        <v>888</v>
      </c>
      <c r="U1" s="11" t="s">
        <v>900</v>
      </c>
      <c r="V1" s="11" t="s">
        <v>935</v>
      </c>
      <c r="W1" s="11" t="s">
        <v>16</v>
      </c>
      <c r="X1" s="11" t="s">
        <v>15</v>
      </c>
      <c r="Y1" s="11" t="s">
        <v>2</v>
      </c>
      <c r="Z1" s="11" t="s">
        <v>930</v>
      </c>
      <c r="AA1" s="11" t="s">
        <v>931</v>
      </c>
      <c r="AB1" s="11" t="s">
        <v>932</v>
      </c>
      <c r="AC1" s="11" t="s">
        <v>26</v>
      </c>
      <c r="AD1" s="11" t="s">
        <v>8</v>
      </c>
      <c r="AE1" s="11" t="s">
        <v>24</v>
      </c>
      <c r="AF1" s="11" t="s">
        <v>25</v>
      </c>
      <c r="AG1" s="11" t="s">
        <v>27</v>
      </c>
      <c r="AH1" s="11" t="s">
        <v>1</v>
      </c>
      <c r="AI1" s="11" t="s">
        <v>941</v>
      </c>
      <c r="AJ1" s="11" t="s">
        <v>942</v>
      </c>
      <c r="AK1" s="11" t="s">
        <v>950</v>
      </c>
      <c r="AL1" s="11" t="s">
        <v>951</v>
      </c>
      <c r="AM1" s="11" t="s">
        <v>952</v>
      </c>
      <c r="AN1" s="11" t="s">
        <v>953</v>
      </c>
      <c r="AO1" s="11" t="s">
        <v>954</v>
      </c>
      <c r="AP1" s="11" t="s">
        <v>955</v>
      </c>
      <c r="AQ1" s="11" t="s">
        <v>956</v>
      </c>
      <c r="AR1" s="11" t="s">
        <v>957</v>
      </c>
      <c r="AS1" s="11" t="s">
        <v>958</v>
      </c>
      <c r="AT1" s="11" t="s">
        <v>959</v>
      </c>
      <c r="AU1" s="11" t="s">
        <v>960</v>
      </c>
      <c r="AV1" s="11" t="s">
        <v>961</v>
      </c>
      <c r="AW1" s="11" t="s">
        <v>974</v>
      </c>
      <c r="AX1" s="11" t="s">
        <v>975</v>
      </c>
      <c r="AY1" s="11" t="s">
        <v>976</v>
      </c>
      <c r="AZ1" s="11" t="s">
        <v>977</v>
      </c>
      <c r="BA1" s="11" t="s">
        <v>983</v>
      </c>
      <c r="BB1" s="11" t="s">
        <v>984</v>
      </c>
      <c r="BC1" s="11" t="s">
        <v>985</v>
      </c>
      <c r="BD1" s="11" t="s">
        <v>986</v>
      </c>
      <c r="BE1" s="37"/>
      <c r="BG1" s="10" t="s">
        <v>898</v>
      </c>
      <c r="BH1" s="11" t="s">
        <v>19</v>
      </c>
      <c r="BI1" s="11" t="s">
        <v>899</v>
      </c>
      <c r="BJ1" s="6" t="s">
        <v>888</v>
      </c>
      <c r="BK1" s="11" t="s">
        <v>900</v>
      </c>
      <c r="BL1" s="11" t="s">
        <v>935</v>
      </c>
      <c r="BM1" s="11" t="s">
        <v>16</v>
      </c>
      <c r="BN1" s="11" t="s">
        <v>15</v>
      </c>
      <c r="BO1" s="11" t="s">
        <v>2</v>
      </c>
      <c r="BP1" s="11" t="s">
        <v>930</v>
      </c>
      <c r="BQ1" s="11" t="s">
        <v>931</v>
      </c>
      <c r="BR1" s="11" t="s">
        <v>932</v>
      </c>
      <c r="BS1" s="11" t="s">
        <v>26</v>
      </c>
      <c r="BT1" s="11" t="s">
        <v>8</v>
      </c>
      <c r="BU1" s="11" t="s">
        <v>24</v>
      </c>
      <c r="BV1" s="11" t="s">
        <v>25</v>
      </c>
      <c r="BW1" s="11" t="s">
        <v>27</v>
      </c>
      <c r="BX1" s="11" t="s">
        <v>1</v>
      </c>
      <c r="BY1" s="11" t="s">
        <v>941</v>
      </c>
      <c r="BZ1" s="11" t="s">
        <v>942</v>
      </c>
      <c r="CA1" s="11" t="s">
        <v>950</v>
      </c>
      <c r="CB1" s="11" t="s">
        <v>951</v>
      </c>
      <c r="CC1" s="11" t="s">
        <v>952</v>
      </c>
      <c r="CD1" s="11" t="s">
        <v>953</v>
      </c>
      <c r="CE1" s="11" t="s">
        <v>954</v>
      </c>
      <c r="CF1" s="11" t="s">
        <v>955</v>
      </c>
      <c r="CG1" s="11" t="s">
        <v>956</v>
      </c>
      <c r="CH1" s="11" t="s">
        <v>957</v>
      </c>
      <c r="CI1" s="11" t="s">
        <v>958</v>
      </c>
      <c r="CJ1" s="11" t="s">
        <v>959</v>
      </c>
      <c r="CK1" s="11" t="s">
        <v>960</v>
      </c>
      <c r="CL1" s="11" t="s">
        <v>961</v>
      </c>
      <c r="CM1" s="11" t="s">
        <v>974</v>
      </c>
      <c r="CN1" s="11" t="s">
        <v>975</v>
      </c>
      <c r="CO1" s="11" t="s">
        <v>976</v>
      </c>
      <c r="CP1" s="11" t="s">
        <v>977</v>
      </c>
      <c r="CQ1" s="11" t="s">
        <v>983</v>
      </c>
      <c r="CR1" s="11" t="s">
        <v>984</v>
      </c>
      <c r="CS1" s="11" t="s">
        <v>985</v>
      </c>
      <c r="CT1" s="11" t="s">
        <v>986</v>
      </c>
      <c r="CU1" s="37"/>
      <c r="CV1" s="39"/>
      <c r="CW1" s="46" t="s">
        <v>19</v>
      </c>
      <c r="CX1" s="46" t="s">
        <v>899</v>
      </c>
      <c r="CY1" s="46" t="s">
        <v>2</v>
      </c>
      <c r="CZ1" s="46" t="s">
        <v>25</v>
      </c>
      <c r="DA1" s="46" t="s">
        <v>1</v>
      </c>
      <c r="DB1" s="46" t="s">
        <v>958</v>
      </c>
      <c r="DC1" s="46" t="s">
        <v>959</v>
      </c>
      <c r="DD1" s="46" t="s">
        <v>960</v>
      </c>
      <c r="DE1" s="46" t="s">
        <v>961</v>
      </c>
      <c r="DF1" s="11" t="s">
        <v>983</v>
      </c>
      <c r="DG1" s="11" t="s">
        <v>984</v>
      </c>
      <c r="DH1" s="11" t="s">
        <v>985</v>
      </c>
      <c r="DI1" s="11" t="s">
        <v>986</v>
      </c>
      <c r="DJ1" s="49"/>
    </row>
    <row r="2" spans="1:121" ht="43.2" x14ac:dyDescent="0.3">
      <c r="A2" s="12">
        <v>314000</v>
      </c>
      <c r="B2" s="12" t="s">
        <v>29</v>
      </c>
      <c r="C2" s="12" t="s">
        <v>28</v>
      </c>
      <c r="D2" s="27" t="s">
        <v>499</v>
      </c>
      <c r="E2" s="13">
        <v>37808</v>
      </c>
      <c r="F2" s="14">
        <v>20.93</v>
      </c>
      <c r="G2" s="14">
        <v>45.34</v>
      </c>
      <c r="H2" s="15">
        <v>7913.2143999999998</v>
      </c>
      <c r="I2" s="15">
        <v>17142.147199999999</v>
      </c>
      <c r="J2" s="15">
        <v>67.469700000000003</v>
      </c>
      <c r="K2" s="13">
        <v>46215</v>
      </c>
      <c r="L2" s="14">
        <v>11.36</v>
      </c>
      <c r="M2" s="14">
        <v>31.3</v>
      </c>
      <c r="N2" s="15">
        <v>5250.0239999999994</v>
      </c>
      <c r="O2" s="15">
        <v>14465.295</v>
      </c>
      <c r="P2" s="15">
        <v>54.904000000000003</v>
      </c>
      <c r="Q2" s="13">
        <v>53910</v>
      </c>
      <c r="R2" s="14">
        <v>3.57</v>
      </c>
      <c r="S2" s="14">
        <v>11.72</v>
      </c>
      <c r="T2" s="15">
        <v>1924.5869999999998</v>
      </c>
      <c r="U2" s="14">
        <v>6318.2520000000004</v>
      </c>
      <c r="V2" s="14">
        <v>31.477599999999999</v>
      </c>
      <c r="W2" s="14">
        <v>0.6</v>
      </c>
      <c r="X2" s="14">
        <v>0.56999999999999995</v>
      </c>
      <c r="Y2" s="14">
        <v>0.51</v>
      </c>
      <c r="Z2" s="14">
        <v>114.1862</v>
      </c>
      <c r="AA2" s="14">
        <v>104.1936</v>
      </c>
      <c r="AB2" s="14">
        <v>103.1593</v>
      </c>
      <c r="AC2" s="14">
        <v>324633.9829</v>
      </c>
      <c r="AD2" s="14">
        <v>5010520.4139999999</v>
      </c>
      <c r="AE2" s="14">
        <v>7008.2030999999997</v>
      </c>
      <c r="AF2" s="14">
        <v>86042.63</v>
      </c>
      <c r="AG2" s="14">
        <v>46322</v>
      </c>
      <c r="AH2" s="14">
        <v>58233</v>
      </c>
      <c r="AI2" s="14">
        <v>174.03729999999999</v>
      </c>
      <c r="AJ2" s="14">
        <v>461.40620000000001</v>
      </c>
      <c r="AK2" s="14">
        <v>0.49299999999999999</v>
      </c>
      <c r="AL2" s="14">
        <v>0.27900000000000003</v>
      </c>
      <c r="AM2" s="14">
        <v>0.72199999999999998</v>
      </c>
      <c r="AN2" s="14">
        <v>0.59599999999999997</v>
      </c>
      <c r="AO2" s="14">
        <v>0.62</v>
      </c>
      <c r="AP2" s="14">
        <v>0.47399999999999998</v>
      </c>
      <c r="AQ2" s="14">
        <v>0.78700000000000003</v>
      </c>
      <c r="AR2" s="14">
        <v>0.63800000000000001</v>
      </c>
      <c r="AS2" s="14">
        <v>0.74199999999999999</v>
      </c>
      <c r="AT2" s="14">
        <v>0.66400000000000003</v>
      </c>
      <c r="AU2" s="14">
        <v>0.874</v>
      </c>
      <c r="AV2" s="14">
        <v>0.70499999999999996</v>
      </c>
      <c r="AW2" s="14">
        <v>23107</v>
      </c>
      <c r="AX2" s="14">
        <v>3427697</v>
      </c>
      <c r="AY2" s="14">
        <v>1215651</v>
      </c>
      <c r="AZ2" s="14">
        <v>202290</v>
      </c>
      <c r="BA2" s="56">
        <f>AW2/SUM($AW2:$AZ2)</f>
        <v>4.7459869021688342E-3</v>
      </c>
      <c r="BB2" s="56">
        <f>AX2/SUM($AW2:$AZ2)</f>
        <v>0.70402064597755687</v>
      </c>
      <c r="BC2" s="56">
        <f>AY2/SUM($AW2:$AZ2)</f>
        <v>0.24968467233342473</v>
      </c>
      <c r="BD2" s="56">
        <f>AZ2/SUM($AW2:$AZ2)</f>
        <v>4.154869478684959E-2</v>
      </c>
      <c r="BE2" s="54"/>
      <c r="CV2" s="47"/>
      <c r="CW2" s="48" t="str">
        <f>INDEX(Var.!$C$3:$D$54,MATCH(Mariana!CW$1,Var.!$D$3:$D$54,0),1)</f>
        <v>% Extremely poor - 2010</v>
      </c>
      <c r="CX2" s="48" t="str">
        <f>INDEX(Var.!$C$3:$D$54,MATCH(Mariana!CX$1,Var.!$D$3:$D$54,0),1)</f>
        <v>% Poor - 2010</v>
      </c>
      <c r="CY2" s="48" t="str">
        <f>INDEX(Var.!$C$3:$D$54,MATCH(Mariana!CY$1,Var.!$D$3:$D$54,0),1)</f>
        <v>GINI - 2010</v>
      </c>
      <c r="CZ2" s="48" t="str">
        <f>INDEX(Var.!$C$3:$D$54,MATCH(Mariana!CZ$1,Var.!$D$3:$D$54,0),1)</f>
        <v>GDPpc - 2014</v>
      </c>
      <c r="DA2" s="48" t="str">
        <f>INDEX(Var.!$C$3:$D$54,MATCH(Mariana!DA$1,Var.!$D$3:$D$54,0),1)</f>
        <v>Population - 2014</v>
      </c>
      <c r="DB2" s="48" t="str">
        <f>INDEX(Var.!$C$3:$D$54,MATCH(Mariana!DB$1,Var.!$D$3:$D$54,0),1)</f>
        <v>IDHM - 2010</v>
      </c>
      <c r="DC2" s="48" t="str">
        <f>INDEX(Var.!$C$3:$D$54,MATCH(Mariana!DC$1,Var.!$D$3:$D$54,0),1)</f>
        <v>IDHM Education - 2010</v>
      </c>
      <c r="DD2" s="48" t="str">
        <f>INDEX(Var.!$C$3:$D$54,MATCH(Mariana!DD$1,Var.!$D$3:$D$54,0),1)</f>
        <v>IDHM Longevity - 2010</v>
      </c>
      <c r="DE2" s="48" t="str">
        <f>INDEX(Var.!$C$3:$D$54,MATCH(Mariana!DE$1,Var.!$D$3:$D$54,0),1)</f>
        <v>IDHM Income - 2010</v>
      </c>
      <c r="DF2" s="48" t="e">
        <f>INDEX(Var.!$C$3:$D$54,MATCH(Mariana!DF$1,Var.!$D$3:$D$54,0),1)</f>
        <v>#N/A</v>
      </c>
      <c r="DG2" s="48" t="e">
        <f>INDEX(Var.!$C$3:$D$54,MATCH(Mariana!DG$1,Var.!$D$3:$D$54,0),1)</f>
        <v>#N/A</v>
      </c>
      <c r="DH2" s="48" t="e">
        <f>INDEX(Var.!$C$3:$D$54,MATCH(Mariana!DH$1,Var.!$D$3:$D$54,0),1)</f>
        <v>#N/A</v>
      </c>
      <c r="DI2" s="48" t="e">
        <f>INDEX(Var.!$C$3:$D$54,MATCH(Mariana!DI$1,Var.!$D$3:$D$54,0),1)</f>
        <v>#N/A</v>
      </c>
      <c r="DJ2" s="53" t="s">
        <v>982</v>
      </c>
      <c r="DL2" s="62" t="s">
        <v>991</v>
      </c>
      <c r="DM2" s="63"/>
      <c r="DN2" s="64"/>
      <c r="DP2" s="65" t="s">
        <v>992</v>
      </c>
      <c r="DQ2" s="66"/>
    </row>
    <row r="3" spans="1:121" x14ac:dyDescent="0.3">
      <c r="BE3" s="55"/>
      <c r="CV3" s="40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50"/>
      <c r="DL3" s="40"/>
      <c r="DN3" s="57"/>
      <c r="DP3" s="40"/>
      <c r="DQ3" s="57"/>
    </row>
    <row r="4" spans="1:121" x14ac:dyDescent="0.3">
      <c r="A4" s="12">
        <v>310010</v>
      </c>
      <c r="B4" s="12" t="s">
        <v>29</v>
      </c>
      <c r="C4" s="12" t="s">
        <v>28</v>
      </c>
      <c r="D4" s="27" t="s">
        <v>30</v>
      </c>
      <c r="E4" s="13">
        <v>6410</v>
      </c>
      <c r="F4" s="14">
        <v>11.86</v>
      </c>
      <c r="G4" s="14">
        <v>40.409999999999997</v>
      </c>
      <c r="H4" s="15">
        <v>760.226</v>
      </c>
      <c r="I4" s="15">
        <v>2590.2809999999999</v>
      </c>
      <c r="J4" s="15">
        <v>38.231699999999996</v>
      </c>
      <c r="K4" s="13">
        <v>6348</v>
      </c>
      <c r="L4" s="14">
        <v>5.48</v>
      </c>
      <c r="M4" s="14">
        <v>25.41</v>
      </c>
      <c r="N4" s="15">
        <v>347.87040000000002</v>
      </c>
      <c r="O4" s="15">
        <v>1613.0267999999999</v>
      </c>
      <c r="P4" s="15">
        <v>26.485399999999998</v>
      </c>
      <c r="Q4" s="13">
        <v>6658</v>
      </c>
      <c r="R4" s="14">
        <v>1.85</v>
      </c>
      <c r="S4" s="14">
        <v>7.94</v>
      </c>
      <c r="T4" s="15">
        <v>123.17300000000002</v>
      </c>
      <c r="U4" s="14">
        <v>528.64520000000005</v>
      </c>
      <c r="V4" s="14">
        <v>16.311900000000001</v>
      </c>
      <c r="W4" s="14">
        <v>0.46</v>
      </c>
      <c r="X4" s="14">
        <v>0.5</v>
      </c>
      <c r="Y4" s="14">
        <v>0.47</v>
      </c>
      <c r="Z4" s="14">
        <v>87.5428</v>
      </c>
      <c r="AA4" s="14">
        <v>91.397900000000007</v>
      </c>
      <c r="AB4" s="14">
        <v>95.068399999999997</v>
      </c>
      <c r="AC4" s="14">
        <v>21849.784</v>
      </c>
      <c r="AD4" s="14">
        <v>191575.46400000001</v>
      </c>
      <c r="AE4" s="14">
        <v>3388.6140999999998</v>
      </c>
      <c r="AF4" s="14">
        <v>27399.24</v>
      </c>
      <c r="AG4" s="14">
        <v>6448</v>
      </c>
      <c r="AH4" s="14">
        <v>6992</v>
      </c>
      <c r="AI4" s="14">
        <v>84.150700000000001</v>
      </c>
      <c r="AJ4" s="14">
        <v>146.92920000000001</v>
      </c>
      <c r="AK4" s="14">
        <v>0.44900000000000001</v>
      </c>
      <c r="AL4" s="14">
        <v>0.22500000000000001</v>
      </c>
      <c r="AM4" s="14">
        <v>0.72799999999999998</v>
      </c>
      <c r="AN4" s="14">
        <v>0.55100000000000005</v>
      </c>
      <c r="AO4" s="14">
        <v>0.57499999999999996</v>
      </c>
      <c r="AP4" s="14">
        <v>0.38700000000000001</v>
      </c>
      <c r="AQ4" s="14">
        <v>0.79900000000000004</v>
      </c>
      <c r="AR4" s="14">
        <v>0.61599999999999999</v>
      </c>
      <c r="AS4" s="14">
        <v>0.68899999999999995</v>
      </c>
      <c r="AT4" s="14">
        <v>0.56299999999999994</v>
      </c>
      <c r="AU4" s="14">
        <v>0.83899999999999997</v>
      </c>
      <c r="AV4" s="14">
        <v>0.69299999999999995</v>
      </c>
      <c r="AW4" s="14">
        <v>40747</v>
      </c>
      <c r="AX4" s="14">
        <v>50109</v>
      </c>
      <c r="AY4" s="14">
        <v>64828</v>
      </c>
      <c r="AZ4" s="14">
        <v>25528</v>
      </c>
      <c r="BA4" s="56">
        <f t="shared" ref="BA4:BD67" si="0">AW4/SUM($AW4:$AZ4)</f>
        <v>0.22485817716266032</v>
      </c>
      <c r="BB4" s="56">
        <f t="shared" si="0"/>
        <v>0.27652142242235611</v>
      </c>
      <c r="BC4" s="56">
        <f t="shared" si="0"/>
        <v>0.35774672758978432</v>
      </c>
      <c r="BD4" s="56">
        <f t="shared" si="0"/>
        <v>0.14087367282519922</v>
      </c>
      <c r="BE4" s="54"/>
      <c r="BG4" s="36">
        <f>(Q4/Q$2-1)^2</f>
        <v>0.76824851053135446</v>
      </c>
      <c r="BH4" s="36">
        <f t="shared" ref="BH4:CT4" si="1">(R4/R$2-1)^2</f>
        <v>0.23212422223791473</v>
      </c>
      <c r="BI4" s="36">
        <f t="shared" si="1"/>
        <v>0.10402276089412808</v>
      </c>
      <c r="BJ4" s="36">
        <f t="shared" si="1"/>
        <v>0.87609655248017759</v>
      </c>
      <c r="BK4" s="36">
        <f t="shared" si="1"/>
        <v>0.8396615230748331</v>
      </c>
      <c r="BL4" s="36">
        <f t="shared" si="1"/>
        <v>0.23212488249250926</v>
      </c>
      <c r="BM4" s="36">
        <f t="shared" si="1"/>
        <v>5.444444444444442E-2</v>
      </c>
      <c r="BN4" s="36">
        <f t="shared" si="1"/>
        <v>1.5081563558017836E-2</v>
      </c>
      <c r="BO4" s="36">
        <f t="shared" si="1"/>
        <v>6.1514801999231154E-3</v>
      </c>
      <c r="BP4" s="36">
        <f t="shared" si="1"/>
        <v>5.4444253722985073E-2</v>
      </c>
      <c r="BQ4" s="36">
        <f t="shared" si="1"/>
        <v>1.5081551151255996E-2</v>
      </c>
      <c r="BR4" s="36">
        <f t="shared" si="1"/>
        <v>6.1514414399098929E-3</v>
      </c>
      <c r="BS4" s="36">
        <f t="shared" si="1"/>
        <v>0.86991827492164375</v>
      </c>
      <c r="BT4" s="36">
        <f t="shared" si="1"/>
        <v>0.9249926001108425</v>
      </c>
      <c r="BU4" s="36">
        <f t="shared" si="1"/>
        <v>0.26675045000869496</v>
      </c>
      <c r="BV4" s="36">
        <f t="shared" si="1"/>
        <v>0.46452680756043774</v>
      </c>
      <c r="BW4" s="36">
        <f t="shared" si="1"/>
        <v>0.74097747251696444</v>
      </c>
      <c r="BX4" s="36">
        <f t="shared" si="1"/>
        <v>0.77427790222521498</v>
      </c>
      <c r="BY4" s="36">
        <f t="shared" si="1"/>
        <v>0.2667504941312816</v>
      </c>
      <c r="BZ4" s="36">
        <f t="shared" si="1"/>
        <v>0.46452695930413862</v>
      </c>
      <c r="CA4" s="36">
        <f t="shared" si="1"/>
        <v>7.9654719830157608E-3</v>
      </c>
      <c r="CB4" s="36">
        <f t="shared" si="1"/>
        <v>3.7460978147762766E-2</v>
      </c>
      <c r="CC4" s="36">
        <f t="shared" si="1"/>
        <v>6.9060243552457613E-5</v>
      </c>
      <c r="CD4" s="36">
        <f t="shared" si="1"/>
        <v>5.7007567226701377E-3</v>
      </c>
      <c r="CE4" s="36">
        <f t="shared" si="1"/>
        <v>5.2679500520291427E-3</v>
      </c>
      <c r="CF4" s="36">
        <f t="shared" si="1"/>
        <v>3.3688511456497351E-2</v>
      </c>
      <c r="CG4" s="36">
        <f t="shared" si="1"/>
        <v>2.324946841059213E-4</v>
      </c>
      <c r="CH4" s="36">
        <f t="shared" si="1"/>
        <v>1.1890606420927514E-3</v>
      </c>
      <c r="CI4" s="36">
        <f t="shared" si="1"/>
        <v>5.1020408163265423E-3</v>
      </c>
      <c r="CJ4" s="36">
        <f t="shared" si="1"/>
        <v>2.3136975613296595E-2</v>
      </c>
      <c r="CK4" s="36">
        <f t="shared" si="1"/>
        <v>1.6036634218119202E-3</v>
      </c>
      <c r="CL4" s="36">
        <f t="shared" si="1"/>
        <v>2.8972385694884644E-4</v>
      </c>
      <c r="CM4" s="36">
        <f t="shared" si="1"/>
        <v>0.58278723796530685</v>
      </c>
      <c r="CN4" s="36">
        <f t="shared" si="1"/>
        <v>0.97097600404173978</v>
      </c>
      <c r="CO4" s="36">
        <f t="shared" si="1"/>
        <v>0.89618824397008745</v>
      </c>
      <c r="CP4" s="36">
        <f t="shared" si="1"/>
        <v>0.76353506182867981</v>
      </c>
      <c r="CQ4" s="36">
        <f t="shared" si="1"/>
        <v>2150.9737976117967</v>
      </c>
      <c r="CR4" s="36">
        <f t="shared" si="1"/>
        <v>0.36872269536357727</v>
      </c>
      <c r="CS4" s="36">
        <f t="shared" si="1"/>
        <v>0.18731074065634315</v>
      </c>
      <c r="CT4" s="36">
        <f t="shared" si="1"/>
        <v>5.714815113967223</v>
      </c>
      <c r="CU4" s="36"/>
      <c r="CV4" s="42" t="str">
        <f>D4</f>
        <v>Abadia dos Dourados</v>
      </c>
      <c r="CW4" s="43">
        <f t="shared" ref="CW4:DF19" si="2">INDEX($BG$4:$CT$855,MATCH($CV4,$D$4:$D$855,0),MATCH(CW$1,$BG$1:$CT$1,0))</f>
        <v>0.23212422223791473</v>
      </c>
      <c r="CX4" s="43">
        <f t="shared" si="2"/>
        <v>0.10402276089412808</v>
      </c>
      <c r="CY4" s="43">
        <f t="shared" si="2"/>
        <v>6.1514801999231154E-3</v>
      </c>
      <c r="CZ4" s="43">
        <f t="shared" si="2"/>
        <v>0.46452680756043774</v>
      </c>
      <c r="DA4" s="43">
        <f t="shared" si="2"/>
        <v>0.77427790222521498</v>
      </c>
      <c r="DB4" s="43">
        <f t="shared" si="2"/>
        <v>5.1020408163265423E-3</v>
      </c>
      <c r="DC4" s="43">
        <f t="shared" si="2"/>
        <v>2.3136975613296595E-2</v>
      </c>
      <c r="DD4" s="43">
        <f t="shared" si="2"/>
        <v>1.6036634218119202E-3</v>
      </c>
      <c r="DE4" s="43">
        <f t="shared" si="2"/>
        <v>2.8972385694884644E-4</v>
      </c>
      <c r="DF4" s="43">
        <f>INDEX($BG$4:$CT$855,MATCH($CV4,$D$4:$D$855,0),MATCH(DF$1,$BG$1:$CT$1,0))</f>
        <v>2150.9737976117967</v>
      </c>
      <c r="DG4" s="43">
        <f t="shared" ref="DG4:DI23" si="3">INDEX($BG$4:$CT$855,MATCH($CV4,$D$4:$D$855,0),MATCH(DG$1,$BG$1:$CT$1,0))</f>
        <v>0.36872269536357727</v>
      </c>
      <c r="DH4" s="43">
        <f t="shared" si="3"/>
        <v>0.18731074065634315</v>
      </c>
      <c r="DI4" s="43">
        <f t="shared" si="3"/>
        <v>5.714815113967223</v>
      </c>
      <c r="DJ4" s="51">
        <f t="shared" ref="DJ4:DJ67" si="4">AVERAGE(CW4:DI4)</f>
        <v>166.06583705681612</v>
      </c>
      <c r="DL4" s="40">
        <v>1</v>
      </c>
      <c r="DM4" s="58">
        <f>SMALL($DJ$4:$DJ$855,DL4)</f>
        <v>4.0871664369956699E-2</v>
      </c>
      <c r="DN4" s="57" t="str">
        <f>INDEX($CV$4:$DJ$855,MATCH($DM4,$DJ$4:$DJ$855,0),1)</f>
        <v>Ouro Preto</v>
      </c>
      <c r="DP4" s="40" t="s">
        <v>114</v>
      </c>
      <c r="DQ4" s="57">
        <f>INDEX($DL$4:$DN$855,MATCH($DP4,$DN$4:$DN$855,0),1)</f>
        <v>20</v>
      </c>
    </row>
    <row r="5" spans="1:121" x14ac:dyDescent="0.3">
      <c r="A5" s="12">
        <v>310020</v>
      </c>
      <c r="B5" s="12" t="s">
        <v>29</v>
      </c>
      <c r="C5" s="12" t="s">
        <v>28</v>
      </c>
      <c r="D5" s="27" t="s">
        <v>32</v>
      </c>
      <c r="E5" s="13">
        <v>20273</v>
      </c>
      <c r="F5" s="14">
        <v>13.43</v>
      </c>
      <c r="G5" s="14">
        <v>47.17</v>
      </c>
      <c r="H5" s="15">
        <v>2722.6639</v>
      </c>
      <c r="I5" s="15">
        <v>9562.7741000000005</v>
      </c>
      <c r="J5" s="15">
        <v>43.2928</v>
      </c>
      <c r="K5" s="13">
        <v>22150</v>
      </c>
      <c r="L5" s="14">
        <v>3.1</v>
      </c>
      <c r="M5" s="14">
        <v>19.13</v>
      </c>
      <c r="N5" s="15">
        <v>686.65</v>
      </c>
      <c r="O5" s="15">
        <v>4237.2950000000001</v>
      </c>
      <c r="P5" s="15">
        <v>14.9826</v>
      </c>
      <c r="Q5" s="13">
        <v>22456</v>
      </c>
      <c r="R5" s="14">
        <v>1.61</v>
      </c>
      <c r="S5" s="14">
        <v>6.69</v>
      </c>
      <c r="T5" s="15">
        <v>361.54160000000002</v>
      </c>
      <c r="U5" s="14">
        <v>1502.3063999999999</v>
      </c>
      <c r="V5" s="14">
        <v>14.1958</v>
      </c>
      <c r="W5" s="14">
        <v>0.52</v>
      </c>
      <c r="X5" s="14">
        <v>0.57999999999999996</v>
      </c>
      <c r="Y5" s="14">
        <v>0.54</v>
      </c>
      <c r="Z5" s="14">
        <v>98.961399999999998</v>
      </c>
      <c r="AA5" s="14">
        <v>106.02160000000001</v>
      </c>
      <c r="AB5" s="14">
        <v>109.22750000000001</v>
      </c>
      <c r="AC5" s="14">
        <v>85663.343999999997</v>
      </c>
      <c r="AD5" s="14">
        <v>350411.45500000002</v>
      </c>
      <c r="AE5" s="14">
        <v>3844.1637000000001</v>
      </c>
      <c r="AF5" s="14">
        <v>14914.93</v>
      </c>
      <c r="AG5" s="14">
        <v>22284</v>
      </c>
      <c r="AH5" s="14">
        <v>23494</v>
      </c>
      <c r="AI5" s="14">
        <v>95.463499999999996</v>
      </c>
      <c r="AJ5" s="14">
        <v>79.981800000000007</v>
      </c>
      <c r="AK5" s="14">
        <v>0.41699999999999998</v>
      </c>
      <c r="AL5" s="14">
        <v>0.18</v>
      </c>
      <c r="AM5" s="14">
        <v>0.71699999999999997</v>
      </c>
      <c r="AN5" s="14">
        <v>0.56100000000000005</v>
      </c>
      <c r="AO5" s="14">
        <v>0.58699999999999997</v>
      </c>
      <c r="AP5" s="14">
        <v>0.38500000000000001</v>
      </c>
      <c r="AQ5" s="14">
        <v>0.79200000000000004</v>
      </c>
      <c r="AR5" s="14">
        <v>0.66400000000000003</v>
      </c>
      <c r="AS5" s="14">
        <v>0.69799999999999995</v>
      </c>
      <c r="AT5" s="14">
        <v>0.55600000000000005</v>
      </c>
      <c r="AU5" s="14">
        <v>0.84799999999999998</v>
      </c>
      <c r="AV5" s="14">
        <v>0.72</v>
      </c>
      <c r="AW5" s="14">
        <v>49998</v>
      </c>
      <c r="AX5" s="14">
        <v>42433</v>
      </c>
      <c r="AY5" s="14">
        <v>159247</v>
      </c>
      <c r="AZ5" s="14">
        <v>71575</v>
      </c>
      <c r="BA5" s="56">
        <f t="shared" si="0"/>
        <v>0.15467141836270662</v>
      </c>
      <c r="BB5" s="56">
        <f t="shared" si="0"/>
        <v>0.13126869665556082</v>
      </c>
      <c r="BC5" s="56">
        <f t="shared" si="0"/>
        <v>0.49263889275582901</v>
      </c>
      <c r="BD5" s="56">
        <f t="shared" si="0"/>
        <v>0.22142099222590356</v>
      </c>
      <c r="BE5" s="54"/>
      <c r="BG5" s="36">
        <f t="shared" ref="BG5:BG68" si="5">(Q5/Q$2-1)^2</f>
        <v>0.34041845885822536</v>
      </c>
      <c r="BH5" s="36">
        <f t="shared" ref="BH5:BH68" si="6">(R5/R$2-1)^2</f>
        <v>0.30142252979623213</v>
      </c>
      <c r="BI5" s="36">
        <f t="shared" ref="BI5:BI68" si="7">(S5/S$2-1)^2</f>
        <v>0.18419623408542907</v>
      </c>
      <c r="BJ5" s="36">
        <f t="shared" ref="BJ5:BJ68" si="8">(T5/T$2-1)^2</f>
        <v>0.65958092807874302</v>
      </c>
      <c r="BK5" s="36">
        <f t="shared" ref="BK5:BK68" si="9">(U5/U$2-1)^2</f>
        <v>0.58099080365899536</v>
      </c>
      <c r="BL5" s="36">
        <f t="shared" ref="BL5:BL68" si="10">(V5/V$2-1)^2</f>
        <v>0.30142184581243142</v>
      </c>
      <c r="BM5" s="36">
        <f t="shared" ref="BM5:BM68" si="11">(W5/W$2-1)^2</f>
        <v>1.7777777777777771E-2</v>
      </c>
      <c r="BN5" s="36">
        <f t="shared" ref="BN5:BN68" si="12">(X5/X$2-1)^2</f>
        <v>3.0778701138812136E-4</v>
      </c>
      <c r="BO5" s="36">
        <f t="shared" ref="BO5:BO68" si="13">(Y5/Y$2-1)^2</f>
        <v>3.4602076124567488E-3</v>
      </c>
      <c r="BP5" s="36">
        <f t="shared" ref="BP5:BP68" si="14">(Z5/Z$2-1)^2</f>
        <v>1.777771550138289E-2</v>
      </c>
      <c r="BQ5" s="36">
        <f t="shared" ref="BQ5:BQ68" si="15">(AA5/AA$2-1)^2</f>
        <v>3.0780119071074338E-4</v>
      </c>
      <c r="BR5" s="36">
        <f t="shared" ref="BR5:BR68" si="16">(AB5/AB$2-1)^2</f>
        <v>3.4602143209344037E-3</v>
      </c>
      <c r="BS5" s="36">
        <f t="shared" ref="BS5:BS68" si="17">(AC5/AC$2-1)^2</f>
        <v>0.54187751332673195</v>
      </c>
      <c r="BT5" s="36">
        <f t="shared" ref="BT5:BT68" si="18">(AD5/AD$2-1)^2</f>
        <v>0.86502064069799622</v>
      </c>
      <c r="BU5" s="36">
        <f t="shared" ref="BU5:BU68" si="19">(AE5/AE$2-1)^2</f>
        <v>0.20383108070310499</v>
      </c>
      <c r="BV5" s="36">
        <f t="shared" ref="BV5:BV68" si="20">(AF5/AF$2-1)^2</f>
        <v>0.68336098116315558</v>
      </c>
      <c r="BW5" s="36">
        <f t="shared" ref="BW5:BW68" si="21">(AG5/AG$2-1)^2</f>
        <v>0.26929113526784326</v>
      </c>
      <c r="BX5" s="36">
        <f t="shared" ref="BX5:BX68" si="22">(AH5/AH$2-1)^2</f>
        <v>0.35587403022174197</v>
      </c>
      <c r="BY5" s="36">
        <f t="shared" ref="BY5:BY68" si="23">(AI5/AI$2-1)^2</f>
        <v>0.2038312838966205</v>
      </c>
      <c r="BZ5" s="36">
        <f t="shared" ref="BZ5:BZ68" si="24">(AJ5/AJ$2-1)^2</f>
        <v>0.68336084583642498</v>
      </c>
      <c r="CA5" s="36">
        <f t="shared" ref="CA5:CA68" si="25">(AK5/AK$2-1)^2</f>
        <v>2.3764755255113183E-2</v>
      </c>
      <c r="CB5" s="36">
        <f t="shared" ref="CB5:CB68" si="26">(AL5/AL$2-1)^2</f>
        <v>0.12591050988553598</v>
      </c>
      <c r="CC5" s="36">
        <f t="shared" ref="CC5:CC68" si="27">(AM5/AM$2-1)^2</f>
        <v>4.7958502466985992E-5</v>
      </c>
      <c r="CD5" s="36">
        <f t="shared" ref="CD5:CD68" si="28">(AN5/AN$2-1)^2</f>
        <v>3.4486059186522996E-3</v>
      </c>
      <c r="CE5" s="36">
        <f t="shared" ref="CE5:CE68" si="29">(AO5/AO$2-1)^2</f>
        <v>2.8329864724245574E-3</v>
      </c>
      <c r="CF5" s="36">
        <f t="shared" ref="CF5:CF68" si="30">(AP5/AP$2-1)^2</f>
        <v>3.5255211949651914E-2</v>
      </c>
      <c r="CG5" s="36">
        <f t="shared" ref="CG5:CG68" si="31">(AQ5/AQ$2-1)^2</f>
        <v>4.036366043505531E-5</v>
      </c>
      <c r="CH5" s="36">
        <f t="shared" ref="CH5:CH68" si="32">(AR5/AR$2-1)^2</f>
        <v>1.660754119947729E-3</v>
      </c>
      <c r="CI5" s="36">
        <f t="shared" ref="CI5:CI68" si="33">(AS5/AS$2-1)^2</f>
        <v>3.5163940976889194E-3</v>
      </c>
      <c r="CJ5" s="36">
        <f t="shared" ref="CJ5:CJ68" si="34">(AT5/AT$2-1)^2</f>
        <v>2.6455218464218326E-2</v>
      </c>
      <c r="CK5" s="36">
        <f t="shared" ref="CK5:CK68" si="35">(AU5/AU$2-1)^2</f>
        <v>8.8496038624069965E-4</v>
      </c>
      <c r="CL5" s="36">
        <f t="shared" ref="CL5:CL68" si="36">(AV5/AV$2-1)^2</f>
        <v>4.5269352648256788E-4</v>
      </c>
      <c r="CM5" s="36">
        <f t="shared" ref="CM5:CM68" si="37">(AW5/AW$2-1)^2</f>
        <v>1.3543371039112406</v>
      </c>
      <c r="CN5" s="36">
        <f t="shared" ref="CN5:CN68" si="38">(AX5/AX$2-1)^2</f>
        <v>0.97539435287219212</v>
      </c>
      <c r="CO5" s="36">
        <f t="shared" ref="CO5:CO68" si="39">(AY5/AY$2-1)^2</f>
        <v>0.75516569080916751</v>
      </c>
      <c r="CP5" s="36">
        <f t="shared" ref="CP5:CP68" si="40">(AZ5/AZ$2-1)^2</f>
        <v>0.41754378687132826</v>
      </c>
      <c r="CQ5" s="36">
        <f t="shared" ref="CQ5:CQ68" si="41">(BA5/BA$2-1)^2</f>
        <v>997.92417581778898</v>
      </c>
      <c r="CR5" s="36">
        <f t="shared" ref="CR5:CR68" si="42">(BB5/BB$2-1)^2</f>
        <v>0.66185424880118815</v>
      </c>
      <c r="CS5" s="36">
        <f t="shared" ref="CS5:CS68" si="43">(BC5/BC$2-1)^2</f>
        <v>0.94681500096405335</v>
      </c>
      <c r="CT5" s="36">
        <f t="shared" ref="CT5:CT68" si="44">(BD5/BD$2-1)^2</f>
        <v>18.741907615164521</v>
      </c>
      <c r="CU5" s="36"/>
      <c r="CV5" s="42" t="str">
        <f t="shared" ref="CV5:CV68" si="45">D5</f>
        <v>Abaeté</v>
      </c>
      <c r="CW5" s="43">
        <f t="shared" si="2"/>
        <v>0.30142252979623213</v>
      </c>
      <c r="CX5" s="43">
        <f t="shared" si="2"/>
        <v>0.18419623408542907</v>
      </c>
      <c r="CY5" s="43">
        <f t="shared" si="2"/>
        <v>3.4602076124567488E-3</v>
      </c>
      <c r="CZ5" s="43">
        <f t="shared" si="2"/>
        <v>0.68336098116315558</v>
      </c>
      <c r="DA5" s="43">
        <f t="shared" si="2"/>
        <v>0.35587403022174197</v>
      </c>
      <c r="DB5" s="43">
        <f t="shared" si="2"/>
        <v>3.5163940976889194E-3</v>
      </c>
      <c r="DC5" s="43">
        <f t="shared" si="2"/>
        <v>2.6455218464218326E-2</v>
      </c>
      <c r="DD5" s="43">
        <f t="shared" si="2"/>
        <v>8.8496038624069965E-4</v>
      </c>
      <c r="DE5" s="43">
        <f t="shared" si="2"/>
        <v>4.5269352648256788E-4</v>
      </c>
      <c r="DF5" s="43">
        <f t="shared" si="2"/>
        <v>997.92417581778898</v>
      </c>
      <c r="DG5" s="43">
        <f t="shared" si="3"/>
        <v>0.66185424880118815</v>
      </c>
      <c r="DH5" s="43">
        <f t="shared" si="3"/>
        <v>0.94681500096405335</v>
      </c>
      <c r="DI5" s="43">
        <f t="shared" si="3"/>
        <v>18.741907615164521</v>
      </c>
      <c r="DJ5" s="51">
        <f t="shared" si="4"/>
        <v>78.448798148620966</v>
      </c>
      <c r="DL5" s="40">
        <f>DL4+1</f>
        <v>2</v>
      </c>
      <c r="DM5" s="58">
        <f t="shared" ref="DM5:DM68" si="46">SMALL($DJ$4:$DJ$855,DL5)</f>
        <v>0.11939873082912733</v>
      </c>
      <c r="DN5" s="57" t="str">
        <f t="shared" ref="DN5:DN68" si="47">INDEX($CV$4:$DJ$855,MATCH($DM5,$DJ$4:$DJ$855,0),1)</f>
        <v>Ouro Branco</v>
      </c>
      <c r="DP5" s="40" t="s">
        <v>120</v>
      </c>
      <c r="DQ5" s="57">
        <f t="shared" ref="DQ5:DQ17" si="48">INDEX($DL$4:$DN$855,MATCH($DP5,$DN$4:$DN$855,0),1)</f>
        <v>459</v>
      </c>
    </row>
    <row r="6" spans="1:121" x14ac:dyDescent="0.3">
      <c r="A6" s="12">
        <v>310030</v>
      </c>
      <c r="B6" s="12" t="s">
        <v>29</v>
      </c>
      <c r="C6" s="12" t="s">
        <v>28</v>
      </c>
      <c r="D6" s="27" t="s">
        <v>34</v>
      </c>
      <c r="E6" s="13">
        <v>13072</v>
      </c>
      <c r="F6" s="14">
        <v>34.35</v>
      </c>
      <c r="G6" s="14">
        <v>68.81</v>
      </c>
      <c r="H6" s="15">
        <v>4490.232</v>
      </c>
      <c r="I6" s="15">
        <v>8994.8432000000012</v>
      </c>
      <c r="J6" s="15">
        <v>110.7302</v>
      </c>
      <c r="K6" s="13">
        <v>13127</v>
      </c>
      <c r="L6" s="14">
        <v>15.38</v>
      </c>
      <c r="M6" s="14">
        <v>35.35</v>
      </c>
      <c r="N6" s="15">
        <v>2018.9326000000003</v>
      </c>
      <c r="O6" s="15">
        <v>4640.3945000000003</v>
      </c>
      <c r="P6" s="15">
        <v>74.333100000000002</v>
      </c>
      <c r="Q6" s="13">
        <v>13114</v>
      </c>
      <c r="R6" s="14">
        <v>8.17</v>
      </c>
      <c r="S6" s="14">
        <v>23.33</v>
      </c>
      <c r="T6" s="15">
        <v>1071.4138</v>
      </c>
      <c r="U6" s="14">
        <v>3059.4961999999996</v>
      </c>
      <c r="V6" s="14">
        <v>72.036900000000003</v>
      </c>
      <c r="W6" s="14">
        <v>0.52</v>
      </c>
      <c r="X6" s="14">
        <v>0.51</v>
      </c>
      <c r="Y6" s="14">
        <v>0.52</v>
      </c>
      <c r="Z6" s="14">
        <v>98.961399999999998</v>
      </c>
      <c r="AA6" s="14">
        <v>93.225899999999996</v>
      </c>
      <c r="AB6" s="14">
        <v>105.182</v>
      </c>
      <c r="AC6" s="14">
        <v>55015.040999999997</v>
      </c>
      <c r="AD6" s="14">
        <v>155372.10800000001</v>
      </c>
      <c r="AE6" s="14">
        <v>4120.9768999999997</v>
      </c>
      <c r="AF6" s="14">
        <v>11331.93</v>
      </c>
      <c r="AG6" s="14">
        <v>13350</v>
      </c>
      <c r="AH6" s="14">
        <v>13711</v>
      </c>
      <c r="AI6" s="14">
        <v>102.3377</v>
      </c>
      <c r="AJ6" s="14">
        <v>60.767800000000001</v>
      </c>
      <c r="AK6" s="14">
        <v>0.379</v>
      </c>
      <c r="AL6" s="14">
        <v>0.16800000000000001</v>
      </c>
      <c r="AM6" s="14">
        <v>0.67800000000000005</v>
      </c>
      <c r="AN6" s="14">
        <v>0.47899999999999998</v>
      </c>
      <c r="AO6" s="14">
        <v>0.54</v>
      </c>
      <c r="AP6" s="14">
        <v>0.36</v>
      </c>
      <c r="AQ6" s="14">
        <v>0.746</v>
      </c>
      <c r="AR6" s="14">
        <v>0.58599999999999997</v>
      </c>
      <c r="AS6" s="14">
        <v>0.65400000000000003</v>
      </c>
      <c r="AT6" s="14">
        <v>0.52500000000000002</v>
      </c>
      <c r="AU6" s="14">
        <v>0.82299999999999995</v>
      </c>
      <c r="AV6" s="14">
        <v>0.64600000000000002</v>
      </c>
      <c r="AW6" s="14">
        <v>27329</v>
      </c>
      <c r="AX6" s="14">
        <v>8438</v>
      </c>
      <c r="AY6" s="14">
        <v>66583</v>
      </c>
      <c r="AZ6" s="14">
        <v>42739</v>
      </c>
      <c r="BA6" s="56">
        <f t="shared" si="0"/>
        <v>0.1883602478478727</v>
      </c>
      <c r="BB6" s="56">
        <f t="shared" si="0"/>
        <v>5.81574068330473E-2</v>
      </c>
      <c r="BC6" s="56">
        <f t="shared" si="0"/>
        <v>0.45891142677942504</v>
      </c>
      <c r="BD6" s="56">
        <f t="shared" si="0"/>
        <v>0.29457091853965495</v>
      </c>
      <c r="BE6" s="54"/>
      <c r="BG6" s="36">
        <f t="shared" si="5"/>
        <v>0.57265954328478308</v>
      </c>
      <c r="BH6" s="36">
        <f t="shared" si="6"/>
        <v>1.6602719519180218</v>
      </c>
      <c r="BI6" s="36">
        <f t="shared" si="7"/>
        <v>0.98131675965940135</v>
      </c>
      <c r="BJ6" s="36">
        <f t="shared" si="8"/>
        <v>0.19651663267340236</v>
      </c>
      <c r="BK6" s="36">
        <f t="shared" si="9"/>
        <v>0.26601721797296257</v>
      </c>
      <c r="BL6" s="36">
        <f t="shared" si="10"/>
        <v>1.6602660124279816</v>
      </c>
      <c r="BM6" s="36">
        <f t="shared" si="11"/>
        <v>1.7777777777777771E-2</v>
      </c>
      <c r="BN6" s="36">
        <f t="shared" si="12"/>
        <v>1.1080332409972275E-2</v>
      </c>
      <c r="BO6" s="36">
        <f t="shared" si="13"/>
        <v>3.844675124951914E-4</v>
      </c>
      <c r="BP6" s="36">
        <f t="shared" si="14"/>
        <v>1.777771550138289E-2</v>
      </c>
      <c r="BQ6" s="36">
        <f t="shared" si="15"/>
        <v>1.1080236700853575E-2</v>
      </c>
      <c r="BR6" s="36">
        <f t="shared" si="16"/>
        <v>3.8445558641097909E-4</v>
      </c>
      <c r="BS6" s="36">
        <f t="shared" si="17"/>
        <v>0.68978356069138291</v>
      </c>
      <c r="BT6" s="36">
        <f t="shared" si="18"/>
        <v>0.93894321752582754</v>
      </c>
      <c r="BU6" s="36">
        <f t="shared" si="19"/>
        <v>0.16972595516740907</v>
      </c>
      <c r="BV6" s="36">
        <f t="shared" si="20"/>
        <v>0.75394255625955053</v>
      </c>
      <c r="BW6" s="36">
        <f t="shared" si="21"/>
        <v>0.50665925229307895</v>
      </c>
      <c r="BX6" s="36">
        <f t="shared" si="22"/>
        <v>0.58453564822944348</v>
      </c>
      <c r="BY6" s="36">
        <f t="shared" si="23"/>
        <v>0.16972616232475382</v>
      </c>
      <c r="BZ6" s="36">
        <f t="shared" si="24"/>
        <v>0.75394261875213475</v>
      </c>
      <c r="CA6" s="36">
        <f t="shared" si="25"/>
        <v>5.3470699324004639E-2</v>
      </c>
      <c r="CB6" s="36">
        <f t="shared" si="26"/>
        <v>0.1582841947045901</v>
      </c>
      <c r="CC6" s="36">
        <f t="shared" si="27"/>
        <v>3.7139064310433298E-3</v>
      </c>
      <c r="CD6" s="36">
        <f t="shared" si="28"/>
        <v>3.8537115445250202E-2</v>
      </c>
      <c r="CE6" s="36">
        <f t="shared" si="29"/>
        <v>1.6649323621227858E-2</v>
      </c>
      <c r="CF6" s="36">
        <f t="shared" si="30"/>
        <v>5.7843294343855128E-2</v>
      </c>
      <c r="CG6" s="36">
        <f t="shared" si="31"/>
        <v>2.7140525276531471E-3</v>
      </c>
      <c r="CH6" s="36">
        <f t="shared" si="32"/>
        <v>6.6430164797908978E-3</v>
      </c>
      <c r="CI6" s="36">
        <f t="shared" si="33"/>
        <v>1.4065576390755652E-2</v>
      </c>
      <c r="CJ6" s="36">
        <f t="shared" si="34"/>
        <v>4.3822125852808848E-2</v>
      </c>
      <c r="CK6" s="36">
        <f t="shared" si="35"/>
        <v>3.4050029062308645E-3</v>
      </c>
      <c r="CL6" s="36">
        <f t="shared" si="36"/>
        <v>7.0036718474925635E-3</v>
      </c>
      <c r="CM6" s="36">
        <f t="shared" si="37"/>
        <v>3.3384842312061278E-2</v>
      </c>
      <c r="CN6" s="36">
        <f t="shared" si="38"/>
        <v>0.99508263767738847</v>
      </c>
      <c r="CO6" s="36">
        <f t="shared" si="39"/>
        <v>0.89345696191588841</v>
      </c>
      <c r="CP6" s="36">
        <f t="shared" si="40"/>
        <v>0.62208572004290541</v>
      </c>
      <c r="CQ6" s="36">
        <f t="shared" si="41"/>
        <v>1496.7861200540785</v>
      </c>
      <c r="CR6" s="36">
        <f t="shared" si="42"/>
        <v>0.84160894349189552</v>
      </c>
      <c r="CS6" s="36">
        <f t="shared" si="43"/>
        <v>0.70218358259387537</v>
      </c>
      <c r="CT6" s="36">
        <f t="shared" si="44"/>
        <v>37.085365694006903</v>
      </c>
      <c r="CU6" s="36"/>
      <c r="CV6" s="42" t="str">
        <f t="shared" si="45"/>
        <v>Abre Campo</v>
      </c>
      <c r="CW6" s="43">
        <f t="shared" si="2"/>
        <v>1.6602719519180218</v>
      </c>
      <c r="CX6" s="43">
        <f t="shared" si="2"/>
        <v>0.98131675965940135</v>
      </c>
      <c r="CY6" s="43">
        <f t="shared" si="2"/>
        <v>3.844675124951914E-4</v>
      </c>
      <c r="CZ6" s="43">
        <f t="shared" si="2"/>
        <v>0.75394255625955053</v>
      </c>
      <c r="DA6" s="43">
        <f t="shared" si="2"/>
        <v>0.58453564822944348</v>
      </c>
      <c r="DB6" s="43">
        <f t="shared" si="2"/>
        <v>1.4065576390755652E-2</v>
      </c>
      <c r="DC6" s="43">
        <f t="shared" si="2"/>
        <v>4.3822125852808848E-2</v>
      </c>
      <c r="DD6" s="43">
        <f t="shared" si="2"/>
        <v>3.4050029062308645E-3</v>
      </c>
      <c r="DE6" s="43">
        <f t="shared" si="2"/>
        <v>7.0036718474925635E-3</v>
      </c>
      <c r="DF6" s="43">
        <f t="shared" si="2"/>
        <v>1496.7861200540785</v>
      </c>
      <c r="DG6" s="43">
        <f t="shared" si="3"/>
        <v>0.84160894349189552</v>
      </c>
      <c r="DH6" s="43">
        <f t="shared" si="3"/>
        <v>0.70218358259387537</v>
      </c>
      <c r="DI6" s="43">
        <f t="shared" si="3"/>
        <v>37.085365694006903</v>
      </c>
      <c r="DJ6" s="51">
        <f t="shared" si="4"/>
        <v>118.42030969498056</v>
      </c>
      <c r="DL6" s="40">
        <f t="shared" ref="DL6:DL69" si="49">DL5+1</f>
        <v>3</v>
      </c>
      <c r="DM6" s="58">
        <f t="shared" si="46"/>
        <v>0.15762137611296728</v>
      </c>
      <c r="DN6" s="57" t="str">
        <f t="shared" si="47"/>
        <v>Itabirito</v>
      </c>
      <c r="DP6" s="40" t="s">
        <v>162</v>
      </c>
      <c r="DQ6" s="57">
        <f t="shared" si="48"/>
        <v>4</v>
      </c>
    </row>
    <row r="7" spans="1:121" x14ac:dyDescent="0.3">
      <c r="A7" s="12">
        <v>310040</v>
      </c>
      <c r="B7" s="12" t="s">
        <v>29</v>
      </c>
      <c r="C7" s="12" t="s">
        <v>28</v>
      </c>
      <c r="D7" s="27" t="s">
        <v>852</v>
      </c>
      <c r="E7" s="13">
        <v>3567</v>
      </c>
      <c r="F7" s="14">
        <v>34.770000000000003</v>
      </c>
      <c r="G7" s="14">
        <v>62.72</v>
      </c>
      <c r="H7" s="15">
        <v>1240.2459000000001</v>
      </c>
      <c r="I7" s="15">
        <v>2237.2224000000001</v>
      </c>
      <c r="J7" s="15">
        <v>112.08410000000001</v>
      </c>
      <c r="K7" s="13">
        <v>3876</v>
      </c>
      <c r="L7" s="14">
        <v>14.74</v>
      </c>
      <c r="M7" s="14">
        <v>49.15</v>
      </c>
      <c r="N7" s="15">
        <v>571.32240000000002</v>
      </c>
      <c r="O7" s="15">
        <v>1905.0539999999999</v>
      </c>
      <c r="P7" s="15">
        <v>71.239900000000006</v>
      </c>
      <c r="Q7" s="13">
        <v>3919</v>
      </c>
      <c r="R7" s="14">
        <v>8.27</v>
      </c>
      <c r="S7" s="14">
        <v>26.53</v>
      </c>
      <c r="T7" s="15">
        <v>324.10129999999998</v>
      </c>
      <c r="U7" s="14">
        <v>1039.7107000000001</v>
      </c>
      <c r="V7" s="14">
        <v>72.918599999999998</v>
      </c>
      <c r="W7" s="14">
        <v>0.59</v>
      </c>
      <c r="X7" s="14">
        <v>0.55000000000000004</v>
      </c>
      <c r="Y7" s="14">
        <v>0.48</v>
      </c>
      <c r="Z7" s="14">
        <v>112.2831</v>
      </c>
      <c r="AA7" s="14">
        <v>100.5377</v>
      </c>
      <c r="AB7" s="14">
        <v>97.091099999999997</v>
      </c>
      <c r="AC7" s="14">
        <v>9353.6550000000007</v>
      </c>
      <c r="AD7" s="14">
        <v>31171.268</v>
      </c>
      <c r="AE7" s="14">
        <v>2413.8465000000001</v>
      </c>
      <c r="AF7" s="14">
        <v>7696.61</v>
      </c>
      <c r="AG7" s="14">
        <v>3875</v>
      </c>
      <c r="AH7" s="14">
        <v>4050</v>
      </c>
      <c r="AI7" s="14">
        <v>59.943899999999999</v>
      </c>
      <c r="AJ7" s="14">
        <v>41.273299999999999</v>
      </c>
      <c r="AK7" s="14">
        <v>0.33600000000000002</v>
      </c>
      <c r="AL7" s="14">
        <v>0.112</v>
      </c>
      <c r="AM7" s="14">
        <v>0.63600000000000001</v>
      </c>
      <c r="AN7" s="14">
        <v>0.53300000000000003</v>
      </c>
      <c r="AO7" s="14">
        <v>0.51800000000000002</v>
      </c>
      <c r="AP7" s="14">
        <v>0.34100000000000003</v>
      </c>
      <c r="AQ7" s="14">
        <v>0.72399999999999998</v>
      </c>
      <c r="AR7" s="14">
        <v>0.56399999999999995</v>
      </c>
      <c r="AS7" s="14">
        <v>0.63</v>
      </c>
      <c r="AT7" s="14">
        <v>0.499</v>
      </c>
      <c r="AU7" s="14">
        <v>0.82299999999999995</v>
      </c>
      <c r="AV7" s="14">
        <v>0.61</v>
      </c>
      <c r="AW7" s="14">
        <v>3211</v>
      </c>
      <c r="AX7" s="14">
        <v>1810</v>
      </c>
      <c r="AY7" s="14">
        <v>10233</v>
      </c>
      <c r="AZ7" s="14">
        <v>15244</v>
      </c>
      <c r="BA7" s="56">
        <f t="shared" si="0"/>
        <v>0.10528559249786872</v>
      </c>
      <c r="BB7" s="56">
        <f t="shared" si="0"/>
        <v>5.9348153977309991E-2</v>
      </c>
      <c r="BC7" s="56">
        <f t="shared" si="0"/>
        <v>0.33553019870155421</v>
      </c>
      <c r="BD7" s="56">
        <f t="shared" si="0"/>
        <v>0.4998360548232671</v>
      </c>
      <c r="BE7" s="54"/>
      <c r="BG7" s="36">
        <f t="shared" si="5"/>
        <v>0.85989413128037773</v>
      </c>
      <c r="BH7" s="36">
        <f t="shared" si="6"/>
        <v>1.7332423165344564</v>
      </c>
      <c r="BI7" s="36">
        <f t="shared" si="7"/>
        <v>1.5968160665820212</v>
      </c>
      <c r="BJ7" s="36">
        <f t="shared" si="8"/>
        <v>0.69155782613394701</v>
      </c>
      <c r="BK7" s="36">
        <f t="shared" si="9"/>
        <v>0.6979655072209231</v>
      </c>
      <c r="BL7" s="36">
        <f t="shared" si="10"/>
        <v>1.7332341157133224</v>
      </c>
      <c r="BM7" s="36">
        <f t="shared" si="11"/>
        <v>2.7777777777777951E-4</v>
      </c>
      <c r="BN7" s="36">
        <f t="shared" si="12"/>
        <v>1.2311480455524698E-3</v>
      </c>
      <c r="BO7" s="36">
        <f t="shared" si="13"/>
        <v>3.4602076124567488E-3</v>
      </c>
      <c r="BP7" s="36">
        <f t="shared" si="14"/>
        <v>2.7777680470910673E-4</v>
      </c>
      <c r="BQ7" s="36">
        <f t="shared" si="15"/>
        <v>1.2311374112059556E-3</v>
      </c>
      <c r="BR7" s="36">
        <f t="shared" si="16"/>
        <v>3.4602143209343907E-3</v>
      </c>
      <c r="BS7" s="36">
        <f t="shared" si="17"/>
        <v>0.94320433226421052</v>
      </c>
      <c r="BT7" s="36">
        <f t="shared" si="18"/>
        <v>0.9875963753657947</v>
      </c>
      <c r="BU7" s="36">
        <f t="shared" si="19"/>
        <v>0.42976994707019034</v>
      </c>
      <c r="BV7" s="36">
        <f t="shared" si="20"/>
        <v>0.82909925485289326</v>
      </c>
      <c r="BW7" s="36">
        <f t="shared" si="21"/>
        <v>0.83969080626355941</v>
      </c>
      <c r="BX7" s="36">
        <f t="shared" si="22"/>
        <v>0.86574056268794952</v>
      </c>
      <c r="BY7" s="36">
        <f t="shared" si="23"/>
        <v>0.42977027135667195</v>
      </c>
      <c r="BZ7" s="36">
        <f t="shared" si="24"/>
        <v>0.82909926825647395</v>
      </c>
      <c r="CA7" s="36">
        <f t="shared" si="25"/>
        <v>0.10141576389946054</v>
      </c>
      <c r="CB7" s="36">
        <f t="shared" si="26"/>
        <v>0.35828162536452512</v>
      </c>
      <c r="CC7" s="36">
        <f t="shared" si="27"/>
        <v>1.4188043369832945E-2</v>
      </c>
      <c r="CD7" s="36">
        <f t="shared" si="28"/>
        <v>1.1173483176433479E-2</v>
      </c>
      <c r="CE7" s="36">
        <f t="shared" si="29"/>
        <v>2.7065556711758559E-2</v>
      </c>
      <c r="CF7" s="36">
        <f t="shared" si="30"/>
        <v>7.8731150634691674E-2</v>
      </c>
      <c r="CG7" s="36">
        <f t="shared" si="31"/>
        <v>6.4081347306694557E-3</v>
      </c>
      <c r="CH7" s="36">
        <f t="shared" si="32"/>
        <v>1.345309106632208E-2</v>
      </c>
      <c r="CI7" s="36">
        <f t="shared" si="33"/>
        <v>2.2783908864364533E-2</v>
      </c>
      <c r="CJ7" s="36">
        <f t="shared" si="34"/>
        <v>6.1749256060386171E-2</v>
      </c>
      <c r="CK7" s="36">
        <f t="shared" si="35"/>
        <v>3.4050029062308645E-3</v>
      </c>
      <c r="CL7" s="36">
        <f t="shared" si="36"/>
        <v>1.8158040340023131E-2</v>
      </c>
      <c r="CM7" s="36">
        <f t="shared" si="37"/>
        <v>0.74138605989451689</v>
      </c>
      <c r="CN7" s="36">
        <f t="shared" si="38"/>
        <v>0.99894417615469766</v>
      </c>
      <c r="CO7" s="36">
        <f t="shared" si="39"/>
        <v>0.98323543389246382</v>
      </c>
      <c r="CP7" s="36">
        <f t="shared" si="40"/>
        <v>0.85496438061617974</v>
      </c>
      <c r="CQ7" s="36">
        <f t="shared" si="41"/>
        <v>448.76738244201294</v>
      </c>
      <c r="CR7" s="36">
        <f t="shared" si="42"/>
        <v>0.83850853590276053</v>
      </c>
      <c r="CS7" s="36">
        <f t="shared" si="43"/>
        <v>0.11820927954935595</v>
      </c>
      <c r="CT7" s="36">
        <f t="shared" si="44"/>
        <v>121.66369093921331</v>
      </c>
      <c r="CU7" s="36"/>
      <c r="CV7" s="42" t="str">
        <f t="shared" si="45"/>
        <v>Acaiaca</v>
      </c>
      <c r="CW7" s="43">
        <f t="shared" si="2"/>
        <v>1.7332423165344564</v>
      </c>
      <c r="CX7" s="43">
        <f t="shared" si="2"/>
        <v>1.5968160665820212</v>
      </c>
      <c r="CY7" s="43">
        <f t="shared" si="2"/>
        <v>3.4602076124567488E-3</v>
      </c>
      <c r="CZ7" s="43">
        <f t="shared" si="2"/>
        <v>0.82909925485289326</v>
      </c>
      <c r="DA7" s="43">
        <f t="shared" si="2"/>
        <v>0.86574056268794952</v>
      </c>
      <c r="DB7" s="43">
        <f t="shared" si="2"/>
        <v>2.2783908864364533E-2</v>
      </c>
      <c r="DC7" s="43">
        <f t="shared" si="2"/>
        <v>6.1749256060386171E-2</v>
      </c>
      <c r="DD7" s="43">
        <f t="shared" si="2"/>
        <v>3.4050029062308645E-3</v>
      </c>
      <c r="DE7" s="43">
        <f t="shared" si="2"/>
        <v>1.8158040340023131E-2</v>
      </c>
      <c r="DF7" s="43">
        <f t="shared" si="2"/>
        <v>448.76738244201294</v>
      </c>
      <c r="DG7" s="43">
        <f t="shared" si="3"/>
        <v>0.83850853590276053</v>
      </c>
      <c r="DH7" s="43">
        <f t="shared" si="3"/>
        <v>0.11820927954935595</v>
      </c>
      <c r="DI7" s="43">
        <f t="shared" si="3"/>
        <v>121.66369093921331</v>
      </c>
      <c r="DJ7" s="51">
        <f t="shared" si="4"/>
        <v>44.347865062547626</v>
      </c>
      <c r="DL7" s="40">
        <f t="shared" si="49"/>
        <v>4</v>
      </c>
      <c r="DM7" s="58">
        <f t="shared" si="46"/>
        <v>0.17297624170686079</v>
      </c>
      <c r="DN7" s="57" t="str">
        <f t="shared" si="47"/>
        <v>Brumadinho</v>
      </c>
      <c r="DP7" s="40" t="s">
        <v>230</v>
      </c>
      <c r="DQ7" s="57">
        <f t="shared" si="48"/>
        <v>56</v>
      </c>
    </row>
    <row r="8" spans="1:121" x14ac:dyDescent="0.3">
      <c r="A8" s="12">
        <v>310050</v>
      </c>
      <c r="B8" s="12" t="s">
        <v>29</v>
      </c>
      <c r="C8" s="12" t="s">
        <v>28</v>
      </c>
      <c r="D8" s="27" t="s">
        <v>36</v>
      </c>
      <c r="E8" s="13">
        <v>12287</v>
      </c>
      <c r="F8" s="14">
        <v>43.8</v>
      </c>
      <c r="G8" s="14">
        <v>77.95</v>
      </c>
      <c r="H8" s="15">
        <v>5381.7059999999992</v>
      </c>
      <c r="I8" s="15">
        <v>9577.7165000000005</v>
      </c>
      <c r="J8" s="15">
        <v>141.19309999999999</v>
      </c>
      <c r="K8" s="13">
        <v>11450</v>
      </c>
      <c r="L8" s="14">
        <v>30.69</v>
      </c>
      <c r="M8" s="14">
        <v>57.16</v>
      </c>
      <c r="N8" s="15">
        <v>3514.0050000000001</v>
      </c>
      <c r="O8" s="15">
        <v>6544.82</v>
      </c>
      <c r="P8" s="15">
        <v>148.3279</v>
      </c>
      <c r="Q8" s="13">
        <v>10218</v>
      </c>
      <c r="R8" s="14">
        <v>15.14</v>
      </c>
      <c r="S8" s="14">
        <v>30.7</v>
      </c>
      <c r="T8" s="15">
        <v>1547.0052000000001</v>
      </c>
      <c r="U8" s="14">
        <v>3136.9259999999999</v>
      </c>
      <c r="V8" s="14">
        <v>133.49299999999999</v>
      </c>
      <c r="W8" s="14">
        <v>0.56000000000000005</v>
      </c>
      <c r="X8" s="14">
        <v>0.55000000000000004</v>
      </c>
      <c r="Y8" s="14">
        <v>0.48</v>
      </c>
      <c r="Z8" s="14">
        <v>106.57380000000001</v>
      </c>
      <c r="AA8" s="14">
        <v>100.5377</v>
      </c>
      <c r="AB8" s="14">
        <v>97.091099999999997</v>
      </c>
      <c r="AC8" s="14">
        <v>20922.009999999998</v>
      </c>
      <c r="AD8" s="14">
        <v>71439.252999999997</v>
      </c>
      <c r="AE8" s="14">
        <v>1818.5146</v>
      </c>
      <c r="AF8" s="14">
        <v>6992.88</v>
      </c>
      <c r="AG8" s="14">
        <v>11505</v>
      </c>
      <c r="AH8" s="14">
        <v>10216</v>
      </c>
      <c r="AI8" s="14">
        <v>45.159799999999997</v>
      </c>
      <c r="AJ8" s="14">
        <v>37.499499999999998</v>
      </c>
      <c r="AK8" s="14">
        <v>0.26700000000000002</v>
      </c>
      <c r="AL8" s="14">
        <v>6.4000000000000001E-2</v>
      </c>
      <c r="AM8" s="14">
        <v>0.66500000000000004</v>
      </c>
      <c r="AN8" s="14">
        <v>0.44700000000000001</v>
      </c>
      <c r="AO8" s="14">
        <v>0.443</v>
      </c>
      <c r="AP8" s="14">
        <v>0.22900000000000001</v>
      </c>
      <c r="AQ8" s="14">
        <v>0.75700000000000001</v>
      </c>
      <c r="AR8" s="14">
        <v>0.501</v>
      </c>
      <c r="AS8" s="14">
        <v>0.61</v>
      </c>
      <c r="AT8" s="14">
        <v>0.45100000000000001</v>
      </c>
      <c r="AU8" s="14">
        <v>0.84399999999999997</v>
      </c>
      <c r="AV8" s="14">
        <v>0.59499999999999997</v>
      </c>
      <c r="AW8" s="14">
        <v>16057</v>
      </c>
      <c r="AX8" s="14">
        <v>2196</v>
      </c>
      <c r="AY8" s="14">
        <v>17486</v>
      </c>
      <c r="AZ8" s="14">
        <v>33968</v>
      </c>
      <c r="BA8" s="56">
        <f t="shared" si="0"/>
        <v>0.2303498931240765</v>
      </c>
      <c r="BB8" s="56">
        <f t="shared" si="0"/>
        <v>3.1503292352274517E-2</v>
      </c>
      <c r="BC8" s="56">
        <f t="shared" si="0"/>
        <v>0.25084998637152656</v>
      </c>
      <c r="BD8" s="56">
        <f t="shared" si="0"/>
        <v>0.48729682815212244</v>
      </c>
      <c r="BE8" s="54"/>
      <c r="BG8" s="36">
        <f t="shared" si="5"/>
        <v>0.6568484604124416</v>
      </c>
      <c r="BH8" s="36">
        <f t="shared" si="6"/>
        <v>10.503409206819983</v>
      </c>
      <c r="BI8" s="36">
        <f t="shared" si="7"/>
        <v>2.6226310149215477</v>
      </c>
      <c r="BJ8" s="36">
        <f t="shared" si="8"/>
        <v>3.8489920060298714E-2</v>
      </c>
      <c r="BK8" s="36">
        <f t="shared" si="9"/>
        <v>0.2535259756316765</v>
      </c>
      <c r="BL8" s="36">
        <f t="shared" si="10"/>
        <v>10.503359948151115</v>
      </c>
      <c r="BM8" s="36">
        <f t="shared" si="11"/>
        <v>4.444444444444428E-3</v>
      </c>
      <c r="BN8" s="36">
        <f t="shared" si="12"/>
        <v>1.2311480455524698E-3</v>
      </c>
      <c r="BO8" s="36">
        <f t="shared" si="13"/>
        <v>3.4602076124567488E-3</v>
      </c>
      <c r="BP8" s="36">
        <f t="shared" si="14"/>
        <v>4.4444288753457076E-3</v>
      </c>
      <c r="BQ8" s="36">
        <f t="shared" si="15"/>
        <v>1.2311374112059556E-3</v>
      </c>
      <c r="BR8" s="36">
        <f t="shared" si="16"/>
        <v>3.4602143209343907E-3</v>
      </c>
      <c r="BS8" s="36">
        <f t="shared" si="17"/>
        <v>0.87525755006392247</v>
      </c>
      <c r="BT8" s="36">
        <f t="shared" si="18"/>
        <v>0.97168758451001169</v>
      </c>
      <c r="BU8" s="36">
        <f t="shared" si="19"/>
        <v>0.54836436324926463</v>
      </c>
      <c r="BV8" s="36">
        <f t="shared" si="20"/>
        <v>0.84406063881438875</v>
      </c>
      <c r="BW8" s="36">
        <f t="shared" si="21"/>
        <v>0.56494749918135456</v>
      </c>
      <c r="BX8" s="36">
        <f t="shared" si="22"/>
        <v>0.67991045114977455</v>
      </c>
      <c r="BY8" s="36">
        <f t="shared" si="23"/>
        <v>0.54836475259218698</v>
      </c>
      <c r="BZ8" s="36">
        <f t="shared" si="24"/>
        <v>0.84406075841708805</v>
      </c>
      <c r="CA8" s="36">
        <f t="shared" si="25"/>
        <v>0.21014692510563704</v>
      </c>
      <c r="CB8" s="36">
        <f t="shared" si="26"/>
        <v>0.59383872252411973</v>
      </c>
      <c r="CC8" s="36">
        <f t="shared" si="27"/>
        <v>6.2326869806094047E-3</v>
      </c>
      <c r="CD8" s="36">
        <f t="shared" si="28"/>
        <v>6.25E-2</v>
      </c>
      <c r="CE8" s="36">
        <f t="shared" si="29"/>
        <v>8.150104058272635E-2</v>
      </c>
      <c r="CF8" s="36">
        <f t="shared" si="30"/>
        <v>0.26716249176592072</v>
      </c>
      <c r="CG8" s="36">
        <f t="shared" si="31"/>
        <v>1.4530917756620083E-3</v>
      </c>
      <c r="CH8" s="36">
        <f t="shared" si="32"/>
        <v>4.6110494197187553E-2</v>
      </c>
      <c r="CI8" s="36">
        <f t="shared" si="33"/>
        <v>3.1647546879200232E-2</v>
      </c>
      <c r="CJ8" s="36">
        <f t="shared" si="34"/>
        <v>0.10290181811583683</v>
      </c>
      <c r="CK8" s="36">
        <f t="shared" si="35"/>
        <v>1.178201697657735E-3</v>
      </c>
      <c r="CL8" s="36">
        <f t="shared" si="36"/>
        <v>2.4344851868618279E-2</v>
      </c>
      <c r="CM8" s="36">
        <f t="shared" si="37"/>
        <v>9.3087443937231243E-2</v>
      </c>
      <c r="CN8" s="36">
        <f t="shared" si="38"/>
        <v>0.99871908365786632</v>
      </c>
      <c r="CO8" s="36">
        <f t="shared" si="39"/>
        <v>0.97143877619268937</v>
      </c>
      <c r="CP8" s="36">
        <f t="shared" si="40"/>
        <v>0.69236154244880344</v>
      </c>
      <c r="CQ8" s="36">
        <f t="shared" si="41"/>
        <v>2259.6447103081259</v>
      </c>
      <c r="CR8" s="36">
        <f t="shared" si="42"/>
        <v>0.91250699005485769</v>
      </c>
      <c r="CS8" s="36">
        <f t="shared" si="43"/>
        <v>2.1782222564229212E-5</v>
      </c>
      <c r="CT8" s="36">
        <f t="shared" si="44"/>
        <v>115.09707730458921</v>
      </c>
      <c r="CU8" s="36"/>
      <c r="CV8" s="42" t="str">
        <f t="shared" si="45"/>
        <v>Açucena</v>
      </c>
      <c r="CW8" s="43">
        <f t="shared" si="2"/>
        <v>10.503409206819983</v>
      </c>
      <c r="CX8" s="43">
        <f t="shared" si="2"/>
        <v>2.6226310149215477</v>
      </c>
      <c r="CY8" s="43">
        <f t="shared" si="2"/>
        <v>3.4602076124567488E-3</v>
      </c>
      <c r="CZ8" s="43">
        <f t="shared" si="2"/>
        <v>0.84406063881438875</v>
      </c>
      <c r="DA8" s="43">
        <f t="shared" si="2"/>
        <v>0.67991045114977455</v>
      </c>
      <c r="DB8" s="43">
        <f t="shared" si="2"/>
        <v>3.1647546879200232E-2</v>
      </c>
      <c r="DC8" s="43">
        <f t="shared" si="2"/>
        <v>0.10290181811583683</v>
      </c>
      <c r="DD8" s="43">
        <f t="shared" si="2"/>
        <v>1.178201697657735E-3</v>
      </c>
      <c r="DE8" s="43">
        <f t="shared" si="2"/>
        <v>2.4344851868618279E-2</v>
      </c>
      <c r="DF8" s="43">
        <f t="shared" si="2"/>
        <v>2259.6447103081259</v>
      </c>
      <c r="DG8" s="43">
        <f t="shared" si="3"/>
        <v>0.91250699005485769</v>
      </c>
      <c r="DH8" s="43">
        <f t="shared" si="3"/>
        <v>2.1782222564229212E-5</v>
      </c>
      <c r="DI8" s="43">
        <f t="shared" si="3"/>
        <v>115.09707730458921</v>
      </c>
      <c r="DJ8" s="51">
        <f t="shared" si="4"/>
        <v>183.88214310175937</v>
      </c>
      <c r="DL8" s="40">
        <f t="shared" si="49"/>
        <v>5</v>
      </c>
      <c r="DM8" s="58">
        <f t="shared" si="46"/>
        <v>0.20467982658123726</v>
      </c>
      <c r="DN8" s="57" t="str">
        <f t="shared" si="47"/>
        <v>Congonhas</v>
      </c>
      <c r="DP8" s="40" t="s">
        <v>266</v>
      </c>
      <c r="DQ8" s="57">
        <f t="shared" si="48"/>
        <v>5</v>
      </c>
    </row>
    <row r="9" spans="1:121" x14ac:dyDescent="0.3">
      <c r="A9" s="12">
        <v>310060</v>
      </c>
      <c r="B9" s="12" t="s">
        <v>29</v>
      </c>
      <c r="C9" s="12" t="s">
        <v>28</v>
      </c>
      <c r="D9" s="27" t="s">
        <v>38</v>
      </c>
      <c r="E9" s="13">
        <v>15684</v>
      </c>
      <c r="F9" s="14">
        <v>50.37</v>
      </c>
      <c r="G9" s="14">
        <v>77.45</v>
      </c>
      <c r="H9" s="15">
        <v>7900.0307999999986</v>
      </c>
      <c r="I9" s="15">
        <v>12147.258000000002</v>
      </c>
      <c r="J9" s="15">
        <v>162.37209999999999</v>
      </c>
      <c r="K9" s="13">
        <v>17402</v>
      </c>
      <c r="L9" s="14">
        <v>31.59</v>
      </c>
      <c r="M9" s="14">
        <v>58.85</v>
      </c>
      <c r="N9" s="15">
        <v>5497.2918</v>
      </c>
      <c r="O9" s="15">
        <v>10241.077000000001</v>
      </c>
      <c r="P9" s="15">
        <v>152.67769999999999</v>
      </c>
      <c r="Q9" s="13">
        <v>15092</v>
      </c>
      <c r="R9" s="14">
        <v>11.95</v>
      </c>
      <c r="S9" s="14">
        <v>31.79</v>
      </c>
      <c r="T9" s="15">
        <v>1803.4939999999999</v>
      </c>
      <c r="U9" s="14">
        <v>4797.7467999999999</v>
      </c>
      <c r="V9" s="14">
        <v>105.366</v>
      </c>
      <c r="W9" s="14">
        <v>0.55000000000000004</v>
      </c>
      <c r="X9" s="14">
        <v>0.64</v>
      </c>
      <c r="Y9" s="14">
        <v>0.5</v>
      </c>
      <c r="Z9" s="14">
        <v>104.6707</v>
      </c>
      <c r="AA9" s="14">
        <v>116.9893</v>
      </c>
      <c r="AB9" s="14">
        <v>101.1366</v>
      </c>
      <c r="AC9" s="14">
        <v>34319.366000000002</v>
      </c>
      <c r="AD9" s="14">
        <v>112034.739</v>
      </c>
      <c r="AE9" s="14">
        <v>1938.6187</v>
      </c>
      <c r="AF9" s="14">
        <v>7541.38</v>
      </c>
      <c r="AG9" s="14">
        <v>17703</v>
      </c>
      <c r="AH9" s="14">
        <v>14856</v>
      </c>
      <c r="AI9" s="14">
        <v>48.142400000000002</v>
      </c>
      <c r="AJ9" s="14">
        <v>40.440899999999999</v>
      </c>
      <c r="AK9" s="14">
        <v>0.25600000000000001</v>
      </c>
      <c r="AL9" s="14">
        <v>5.6000000000000001E-2</v>
      </c>
      <c r="AM9" s="14">
        <v>0.67500000000000004</v>
      </c>
      <c r="AN9" s="14">
        <v>0.442</v>
      </c>
      <c r="AO9" s="14">
        <v>0.45100000000000001</v>
      </c>
      <c r="AP9" s="14">
        <v>0.23799999999999999</v>
      </c>
      <c r="AQ9" s="14">
        <v>0.70199999999999996</v>
      </c>
      <c r="AR9" s="14">
        <v>0.54800000000000004</v>
      </c>
      <c r="AS9" s="14">
        <v>0.57599999999999996</v>
      </c>
      <c r="AT9" s="14">
        <v>0.40300000000000002</v>
      </c>
      <c r="AU9" s="14">
        <v>0.79900000000000004</v>
      </c>
      <c r="AV9" s="14">
        <v>0.59399999999999997</v>
      </c>
      <c r="AW9" s="14">
        <v>27326</v>
      </c>
      <c r="AX9" s="14">
        <v>5532</v>
      </c>
      <c r="AY9" s="14">
        <v>29288</v>
      </c>
      <c r="AZ9" s="14">
        <v>45929</v>
      </c>
      <c r="BA9" s="56">
        <f t="shared" si="0"/>
        <v>0.25284293314827666</v>
      </c>
      <c r="BB9" s="56">
        <f t="shared" si="0"/>
        <v>5.1186675919500345E-2</v>
      </c>
      <c r="BC9" s="56">
        <f t="shared" si="0"/>
        <v>0.27099699282905387</v>
      </c>
      <c r="BD9" s="56">
        <f t="shared" si="0"/>
        <v>0.42497339810316909</v>
      </c>
      <c r="BE9" s="54"/>
      <c r="BG9" s="36">
        <f t="shared" si="5"/>
        <v>0.51847479401646379</v>
      </c>
      <c r="BH9" s="36">
        <f t="shared" si="6"/>
        <v>5.5100000784627579</v>
      </c>
      <c r="BI9" s="36">
        <f t="shared" si="7"/>
        <v>2.9325101340726145</v>
      </c>
      <c r="BJ9" s="36">
        <f t="shared" si="8"/>
        <v>3.9587947121698464E-3</v>
      </c>
      <c r="BK9" s="36">
        <f t="shared" si="9"/>
        <v>5.7913782724239866E-2</v>
      </c>
      <c r="BL9" s="36">
        <f t="shared" si="10"/>
        <v>5.5099708346877767</v>
      </c>
      <c r="BM9" s="36">
        <f t="shared" si="11"/>
        <v>6.9444444444444319E-3</v>
      </c>
      <c r="BN9" s="36">
        <f t="shared" si="12"/>
        <v>1.5081563558017892E-2</v>
      </c>
      <c r="BO9" s="36">
        <f t="shared" si="13"/>
        <v>3.8446751249519579E-4</v>
      </c>
      <c r="BP9" s="36">
        <f t="shared" si="14"/>
        <v>6.9444201177276867E-3</v>
      </c>
      <c r="BQ9" s="36">
        <f t="shared" si="15"/>
        <v>1.5081551151255968E-2</v>
      </c>
      <c r="BR9" s="36">
        <f t="shared" si="16"/>
        <v>3.8445558641098343E-4</v>
      </c>
      <c r="BS9" s="36">
        <f t="shared" si="17"/>
        <v>0.79974188999118001</v>
      </c>
      <c r="BT9" s="36">
        <f t="shared" si="18"/>
        <v>0.95578016372511476</v>
      </c>
      <c r="BU9" s="36">
        <f t="shared" si="19"/>
        <v>0.52327665116800359</v>
      </c>
      <c r="BV9" s="36">
        <f t="shared" si="20"/>
        <v>0.83238796249987468</v>
      </c>
      <c r="BW9" s="36">
        <f t="shared" si="21"/>
        <v>0.38171067424229599</v>
      </c>
      <c r="BX9" s="36">
        <f t="shared" si="22"/>
        <v>0.55485652327088075</v>
      </c>
      <c r="BY9" s="36">
        <f t="shared" si="23"/>
        <v>0.52327694457420637</v>
      </c>
      <c r="BZ9" s="36">
        <f t="shared" si="24"/>
        <v>0.83238787485046906</v>
      </c>
      <c r="CA9" s="36">
        <f t="shared" si="25"/>
        <v>0.23110154742459341</v>
      </c>
      <c r="CB9" s="36">
        <f t="shared" si="26"/>
        <v>0.63885356046299502</v>
      </c>
      <c r="CC9" s="36">
        <f t="shared" si="27"/>
        <v>4.2376132779828185E-3</v>
      </c>
      <c r="CD9" s="36">
        <f t="shared" si="28"/>
        <v>6.6765010585108781E-2</v>
      </c>
      <c r="CE9" s="36">
        <f t="shared" si="29"/>
        <v>7.4300208116545266E-2</v>
      </c>
      <c r="CF9" s="36">
        <f t="shared" si="30"/>
        <v>0.24789474621232355</v>
      </c>
      <c r="CG9" s="36">
        <f t="shared" si="31"/>
        <v>1.1665097865731106E-2</v>
      </c>
      <c r="CH9" s="36">
        <f t="shared" si="32"/>
        <v>1.98995685970067E-2</v>
      </c>
      <c r="CI9" s="36">
        <f t="shared" si="33"/>
        <v>5.0050493675576326E-2</v>
      </c>
      <c r="CJ9" s="36">
        <f t="shared" si="34"/>
        <v>0.1545058245028306</v>
      </c>
      <c r="CK9" s="36">
        <f t="shared" si="35"/>
        <v>7.3637606103608439E-3</v>
      </c>
      <c r="CL9" s="36">
        <f t="shared" si="36"/>
        <v>2.4789497510185606E-2</v>
      </c>
      <c r="CM9" s="36">
        <f t="shared" si="37"/>
        <v>3.3337415053013512E-2</v>
      </c>
      <c r="CN9" s="36">
        <f t="shared" si="38"/>
        <v>0.99677478148128407</v>
      </c>
      <c r="CO9" s="36">
        <f t="shared" si="39"/>
        <v>0.95239556370385126</v>
      </c>
      <c r="CP9" s="36">
        <f t="shared" si="40"/>
        <v>0.5974589203899594</v>
      </c>
      <c r="CQ9" s="36">
        <f t="shared" si="41"/>
        <v>2732.6862195988224</v>
      </c>
      <c r="CR9" s="36">
        <f t="shared" si="42"/>
        <v>0.85987376509943725</v>
      </c>
      <c r="CS9" s="36">
        <f t="shared" si="43"/>
        <v>7.2858078217458468E-3</v>
      </c>
      <c r="CT9" s="36">
        <f t="shared" si="44"/>
        <v>85.161913228719442</v>
      </c>
      <c r="CU9" s="36"/>
      <c r="CV9" s="42" t="str">
        <f t="shared" si="45"/>
        <v>Água Boa</v>
      </c>
      <c r="CW9" s="43">
        <f t="shared" si="2"/>
        <v>5.5100000784627579</v>
      </c>
      <c r="CX9" s="43">
        <f t="shared" si="2"/>
        <v>2.9325101340726145</v>
      </c>
      <c r="CY9" s="43">
        <f t="shared" si="2"/>
        <v>3.8446751249519579E-4</v>
      </c>
      <c r="CZ9" s="43">
        <f t="shared" si="2"/>
        <v>0.83238796249987468</v>
      </c>
      <c r="DA9" s="43">
        <f t="shared" si="2"/>
        <v>0.55485652327088075</v>
      </c>
      <c r="DB9" s="43">
        <f t="shared" si="2"/>
        <v>5.0050493675576326E-2</v>
      </c>
      <c r="DC9" s="43">
        <f t="shared" si="2"/>
        <v>0.1545058245028306</v>
      </c>
      <c r="DD9" s="43">
        <f t="shared" si="2"/>
        <v>7.3637606103608439E-3</v>
      </c>
      <c r="DE9" s="43">
        <f t="shared" si="2"/>
        <v>2.4789497510185606E-2</v>
      </c>
      <c r="DF9" s="43">
        <f t="shared" si="2"/>
        <v>2732.6862195988224</v>
      </c>
      <c r="DG9" s="43">
        <f t="shared" si="3"/>
        <v>0.85987376509943725</v>
      </c>
      <c r="DH9" s="43">
        <f t="shared" si="3"/>
        <v>7.2858078217458468E-3</v>
      </c>
      <c r="DI9" s="43">
        <f t="shared" si="3"/>
        <v>85.161913228719442</v>
      </c>
      <c r="DJ9" s="51">
        <f t="shared" si="4"/>
        <v>217.59862624173701</v>
      </c>
      <c r="DL9" s="40">
        <f t="shared" si="49"/>
        <v>6</v>
      </c>
      <c r="DM9" s="58">
        <f t="shared" si="46"/>
        <v>0.23211200835132567</v>
      </c>
      <c r="DN9" s="57" t="str">
        <f>INDEX($CV$4:$DJ$855,MATCH($DM9,$DJ$4:$DJ$855,0),1)</f>
        <v>Itabira</v>
      </c>
      <c r="DP9" s="40" t="s">
        <v>65</v>
      </c>
      <c r="DQ9" s="57">
        <f t="shared" si="48"/>
        <v>6</v>
      </c>
    </row>
    <row r="10" spans="1:121" x14ac:dyDescent="0.3">
      <c r="A10" s="12">
        <v>310070</v>
      </c>
      <c r="B10" s="12" t="s">
        <v>29</v>
      </c>
      <c r="C10" s="12" t="s">
        <v>28</v>
      </c>
      <c r="D10" s="27" t="s">
        <v>40</v>
      </c>
      <c r="E10" s="13">
        <v>1799</v>
      </c>
      <c r="F10" s="14">
        <v>9.9</v>
      </c>
      <c r="G10" s="14">
        <v>34.049999999999997</v>
      </c>
      <c r="H10" s="15">
        <v>178.101</v>
      </c>
      <c r="I10" s="15">
        <v>612.55949999999996</v>
      </c>
      <c r="J10" s="15">
        <v>31.913499999999999</v>
      </c>
      <c r="K10" s="13">
        <v>2083</v>
      </c>
      <c r="L10" s="14">
        <v>0.85</v>
      </c>
      <c r="M10" s="14">
        <v>12.56</v>
      </c>
      <c r="N10" s="15">
        <v>17.705500000000001</v>
      </c>
      <c r="O10" s="15">
        <v>261.62480000000005</v>
      </c>
      <c r="P10" s="15">
        <v>4.1081000000000003</v>
      </c>
      <c r="Q10" s="13">
        <v>1997</v>
      </c>
      <c r="R10" s="14">
        <v>0.71</v>
      </c>
      <c r="S10" s="14">
        <v>4.3899999999999997</v>
      </c>
      <c r="T10" s="15">
        <v>14.178699999999999</v>
      </c>
      <c r="U10" s="14">
        <v>87.668299999999988</v>
      </c>
      <c r="V10" s="14">
        <v>6.2602000000000002</v>
      </c>
      <c r="W10" s="14">
        <v>0.46</v>
      </c>
      <c r="X10" s="14">
        <v>0.47</v>
      </c>
      <c r="Y10" s="14">
        <v>0.46</v>
      </c>
      <c r="Z10" s="14">
        <v>87.5428</v>
      </c>
      <c r="AA10" s="14">
        <v>85.914000000000001</v>
      </c>
      <c r="AB10" s="14">
        <v>93.045699999999997</v>
      </c>
      <c r="AC10" s="14">
        <v>21032.101999999999</v>
      </c>
      <c r="AD10" s="14">
        <v>98664.736999999994</v>
      </c>
      <c r="AE10" s="14">
        <v>10116.4512</v>
      </c>
      <c r="AF10" s="14">
        <v>47733.3</v>
      </c>
      <c r="AG10" s="14">
        <v>2079</v>
      </c>
      <c r="AH10" s="14">
        <v>2067</v>
      </c>
      <c r="AI10" s="14">
        <v>251.22550000000001</v>
      </c>
      <c r="AJ10" s="14">
        <v>255.97120000000001</v>
      </c>
      <c r="AK10" s="14">
        <v>0.442</v>
      </c>
      <c r="AL10" s="14">
        <v>0.19900000000000001</v>
      </c>
      <c r="AM10" s="14">
        <v>0.75900000000000001</v>
      </c>
      <c r="AN10" s="14">
        <v>0.57299999999999995</v>
      </c>
      <c r="AO10" s="14">
        <v>0.60399999999999998</v>
      </c>
      <c r="AP10" s="14">
        <v>0.40100000000000002</v>
      </c>
      <c r="AQ10" s="14">
        <v>0.82</v>
      </c>
      <c r="AR10" s="14">
        <v>0.67</v>
      </c>
      <c r="AS10" s="14">
        <v>0.67500000000000004</v>
      </c>
      <c r="AT10" s="14">
        <v>0.498</v>
      </c>
      <c r="AU10" s="14">
        <v>0.86</v>
      </c>
      <c r="AV10" s="14">
        <v>0.71899999999999997</v>
      </c>
      <c r="AW10" s="14">
        <v>51906</v>
      </c>
      <c r="AX10" s="14">
        <v>5281</v>
      </c>
      <c r="AY10" s="14">
        <v>24394</v>
      </c>
      <c r="AZ10" s="14">
        <v>13870</v>
      </c>
      <c r="BA10" s="56">
        <f t="shared" si="0"/>
        <v>0.54379734104409594</v>
      </c>
      <c r="BB10" s="56">
        <f t="shared" si="0"/>
        <v>5.532681690081822E-2</v>
      </c>
      <c r="BC10" s="56">
        <f t="shared" si="0"/>
        <v>0.25556568291584164</v>
      </c>
      <c r="BD10" s="56">
        <f t="shared" si="0"/>
        <v>0.14531015913924422</v>
      </c>
      <c r="BE10" s="54"/>
      <c r="BG10" s="36">
        <f t="shared" si="5"/>
        <v>0.92728575979786731</v>
      </c>
      <c r="BH10" s="36">
        <f t="shared" si="6"/>
        <v>0.64179397249095727</v>
      </c>
      <c r="BI10" s="36">
        <f t="shared" si="7"/>
        <v>0.39115845845612651</v>
      </c>
      <c r="BJ10" s="36">
        <f t="shared" si="8"/>
        <v>0.98531999668195447</v>
      </c>
      <c r="BK10" s="36">
        <f t="shared" si="9"/>
        <v>0.9724417185470513</v>
      </c>
      <c r="BL10" s="36">
        <f t="shared" si="10"/>
        <v>0.64179656744583913</v>
      </c>
      <c r="BM10" s="36">
        <f t="shared" si="11"/>
        <v>5.444444444444442E-2</v>
      </c>
      <c r="BN10" s="36">
        <f t="shared" si="12"/>
        <v>3.077870113881194E-2</v>
      </c>
      <c r="BO10" s="36">
        <f t="shared" si="13"/>
        <v>9.6116878123798516E-3</v>
      </c>
      <c r="BP10" s="36">
        <f t="shared" si="14"/>
        <v>5.4444253722985073E-2</v>
      </c>
      <c r="BQ10" s="36">
        <f t="shared" si="15"/>
        <v>3.0778772034649366E-2</v>
      </c>
      <c r="BR10" s="36">
        <f t="shared" si="16"/>
        <v>9.6115797317073617E-3</v>
      </c>
      <c r="BS10" s="36">
        <f t="shared" si="17"/>
        <v>0.87462312403975928</v>
      </c>
      <c r="BT10" s="36">
        <f t="shared" si="18"/>
        <v>0.9610047261112864</v>
      </c>
      <c r="BU10" s="36">
        <f t="shared" si="19"/>
        <v>0.19670617568594195</v>
      </c>
      <c r="BV10" s="36">
        <f t="shared" si="20"/>
        <v>0.19823565030273776</v>
      </c>
      <c r="BW10" s="36">
        <f t="shared" si="21"/>
        <v>0.91225138380607296</v>
      </c>
      <c r="BX10" s="36">
        <f t="shared" si="22"/>
        <v>0.93026924360784802</v>
      </c>
      <c r="BY10" s="36">
        <f t="shared" si="23"/>
        <v>0.19670579421568116</v>
      </c>
      <c r="BZ10" s="36">
        <f t="shared" si="24"/>
        <v>0.19823576949884175</v>
      </c>
      <c r="CA10" s="36">
        <f t="shared" si="25"/>
        <v>1.0701545778834717E-2</v>
      </c>
      <c r="CB10" s="36">
        <f t="shared" si="26"/>
        <v>8.2218882080137737E-2</v>
      </c>
      <c r="CC10" s="36">
        <f t="shared" si="27"/>
        <v>2.6262075950921255E-3</v>
      </c>
      <c r="CD10" s="36">
        <f t="shared" si="28"/>
        <v>1.4892347191567969E-3</v>
      </c>
      <c r="CE10" s="36">
        <f t="shared" si="29"/>
        <v>6.6597294484911889E-4</v>
      </c>
      <c r="CF10" s="36">
        <f t="shared" si="30"/>
        <v>2.3718599227331771E-2</v>
      </c>
      <c r="CG10" s="36">
        <f t="shared" si="31"/>
        <v>1.7582410485510206E-3</v>
      </c>
      <c r="CH10" s="36">
        <f t="shared" si="32"/>
        <v>2.5156985485598649E-3</v>
      </c>
      <c r="CI10" s="36">
        <f t="shared" si="33"/>
        <v>8.1534571820896327E-3</v>
      </c>
      <c r="CJ10" s="36">
        <f t="shared" si="34"/>
        <v>6.25E-2</v>
      </c>
      <c r="CK10" s="36">
        <f t="shared" si="35"/>
        <v>2.5658614748990863E-4</v>
      </c>
      <c r="CL10" s="36">
        <f t="shared" si="36"/>
        <v>3.94346360847041E-4</v>
      </c>
      <c r="CM10" s="36">
        <f t="shared" si="37"/>
        <v>1.5533441528215624</v>
      </c>
      <c r="CN10" s="36">
        <f t="shared" si="38"/>
        <v>0.996921004498181</v>
      </c>
      <c r="CO10" s="36">
        <f t="shared" si="39"/>
        <v>0.96026943999095393</v>
      </c>
      <c r="CP10" s="36">
        <f t="shared" si="40"/>
        <v>0.86757128676838058</v>
      </c>
      <c r="CQ10" s="36">
        <f t="shared" si="41"/>
        <v>12900.519871422683</v>
      </c>
      <c r="CR10" s="36">
        <f t="shared" si="42"/>
        <v>0.84900205688305497</v>
      </c>
      <c r="CS10" s="36">
        <f t="shared" si="43"/>
        <v>5.5477918272847898E-4</v>
      </c>
      <c r="CT10" s="36">
        <f t="shared" si="44"/>
        <v>6.2367367577575932</v>
      </c>
      <c r="CU10" s="36"/>
      <c r="CV10" s="42" t="str">
        <f t="shared" si="45"/>
        <v>Água Comprida</v>
      </c>
      <c r="CW10" s="43">
        <f t="shared" si="2"/>
        <v>0.64179397249095727</v>
      </c>
      <c r="CX10" s="43">
        <f t="shared" si="2"/>
        <v>0.39115845845612651</v>
      </c>
      <c r="CY10" s="43">
        <f t="shared" si="2"/>
        <v>9.6116878123798516E-3</v>
      </c>
      <c r="CZ10" s="43">
        <f t="shared" si="2"/>
        <v>0.19823565030273776</v>
      </c>
      <c r="DA10" s="43">
        <f t="shared" si="2"/>
        <v>0.93026924360784802</v>
      </c>
      <c r="DB10" s="43">
        <f t="shared" si="2"/>
        <v>8.1534571820896327E-3</v>
      </c>
      <c r="DC10" s="43">
        <f t="shared" si="2"/>
        <v>6.25E-2</v>
      </c>
      <c r="DD10" s="43">
        <f t="shared" si="2"/>
        <v>2.5658614748990863E-4</v>
      </c>
      <c r="DE10" s="43">
        <f t="shared" si="2"/>
        <v>3.94346360847041E-4</v>
      </c>
      <c r="DF10" s="43">
        <f t="shared" si="2"/>
        <v>12900.519871422683</v>
      </c>
      <c r="DG10" s="43">
        <f t="shared" si="3"/>
        <v>0.84900205688305497</v>
      </c>
      <c r="DH10" s="43">
        <f t="shared" si="3"/>
        <v>5.5477918272847898E-4</v>
      </c>
      <c r="DI10" s="43">
        <f t="shared" si="3"/>
        <v>6.2367367577575932</v>
      </c>
      <c r="DJ10" s="51">
        <f t="shared" si="4"/>
        <v>993.06527218606652</v>
      </c>
      <c r="DL10" s="40">
        <f t="shared" si="49"/>
        <v>7</v>
      </c>
      <c r="DM10" s="58">
        <f t="shared" si="46"/>
        <v>0.25352585078059525</v>
      </c>
      <c r="DN10" s="57" t="str">
        <f t="shared" si="47"/>
        <v>Nova Lima</v>
      </c>
      <c r="DP10" s="40" t="s">
        <v>410</v>
      </c>
      <c r="DQ10" s="57">
        <f t="shared" si="48"/>
        <v>3</v>
      </c>
    </row>
    <row r="11" spans="1:121" x14ac:dyDescent="0.3">
      <c r="A11" s="12">
        <v>310080</v>
      </c>
      <c r="B11" s="12" t="s">
        <v>29</v>
      </c>
      <c r="C11" s="12" t="s">
        <v>28</v>
      </c>
      <c r="D11" s="27" t="s">
        <v>42</v>
      </c>
      <c r="E11" s="13">
        <v>3197</v>
      </c>
      <c r="F11" s="14">
        <v>16.940000000000001</v>
      </c>
      <c r="G11" s="14">
        <v>49.87</v>
      </c>
      <c r="H11" s="15">
        <v>541.57180000000005</v>
      </c>
      <c r="I11" s="15">
        <v>1594.3438999999998</v>
      </c>
      <c r="J11" s="15">
        <v>54.607599999999998</v>
      </c>
      <c r="K11" s="13">
        <v>3543</v>
      </c>
      <c r="L11" s="14">
        <v>2.1800000000000002</v>
      </c>
      <c r="M11" s="14">
        <v>17.36</v>
      </c>
      <c r="N11" s="15">
        <v>77.237399999999994</v>
      </c>
      <c r="O11" s="15">
        <v>615.06479999999999</v>
      </c>
      <c r="P11" s="15">
        <v>10.536199999999999</v>
      </c>
      <c r="Q11" s="13">
        <v>4039</v>
      </c>
      <c r="R11" s="14">
        <v>2.74</v>
      </c>
      <c r="S11" s="14">
        <v>8.51</v>
      </c>
      <c r="T11" s="15">
        <v>110.6686</v>
      </c>
      <c r="U11" s="14">
        <v>343.71889999999996</v>
      </c>
      <c r="V11" s="14">
        <v>24.159199999999998</v>
      </c>
      <c r="W11" s="14">
        <v>0.44</v>
      </c>
      <c r="X11" s="14">
        <v>0.48</v>
      </c>
      <c r="Y11" s="14">
        <v>0.45</v>
      </c>
      <c r="Z11" s="14">
        <v>83.736599999999996</v>
      </c>
      <c r="AA11" s="14">
        <v>87.742000000000004</v>
      </c>
      <c r="AB11" s="14">
        <v>91.022900000000007</v>
      </c>
      <c r="AC11" s="14">
        <v>10524.951999999999</v>
      </c>
      <c r="AD11" s="14">
        <v>47677.248</v>
      </c>
      <c r="AE11" s="14">
        <v>2968.9567999999999</v>
      </c>
      <c r="AF11" s="14">
        <v>11005.83</v>
      </c>
      <c r="AG11" s="14">
        <v>3545</v>
      </c>
      <c r="AH11" s="14">
        <v>4332</v>
      </c>
      <c r="AI11" s="14">
        <v>73.729200000000006</v>
      </c>
      <c r="AJ11" s="14">
        <v>59.019100000000002</v>
      </c>
      <c r="AK11" s="14">
        <v>0.40500000000000003</v>
      </c>
      <c r="AL11" s="14">
        <v>0.183</v>
      </c>
      <c r="AM11" s="14">
        <v>0.70299999999999996</v>
      </c>
      <c r="AN11" s="14">
        <v>0.51500000000000001</v>
      </c>
      <c r="AO11" s="14">
        <v>0.57399999999999995</v>
      </c>
      <c r="AP11" s="14">
        <v>0.373</v>
      </c>
      <c r="AQ11" s="14">
        <v>0.79800000000000004</v>
      </c>
      <c r="AR11" s="14">
        <v>0.63700000000000001</v>
      </c>
      <c r="AS11" s="14">
        <v>0.66300000000000003</v>
      </c>
      <c r="AT11" s="14">
        <v>0.51300000000000001</v>
      </c>
      <c r="AU11" s="14">
        <v>0.84499999999999997</v>
      </c>
      <c r="AV11" s="14">
        <v>0.67200000000000004</v>
      </c>
      <c r="AW11" s="14">
        <v>10824</v>
      </c>
      <c r="AX11" s="14">
        <v>3271</v>
      </c>
      <c r="AY11" s="14">
        <v>15078</v>
      </c>
      <c r="AZ11" s="14">
        <v>17094</v>
      </c>
      <c r="BA11" s="56">
        <f t="shared" si="0"/>
        <v>0.23394644130805975</v>
      </c>
      <c r="BB11" s="56">
        <f t="shared" si="0"/>
        <v>7.0698337908228326E-2</v>
      </c>
      <c r="BC11" s="56">
        <f t="shared" si="0"/>
        <v>0.32589102383988588</v>
      </c>
      <c r="BD11" s="56">
        <f t="shared" si="0"/>
        <v>0.36946419694382604</v>
      </c>
      <c r="BE11" s="54"/>
      <c r="BG11" s="36">
        <f t="shared" si="5"/>
        <v>0.85577085114170204</v>
      </c>
      <c r="BH11" s="36">
        <f t="shared" si="6"/>
        <v>5.4052993746518195E-2</v>
      </c>
      <c r="BI11" s="36">
        <f t="shared" si="7"/>
        <v>7.5016162098568429E-2</v>
      </c>
      <c r="BJ11" s="36">
        <f t="shared" si="8"/>
        <v>0.88830150221499959</v>
      </c>
      <c r="BK11" s="36">
        <f t="shared" si="9"/>
        <v>0.89415756669518109</v>
      </c>
      <c r="BL11" s="36">
        <f t="shared" si="10"/>
        <v>5.4054152338189144E-2</v>
      </c>
      <c r="BM11" s="36">
        <f t="shared" si="11"/>
        <v>7.1111111111111083E-2</v>
      </c>
      <c r="BN11" s="36">
        <f t="shared" si="12"/>
        <v>2.4930747922437654E-2</v>
      </c>
      <c r="BO11" s="36">
        <f t="shared" si="13"/>
        <v>1.3840830449826995E-2</v>
      </c>
      <c r="BP11" s="36">
        <f t="shared" si="14"/>
        <v>7.1110862005531503E-2</v>
      </c>
      <c r="BQ11" s="36">
        <f t="shared" si="15"/>
        <v>2.4930684116261537E-2</v>
      </c>
      <c r="BR11" s="36">
        <f t="shared" si="16"/>
        <v>1.3840857283737563E-2</v>
      </c>
      <c r="BS11" s="36">
        <f t="shared" si="17"/>
        <v>0.93620915915087177</v>
      </c>
      <c r="BT11" s="36">
        <f t="shared" si="18"/>
        <v>0.98105968667495602</v>
      </c>
      <c r="BU11" s="36">
        <f t="shared" si="19"/>
        <v>0.33219058006153246</v>
      </c>
      <c r="BV11" s="36">
        <f t="shared" si="20"/>
        <v>0.7605385923941369</v>
      </c>
      <c r="BW11" s="36">
        <f t="shared" si="21"/>
        <v>0.85279774439448386</v>
      </c>
      <c r="BX11" s="36">
        <f t="shared" si="22"/>
        <v>0.85675237384367708</v>
      </c>
      <c r="BY11" s="36">
        <f t="shared" si="23"/>
        <v>0.33219059640041704</v>
      </c>
      <c r="BZ11" s="36">
        <f t="shared" si="24"/>
        <v>0.76053857543207282</v>
      </c>
      <c r="CA11" s="36">
        <f t="shared" si="25"/>
        <v>3.1861887932063043E-2</v>
      </c>
      <c r="CB11" s="36">
        <f t="shared" si="26"/>
        <v>0.11839519019539833</v>
      </c>
      <c r="CC11" s="36">
        <f t="shared" si="27"/>
        <v>6.9252077562326718E-4</v>
      </c>
      <c r="CD11" s="36">
        <f t="shared" si="28"/>
        <v>1.8470451781451271E-2</v>
      </c>
      <c r="CE11" s="36">
        <f t="shared" si="29"/>
        <v>5.5046826222684741E-3</v>
      </c>
      <c r="CF11" s="36">
        <f t="shared" si="30"/>
        <v>4.5403158325766864E-2</v>
      </c>
      <c r="CG11" s="36">
        <f t="shared" si="31"/>
        <v>1.9536011650566896E-4</v>
      </c>
      <c r="CH11" s="36">
        <f t="shared" si="32"/>
        <v>2.4567368638278406E-6</v>
      </c>
      <c r="CI11" s="36">
        <f t="shared" si="33"/>
        <v>1.1335648534956862E-2</v>
      </c>
      <c r="CJ11" s="36">
        <f t="shared" si="34"/>
        <v>5.1715143707359586E-2</v>
      </c>
      <c r="CK11" s="36">
        <f t="shared" si="35"/>
        <v>1.1009640308112874E-3</v>
      </c>
      <c r="CL11" s="36">
        <f t="shared" si="36"/>
        <v>2.1910366681756306E-3</v>
      </c>
      <c r="CM11" s="36">
        <f t="shared" si="37"/>
        <v>0.28256721747357699</v>
      </c>
      <c r="CN11" s="36">
        <f t="shared" si="38"/>
        <v>0.9980923405617228</v>
      </c>
      <c r="CO11" s="36">
        <f t="shared" si="39"/>
        <v>0.97534737841282548</v>
      </c>
      <c r="CP11" s="36">
        <f t="shared" si="40"/>
        <v>0.83813576958184421</v>
      </c>
      <c r="CQ11" s="36">
        <f t="shared" si="41"/>
        <v>2332.2649089285642</v>
      </c>
      <c r="CR11" s="36">
        <f t="shared" si="42"/>
        <v>0.80924268232604724</v>
      </c>
      <c r="CS11" s="36">
        <f t="shared" si="43"/>
        <v>9.3153370640677413E-2</v>
      </c>
      <c r="CT11" s="36">
        <f t="shared" si="44"/>
        <v>62.288679771419012</v>
      </c>
      <c r="CU11" s="36"/>
      <c r="CV11" s="42" t="str">
        <f t="shared" si="45"/>
        <v>Aguanil</v>
      </c>
      <c r="CW11" s="43">
        <f t="shared" si="2"/>
        <v>5.4052993746518195E-2</v>
      </c>
      <c r="CX11" s="43">
        <f t="shared" si="2"/>
        <v>7.5016162098568429E-2</v>
      </c>
      <c r="CY11" s="43">
        <f t="shared" si="2"/>
        <v>1.3840830449826995E-2</v>
      </c>
      <c r="CZ11" s="43">
        <f t="shared" si="2"/>
        <v>0.7605385923941369</v>
      </c>
      <c r="DA11" s="43">
        <f t="shared" si="2"/>
        <v>0.85675237384367708</v>
      </c>
      <c r="DB11" s="43">
        <f t="shared" si="2"/>
        <v>1.1335648534956862E-2</v>
      </c>
      <c r="DC11" s="43">
        <f t="shared" si="2"/>
        <v>5.1715143707359586E-2</v>
      </c>
      <c r="DD11" s="43">
        <f t="shared" si="2"/>
        <v>1.1009640308112874E-3</v>
      </c>
      <c r="DE11" s="43">
        <f t="shared" si="2"/>
        <v>2.1910366681756306E-3</v>
      </c>
      <c r="DF11" s="43">
        <f t="shared" si="2"/>
        <v>2332.2649089285642</v>
      </c>
      <c r="DG11" s="43">
        <f t="shared" si="3"/>
        <v>0.80924268232604724</v>
      </c>
      <c r="DH11" s="43">
        <f t="shared" si="3"/>
        <v>9.3153370640677413E-2</v>
      </c>
      <c r="DI11" s="43">
        <f t="shared" si="3"/>
        <v>62.288679771419012</v>
      </c>
      <c r="DJ11" s="51">
        <f t="shared" si="4"/>
        <v>184.40634834603259</v>
      </c>
      <c r="DL11" s="40">
        <f t="shared" si="49"/>
        <v>8</v>
      </c>
      <c r="DM11" s="58">
        <f t="shared" si="46"/>
        <v>0.25688167993910971</v>
      </c>
      <c r="DN11" s="57" t="str">
        <f t="shared" si="47"/>
        <v>Belo Oriente</v>
      </c>
      <c r="DP11" s="40" t="s">
        <v>444</v>
      </c>
      <c r="DQ11" s="57">
        <f t="shared" si="48"/>
        <v>32</v>
      </c>
    </row>
    <row r="12" spans="1:121" x14ac:dyDescent="0.3">
      <c r="A12" s="12">
        <v>310090</v>
      </c>
      <c r="B12" s="12" t="s">
        <v>29</v>
      </c>
      <c r="C12" s="12" t="s">
        <v>28</v>
      </c>
      <c r="D12" s="27" t="s">
        <v>855</v>
      </c>
      <c r="E12" s="13">
        <v>16529</v>
      </c>
      <c r="F12" s="14">
        <v>45.54</v>
      </c>
      <c r="G12" s="14">
        <v>74.03</v>
      </c>
      <c r="H12" s="15">
        <v>7527.3065999999999</v>
      </c>
      <c r="I12" s="15">
        <v>12236.4187</v>
      </c>
      <c r="J12" s="15">
        <v>146.8021</v>
      </c>
      <c r="K12" s="13">
        <v>17473</v>
      </c>
      <c r="L12" s="14">
        <v>38.15</v>
      </c>
      <c r="M12" s="14">
        <v>61.25</v>
      </c>
      <c r="N12" s="15">
        <v>6665.9494999999997</v>
      </c>
      <c r="O12" s="15">
        <v>10702.212500000001</v>
      </c>
      <c r="P12" s="15">
        <v>184.3828</v>
      </c>
      <c r="Q12" s="13">
        <v>18362</v>
      </c>
      <c r="R12" s="14">
        <v>13.67</v>
      </c>
      <c r="S12" s="14">
        <v>31.69</v>
      </c>
      <c r="T12" s="15">
        <v>2510.0853999999999</v>
      </c>
      <c r="U12" s="14">
        <v>5818.9178000000002</v>
      </c>
      <c r="V12" s="14">
        <v>120.5317</v>
      </c>
      <c r="W12" s="14">
        <v>0.64</v>
      </c>
      <c r="X12" s="14">
        <v>0.65</v>
      </c>
      <c r="Y12" s="14">
        <v>0.56999999999999995</v>
      </c>
      <c r="Z12" s="14">
        <v>121.7987</v>
      </c>
      <c r="AA12" s="14">
        <v>118.8173</v>
      </c>
      <c r="AB12" s="14">
        <v>115.2957</v>
      </c>
      <c r="AC12" s="14">
        <v>31264.787</v>
      </c>
      <c r="AD12" s="14">
        <v>184517.11499999999</v>
      </c>
      <c r="AE12" s="14">
        <v>1755.5610999999999</v>
      </c>
      <c r="AF12" s="14">
        <v>9586.2999999999993</v>
      </c>
      <c r="AG12" s="14">
        <v>17809</v>
      </c>
      <c r="AH12" s="14">
        <v>19248</v>
      </c>
      <c r="AI12" s="14">
        <v>43.596499999999999</v>
      </c>
      <c r="AJ12" s="14">
        <v>51.406799999999997</v>
      </c>
      <c r="AK12" s="14">
        <v>0.38200000000000001</v>
      </c>
      <c r="AL12" s="14">
        <v>0.17599999999999999</v>
      </c>
      <c r="AM12" s="14">
        <v>0.625</v>
      </c>
      <c r="AN12" s="14">
        <v>0.50800000000000001</v>
      </c>
      <c r="AO12" s="14">
        <v>0.50800000000000001</v>
      </c>
      <c r="AP12" s="14">
        <v>0.34399999999999997</v>
      </c>
      <c r="AQ12" s="14">
        <v>0.71099999999999997</v>
      </c>
      <c r="AR12" s="14">
        <v>0.53700000000000003</v>
      </c>
      <c r="AS12" s="14">
        <v>0.64500000000000002</v>
      </c>
      <c r="AT12" s="14">
        <v>0.53100000000000003</v>
      </c>
      <c r="AU12" s="14">
        <v>0.81100000000000005</v>
      </c>
      <c r="AV12" s="14">
        <v>0.624</v>
      </c>
      <c r="AW12" s="14">
        <v>11378</v>
      </c>
      <c r="AX12" s="14">
        <v>15162</v>
      </c>
      <c r="AY12" s="14">
        <v>85761</v>
      </c>
      <c r="AZ12" s="14">
        <v>60789</v>
      </c>
      <c r="BA12" s="56">
        <f t="shared" si="0"/>
        <v>6.5734588942168812E-2</v>
      </c>
      <c r="BB12" s="56">
        <f t="shared" si="0"/>
        <v>8.7596048298572995E-2</v>
      </c>
      <c r="BC12" s="56">
        <f t="shared" si="0"/>
        <v>0.49547056444624182</v>
      </c>
      <c r="BD12" s="56">
        <f t="shared" si="0"/>
        <v>0.35119879831301637</v>
      </c>
      <c r="BE12" s="54"/>
      <c r="BG12" s="36">
        <f t="shared" si="5"/>
        <v>0.43480214642175352</v>
      </c>
      <c r="BH12" s="36">
        <f t="shared" si="6"/>
        <v>8.0039859080887261</v>
      </c>
      <c r="BI12" s="36">
        <f t="shared" si="7"/>
        <v>2.9033601148528225</v>
      </c>
      <c r="BJ12" s="36">
        <f t="shared" si="8"/>
        <v>9.2549980020140726E-2</v>
      </c>
      <c r="BK12" s="36">
        <f t="shared" si="9"/>
        <v>6.2458095562325311E-3</v>
      </c>
      <c r="BL12" s="36">
        <f t="shared" si="10"/>
        <v>8.0039545390690918</v>
      </c>
      <c r="BM12" s="36">
        <f t="shared" si="11"/>
        <v>4.4444444444444427E-3</v>
      </c>
      <c r="BN12" s="36">
        <f t="shared" si="12"/>
        <v>1.9698368728839705E-2</v>
      </c>
      <c r="BO12" s="36">
        <f t="shared" si="13"/>
        <v>1.3840830449826943E-2</v>
      </c>
      <c r="BP12" s="36">
        <f t="shared" si="14"/>
        <v>4.4445456442508439E-3</v>
      </c>
      <c r="BQ12" s="36">
        <f t="shared" si="15"/>
        <v>1.9698467983079896E-2</v>
      </c>
      <c r="BR12" s="36">
        <f t="shared" si="16"/>
        <v>1.3840857283737563E-2</v>
      </c>
      <c r="BS12" s="36">
        <f t="shared" si="17"/>
        <v>0.81665957952643775</v>
      </c>
      <c r="BT12" s="36">
        <f t="shared" si="18"/>
        <v>0.92770427336883166</v>
      </c>
      <c r="BU12" s="36">
        <f t="shared" si="19"/>
        <v>0.56174891885335798</v>
      </c>
      <c r="BV12" s="36">
        <f t="shared" si="20"/>
        <v>0.78958618604292674</v>
      </c>
      <c r="BW12" s="36">
        <f t="shared" si="21"/>
        <v>0.37888832542088779</v>
      </c>
      <c r="BX12" s="36">
        <f t="shared" si="22"/>
        <v>0.4481844129616166</v>
      </c>
      <c r="BY12" s="36">
        <f t="shared" si="23"/>
        <v>0.56174890334322258</v>
      </c>
      <c r="BZ12" s="36">
        <f t="shared" si="24"/>
        <v>0.78958627481859178</v>
      </c>
      <c r="CA12" s="36">
        <f t="shared" si="25"/>
        <v>5.0693481561331223E-2</v>
      </c>
      <c r="CB12" s="36">
        <f t="shared" si="26"/>
        <v>0.13629064374815331</v>
      </c>
      <c r="CC12" s="36">
        <f t="shared" si="27"/>
        <v>1.8049661988474595E-2</v>
      </c>
      <c r="CD12" s="36">
        <f t="shared" si="28"/>
        <v>2.1800819782892632E-2</v>
      </c>
      <c r="CE12" s="36">
        <f t="shared" si="29"/>
        <v>3.2632674297606669E-2</v>
      </c>
      <c r="CF12" s="36">
        <f t="shared" si="30"/>
        <v>7.5219427086115107E-2</v>
      </c>
      <c r="CG12" s="36">
        <f t="shared" si="31"/>
        <v>9.3256201069152733E-3</v>
      </c>
      <c r="CH12" s="36">
        <f t="shared" si="32"/>
        <v>2.5061172747909314E-2</v>
      </c>
      <c r="CI12" s="36">
        <f t="shared" si="33"/>
        <v>1.7089747967538742E-2</v>
      </c>
      <c r="CJ12" s="36">
        <f t="shared" si="34"/>
        <v>4.0120572652054015E-2</v>
      </c>
      <c r="CK12" s="36">
        <f t="shared" si="35"/>
        <v>5.1958694866706019E-3</v>
      </c>
      <c r="CL12" s="36">
        <f t="shared" si="36"/>
        <v>1.3200543232231765E-2</v>
      </c>
      <c r="CM12" s="36">
        <f t="shared" si="37"/>
        <v>0.25765278661161378</v>
      </c>
      <c r="CN12" s="36">
        <f t="shared" si="38"/>
        <v>0.99117280998275104</v>
      </c>
      <c r="CO12" s="36">
        <f t="shared" si="39"/>
        <v>0.86388216218872105</v>
      </c>
      <c r="CP12" s="36">
        <f t="shared" si="40"/>
        <v>0.48929433699695357</v>
      </c>
      <c r="CQ12" s="36">
        <f t="shared" si="41"/>
        <v>165.13696051688476</v>
      </c>
      <c r="CR12" s="36">
        <f t="shared" si="42"/>
        <v>0.76663586031901021</v>
      </c>
      <c r="CS12" s="36">
        <f t="shared" si="43"/>
        <v>0.96901419044637793</v>
      </c>
      <c r="CT12" s="36">
        <f t="shared" si="44"/>
        <v>55.542789626726602</v>
      </c>
      <c r="CU12" s="36"/>
      <c r="CV12" s="42" t="str">
        <f t="shared" si="45"/>
        <v>Águas Formosas</v>
      </c>
      <c r="CW12" s="43">
        <f t="shared" si="2"/>
        <v>8.0039859080887261</v>
      </c>
      <c r="CX12" s="43">
        <f t="shared" si="2"/>
        <v>2.9033601148528225</v>
      </c>
      <c r="CY12" s="43">
        <f t="shared" si="2"/>
        <v>1.3840830449826943E-2</v>
      </c>
      <c r="CZ12" s="43">
        <f t="shared" si="2"/>
        <v>0.78958618604292674</v>
      </c>
      <c r="DA12" s="43">
        <f t="shared" si="2"/>
        <v>0.4481844129616166</v>
      </c>
      <c r="DB12" s="43">
        <f t="shared" si="2"/>
        <v>1.7089747967538742E-2</v>
      </c>
      <c r="DC12" s="43">
        <f t="shared" si="2"/>
        <v>4.0120572652054015E-2</v>
      </c>
      <c r="DD12" s="43">
        <f t="shared" si="2"/>
        <v>5.1958694866706019E-3</v>
      </c>
      <c r="DE12" s="43">
        <f t="shared" si="2"/>
        <v>1.3200543232231765E-2</v>
      </c>
      <c r="DF12" s="43">
        <f t="shared" si="2"/>
        <v>165.13696051688476</v>
      </c>
      <c r="DG12" s="43">
        <f t="shared" si="3"/>
        <v>0.76663586031901021</v>
      </c>
      <c r="DH12" s="43">
        <f t="shared" si="3"/>
        <v>0.96901419044637793</v>
      </c>
      <c r="DI12" s="43">
        <f t="shared" si="3"/>
        <v>55.542789626726602</v>
      </c>
      <c r="DJ12" s="51">
        <f t="shared" si="4"/>
        <v>18.049997260008553</v>
      </c>
      <c r="DL12" s="40">
        <f t="shared" si="49"/>
        <v>9</v>
      </c>
      <c r="DM12" s="58">
        <f t="shared" si="46"/>
        <v>0.28690157817979739</v>
      </c>
      <c r="DN12" s="57" t="str">
        <f t="shared" si="47"/>
        <v>Rio Piracicaba</v>
      </c>
      <c r="DP12" s="40" t="s">
        <v>506</v>
      </c>
      <c r="DQ12" s="57">
        <f t="shared" si="48"/>
        <v>7</v>
      </c>
    </row>
    <row r="13" spans="1:121" x14ac:dyDescent="0.3">
      <c r="A13" s="12">
        <v>310100</v>
      </c>
      <c r="B13" s="12" t="s">
        <v>29</v>
      </c>
      <c r="C13" s="12" t="s">
        <v>28</v>
      </c>
      <c r="D13" s="27" t="s">
        <v>44</v>
      </c>
      <c r="E13" s="13">
        <v>10733</v>
      </c>
      <c r="F13" s="14">
        <v>36.28</v>
      </c>
      <c r="G13" s="14">
        <v>66.3</v>
      </c>
      <c r="H13" s="15">
        <v>3893.9324000000001</v>
      </c>
      <c r="I13" s="15">
        <v>7115.9789999999994</v>
      </c>
      <c r="J13" s="15">
        <v>116.9517</v>
      </c>
      <c r="K13" s="13">
        <v>11753</v>
      </c>
      <c r="L13" s="14">
        <v>36.840000000000003</v>
      </c>
      <c r="M13" s="14">
        <v>61.01</v>
      </c>
      <c r="N13" s="15">
        <v>4329.8052000000007</v>
      </c>
      <c r="O13" s="15">
        <v>7170.5052999999998</v>
      </c>
      <c r="P13" s="15">
        <v>178.0515</v>
      </c>
      <c r="Q13" s="13">
        <v>12696</v>
      </c>
      <c r="R13" s="14">
        <v>11.41</v>
      </c>
      <c r="S13" s="14">
        <v>33.19</v>
      </c>
      <c r="T13" s="15">
        <v>1448.6136000000001</v>
      </c>
      <c r="U13" s="14">
        <v>4213.8023999999996</v>
      </c>
      <c r="V13" s="14">
        <v>100.60469999999999</v>
      </c>
      <c r="W13" s="14">
        <v>0.61</v>
      </c>
      <c r="X13" s="14">
        <v>0.6</v>
      </c>
      <c r="Y13" s="14">
        <v>0.51</v>
      </c>
      <c r="Z13" s="14">
        <v>116.0894</v>
      </c>
      <c r="AA13" s="14">
        <v>109.67749999999999</v>
      </c>
      <c r="AB13" s="14">
        <v>103.1593</v>
      </c>
      <c r="AC13" s="14">
        <v>26126.92</v>
      </c>
      <c r="AD13" s="14">
        <v>155814.45800000001</v>
      </c>
      <c r="AE13" s="14">
        <v>2213.2080000000001</v>
      </c>
      <c r="AF13" s="14">
        <v>11647.07</v>
      </c>
      <c r="AG13" s="14">
        <v>11805</v>
      </c>
      <c r="AH13" s="14">
        <v>13378</v>
      </c>
      <c r="AI13" s="14">
        <v>54.961399999999998</v>
      </c>
      <c r="AJ13" s="14">
        <v>62.457799999999999</v>
      </c>
      <c r="AK13" s="14">
        <v>0.33</v>
      </c>
      <c r="AL13" s="14">
        <v>0.11799999999999999</v>
      </c>
      <c r="AM13" s="14">
        <v>0.58899999999999997</v>
      </c>
      <c r="AN13" s="14">
        <v>0.51900000000000002</v>
      </c>
      <c r="AO13" s="14">
        <v>0.46600000000000003</v>
      </c>
      <c r="AP13" s="14">
        <v>0.28299999999999997</v>
      </c>
      <c r="AQ13" s="14">
        <v>0.70199999999999996</v>
      </c>
      <c r="AR13" s="14">
        <v>0.50900000000000001</v>
      </c>
      <c r="AS13" s="14">
        <v>0.60099999999999998</v>
      </c>
      <c r="AT13" s="14">
        <v>0.45800000000000002</v>
      </c>
      <c r="AU13" s="14">
        <v>0.80800000000000005</v>
      </c>
      <c r="AV13" s="14">
        <v>0.58599999999999997</v>
      </c>
      <c r="AW13" s="14">
        <v>17810</v>
      </c>
      <c r="AX13" s="14">
        <v>9270</v>
      </c>
      <c r="AY13" s="14">
        <v>73347</v>
      </c>
      <c r="AZ13" s="14">
        <v>40904</v>
      </c>
      <c r="BA13" s="56">
        <f t="shared" si="0"/>
        <v>0.1260162314000467</v>
      </c>
      <c r="BB13" s="56">
        <f t="shared" si="0"/>
        <v>6.5590705506930538E-2</v>
      </c>
      <c r="BC13" s="56">
        <f t="shared" si="0"/>
        <v>0.5189731905951277</v>
      </c>
      <c r="BD13" s="56">
        <f t="shared" si="0"/>
        <v>0.28941987249789503</v>
      </c>
      <c r="BE13" s="54"/>
      <c r="BG13" s="36">
        <f t="shared" si="5"/>
        <v>0.58445471940651716</v>
      </c>
      <c r="BH13" s="36">
        <f t="shared" si="6"/>
        <v>4.8227604767397168</v>
      </c>
      <c r="BI13" s="36">
        <f t="shared" si="7"/>
        <v>3.3558988747684868</v>
      </c>
      <c r="BJ13" s="36">
        <f t="shared" si="8"/>
        <v>6.116320988683225E-2</v>
      </c>
      <c r="BK13" s="36">
        <f t="shared" si="9"/>
        <v>0.11093872526534056</v>
      </c>
      <c r="BL13" s="36">
        <f t="shared" si="10"/>
        <v>4.822735579747377</v>
      </c>
      <c r="BM13" s="36">
        <f t="shared" si="11"/>
        <v>2.7777777777777583E-4</v>
      </c>
      <c r="BN13" s="36">
        <f t="shared" si="12"/>
        <v>2.7700831024930687E-3</v>
      </c>
      <c r="BO13" s="36">
        <f t="shared" si="13"/>
        <v>0</v>
      </c>
      <c r="BP13" s="36">
        <f t="shared" si="14"/>
        <v>2.7780599751061084E-4</v>
      </c>
      <c r="BQ13" s="36">
        <f t="shared" si="15"/>
        <v>2.77010968848059E-3</v>
      </c>
      <c r="BR13" s="36">
        <f t="shared" si="16"/>
        <v>0</v>
      </c>
      <c r="BS13" s="36">
        <f t="shared" si="17"/>
        <v>0.84551489439130301</v>
      </c>
      <c r="BT13" s="36">
        <f t="shared" si="18"/>
        <v>0.93877213207783605</v>
      </c>
      <c r="BU13" s="36">
        <f t="shared" si="19"/>
        <v>0.46812623062160108</v>
      </c>
      <c r="BV13" s="36">
        <f t="shared" si="20"/>
        <v>0.74759550428932198</v>
      </c>
      <c r="BW13" s="36">
        <f t="shared" si="21"/>
        <v>0.55525372482447788</v>
      </c>
      <c r="BX13" s="36">
        <f t="shared" si="22"/>
        <v>0.59331235680314687</v>
      </c>
      <c r="BY13" s="36">
        <f t="shared" si="23"/>
        <v>0.4681263324899016</v>
      </c>
      <c r="BZ13" s="36">
        <f t="shared" si="24"/>
        <v>0.74759537073318127</v>
      </c>
      <c r="CA13" s="36">
        <f t="shared" si="25"/>
        <v>0.10931540553550929</v>
      </c>
      <c r="CB13" s="36">
        <f t="shared" si="26"/>
        <v>0.33299931912488279</v>
      </c>
      <c r="CC13" s="36">
        <f t="shared" si="27"/>
        <v>3.3933518005540175E-2</v>
      </c>
      <c r="CD13" s="36">
        <f t="shared" si="28"/>
        <v>1.6691252646277181E-2</v>
      </c>
      <c r="CE13" s="36">
        <f t="shared" si="29"/>
        <v>6.169614984391255E-2</v>
      </c>
      <c r="CF13" s="36">
        <f t="shared" si="30"/>
        <v>0.16237159287151282</v>
      </c>
      <c r="CG13" s="36">
        <f t="shared" si="31"/>
        <v>1.1665097865731106E-2</v>
      </c>
      <c r="CH13" s="36">
        <f t="shared" si="32"/>
        <v>4.0882558150961569E-2</v>
      </c>
      <c r="CI13" s="36">
        <f t="shared" si="33"/>
        <v>3.61102433141288E-2</v>
      </c>
      <c r="CJ13" s="36">
        <f t="shared" si="34"/>
        <v>9.6249455653941052E-2</v>
      </c>
      <c r="CK13" s="36">
        <f t="shared" si="35"/>
        <v>5.7024962166634342E-3</v>
      </c>
      <c r="CL13" s="36">
        <f t="shared" si="36"/>
        <v>2.8491524571198638E-2</v>
      </c>
      <c r="CM13" s="36">
        <f t="shared" si="37"/>
        <v>5.2550011715036808E-2</v>
      </c>
      <c r="CN13" s="36">
        <f t="shared" si="38"/>
        <v>0.99459843450469354</v>
      </c>
      <c r="CO13" s="36">
        <f t="shared" si="39"/>
        <v>0.88296923483283118</v>
      </c>
      <c r="CP13" s="36">
        <f t="shared" si="40"/>
        <v>0.63647725206868777</v>
      </c>
      <c r="CQ13" s="36">
        <f t="shared" si="41"/>
        <v>652.91318018295237</v>
      </c>
      <c r="CR13" s="36">
        <f t="shared" si="42"/>
        <v>0.82234811479116876</v>
      </c>
      <c r="CS13" s="36">
        <f t="shared" si="43"/>
        <v>1.1631933428924213</v>
      </c>
      <c r="CT13" s="36">
        <f t="shared" si="44"/>
        <v>35.590762274528203</v>
      </c>
      <c r="CU13" s="36"/>
      <c r="CV13" s="42" t="str">
        <f t="shared" si="45"/>
        <v>Águas Vermelhas</v>
      </c>
      <c r="CW13" s="43">
        <f t="shared" si="2"/>
        <v>4.8227604767397168</v>
      </c>
      <c r="CX13" s="43">
        <f t="shared" si="2"/>
        <v>3.3558988747684868</v>
      </c>
      <c r="CY13" s="43">
        <f t="shared" si="2"/>
        <v>0</v>
      </c>
      <c r="CZ13" s="43">
        <f t="shared" si="2"/>
        <v>0.74759550428932198</v>
      </c>
      <c r="DA13" s="43">
        <f t="shared" si="2"/>
        <v>0.59331235680314687</v>
      </c>
      <c r="DB13" s="43">
        <f t="shared" si="2"/>
        <v>3.61102433141288E-2</v>
      </c>
      <c r="DC13" s="43">
        <f t="shared" si="2"/>
        <v>9.6249455653941052E-2</v>
      </c>
      <c r="DD13" s="43">
        <f t="shared" si="2"/>
        <v>5.7024962166634342E-3</v>
      </c>
      <c r="DE13" s="43">
        <f t="shared" si="2"/>
        <v>2.8491524571198638E-2</v>
      </c>
      <c r="DF13" s="43">
        <f t="shared" si="2"/>
        <v>652.91318018295237</v>
      </c>
      <c r="DG13" s="43">
        <f t="shared" si="3"/>
        <v>0.82234811479116876</v>
      </c>
      <c r="DH13" s="43">
        <f t="shared" si="3"/>
        <v>1.1631933428924213</v>
      </c>
      <c r="DI13" s="43">
        <f t="shared" si="3"/>
        <v>35.590762274528203</v>
      </c>
      <c r="DJ13" s="51">
        <f t="shared" si="4"/>
        <v>53.859661911347757</v>
      </c>
      <c r="DL13" s="40">
        <f t="shared" si="49"/>
        <v>10</v>
      </c>
      <c r="DM13" s="58">
        <f t="shared" si="46"/>
        <v>0.39528848200661748</v>
      </c>
      <c r="DN13" s="57" t="str">
        <f t="shared" si="47"/>
        <v>Extrema</v>
      </c>
      <c r="DP13" s="40" t="s">
        <v>309</v>
      </c>
      <c r="DQ13" s="57">
        <f t="shared" si="48"/>
        <v>1</v>
      </c>
    </row>
    <row r="14" spans="1:121" x14ac:dyDescent="0.3">
      <c r="A14" s="12">
        <v>310110</v>
      </c>
      <c r="B14" s="12" t="s">
        <v>29</v>
      </c>
      <c r="C14" s="12" t="s">
        <v>28</v>
      </c>
      <c r="D14" s="27" t="s">
        <v>46</v>
      </c>
      <c r="E14" s="13">
        <v>26178</v>
      </c>
      <c r="F14" s="14">
        <v>22.02</v>
      </c>
      <c r="G14" s="14">
        <v>53.47</v>
      </c>
      <c r="H14" s="15">
        <v>5764.3955999999998</v>
      </c>
      <c r="I14" s="15">
        <v>13997.3766</v>
      </c>
      <c r="J14" s="15">
        <v>70.983400000000003</v>
      </c>
      <c r="K14" s="13">
        <v>24936</v>
      </c>
      <c r="L14" s="14">
        <v>10.47</v>
      </c>
      <c r="M14" s="14">
        <v>34.75</v>
      </c>
      <c r="N14" s="15">
        <v>2610.7991999999999</v>
      </c>
      <c r="O14" s="15">
        <v>8665.26</v>
      </c>
      <c r="P14" s="15">
        <v>50.602600000000002</v>
      </c>
      <c r="Q14" s="13">
        <v>24786</v>
      </c>
      <c r="R14" s="14">
        <v>4.99</v>
      </c>
      <c r="S14" s="14">
        <v>14.09</v>
      </c>
      <c r="T14" s="15">
        <v>1236.8214</v>
      </c>
      <c r="U14" s="14">
        <v>3492.3474000000001</v>
      </c>
      <c r="V14" s="14">
        <v>43.997999999999998</v>
      </c>
      <c r="W14" s="14">
        <v>0.56000000000000005</v>
      </c>
      <c r="X14" s="14">
        <v>0.56000000000000005</v>
      </c>
      <c r="Y14" s="14">
        <v>0.53</v>
      </c>
      <c r="Z14" s="14">
        <v>106.57380000000001</v>
      </c>
      <c r="AA14" s="14">
        <v>102.3657</v>
      </c>
      <c r="AB14" s="14">
        <v>107.20480000000001</v>
      </c>
      <c r="AC14" s="14">
        <v>77459.896999999997</v>
      </c>
      <c r="AD14" s="14">
        <v>361772.78600000002</v>
      </c>
      <c r="AE14" s="14">
        <v>3077.9582</v>
      </c>
      <c r="AF14" s="14">
        <v>14084.98</v>
      </c>
      <c r="AG14" s="14">
        <v>25166</v>
      </c>
      <c r="AH14" s="14">
        <v>25685</v>
      </c>
      <c r="AI14" s="14">
        <v>76.436099999999996</v>
      </c>
      <c r="AJ14" s="14">
        <v>75.531099999999995</v>
      </c>
      <c r="AK14" s="14">
        <v>0.42899999999999999</v>
      </c>
      <c r="AL14" s="14">
        <v>0.21299999999999999</v>
      </c>
      <c r="AM14" s="14">
        <v>0.67900000000000005</v>
      </c>
      <c r="AN14" s="14">
        <v>0.54500000000000004</v>
      </c>
      <c r="AO14" s="14">
        <v>0.59299999999999997</v>
      </c>
      <c r="AP14" s="14">
        <v>0.437</v>
      </c>
      <c r="AQ14" s="14">
        <v>0.78300000000000003</v>
      </c>
      <c r="AR14" s="14">
        <v>0.60899999999999999</v>
      </c>
      <c r="AS14" s="14">
        <v>0.68400000000000005</v>
      </c>
      <c r="AT14" s="14">
        <v>0.57599999999999996</v>
      </c>
      <c r="AU14" s="14">
        <v>0.81</v>
      </c>
      <c r="AV14" s="14">
        <v>0.68500000000000005</v>
      </c>
      <c r="AW14" s="14">
        <v>45357</v>
      </c>
      <c r="AX14" s="14">
        <v>78877</v>
      </c>
      <c r="AY14" s="14">
        <v>149088</v>
      </c>
      <c r="AZ14" s="14">
        <v>72105</v>
      </c>
      <c r="BA14" s="56">
        <f t="shared" si="0"/>
        <v>0.1313070489567984</v>
      </c>
      <c r="BB14" s="56">
        <f t="shared" si="0"/>
        <v>0.22834636551282905</v>
      </c>
      <c r="BC14" s="56">
        <f t="shared" si="0"/>
        <v>0.43160494113083225</v>
      </c>
      <c r="BD14" s="56">
        <f t="shared" si="0"/>
        <v>0.20874164439954027</v>
      </c>
      <c r="BE14" s="54"/>
      <c r="BG14" s="36">
        <f t="shared" si="5"/>
        <v>0.29185247532754927</v>
      </c>
      <c r="BH14" s="36">
        <f t="shared" si="6"/>
        <v>0.15821230452965512</v>
      </c>
      <c r="BI14" s="36">
        <f t="shared" si="7"/>
        <v>4.0892293445468186E-2</v>
      </c>
      <c r="BJ14" s="36">
        <f t="shared" si="8"/>
        <v>0.12770438323238575</v>
      </c>
      <c r="BK14" s="36">
        <f t="shared" si="9"/>
        <v>0.2000419621308103</v>
      </c>
      <c r="BL14" s="36">
        <f t="shared" si="10"/>
        <v>0.15820972773440753</v>
      </c>
      <c r="BM14" s="36">
        <f t="shared" si="11"/>
        <v>4.444444444444428E-3</v>
      </c>
      <c r="BN14" s="36">
        <f t="shared" si="12"/>
        <v>3.0778701138811356E-4</v>
      </c>
      <c r="BO14" s="36">
        <f t="shared" si="13"/>
        <v>1.5378700499807832E-3</v>
      </c>
      <c r="BP14" s="36">
        <f t="shared" si="14"/>
        <v>4.4444288753457076E-3</v>
      </c>
      <c r="BQ14" s="36">
        <f t="shared" si="15"/>
        <v>3.0776751535279616E-4</v>
      </c>
      <c r="BR14" s="36">
        <f t="shared" si="16"/>
        <v>1.5378983747808561E-3</v>
      </c>
      <c r="BS14" s="36">
        <f t="shared" si="17"/>
        <v>0.57971950570724651</v>
      </c>
      <c r="BT14" s="36">
        <f t="shared" si="18"/>
        <v>0.86080794702422769</v>
      </c>
      <c r="BU14" s="36">
        <f t="shared" si="19"/>
        <v>0.31450377811343233</v>
      </c>
      <c r="BV14" s="36">
        <f t="shared" si="20"/>
        <v>0.6994015492893858</v>
      </c>
      <c r="BW14" s="36">
        <f t="shared" si="21"/>
        <v>0.20858953320937806</v>
      </c>
      <c r="BX14" s="36">
        <f t="shared" si="22"/>
        <v>0.31239946828668652</v>
      </c>
      <c r="BY14" s="36">
        <f t="shared" si="23"/>
        <v>0.31450361412212696</v>
      </c>
      <c r="BZ14" s="36">
        <f t="shared" si="24"/>
        <v>0.69940165916912334</v>
      </c>
      <c r="CA14" s="36">
        <f t="shared" si="25"/>
        <v>1.6852568823570554E-2</v>
      </c>
      <c r="CB14" s="36">
        <f t="shared" si="26"/>
        <v>5.5960226615793793E-2</v>
      </c>
      <c r="CC14" s="36">
        <f t="shared" si="27"/>
        <v>3.5470108424582227E-3</v>
      </c>
      <c r="CD14" s="36">
        <f t="shared" si="28"/>
        <v>7.3223053015629667E-3</v>
      </c>
      <c r="CE14" s="36">
        <f t="shared" si="29"/>
        <v>1.8964620187304916E-3</v>
      </c>
      <c r="CF14" s="36">
        <f t="shared" si="30"/>
        <v>6.0932186793426881E-3</v>
      </c>
      <c r="CG14" s="36">
        <f t="shared" si="31"/>
        <v>2.5832742678436076E-5</v>
      </c>
      <c r="CH14" s="36">
        <f t="shared" si="32"/>
        <v>2.0661157024793454E-3</v>
      </c>
      <c r="CI14" s="36">
        <f t="shared" si="33"/>
        <v>6.1100980085875452E-3</v>
      </c>
      <c r="CJ14" s="36">
        <f t="shared" si="34"/>
        <v>1.7564232834954299E-2</v>
      </c>
      <c r="CK14" s="36">
        <f t="shared" si="35"/>
        <v>5.3621268373400897E-3</v>
      </c>
      <c r="CL14" s="36">
        <f t="shared" si="36"/>
        <v>8.0478849152456093E-4</v>
      </c>
      <c r="CM14" s="36">
        <f t="shared" si="37"/>
        <v>0.92719888766511793</v>
      </c>
      <c r="CN14" s="36">
        <f t="shared" si="38"/>
        <v>0.95450621532564361</v>
      </c>
      <c r="CO14" s="36">
        <f t="shared" si="39"/>
        <v>0.76975975931040208</v>
      </c>
      <c r="CP14" s="36">
        <f t="shared" si="40"/>
        <v>0.41416468628332825</v>
      </c>
      <c r="CQ14" s="36">
        <f t="shared" si="41"/>
        <v>711.12697111270143</v>
      </c>
      <c r="CR14" s="36">
        <f t="shared" si="42"/>
        <v>0.45650816442637904</v>
      </c>
      <c r="CS14" s="36">
        <f t="shared" si="43"/>
        <v>0.5308580565025306</v>
      </c>
      <c r="CT14" s="36">
        <f t="shared" si="44"/>
        <v>16.192770047813024</v>
      </c>
      <c r="CU14" s="36"/>
      <c r="CV14" s="42" t="str">
        <f t="shared" si="45"/>
        <v>Aimorés</v>
      </c>
      <c r="CW14" s="43">
        <f t="shared" si="2"/>
        <v>0.15821230452965512</v>
      </c>
      <c r="CX14" s="43">
        <f t="shared" si="2"/>
        <v>4.0892293445468186E-2</v>
      </c>
      <c r="CY14" s="43">
        <f t="shared" si="2"/>
        <v>1.5378700499807832E-3</v>
      </c>
      <c r="CZ14" s="43">
        <f t="shared" si="2"/>
        <v>0.6994015492893858</v>
      </c>
      <c r="DA14" s="43">
        <f t="shared" si="2"/>
        <v>0.31239946828668652</v>
      </c>
      <c r="DB14" s="43">
        <f t="shared" si="2"/>
        <v>6.1100980085875452E-3</v>
      </c>
      <c r="DC14" s="43">
        <f t="shared" si="2"/>
        <v>1.7564232834954299E-2</v>
      </c>
      <c r="DD14" s="43">
        <f t="shared" si="2"/>
        <v>5.3621268373400897E-3</v>
      </c>
      <c r="DE14" s="43">
        <f t="shared" si="2"/>
        <v>8.0478849152456093E-4</v>
      </c>
      <c r="DF14" s="43">
        <f t="shared" si="2"/>
        <v>711.12697111270143</v>
      </c>
      <c r="DG14" s="43">
        <f t="shared" si="3"/>
        <v>0.45650816442637904</v>
      </c>
      <c r="DH14" s="43">
        <f t="shared" si="3"/>
        <v>0.5308580565025306</v>
      </c>
      <c r="DI14" s="43">
        <f t="shared" si="3"/>
        <v>16.192770047813024</v>
      </c>
      <c r="DJ14" s="51">
        <f t="shared" si="4"/>
        <v>56.119184008708999</v>
      </c>
      <c r="DL14" s="40">
        <f t="shared" si="49"/>
        <v>11</v>
      </c>
      <c r="DM14" s="58">
        <f t="shared" si="46"/>
        <v>0.4376563145136218</v>
      </c>
      <c r="DN14" s="57" t="str">
        <f t="shared" si="47"/>
        <v>São Gonçalo do Rio Abaixo</v>
      </c>
      <c r="DP14" s="40" t="s">
        <v>660</v>
      </c>
      <c r="DQ14" s="57">
        <f t="shared" si="48"/>
        <v>66</v>
      </c>
    </row>
    <row r="15" spans="1:121" x14ac:dyDescent="0.3">
      <c r="A15" s="12">
        <v>310120</v>
      </c>
      <c r="B15" s="12" t="s">
        <v>29</v>
      </c>
      <c r="C15" s="12" t="s">
        <v>28</v>
      </c>
      <c r="D15" s="27" t="s">
        <v>47</v>
      </c>
      <c r="E15" s="13">
        <v>6564</v>
      </c>
      <c r="F15" s="14">
        <v>16.440000000000001</v>
      </c>
      <c r="G15" s="14">
        <v>49.86</v>
      </c>
      <c r="H15" s="15">
        <v>1079.1216000000002</v>
      </c>
      <c r="I15" s="15">
        <v>3272.8103999999998</v>
      </c>
      <c r="J15" s="15">
        <v>52.995800000000003</v>
      </c>
      <c r="K15" s="13">
        <v>6297</v>
      </c>
      <c r="L15" s="14">
        <v>9.6300000000000008</v>
      </c>
      <c r="M15" s="14">
        <v>33.229999999999997</v>
      </c>
      <c r="N15" s="15">
        <v>606.40110000000004</v>
      </c>
      <c r="O15" s="15">
        <v>2092.4930999999997</v>
      </c>
      <c r="P15" s="15">
        <v>46.5428</v>
      </c>
      <c r="Q15" s="13">
        <v>6066</v>
      </c>
      <c r="R15" s="14">
        <v>1.85</v>
      </c>
      <c r="S15" s="14">
        <v>11.7</v>
      </c>
      <c r="T15" s="15">
        <v>112.22100000000002</v>
      </c>
      <c r="U15" s="14">
        <v>709.72199999999998</v>
      </c>
      <c r="V15" s="14">
        <v>16.311900000000001</v>
      </c>
      <c r="W15" s="14">
        <v>0.55000000000000004</v>
      </c>
      <c r="X15" s="14">
        <v>0.63</v>
      </c>
      <c r="Y15" s="14">
        <v>0.49</v>
      </c>
      <c r="Z15" s="14">
        <v>104.6707</v>
      </c>
      <c r="AA15" s="14">
        <v>115.1614</v>
      </c>
      <c r="AB15" s="14">
        <v>99.113900000000001</v>
      </c>
      <c r="AC15" s="14">
        <v>20805.718000000001</v>
      </c>
      <c r="AD15" s="14">
        <v>70051.399999999994</v>
      </c>
      <c r="AE15" s="14">
        <v>3212.7420999999999</v>
      </c>
      <c r="AF15" s="14">
        <v>11195.68</v>
      </c>
      <c r="AG15" s="14">
        <v>6476</v>
      </c>
      <c r="AH15" s="14">
        <v>6257</v>
      </c>
      <c r="AI15" s="14">
        <v>79.783199999999994</v>
      </c>
      <c r="AJ15" s="14">
        <v>60.037199999999999</v>
      </c>
      <c r="AK15" s="14">
        <v>0.377</v>
      </c>
      <c r="AL15" s="14">
        <v>0.13800000000000001</v>
      </c>
      <c r="AM15" s="14">
        <v>0.69699999999999995</v>
      </c>
      <c r="AN15" s="14">
        <v>0.55600000000000005</v>
      </c>
      <c r="AO15" s="14">
        <v>0.55000000000000004</v>
      </c>
      <c r="AP15" s="14">
        <v>0.32700000000000001</v>
      </c>
      <c r="AQ15" s="14">
        <v>0.78700000000000003</v>
      </c>
      <c r="AR15" s="14">
        <v>0.64700000000000002</v>
      </c>
      <c r="AS15" s="14">
        <v>0.66800000000000004</v>
      </c>
      <c r="AT15" s="14">
        <v>0.505</v>
      </c>
      <c r="AU15" s="14">
        <v>0.871</v>
      </c>
      <c r="AV15" s="14">
        <v>0.67700000000000005</v>
      </c>
      <c r="AW15" s="14">
        <v>15500</v>
      </c>
      <c r="AX15" s="14">
        <v>3795</v>
      </c>
      <c r="AY15" s="14">
        <v>26048</v>
      </c>
      <c r="AZ15" s="14">
        <v>21700</v>
      </c>
      <c r="BA15" s="56">
        <f t="shared" si="0"/>
        <v>0.23119490476261503</v>
      </c>
      <c r="BB15" s="56">
        <f t="shared" si="0"/>
        <v>5.6605462166072519E-2</v>
      </c>
      <c r="BC15" s="56">
        <f t="shared" si="0"/>
        <v>0.38852676640365141</v>
      </c>
      <c r="BD15" s="56">
        <f t="shared" si="0"/>
        <v>0.32367286666766104</v>
      </c>
      <c r="BE15" s="54"/>
      <c r="BG15" s="36">
        <f t="shared" si="5"/>
        <v>0.78761920953397557</v>
      </c>
      <c r="BH15" s="36">
        <f t="shared" si="6"/>
        <v>0.23212422223791473</v>
      </c>
      <c r="BI15" s="36">
        <f t="shared" si="7"/>
        <v>2.9120898321476078E-6</v>
      </c>
      <c r="BJ15" s="36">
        <f t="shared" si="8"/>
        <v>0.88678168835813331</v>
      </c>
      <c r="BK15" s="36">
        <f t="shared" si="9"/>
        <v>0.78796006525140661</v>
      </c>
      <c r="BL15" s="36">
        <f t="shared" si="10"/>
        <v>0.23212488249250926</v>
      </c>
      <c r="BM15" s="36">
        <f t="shared" si="11"/>
        <v>6.9444444444444319E-3</v>
      </c>
      <c r="BN15" s="36">
        <f t="shared" si="12"/>
        <v>1.1080332409972322E-2</v>
      </c>
      <c r="BO15" s="36">
        <f t="shared" si="13"/>
        <v>1.5378700499807832E-3</v>
      </c>
      <c r="BP15" s="36">
        <f t="shared" si="14"/>
        <v>6.9444201177276867E-3</v>
      </c>
      <c r="BQ15" s="36">
        <f t="shared" si="15"/>
        <v>1.108043875392236E-2</v>
      </c>
      <c r="BR15" s="36">
        <f t="shared" si="16"/>
        <v>1.5378223456439337E-3</v>
      </c>
      <c r="BS15" s="36">
        <f t="shared" si="17"/>
        <v>0.87592795457237438</v>
      </c>
      <c r="BT15" s="36">
        <f t="shared" si="18"/>
        <v>0.97223373832038285</v>
      </c>
      <c r="BU15" s="36">
        <f t="shared" si="19"/>
        <v>0.29330246151103828</v>
      </c>
      <c r="BV15" s="36">
        <f t="shared" si="20"/>
        <v>0.7566949958123852</v>
      </c>
      <c r="BW15" s="36">
        <f t="shared" si="21"/>
        <v>0.73993719139618463</v>
      </c>
      <c r="BX15" s="36">
        <f t="shared" si="22"/>
        <v>0.79664966691110572</v>
      </c>
      <c r="BY15" s="36">
        <f t="shared" si="23"/>
        <v>0.29330254242368314</v>
      </c>
      <c r="BZ15" s="36">
        <f t="shared" si="24"/>
        <v>0.75669488973570331</v>
      </c>
      <c r="CA15" s="36">
        <f t="shared" si="25"/>
        <v>5.5363321799307932E-2</v>
      </c>
      <c r="CB15" s="36">
        <f t="shared" si="26"/>
        <v>0.25540524916175278</v>
      </c>
      <c r="CC15" s="36">
        <f t="shared" si="27"/>
        <v>1.1989625616746344E-3</v>
      </c>
      <c r="CD15" s="36">
        <f t="shared" si="28"/>
        <v>4.5043016080356614E-3</v>
      </c>
      <c r="CE15" s="36">
        <f t="shared" si="29"/>
        <v>1.2747138397502579E-2</v>
      </c>
      <c r="CF15" s="36">
        <f t="shared" si="30"/>
        <v>9.6178497035731447E-2</v>
      </c>
      <c r="CG15" s="36">
        <f t="shared" si="31"/>
        <v>0</v>
      </c>
      <c r="CH15" s="36">
        <f t="shared" si="32"/>
        <v>1.9899568597006763E-4</v>
      </c>
      <c r="CI15" s="36">
        <f t="shared" si="33"/>
        <v>9.9461642969754568E-3</v>
      </c>
      <c r="CJ15" s="36">
        <f t="shared" si="34"/>
        <v>5.7340052983016393E-2</v>
      </c>
      <c r="CK15" s="36">
        <f t="shared" si="35"/>
        <v>1.1782016976577655E-5</v>
      </c>
      <c r="CL15" s="36">
        <f t="shared" si="36"/>
        <v>1.5773854433881465E-3</v>
      </c>
      <c r="CM15" s="36">
        <f t="shared" si="37"/>
        <v>0.10837764352163673</v>
      </c>
      <c r="CN15" s="36">
        <f t="shared" si="38"/>
        <v>0.99778691105492234</v>
      </c>
      <c r="CO15" s="36">
        <f t="shared" si="39"/>
        <v>0.95760472024255694</v>
      </c>
      <c r="CP15" s="36">
        <f t="shared" si="40"/>
        <v>0.79696374871457054</v>
      </c>
      <c r="CQ15" s="36">
        <f t="shared" si="41"/>
        <v>2276.6036543313871</v>
      </c>
      <c r="CR15" s="36">
        <f t="shared" si="42"/>
        <v>0.84565840685399729</v>
      </c>
      <c r="CS15" s="36">
        <f t="shared" si="43"/>
        <v>0.30921357019209716</v>
      </c>
      <c r="CT15" s="36">
        <f t="shared" si="44"/>
        <v>46.106889431778946</v>
      </c>
      <c r="CU15" s="36"/>
      <c r="CV15" s="42" t="str">
        <f t="shared" si="45"/>
        <v>Aiuruoca</v>
      </c>
      <c r="CW15" s="43">
        <f t="shared" si="2"/>
        <v>0.23212422223791473</v>
      </c>
      <c r="CX15" s="43">
        <f t="shared" si="2"/>
        <v>2.9120898321476078E-6</v>
      </c>
      <c r="CY15" s="43">
        <f t="shared" si="2"/>
        <v>1.5378700499807832E-3</v>
      </c>
      <c r="CZ15" s="43">
        <f t="shared" si="2"/>
        <v>0.7566949958123852</v>
      </c>
      <c r="DA15" s="43">
        <f t="shared" si="2"/>
        <v>0.79664966691110572</v>
      </c>
      <c r="DB15" s="43">
        <f t="shared" si="2"/>
        <v>9.9461642969754568E-3</v>
      </c>
      <c r="DC15" s="43">
        <f t="shared" si="2"/>
        <v>5.7340052983016393E-2</v>
      </c>
      <c r="DD15" s="43">
        <f t="shared" si="2"/>
        <v>1.1782016976577655E-5</v>
      </c>
      <c r="DE15" s="43">
        <f t="shared" si="2"/>
        <v>1.5773854433881465E-3</v>
      </c>
      <c r="DF15" s="43">
        <f t="shared" si="2"/>
        <v>2276.6036543313871</v>
      </c>
      <c r="DG15" s="43">
        <f t="shared" si="3"/>
        <v>0.84565840685399729</v>
      </c>
      <c r="DH15" s="43">
        <f t="shared" si="3"/>
        <v>0.30921357019209716</v>
      </c>
      <c r="DI15" s="43">
        <f t="shared" si="3"/>
        <v>46.106889431778946</v>
      </c>
      <c r="DJ15" s="51">
        <f t="shared" si="4"/>
        <v>178.9016385224657</v>
      </c>
      <c r="DL15" s="40">
        <f t="shared" si="49"/>
        <v>12</v>
      </c>
      <c r="DM15" s="58">
        <f t="shared" si="46"/>
        <v>0.47392353305929308</v>
      </c>
      <c r="DN15" s="57" t="str">
        <f t="shared" si="47"/>
        <v>Juatuba</v>
      </c>
      <c r="DP15" s="40" t="s">
        <v>667</v>
      </c>
      <c r="DQ15" s="57">
        <f t="shared" si="48"/>
        <v>839</v>
      </c>
    </row>
    <row r="16" spans="1:121" x14ac:dyDescent="0.3">
      <c r="A16" s="12">
        <v>310130</v>
      </c>
      <c r="B16" s="12" t="s">
        <v>29</v>
      </c>
      <c r="C16" s="12" t="s">
        <v>28</v>
      </c>
      <c r="D16" s="27" t="s">
        <v>866</v>
      </c>
      <c r="E16" s="13">
        <v>2737</v>
      </c>
      <c r="F16" s="14">
        <v>23.47</v>
      </c>
      <c r="G16" s="14">
        <v>54.98</v>
      </c>
      <c r="H16" s="15">
        <v>642.37389999999994</v>
      </c>
      <c r="I16" s="15">
        <v>1504.8026</v>
      </c>
      <c r="J16" s="15">
        <v>75.657600000000002</v>
      </c>
      <c r="K16" s="13">
        <v>2785</v>
      </c>
      <c r="L16" s="14">
        <v>21</v>
      </c>
      <c r="M16" s="14">
        <v>39.39</v>
      </c>
      <c r="N16" s="15">
        <v>584.85</v>
      </c>
      <c r="O16" s="15">
        <v>1097.0115000000001</v>
      </c>
      <c r="P16" s="15">
        <v>101.49509999999999</v>
      </c>
      <c r="Q16" s="13">
        <v>2675</v>
      </c>
      <c r="R16" s="14">
        <v>4.1900000000000004</v>
      </c>
      <c r="S16" s="14">
        <v>17.57</v>
      </c>
      <c r="T16" s="15">
        <v>112.08250000000002</v>
      </c>
      <c r="U16" s="14">
        <v>469.9975</v>
      </c>
      <c r="V16" s="14">
        <v>36.944200000000002</v>
      </c>
      <c r="W16" s="14">
        <v>0.62</v>
      </c>
      <c r="X16" s="14">
        <v>0.53</v>
      </c>
      <c r="Y16" s="14">
        <v>0.42</v>
      </c>
      <c r="Z16" s="14">
        <v>117.99250000000001</v>
      </c>
      <c r="AA16" s="14">
        <v>96.881799999999998</v>
      </c>
      <c r="AB16" s="14">
        <v>84.954700000000003</v>
      </c>
      <c r="AC16" s="14">
        <v>6159.4960000000001</v>
      </c>
      <c r="AD16" s="14">
        <v>28271.31</v>
      </c>
      <c r="AE16" s="14">
        <v>2201.3924000000002</v>
      </c>
      <c r="AF16" s="14">
        <v>10228.4</v>
      </c>
      <c r="AG16" s="14">
        <v>2798</v>
      </c>
      <c r="AH16" s="14">
        <v>2764</v>
      </c>
      <c r="AI16" s="14">
        <v>54.667999999999999</v>
      </c>
      <c r="AJ16" s="14">
        <v>54.850099999999998</v>
      </c>
      <c r="AK16" s="14">
        <v>0.441</v>
      </c>
      <c r="AL16" s="14">
        <v>0.222</v>
      </c>
      <c r="AM16" s="14">
        <v>0.67500000000000004</v>
      </c>
      <c r="AN16" s="14">
        <v>0.57299999999999995</v>
      </c>
      <c r="AO16" s="14">
        <v>0.54200000000000004</v>
      </c>
      <c r="AP16" s="14">
        <v>0.35799999999999998</v>
      </c>
      <c r="AQ16" s="14">
        <v>0.77600000000000002</v>
      </c>
      <c r="AR16" s="14">
        <v>0.57199999999999995</v>
      </c>
      <c r="AS16" s="14">
        <v>0.64900000000000002</v>
      </c>
      <c r="AT16" s="14">
        <v>0.51800000000000002</v>
      </c>
      <c r="AU16" s="14">
        <v>0.83199999999999996</v>
      </c>
      <c r="AV16" s="14">
        <v>0.63400000000000001</v>
      </c>
      <c r="AW16" s="14">
        <v>5778</v>
      </c>
      <c r="AX16" s="14">
        <v>883</v>
      </c>
      <c r="AY16" s="14">
        <v>7329</v>
      </c>
      <c r="AZ16" s="14">
        <v>13379</v>
      </c>
      <c r="BA16" s="56">
        <f t="shared" si="0"/>
        <v>0.21111476487997369</v>
      </c>
      <c r="BB16" s="56">
        <f t="shared" si="0"/>
        <v>3.2262779056596878E-2</v>
      </c>
      <c r="BC16" s="56">
        <f t="shared" si="0"/>
        <v>0.26778471993861669</v>
      </c>
      <c r="BD16" s="56">
        <f t="shared" si="0"/>
        <v>0.48883773612481274</v>
      </c>
      <c r="BE16" s="54"/>
      <c r="BG16" s="36">
        <f t="shared" si="5"/>
        <v>0.90322264506399075</v>
      </c>
      <c r="BH16" s="36">
        <f t="shared" si="6"/>
        <v>3.0161084041459816E-2</v>
      </c>
      <c r="BI16" s="36">
        <f t="shared" si="7"/>
        <v>0.24914748570163886</v>
      </c>
      <c r="BJ16" s="36">
        <f t="shared" si="8"/>
        <v>0.88691722826202413</v>
      </c>
      <c r="BK16" s="36">
        <f t="shared" si="9"/>
        <v>0.85675893105143885</v>
      </c>
      <c r="BL16" s="36">
        <f t="shared" si="10"/>
        <v>3.0160002239433201E-2</v>
      </c>
      <c r="BM16" s="36">
        <f t="shared" si="11"/>
        <v>1.111111111111118E-3</v>
      </c>
      <c r="BN16" s="36">
        <f t="shared" si="12"/>
        <v>4.9245921822098949E-3</v>
      </c>
      <c r="BO16" s="36">
        <f t="shared" si="13"/>
        <v>3.1141868512110739E-2</v>
      </c>
      <c r="BP16" s="36">
        <f t="shared" si="14"/>
        <v>1.1111656036724897E-3</v>
      </c>
      <c r="BQ16" s="36">
        <f t="shared" si="15"/>
        <v>4.9245496448238066E-3</v>
      </c>
      <c r="BR16" s="36">
        <f t="shared" si="16"/>
        <v>3.1141928888409519E-2</v>
      </c>
      <c r="BS16" s="36">
        <f t="shared" si="17"/>
        <v>0.96241267261776964</v>
      </c>
      <c r="BT16" s="36">
        <f t="shared" si="18"/>
        <v>0.98874705667554996</v>
      </c>
      <c r="BU16" s="36">
        <f t="shared" si="19"/>
        <v>0.47043614211313567</v>
      </c>
      <c r="BV16" s="36">
        <f t="shared" si="20"/>
        <v>0.77637957882592901</v>
      </c>
      <c r="BW16" s="36">
        <f t="shared" si="21"/>
        <v>0.88284202609933782</v>
      </c>
      <c r="BX16" s="36">
        <f t="shared" si="22"/>
        <v>0.90732388623554283</v>
      </c>
      <c r="BY16" s="36">
        <f t="shared" si="23"/>
        <v>0.47043607740513405</v>
      </c>
      <c r="BZ16" s="36">
        <f t="shared" si="24"/>
        <v>0.77637959286674929</v>
      </c>
      <c r="CA16" s="36">
        <f t="shared" si="25"/>
        <v>1.1125328637435237E-2</v>
      </c>
      <c r="CB16" s="36">
        <f t="shared" si="26"/>
        <v>4.1738929355994929E-2</v>
      </c>
      <c r="CC16" s="36">
        <f t="shared" si="27"/>
        <v>4.2376132779828185E-3</v>
      </c>
      <c r="CD16" s="36">
        <f t="shared" si="28"/>
        <v>1.4892347191567969E-3</v>
      </c>
      <c r="CE16" s="36">
        <f t="shared" si="29"/>
        <v>1.5827263267429743E-2</v>
      </c>
      <c r="CF16" s="36">
        <f t="shared" si="30"/>
        <v>5.989068703377308E-2</v>
      </c>
      <c r="CG16" s="36">
        <f t="shared" si="31"/>
        <v>1.9536011650566896E-4</v>
      </c>
      <c r="CH16" s="36">
        <f t="shared" si="32"/>
        <v>1.070154577883474E-2</v>
      </c>
      <c r="CI16" s="36">
        <f t="shared" si="33"/>
        <v>1.5709345325883979E-2</v>
      </c>
      <c r="CJ16" s="36">
        <f t="shared" si="34"/>
        <v>4.8347002467702162E-2</v>
      </c>
      <c r="CK16" s="36">
        <f t="shared" si="35"/>
        <v>2.309275327409167E-3</v>
      </c>
      <c r="CL16" s="36">
        <f t="shared" si="36"/>
        <v>1.0142346964438394E-2</v>
      </c>
      <c r="CM16" s="36">
        <f t="shared" si="37"/>
        <v>0.56241885868439001</v>
      </c>
      <c r="CN16" s="36">
        <f t="shared" si="38"/>
        <v>0.99948485162699774</v>
      </c>
      <c r="CO16" s="36">
        <f t="shared" si="39"/>
        <v>0.98797861028955725</v>
      </c>
      <c r="CP16" s="36">
        <f t="shared" si="40"/>
        <v>0.87209875227131728</v>
      </c>
      <c r="CQ16" s="36">
        <f t="shared" si="41"/>
        <v>1890.7535056880611</v>
      </c>
      <c r="CR16" s="36">
        <f t="shared" si="42"/>
        <v>0.91044713065379113</v>
      </c>
      <c r="CS16" s="36">
        <f t="shared" si="43"/>
        <v>5.2550356778074464E-3</v>
      </c>
      <c r="CT16" s="36">
        <f t="shared" si="44"/>
        <v>115.89421155386931</v>
      </c>
      <c r="CU16" s="36"/>
      <c r="CV16" s="42" t="str">
        <f t="shared" si="45"/>
        <v>Alagoa</v>
      </c>
      <c r="CW16" s="43">
        <f t="shared" si="2"/>
        <v>3.0161084041459816E-2</v>
      </c>
      <c r="CX16" s="43">
        <f t="shared" si="2"/>
        <v>0.24914748570163886</v>
      </c>
      <c r="CY16" s="43">
        <f t="shared" si="2"/>
        <v>3.1141868512110739E-2</v>
      </c>
      <c r="CZ16" s="43">
        <f t="shared" si="2"/>
        <v>0.77637957882592901</v>
      </c>
      <c r="DA16" s="43">
        <f t="shared" si="2"/>
        <v>0.90732388623554283</v>
      </c>
      <c r="DB16" s="43">
        <f t="shared" si="2"/>
        <v>1.5709345325883979E-2</v>
      </c>
      <c r="DC16" s="43">
        <f t="shared" si="2"/>
        <v>4.8347002467702162E-2</v>
      </c>
      <c r="DD16" s="43">
        <f t="shared" si="2"/>
        <v>2.309275327409167E-3</v>
      </c>
      <c r="DE16" s="43">
        <f t="shared" si="2"/>
        <v>1.0142346964438394E-2</v>
      </c>
      <c r="DF16" s="43">
        <f t="shared" si="2"/>
        <v>1890.7535056880611</v>
      </c>
      <c r="DG16" s="43">
        <f t="shared" si="3"/>
        <v>0.91044713065379113</v>
      </c>
      <c r="DH16" s="43">
        <f t="shared" si="3"/>
        <v>5.2550356778074464E-3</v>
      </c>
      <c r="DI16" s="43">
        <f t="shared" si="3"/>
        <v>115.89421155386931</v>
      </c>
      <c r="DJ16" s="51">
        <f t="shared" si="4"/>
        <v>154.58723702166648</v>
      </c>
      <c r="DL16" s="40">
        <f t="shared" si="49"/>
        <v>13</v>
      </c>
      <c r="DM16" s="58">
        <f t="shared" si="46"/>
        <v>0.50967337258759648</v>
      </c>
      <c r="DN16" s="57" t="str">
        <f t="shared" si="47"/>
        <v>Timóteo</v>
      </c>
      <c r="DP16" s="40" t="s">
        <v>685</v>
      </c>
      <c r="DQ16" s="57">
        <f t="shared" si="48"/>
        <v>60</v>
      </c>
    </row>
    <row r="17" spans="1:121" x14ac:dyDescent="0.3">
      <c r="A17" s="12">
        <v>310140</v>
      </c>
      <c r="B17" s="12" t="s">
        <v>29</v>
      </c>
      <c r="C17" s="12" t="s">
        <v>28</v>
      </c>
      <c r="D17" s="27" t="s">
        <v>409</v>
      </c>
      <c r="E17" s="13">
        <v>2456</v>
      </c>
      <c r="F17" s="14">
        <v>3.26</v>
      </c>
      <c r="G17" s="14">
        <v>21.13</v>
      </c>
      <c r="H17" s="15">
        <v>80.065599999999989</v>
      </c>
      <c r="I17" s="15">
        <v>518.95280000000002</v>
      </c>
      <c r="J17" s="15">
        <v>10.508900000000001</v>
      </c>
      <c r="K17" s="13">
        <v>2822</v>
      </c>
      <c r="L17" s="14">
        <v>0</v>
      </c>
      <c r="M17" s="14">
        <v>7.06</v>
      </c>
      <c r="N17" s="15">
        <v>0</v>
      </c>
      <c r="O17" s="15">
        <v>199.23319999999998</v>
      </c>
      <c r="P17" s="15">
        <v>0</v>
      </c>
      <c r="Q17" s="13">
        <v>2899</v>
      </c>
      <c r="R17" s="14">
        <v>0.11</v>
      </c>
      <c r="S17" s="14">
        <v>3.02</v>
      </c>
      <c r="T17" s="15">
        <v>3.1889000000000003</v>
      </c>
      <c r="U17" s="14">
        <v>87.549800000000005</v>
      </c>
      <c r="V17" s="14">
        <v>0.96989999999999998</v>
      </c>
      <c r="W17" s="14">
        <v>0.4</v>
      </c>
      <c r="X17" s="14">
        <v>0.39</v>
      </c>
      <c r="Y17" s="14">
        <v>0.35</v>
      </c>
      <c r="Z17" s="14">
        <v>76.124200000000002</v>
      </c>
      <c r="AA17" s="14">
        <v>71.290400000000005</v>
      </c>
      <c r="AB17" s="14">
        <v>70.795599999999993</v>
      </c>
      <c r="AC17" s="14">
        <v>15167.936</v>
      </c>
      <c r="AD17" s="14">
        <v>72027.224000000002</v>
      </c>
      <c r="AE17" s="14">
        <v>5369.1809000000003</v>
      </c>
      <c r="AF17" s="14">
        <v>23810.65</v>
      </c>
      <c r="AG17" s="14">
        <v>2825</v>
      </c>
      <c r="AH17" s="14">
        <v>3025</v>
      </c>
      <c r="AI17" s="14">
        <v>133.3348</v>
      </c>
      <c r="AJ17" s="14">
        <v>127.6853</v>
      </c>
      <c r="AK17" s="14">
        <v>0.40300000000000002</v>
      </c>
      <c r="AL17" s="14">
        <v>0.14799999999999999</v>
      </c>
      <c r="AM17" s="14">
        <v>0.74399999999999999</v>
      </c>
      <c r="AN17" s="14">
        <v>0.59399999999999997</v>
      </c>
      <c r="AO17" s="14">
        <v>0.54600000000000004</v>
      </c>
      <c r="AP17" s="14">
        <v>0.32400000000000001</v>
      </c>
      <c r="AQ17" s="14">
        <v>0.79</v>
      </c>
      <c r="AR17" s="14">
        <v>0.63700000000000001</v>
      </c>
      <c r="AS17" s="14">
        <v>0.67300000000000004</v>
      </c>
      <c r="AT17" s="14">
        <v>0.54900000000000004</v>
      </c>
      <c r="AU17" s="14">
        <v>0.81299999999999994</v>
      </c>
      <c r="AV17" s="14">
        <v>0.68400000000000005</v>
      </c>
      <c r="AW17" s="14">
        <v>8498</v>
      </c>
      <c r="AX17" s="14">
        <v>2570</v>
      </c>
      <c r="AY17" s="14">
        <v>38473</v>
      </c>
      <c r="AZ17" s="14">
        <v>13039</v>
      </c>
      <c r="BA17" s="56">
        <f t="shared" si="0"/>
        <v>0.13579418344519015</v>
      </c>
      <c r="BB17" s="56">
        <f t="shared" si="0"/>
        <v>4.1067433684883352E-2</v>
      </c>
      <c r="BC17" s="56">
        <f t="shared" si="0"/>
        <v>0.61478108021732181</v>
      </c>
      <c r="BD17" s="56">
        <f t="shared" si="0"/>
        <v>0.20835730265260466</v>
      </c>
      <c r="BE17" s="54"/>
      <c r="BG17" s="36">
        <f t="shared" si="5"/>
        <v>0.89534211043977374</v>
      </c>
      <c r="BH17" s="36">
        <f t="shared" si="6"/>
        <v>0.93932474950764622</v>
      </c>
      <c r="BI17" s="36">
        <f t="shared" si="7"/>
        <v>0.55104019848804309</v>
      </c>
      <c r="BJ17" s="36">
        <f t="shared" si="8"/>
        <v>0.99668889157738161</v>
      </c>
      <c r="BK17" s="36">
        <f t="shared" si="9"/>
        <v>0.97247870880190468</v>
      </c>
      <c r="BL17" s="36">
        <f t="shared" si="10"/>
        <v>0.93932462876350253</v>
      </c>
      <c r="BM17" s="36">
        <f t="shared" si="11"/>
        <v>0.11111111111111106</v>
      </c>
      <c r="BN17" s="36">
        <f t="shared" si="12"/>
        <v>9.9722991689750615E-2</v>
      </c>
      <c r="BO17" s="36">
        <f t="shared" si="13"/>
        <v>9.8423683198769776E-2</v>
      </c>
      <c r="BP17" s="36">
        <f t="shared" si="14"/>
        <v>0.11111072188364299</v>
      </c>
      <c r="BQ17" s="36">
        <f t="shared" si="15"/>
        <v>9.9722736465046216E-2</v>
      </c>
      <c r="BR17" s="36">
        <f t="shared" si="16"/>
        <v>9.842367127259341E-2</v>
      </c>
      <c r="BS17" s="36">
        <f t="shared" si="17"/>
        <v>0.90873667215832266</v>
      </c>
      <c r="BT17" s="36">
        <f t="shared" si="18"/>
        <v>0.97145624993760837</v>
      </c>
      <c r="BU17" s="36">
        <f t="shared" si="19"/>
        <v>5.4696094002942543E-2</v>
      </c>
      <c r="BV17" s="36">
        <f t="shared" si="20"/>
        <v>0.52311826563041608</v>
      </c>
      <c r="BW17" s="36">
        <f t="shared" si="21"/>
        <v>0.88174702834285645</v>
      </c>
      <c r="BX17" s="36">
        <f t="shared" si="22"/>
        <v>0.89880545626594199</v>
      </c>
      <c r="BY17" s="36">
        <f t="shared" si="23"/>
        <v>5.4696242933012826E-2</v>
      </c>
      <c r="BZ17" s="36">
        <f t="shared" si="24"/>
        <v>0.52311835714684463</v>
      </c>
      <c r="CA17" s="36">
        <f t="shared" si="25"/>
        <v>3.3326613152080416E-2</v>
      </c>
      <c r="CB17" s="36">
        <f t="shared" si="26"/>
        <v>0.22046222427769438</v>
      </c>
      <c r="CC17" s="36">
        <f t="shared" si="27"/>
        <v>9.2847660776083246E-4</v>
      </c>
      <c r="CD17" s="36">
        <f t="shared" si="28"/>
        <v>1.1260754020089526E-5</v>
      </c>
      <c r="CE17" s="36">
        <f t="shared" si="29"/>
        <v>1.4245577523413091E-2</v>
      </c>
      <c r="CF17" s="36">
        <f t="shared" si="30"/>
        <v>0.10014420765902894</v>
      </c>
      <c r="CG17" s="36">
        <f t="shared" si="31"/>
        <v>1.4530917756619236E-5</v>
      </c>
      <c r="CH17" s="36">
        <f t="shared" si="32"/>
        <v>2.4567368638278406E-6</v>
      </c>
      <c r="CI17" s="36">
        <f t="shared" si="33"/>
        <v>8.6474960222607897E-3</v>
      </c>
      <c r="CJ17" s="36">
        <f t="shared" si="34"/>
        <v>2.9995735955871655E-2</v>
      </c>
      <c r="CK17" s="36">
        <f t="shared" si="35"/>
        <v>4.8712094633160431E-3</v>
      </c>
      <c r="CL17" s="36">
        <f t="shared" si="36"/>
        <v>8.8727931190582911E-4</v>
      </c>
      <c r="CM17" s="36">
        <f t="shared" si="37"/>
        <v>0.39971813228730679</v>
      </c>
      <c r="CN17" s="36">
        <f t="shared" si="38"/>
        <v>0.99850101304771444</v>
      </c>
      <c r="CO17" s="36">
        <f t="shared" si="39"/>
        <v>0.93770547298995466</v>
      </c>
      <c r="CP17" s="36">
        <f t="shared" si="40"/>
        <v>0.8752407652483859</v>
      </c>
      <c r="CQ17" s="36">
        <f t="shared" si="41"/>
        <v>762.44588819745786</v>
      </c>
      <c r="CR17" s="36">
        <f t="shared" si="42"/>
        <v>0.8867372810190336</v>
      </c>
      <c r="CS17" s="36">
        <f t="shared" si="43"/>
        <v>2.1381164494232134</v>
      </c>
      <c r="CT17" s="36">
        <f t="shared" si="44"/>
        <v>16.118408010281627</v>
      </c>
      <c r="CU17" s="36"/>
      <c r="CV17" s="42" t="str">
        <f t="shared" si="45"/>
        <v>Albertina</v>
      </c>
      <c r="CW17" s="43">
        <f t="shared" si="2"/>
        <v>0.93932474950764622</v>
      </c>
      <c r="CX17" s="43">
        <f t="shared" si="2"/>
        <v>0.55104019848804309</v>
      </c>
      <c r="CY17" s="43">
        <f t="shared" si="2"/>
        <v>9.8423683198769776E-2</v>
      </c>
      <c r="CZ17" s="43">
        <f t="shared" si="2"/>
        <v>0.52311826563041608</v>
      </c>
      <c r="DA17" s="43">
        <f t="shared" si="2"/>
        <v>0.89880545626594199</v>
      </c>
      <c r="DB17" s="43">
        <f t="shared" si="2"/>
        <v>8.6474960222607897E-3</v>
      </c>
      <c r="DC17" s="43">
        <f t="shared" si="2"/>
        <v>2.9995735955871655E-2</v>
      </c>
      <c r="DD17" s="43">
        <f t="shared" si="2"/>
        <v>4.8712094633160431E-3</v>
      </c>
      <c r="DE17" s="43">
        <f t="shared" si="2"/>
        <v>8.8727931190582911E-4</v>
      </c>
      <c r="DF17" s="43">
        <f t="shared" si="2"/>
        <v>762.44588819745786</v>
      </c>
      <c r="DG17" s="43">
        <f t="shared" si="3"/>
        <v>0.8867372810190336</v>
      </c>
      <c r="DH17" s="43">
        <f t="shared" si="3"/>
        <v>2.1381164494232134</v>
      </c>
      <c r="DI17" s="43">
        <f t="shared" si="3"/>
        <v>16.118408010281627</v>
      </c>
      <c r="DJ17" s="51">
        <f t="shared" si="4"/>
        <v>60.357251077848147</v>
      </c>
      <c r="DL17" s="40">
        <f t="shared" si="49"/>
        <v>14</v>
      </c>
      <c r="DM17" s="58">
        <f t="shared" si="46"/>
        <v>0.52088093968207028</v>
      </c>
      <c r="DN17" s="57" t="str">
        <f t="shared" si="47"/>
        <v>Pirapetinga</v>
      </c>
      <c r="DP17" s="59" t="s">
        <v>879</v>
      </c>
      <c r="DQ17" s="61">
        <f t="shared" si="48"/>
        <v>11</v>
      </c>
    </row>
    <row r="18" spans="1:121" x14ac:dyDescent="0.3">
      <c r="A18" s="12">
        <v>310150</v>
      </c>
      <c r="B18" s="12" t="s">
        <v>29</v>
      </c>
      <c r="C18" s="12" t="s">
        <v>28</v>
      </c>
      <c r="D18" s="27" t="s">
        <v>49</v>
      </c>
      <c r="E18" s="13">
        <v>30503</v>
      </c>
      <c r="F18" s="14">
        <v>8.0500000000000007</v>
      </c>
      <c r="G18" s="14">
        <v>30.72</v>
      </c>
      <c r="H18" s="15">
        <v>2455.4915000000001</v>
      </c>
      <c r="I18" s="15">
        <v>9370.5216</v>
      </c>
      <c r="J18" s="15">
        <v>25.9499</v>
      </c>
      <c r="K18" s="13">
        <v>33442</v>
      </c>
      <c r="L18" s="14">
        <v>4.25</v>
      </c>
      <c r="M18" s="14">
        <v>18.100000000000001</v>
      </c>
      <c r="N18" s="15">
        <v>1421.2850000000001</v>
      </c>
      <c r="O18" s="15">
        <v>6053.0020000000004</v>
      </c>
      <c r="P18" s="15">
        <v>20.540700000000001</v>
      </c>
      <c r="Q18" s="13">
        <v>34233</v>
      </c>
      <c r="R18" s="14">
        <v>2.29</v>
      </c>
      <c r="S18" s="14">
        <v>9.2200000000000006</v>
      </c>
      <c r="T18" s="15">
        <v>783.9357</v>
      </c>
      <c r="U18" s="14">
        <v>3156.2826</v>
      </c>
      <c r="V18" s="14">
        <v>20.191500000000001</v>
      </c>
      <c r="W18" s="14">
        <v>0.55000000000000004</v>
      </c>
      <c r="X18" s="14">
        <v>0.56000000000000005</v>
      </c>
      <c r="Y18" s="14">
        <v>0.5</v>
      </c>
      <c r="Z18" s="14">
        <v>104.6707</v>
      </c>
      <c r="AA18" s="14">
        <v>102.3657</v>
      </c>
      <c r="AB18" s="14">
        <v>101.1366</v>
      </c>
      <c r="AC18" s="14">
        <v>181603.20189999999</v>
      </c>
      <c r="AD18" s="14">
        <v>740158.05299999996</v>
      </c>
      <c r="AE18" s="14">
        <v>5422.9336000000003</v>
      </c>
      <c r="AF18" s="14">
        <v>20767.04</v>
      </c>
      <c r="AG18" s="14">
        <v>33488</v>
      </c>
      <c r="AH18" s="14">
        <v>35641</v>
      </c>
      <c r="AI18" s="14">
        <v>134.66970000000001</v>
      </c>
      <c r="AJ18" s="14">
        <v>111.3639</v>
      </c>
      <c r="AK18" s="14">
        <v>0.55300000000000005</v>
      </c>
      <c r="AL18" s="14">
        <v>0.38300000000000001</v>
      </c>
      <c r="AM18" s="14">
        <v>0.70399999999999996</v>
      </c>
      <c r="AN18" s="14">
        <v>0.628</v>
      </c>
      <c r="AO18" s="14">
        <v>0.65</v>
      </c>
      <c r="AP18" s="14">
        <v>0.52400000000000002</v>
      </c>
      <c r="AQ18" s="14">
        <v>0.75900000000000001</v>
      </c>
      <c r="AR18" s="14">
        <v>0.68899999999999995</v>
      </c>
      <c r="AS18" s="14">
        <v>0.72599999999999998</v>
      </c>
      <c r="AT18" s="14">
        <v>0.626</v>
      </c>
      <c r="AU18" s="14">
        <v>0.85699999999999998</v>
      </c>
      <c r="AV18" s="14">
        <v>0.71299999999999997</v>
      </c>
      <c r="AW18" s="14">
        <v>6819</v>
      </c>
      <c r="AX18" s="14">
        <v>83866</v>
      </c>
      <c r="AY18" s="14">
        <v>457695</v>
      </c>
      <c r="AZ18" s="14">
        <v>110670</v>
      </c>
      <c r="BA18" s="56">
        <f t="shared" si="0"/>
        <v>1.0346711175176391E-2</v>
      </c>
      <c r="BB18" s="56">
        <f t="shared" si="0"/>
        <v>0.12725286397086716</v>
      </c>
      <c r="BC18" s="56">
        <f t="shared" si="0"/>
        <v>0.69447689856611794</v>
      </c>
      <c r="BD18" s="56">
        <f t="shared" si="0"/>
        <v>0.16792352628783855</v>
      </c>
      <c r="BE18" s="54"/>
      <c r="BG18" s="36">
        <f t="shared" si="5"/>
        <v>0.13322296884469234</v>
      </c>
      <c r="BH18" s="36">
        <f t="shared" si="6"/>
        <v>0.12855338213716855</v>
      </c>
      <c r="BI18" s="36">
        <f t="shared" si="7"/>
        <v>4.5501403627299077E-2</v>
      </c>
      <c r="BJ18" s="36">
        <f t="shared" si="8"/>
        <v>0.35126162302473579</v>
      </c>
      <c r="BK18" s="36">
        <f t="shared" si="9"/>
        <v>0.25045023206006595</v>
      </c>
      <c r="BL18" s="36">
        <f t="shared" si="10"/>
        <v>0.12855369481584494</v>
      </c>
      <c r="BM18" s="36">
        <f t="shared" si="11"/>
        <v>6.9444444444444319E-3</v>
      </c>
      <c r="BN18" s="36">
        <f t="shared" si="12"/>
        <v>3.0778701138811356E-4</v>
      </c>
      <c r="BO18" s="36">
        <f t="shared" si="13"/>
        <v>3.8446751249519579E-4</v>
      </c>
      <c r="BP18" s="36">
        <f t="shared" si="14"/>
        <v>6.9444201177276867E-3</v>
      </c>
      <c r="BQ18" s="36">
        <f t="shared" si="15"/>
        <v>3.0776751535279616E-4</v>
      </c>
      <c r="BR18" s="36">
        <f t="shared" si="16"/>
        <v>3.8445558641098343E-4</v>
      </c>
      <c r="BS18" s="36">
        <f t="shared" si="17"/>
        <v>0.19412034741540915</v>
      </c>
      <c r="BT18" s="36">
        <f t="shared" si="18"/>
        <v>0.72637984528932675</v>
      </c>
      <c r="BU18" s="36">
        <f t="shared" si="19"/>
        <v>5.1167341084027464E-2</v>
      </c>
      <c r="BV18" s="36">
        <f t="shared" si="20"/>
        <v>0.57553833823996403</v>
      </c>
      <c r="BW18" s="36">
        <f t="shared" si="21"/>
        <v>7.6762562755843144E-2</v>
      </c>
      <c r="BX18" s="36">
        <f t="shared" si="22"/>
        <v>0.15051196653517718</v>
      </c>
      <c r="BY18" s="36">
        <f t="shared" si="23"/>
        <v>5.1167382926212035E-2</v>
      </c>
      <c r="BZ18" s="36">
        <f t="shared" si="24"/>
        <v>0.57553826824684395</v>
      </c>
      <c r="CA18" s="36">
        <f t="shared" si="25"/>
        <v>1.4811828067591348E-2</v>
      </c>
      <c r="CB18" s="36">
        <f t="shared" si="26"/>
        <v>0.13894991071543272</v>
      </c>
      <c r="CC18" s="36">
        <f t="shared" si="27"/>
        <v>6.2154219197212959E-4</v>
      </c>
      <c r="CD18" s="36">
        <f t="shared" si="28"/>
        <v>2.882753029142847E-3</v>
      </c>
      <c r="CE18" s="36">
        <f t="shared" si="29"/>
        <v>2.3413111342351677E-3</v>
      </c>
      <c r="CF18" s="36">
        <f t="shared" si="30"/>
        <v>1.1127134184336565E-2</v>
      </c>
      <c r="CG18" s="36">
        <f t="shared" si="31"/>
        <v>1.2658043912433519E-3</v>
      </c>
      <c r="CH18" s="36">
        <f t="shared" si="32"/>
        <v>6.3899725828165692E-3</v>
      </c>
      <c r="CI18" s="36">
        <f t="shared" si="33"/>
        <v>4.6497773192580885E-4</v>
      </c>
      <c r="CJ18" s="36">
        <f t="shared" si="34"/>
        <v>3.2751487879227807E-3</v>
      </c>
      <c r="CK18" s="36">
        <f t="shared" si="35"/>
        <v>3.7833365624787241E-4</v>
      </c>
      <c r="CL18" s="36">
        <f t="shared" si="36"/>
        <v>1.2876615864393175E-4</v>
      </c>
      <c r="CM18" s="36">
        <f t="shared" si="37"/>
        <v>0.49687642626038209</v>
      </c>
      <c r="CN18" s="36">
        <f t="shared" si="38"/>
        <v>0.9516643281401832</v>
      </c>
      <c r="CO18" s="36">
        <f t="shared" si="39"/>
        <v>0.38874978965178508</v>
      </c>
      <c r="CP18" s="36">
        <f t="shared" si="40"/>
        <v>0.20513121202979265</v>
      </c>
      <c r="CQ18" s="36">
        <f t="shared" si="41"/>
        <v>1.3926286149736269</v>
      </c>
      <c r="CR18" s="36">
        <f t="shared" si="42"/>
        <v>0.67116792745659748</v>
      </c>
      <c r="CS18" s="36">
        <f t="shared" si="43"/>
        <v>3.173442336965576</v>
      </c>
      <c r="CT18" s="36">
        <f t="shared" si="44"/>
        <v>9.2513776221261192</v>
      </c>
      <c r="CU18" s="36"/>
      <c r="CV18" s="42" t="str">
        <f t="shared" si="45"/>
        <v>Além Paraíba</v>
      </c>
      <c r="CW18" s="43">
        <f t="shared" si="2"/>
        <v>0.12855338213716855</v>
      </c>
      <c r="CX18" s="43">
        <f t="shared" si="2"/>
        <v>4.5501403627299077E-2</v>
      </c>
      <c r="CY18" s="43">
        <f t="shared" si="2"/>
        <v>3.8446751249519579E-4</v>
      </c>
      <c r="CZ18" s="43">
        <f t="shared" si="2"/>
        <v>0.57553833823996403</v>
      </c>
      <c r="DA18" s="43">
        <f t="shared" si="2"/>
        <v>0.15051196653517718</v>
      </c>
      <c r="DB18" s="43">
        <f t="shared" si="2"/>
        <v>4.6497773192580885E-4</v>
      </c>
      <c r="DC18" s="43">
        <f t="shared" si="2"/>
        <v>3.2751487879227807E-3</v>
      </c>
      <c r="DD18" s="43">
        <f t="shared" si="2"/>
        <v>3.7833365624787241E-4</v>
      </c>
      <c r="DE18" s="43">
        <f t="shared" si="2"/>
        <v>1.2876615864393175E-4</v>
      </c>
      <c r="DF18" s="43">
        <f t="shared" si="2"/>
        <v>1.3926286149736269</v>
      </c>
      <c r="DG18" s="43">
        <f t="shared" si="3"/>
        <v>0.67116792745659748</v>
      </c>
      <c r="DH18" s="43">
        <f t="shared" si="3"/>
        <v>3.173442336965576</v>
      </c>
      <c r="DI18" s="43">
        <f t="shared" si="3"/>
        <v>9.2513776221261192</v>
      </c>
      <c r="DJ18" s="51">
        <f t="shared" si="4"/>
        <v>1.1841040989160587</v>
      </c>
      <c r="DL18" s="40">
        <f t="shared" si="49"/>
        <v>15</v>
      </c>
      <c r="DM18" s="58">
        <f t="shared" si="46"/>
        <v>0.54543312605583094</v>
      </c>
      <c r="DN18" s="57" t="str">
        <f t="shared" si="47"/>
        <v>Itajubá</v>
      </c>
    </row>
    <row r="19" spans="1:121" x14ac:dyDescent="0.3">
      <c r="A19" s="12">
        <v>310160</v>
      </c>
      <c r="B19" s="12" t="s">
        <v>29</v>
      </c>
      <c r="C19" s="12" t="s">
        <v>28</v>
      </c>
      <c r="D19" s="27" t="s">
        <v>51</v>
      </c>
      <c r="E19" s="13">
        <v>51980</v>
      </c>
      <c r="F19" s="14">
        <v>4.9000000000000004</v>
      </c>
      <c r="G19" s="14">
        <v>21.81</v>
      </c>
      <c r="H19" s="15">
        <v>2547.02</v>
      </c>
      <c r="I19" s="15">
        <v>11336.838</v>
      </c>
      <c r="J19" s="15">
        <v>15.7956</v>
      </c>
      <c r="K19" s="13">
        <v>66506</v>
      </c>
      <c r="L19" s="14">
        <v>1.95</v>
      </c>
      <c r="M19" s="14">
        <v>10.28</v>
      </c>
      <c r="N19" s="15">
        <v>1296.867</v>
      </c>
      <c r="O19" s="15">
        <v>6836.8167999999996</v>
      </c>
      <c r="P19" s="15">
        <v>9.4245000000000001</v>
      </c>
      <c r="Q19" s="13">
        <v>73347</v>
      </c>
      <c r="R19" s="14">
        <v>0.48</v>
      </c>
      <c r="S19" s="14">
        <v>5.53</v>
      </c>
      <c r="T19" s="15">
        <v>352.06559999999996</v>
      </c>
      <c r="U19" s="14">
        <v>4056.0891000000001</v>
      </c>
      <c r="V19" s="14">
        <v>4.2323000000000004</v>
      </c>
      <c r="W19" s="14">
        <v>0.56000000000000005</v>
      </c>
      <c r="X19" s="14">
        <v>0.56999999999999995</v>
      </c>
      <c r="Y19" s="14">
        <v>0.51</v>
      </c>
      <c r="Z19" s="14">
        <v>106.57380000000001</v>
      </c>
      <c r="AA19" s="14">
        <v>104.1936</v>
      </c>
      <c r="AB19" s="14">
        <v>103.1593</v>
      </c>
      <c r="AC19" s="14">
        <v>383682.63689999998</v>
      </c>
      <c r="AD19" s="14">
        <v>1962460.534</v>
      </c>
      <c r="AE19" s="14">
        <v>5786.3702000000003</v>
      </c>
      <c r="AF19" s="14">
        <v>25103.11</v>
      </c>
      <c r="AG19" s="14">
        <v>66308</v>
      </c>
      <c r="AH19" s="14">
        <v>78176</v>
      </c>
      <c r="AI19" s="14">
        <v>143.69499999999999</v>
      </c>
      <c r="AJ19" s="14">
        <v>134.61619999999999</v>
      </c>
      <c r="AK19" s="14">
        <v>0.53600000000000003</v>
      </c>
      <c r="AL19" s="14">
        <v>0.308</v>
      </c>
      <c r="AM19" s="14">
        <v>0.75900000000000001</v>
      </c>
      <c r="AN19" s="14">
        <v>0.65700000000000003</v>
      </c>
      <c r="AO19" s="14">
        <v>0.67500000000000004</v>
      </c>
      <c r="AP19" s="14">
        <v>0.52700000000000002</v>
      </c>
      <c r="AQ19" s="14">
        <v>0.80900000000000005</v>
      </c>
      <c r="AR19" s="14">
        <v>0.72</v>
      </c>
      <c r="AS19" s="14">
        <v>0.76100000000000001</v>
      </c>
      <c r="AT19" s="14">
        <v>0.71199999999999997</v>
      </c>
      <c r="AU19" s="14">
        <v>0.84099999999999997</v>
      </c>
      <c r="AV19" s="14">
        <v>0.73699999999999999</v>
      </c>
      <c r="AW19" s="14">
        <v>86366</v>
      </c>
      <c r="AX19" s="14">
        <v>273498</v>
      </c>
      <c r="AY19" s="14">
        <v>1124534</v>
      </c>
      <c r="AZ19" s="14">
        <v>250722</v>
      </c>
      <c r="BA19" s="56">
        <f t="shared" si="0"/>
        <v>4.9775231684263913E-2</v>
      </c>
      <c r="BB19" s="56">
        <f t="shared" si="0"/>
        <v>0.15762483286458573</v>
      </c>
      <c r="BC19" s="56">
        <f t="shared" si="0"/>
        <v>0.64810157222555209</v>
      </c>
      <c r="BD19" s="56">
        <f t="shared" si="0"/>
        <v>0.14449836322559823</v>
      </c>
      <c r="BE19" s="54"/>
      <c r="BG19" s="36">
        <f t="shared" si="5"/>
        <v>0.1299929518343346</v>
      </c>
      <c r="BH19" s="36">
        <f t="shared" si="6"/>
        <v>0.7491702563378293</v>
      </c>
      <c r="BI19" s="36">
        <f t="shared" si="7"/>
        <v>0.27894981304383282</v>
      </c>
      <c r="BJ19" s="36">
        <f t="shared" si="8"/>
        <v>0.66760262064634368</v>
      </c>
      <c r="BK19" s="36">
        <f t="shared" si="9"/>
        <v>0.12818991634854571</v>
      </c>
      <c r="BL19" s="36">
        <f t="shared" si="10"/>
        <v>0.74916928584833287</v>
      </c>
      <c r="BM19" s="36">
        <f t="shared" si="11"/>
        <v>4.444444444444428E-3</v>
      </c>
      <c r="BN19" s="36">
        <f t="shared" si="12"/>
        <v>0</v>
      </c>
      <c r="BO19" s="36">
        <f t="shared" si="13"/>
        <v>0</v>
      </c>
      <c r="BP19" s="36">
        <f t="shared" si="14"/>
        <v>4.4444288753457076E-3</v>
      </c>
      <c r="BQ19" s="36">
        <f t="shared" si="15"/>
        <v>0</v>
      </c>
      <c r="BR19" s="36">
        <f t="shared" si="16"/>
        <v>0</v>
      </c>
      <c r="BS19" s="36">
        <f t="shared" si="17"/>
        <v>3.3085068994161658E-2</v>
      </c>
      <c r="BT19" s="36">
        <f t="shared" si="18"/>
        <v>0.37006781627742619</v>
      </c>
      <c r="BU19" s="36">
        <f t="shared" si="19"/>
        <v>3.0395568566116509E-2</v>
      </c>
      <c r="BV19" s="36">
        <f t="shared" si="20"/>
        <v>0.50161521942486242</v>
      </c>
      <c r="BW19" s="36">
        <f t="shared" si="21"/>
        <v>0.18615605278269778</v>
      </c>
      <c r="BX19" s="36">
        <f t="shared" si="22"/>
        <v>0.11728504798899614</v>
      </c>
      <c r="BY19" s="36">
        <f t="shared" si="23"/>
        <v>3.0395712065657686E-2</v>
      </c>
      <c r="BZ19" s="36">
        <f t="shared" si="24"/>
        <v>0.50161517320840543</v>
      </c>
      <c r="CA19" s="36">
        <f t="shared" si="25"/>
        <v>7.6075194713823308E-3</v>
      </c>
      <c r="CB19" s="36">
        <f t="shared" si="26"/>
        <v>1.0804074973343092E-2</v>
      </c>
      <c r="CC19" s="36">
        <f t="shared" si="27"/>
        <v>2.6262075950921255E-3</v>
      </c>
      <c r="CD19" s="36">
        <f t="shared" si="28"/>
        <v>1.0475316427187962E-2</v>
      </c>
      <c r="CE19" s="36">
        <f t="shared" si="29"/>
        <v>7.8694068678460197E-3</v>
      </c>
      <c r="CF19" s="36">
        <f t="shared" si="30"/>
        <v>1.2502447969520571E-2</v>
      </c>
      <c r="CG19" s="36">
        <f t="shared" si="31"/>
        <v>7.8144046602267585E-4</v>
      </c>
      <c r="CH19" s="36">
        <f t="shared" si="32"/>
        <v>1.651909867237937E-2</v>
      </c>
      <c r="CI19" s="36">
        <f t="shared" si="33"/>
        <v>6.5569125478599853E-4</v>
      </c>
      <c r="CJ19" s="36">
        <f t="shared" si="34"/>
        <v>5.2257221657714889E-3</v>
      </c>
      <c r="CK19" s="36">
        <f t="shared" si="35"/>
        <v>1.4256240541658627E-3</v>
      </c>
      <c r="CL19" s="36">
        <f t="shared" si="36"/>
        <v>2.060258538302908E-3</v>
      </c>
      <c r="CM19" s="36">
        <f t="shared" si="37"/>
        <v>7.494756300611539</v>
      </c>
      <c r="CN19" s="36">
        <f t="shared" si="38"/>
        <v>0.84678533998162497</v>
      </c>
      <c r="CO19" s="36">
        <f t="shared" si="39"/>
        <v>5.6179905098225494E-3</v>
      </c>
      <c r="CP19" s="36">
        <f t="shared" si="40"/>
        <v>5.7321293024910798E-2</v>
      </c>
      <c r="CQ19" s="36">
        <f t="shared" si="41"/>
        <v>90.019429374693416</v>
      </c>
      <c r="CR19" s="36">
        <f t="shared" si="42"/>
        <v>0.60234309323379032</v>
      </c>
      <c r="CS19" s="36">
        <f t="shared" si="43"/>
        <v>2.5461954541299661</v>
      </c>
      <c r="CT19" s="36">
        <f t="shared" si="44"/>
        <v>6.1395301120973365</v>
      </c>
      <c r="CU19" s="36"/>
      <c r="CV19" s="42" t="str">
        <f t="shared" si="45"/>
        <v>Alfenas</v>
      </c>
      <c r="CW19" s="43">
        <f t="shared" si="2"/>
        <v>0.7491702563378293</v>
      </c>
      <c r="CX19" s="43">
        <f t="shared" si="2"/>
        <v>0.27894981304383282</v>
      </c>
      <c r="CY19" s="43">
        <f t="shared" si="2"/>
        <v>0</v>
      </c>
      <c r="CZ19" s="43">
        <f t="shared" si="2"/>
        <v>0.50161521942486242</v>
      </c>
      <c r="DA19" s="43">
        <f t="shared" si="2"/>
        <v>0.11728504798899614</v>
      </c>
      <c r="DB19" s="43">
        <f t="shared" si="2"/>
        <v>6.5569125478599853E-4</v>
      </c>
      <c r="DC19" s="43">
        <f t="shared" si="2"/>
        <v>5.2257221657714889E-3</v>
      </c>
      <c r="DD19" s="43">
        <f t="shared" si="2"/>
        <v>1.4256240541658627E-3</v>
      </c>
      <c r="DE19" s="43">
        <f t="shared" si="2"/>
        <v>2.060258538302908E-3</v>
      </c>
      <c r="DF19" s="43">
        <f t="shared" si="2"/>
        <v>90.019429374693416</v>
      </c>
      <c r="DG19" s="43">
        <f t="shared" si="3"/>
        <v>0.60234309323379032</v>
      </c>
      <c r="DH19" s="43">
        <f t="shared" si="3"/>
        <v>2.5461954541299661</v>
      </c>
      <c r="DI19" s="43">
        <f t="shared" si="3"/>
        <v>6.1395301120973365</v>
      </c>
      <c r="DJ19" s="51">
        <f t="shared" si="4"/>
        <v>7.7664527436125423</v>
      </c>
      <c r="DL19" s="40">
        <f t="shared" si="49"/>
        <v>16</v>
      </c>
      <c r="DM19" s="58">
        <f t="shared" si="46"/>
        <v>0.58182936956960485</v>
      </c>
      <c r="DN19" s="57" t="str">
        <f t="shared" si="47"/>
        <v>João Monlevade</v>
      </c>
    </row>
    <row r="20" spans="1:121" x14ac:dyDescent="0.3">
      <c r="A20" s="12">
        <v>310163</v>
      </c>
      <c r="B20" s="12" t="s">
        <v>29</v>
      </c>
      <c r="C20" s="12" t="s">
        <v>28</v>
      </c>
      <c r="D20" s="27" t="s">
        <v>52</v>
      </c>
      <c r="E20" s="13">
        <v>4306</v>
      </c>
      <c r="F20" s="14">
        <v>26.32</v>
      </c>
      <c r="G20" s="14">
        <v>65.34</v>
      </c>
      <c r="H20" s="15">
        <v>1133.3391999999999</v>
      </c>
      <c r="I20" s="15">
        <v>2813.5403999999999</v>
      </c>
      <c r="J20" s="15">
        <v>84.844800000000006</v>
      </c>
      <c r="K20" s="13">
        <v>5101</v>
      </c>
      <c r="L20" s="14">
        <v>14.84</v>
      </c>
      <c r="M20" s="14">
        <v>36.69</v>
      </c>
      <c r="N20" s="15">
        <v>756.98840000000007</v>
      </c>
      <c r="O20" s="15">
        <v>1871.5569</v>
      </c>
      <c r="P20" s="15">
        <v>71.723200000000006</v>
      </c>
      <c r="Q20" s="13">
        <v>6075</v>
      </c>
      <c r="R20" s="14">
        <v>3.52</v>
      </c>
      <c r="S20" s="14">
        <v>16.920000000000002</v>
      </c>
      <c r="T20" s="15">
        <v>213.84</v>
      </c>
      <c r="U20" s="14">
        <v>1027.8900000000001</v>
      </c>
      <c r="V20" s="14">
        <v>31.0367</v>
      </c>
      <c r="W20" s="14">
        <v>0.52</v>
      </c>
      <c r="X20" s="14">
        <v>0.52</v>
      </c>
      <c r="Y20" s="14">
        <v>0.41</v>
      </c>
      <c r="Z20" s="14">
        <v>98.961399999999998</v>
      </c>
      <c r="AA20" s="14">
        <v>95.053799999999995</v>
      </c>
      <c r="AB20" s="14">
        <v>82.932000000000002</v>
      </c>
      <c r="AC20" s="14">
        <v>15762.793</v>
      </c>
      <c r="AD20" s="14">
        <v>73000.138000000006</v>
      </c>
      <c r="AE20" s="14">
        <v>3098.0331999999999</v>
      </c>
      <c r="AF20" s="14">
        <v>11117.9</v>
      </c>
      <c r="AG20" s="14">
        <v>5088</v>
      </c>
      <c r="AH20" s="14">
        <v>6566</v>
      </c>
      <c r="AI20" s="14">
        <v>76.934600000000003</v>
      </c>
      <c r="AJ20" s="14">
        <v>59.620100000000001</v>
      </c>
      <c r="AK20" s="14">
        <v>0.40500000000000003</v>
      </c>
      <c r="AL20" s="14">
        <v>0.192</v>
      </c>
      <c r="AM20" s="14">
        <v>0.68899999999999995</v>
      </c>
      <c r="AN20" s="14">
        <v>0.503</v>
      </c>
      <c r="AO20" s="14">
        <v>0.57299999999999995</v>
      </c>
      <c r="AP20" s="14">
        <v>0.433</v>
      </c>
      <c r="AQ20" s="14">
        <v>0.75800000000000001</v>
      </c>
      <c r="AR20" s="14">
        <v>0.57199999999999995</v>
      </c>
      <c r="AS20" s="14">
        <v>0.67500000000000004</v>
      </c>
      <c r="AT20" s="14">
        <v>0.58699999999999997</v>
      </c>
      <c r="AU20" s="14">
        <v>0.83399999999999996</v>
      </c>
      <c r="AV20" s="14">
        <v>0.629</v>
      </c>
      <c r="AW20" s="14">
        <v>23490</v>
      </c>
      <c r="AX20" s="14">
        <v>9824</v>
      </c>
      <c r="AY20" s="14">
        <v>16593</v>
      </c>
      <c r="AZ20" s="14">
        <v>20883</v>
      </c>
      <c r="BA20" s="56">
        <f t="shared" si="0"/>
        <v>0.33182652917078681</v>
      </c>
      <c r="BB20" s="56">
        <f t="shared" si="0"/>
        <v>0.13877666337053257</v>
      </c>
      <c r="BC20" s="56">
        <f t="shared" si="0"/>
        <v>0.23439751377313181</v>
      </c>
      <c r="BD20" s="56">
        <f t="shared" si="0"/>
        <v>0.29499929368554878</v>
      </c>
      <c r="BE20" s="54"/>
      <c r="BG20" s="36">
        <f t="shared" si="5"/>
        <v>0.78732291716020864</v>
      </c>
      <c r="BH20" s="36">
        <f t="shared" si="6"/>
        <v>1.9615689413019971E-4</v>
      </c>
      <c r="BI20" s="36">
        <f t="shared" si="7"/>
        <v>0.19685727265314695</v>
      </c>
      <c r="BJ20" s="36">
        <f t="shared" si="8"/>
        <v>0.79012622794986287</v>
      </c>
      <c r="BK20" s="36">
        <f t="shared" si="9"/>
        <v>0.70109503803988216</v>
      </c>
      <c r="BL20" s="36">
        <f t="shared" si="10"/>
        <v>1.961900478258214E-4</v>
      </c>
      <c r="BM20" s="36">
        <f t="shared" si="11"/>
        <v>1.7777777777777771E-2</v>
      </c>
      <c r="BN20" s="36">
        <f t="shared" si="12"/>
        <v>7.6946752847029745E-3</v>
      </c>
      <c r="BO20" s="36">
        <f t="shared" si="13"/>
        <v>3.8446751249519448E-2</v>
      </c>
      <c r="BP20" s="36">
        <f t="shared" si="14"/>
        <v>1.777771550138289E-2</v>
      </c>
      <c r="BQ20" s="36">
        <f t="shared" si="15"/>
        <v>7.6946930086623511E-3</v>
      </c>
      <c r="BR20" s="36">
        <f t="shared" si="16"/>
        <v>3.8446699072514058E-2</v>
      </c>
      <c r="BS20" s="36">
        <f t="shared" si="17"/>
        <v>0.90524647454506546</v>
      </c>
      <c r="BT20" s="36">
        <f t="shared" si="18"/>
        <v>0.97107352174501271</v>
      </c>
      <c r="BU20" s="36">
        <f t="shared" si="19"/>
        <v>0.31129912345976257</v>
      </c>
      <c r="BV20" s="36">
        <f t="shared" si="20"/>
        <v>0.75826850863666007</v>
      </c>
      <c r="BW20" s="36">
        <f t="shared" si="21"/>
        <v>0.79238515151673838</v>
      </c>
      <c r="BX20" s="36">
        <f t="shared" si="22"/>
        <v>0.78720557671492108</v>
      </c>
      <c r="BY20" s="36">
        <f t="shared" si="23"/>
        <v>0.3112991520237044</v>
      </c>
      <c r="BZ20" s="36">
        <f t="shared" si="24"/>
        <v>0.75826841151881097</v>
      </c>
      <c r="CA20" s="36">
        <f t="shared" si="25"/>
        <v>3.1861887932063043E-2</v>
      </c>
      <c r="CB20" s="36">
        <f t="shared" si="26"/>
        <v>9.7236674760087904E-2</v>
      </c>
      <c r="CC20" s="36">
        <f t="shared" si="27"/>
        <v>2.0890723674618834E-3</v>
      </c>
      <c r="CD20" s="36">
        <f t="shared" si="28"/>
        <v>2.4348565379937813E-2</v>
      </c>
      <c r="CE20" s="36">
        <f t="shared" si="29"/>
        <v>5.7466181061394551E-3</v>
      </c>
      <c r="CF20" s="36">
        <f t="shared" si="30"/>
        <v>7.4818850255478899E-3</v>
      </c>
      <c r="CG20" s="36">
        <f t="shared" si="31"/>
        <v>1.3578335370352738E-3</v>
      </c>
      <c r="CH20" s="36">
        <f t="shared" si="32"/>
        <v>1.070154577883474E-2</v>
      </c>
      <c r="CI20" s="36">
        <f t="shared" si="33"/>
        <v>8.1534571820896327E-3</v>
      </c>
      <c r="CJ20" s="36">
        <f t="shared" si="34"/>
        <v>1.3447615764261893E-2</v>
      </c>
      <c r="CK20" s="36">
        <f t="shared" si="35"/>
        <v>2.0945807958359804E-3</v>
      </c>
      <c r="CL20" s="36">
        <f t="shared" si="36"/>
        <v>1.1621145817614793E-2</v>
      </c>
      <c r="CM20" s="36">
        <f t="shared" si="37"/>
        <v>2.7473274108361496E-4</v>
      </c>
      <c r="CN20" s="36">
        <f t="shared" si="38"/>
        <v>0.99427608572626902</v>
      </c>
      <c r="CO20" s="36">
        <f t="shared" si="39"/>
        <v>0.97288735481391064</v>
      </c>
      <c r="CP20" s="36">
        <f t="shared" si="40"/>
        <v>0.80419108394116501</v>
      </c>
      <c r="CQ20" s="36">
        <f t="shared" si="41"/>
        <v>4749.5924716502841</v>
      </c>
      <c r="CR20" s="36">
        <f t="shared" si="42"/>
        <v>0.64461603521552668</v>
      </c>
      <c r="CS20" s="36">
        <f t="shared" si="43"/>
        <v>3.7486058188926181E-3</v>
      </c>
      <c r="CT20" s="36">
        <f t="shared" si="44"/>
        <v>37.211045540230714</v>
      </c>
      <c r="CU20" s="36"/>
      <c r="CV20" s="42" t="str">
        <f t="shared" si="45"/>
        <v>Alfredo Vasconcelos</v>
      </c>
      <c r="CW20" s="43">
        <f t="shared" ref="CW20:DI35" si="50">INDEX($BG$4:$CT$855,MATCH($CV20,$D$4:$D$855,0),MATCH(CW$1,$BG$1:$CT$1,0))</f>
        <v>1.9615689413019971E-4</v>
      </c>
      <c r="CX20" s="43">
        <f t="shared" si="50"/>
        <v>0.19685727265314695</v>
      </c>
      <c r="CY20" s="43">
        <f t="shared" si="50"/>
        <v>3.8446751249519448E-2</v>
      </c>
      <c r="CZ20" s="43">
        <f t="shared" si="50"/>
        <v>0.75826850863666007</v>
      </c>
      <c r="DA20" s="43">
        <f t="shared" si="50"/>
        <v>0.78720557671492108</v>
      </c>
      <c r="DB20" s="43">
        <f t="shared" si="50"/>
        <v>8.1534571820896327E-3</v>
      </c>
      <c r="DC20" s="43">
        <f t="shared" si="50"/>
        <v>1.3447615764261893E-2</v>
      </c>
      <c r="DD20" s="43">
        <f t="shared" si="50"/>
        <v>2.0945807958359804E-3</v>
      </c>
      <c r="DE20" s="43">
        <f t="shared" si="50"/>
        <v>1.1621145817614793E-2</v>
      </c>
      <c r="DF20" s="43">
        <f t="shared" si="50"/>
        <v>4749.5924716502841</v>
      </c>
      <c r="DG20" s="43">
        <f t="shared" si="3"/>
        <v>0.64461603521552668</v>
      </c>
      <c r="DH20" s="43">
        <f t="shared" si="3"/>
        <v>3.7486058188926181E-3</v>
      </c>
      <c r="DI20" s="43">
        <f t="shared" si="3"/>
        <v>37.211045540230714</v>
      </c>
      <c r="DJ20" s="51">
        <f t="shared" si="4"/>
        <v>368.40524406901983</v>
      </c>
      <c r="DL20" s="40">
        <f t="shared" si="49"/>
        <v>17</v>
      </c>
      <c r="DM20" s="58">
        <f t="shared" si="46"/>
        <v>0.60226049478227073</v>
      </c>
      <c r="DN20" s="57" t="str">
        <f t="shared" si="47"/>
        <v>Sarzedo</v>
      </c>
    </row>
    <row r="21" spans="1:121" x14ac:dyDescent="0.3">
      <c r="A21" s="12">
        <v>310170</v>
      </c>
      <c r="B21" s="12" t="s">
        <v>29</v>
      </c>
      <c r="C21" s="12" t="s">
        <v>28</v>
      </c>
      <c r="D21" s="27" t="s">
        <v>56</v>
      </c>
      <c r="E21" s="13">
        <v>32808</v>
      </c>
      <c r="F21" s="14">
        <v>35.380000000000003</v>
      </c>
      <c r="G21" s="14">
        <v>67.09</v>
      </c>
      <c r="H21" s="15">
        <v>11607.4704</v>
      </c>
      <c r="I21" s="15">
        <v>22010.887200000001</v>
      </c>
      <c r="J21" s="15">
        <v>114.0505</v>
      </c>
      <c r="K21" s="13">
        <v>34651</v>
      </c>
      <c r="L21" s="14">
        <v>23.13</v>
      </c>
      <c r="M21" s="14">
        <v>55.09</v>
      </c>
      <c r="N21" s="15">
        <v>8014.7762999999995</v>
      </c>
      <c r="O21" s="15">
        <v>19089.235900000003</v>
      </c>
      <c r="P21" s="15">
        <v>111.7897</v>
      </c>
      <c r="Q21" s="13">
        <v>38452</v>
      </c>
      <c r="R21" s="14">
        <v>9.33</v>
      </c>
      <c r="S21" s="14">
        <v>25.31</v>
      </c>
      <c r="T21" s="15">
        <v>3587.5715999999998</v>
      </c>
      <c r="U21" s="14">
        <v>9732.2011999999995</v>
      </c>
      <c r="V21" s="14">
        <v>82.264899999999997</v>
      </c>
      <c r="W21" s="14">
        <v>0.69</v>
      </c>
      <c r="X21" s="14">
        <v>0.67</v>
      </c>
      <c r="Y21" s="14">
        <v>0.53</v>
      </c>
      <c r="Z21" s="14">
        <v>131.3142</v>
      </c>
      <c r="AA21" s="14">
        <v>122.47320000000001</v>
      </c>
      <c r="AB21" s="14">
        <v>107.20480000000001</v>
      </c>
      <c r="AC21" s="14">
        <v>66750.953999999998</v>
      </c>
      <c r="AD21" s="14">
        <v>420167.22200000001</v>
      </c>
      <c r="AE21" s="14">
        <v>1890.5334</v>
      </c>
      <c r="AF21" s="14">
        <v>10240.99</v>
      </c>
      <c r="AG21" s="14">
        <v>35308</v>
      </c>
      <c r="AH21" s="14">
        <v>41028</v>
      </c>
      <c r="AI21" s="14">
        <v>46.948300000000003</v>
      </c>
      <c r="AJ21" s="14">
        <v>54.9176</v>
      </c>
      <c r="AK21" s="14">
        <v>0.38200000000000001</v>
      </c>
      <c r="AL21" s="14">
        <v>0.158</v>
      </c>
      <c r="AM21" s="14">
        <v>0.629</v>
      </c>
      <c r="AN21" s="14">
        <v>0.56000000000000005</v>
      </c>
      <c r="AO21" s="14">
        <v>0.52900000000000003</v>
      </c>
      <c r="AP21" s="14">
        <v>0.34899999999999998</v>
      </c>
      <c r="AQ21" s="14">
        <v>0.71099999999999997</v>
      </c>
      <c r="AR21" s="14">
        <v>0.59799999999999998</v>
      </c>
      <c r="AS21" s="14">
        <v>0.64200000000000002</v>
      </c>
      <c r="AT21" s="14">
        <v>0.51800000000000002</v>
      </c>
      <c r="AU21" s="14">
        <v>0.80300000000000005</v>
      </c>
      <c r="AV21" s="14">
        <v>0.63600000000000001</v>
      </c>
      <c r="AW21" s="14">
        <v>17299</v>
      </c>
      <c r="AX21" s="14">
        <v>50154</v>
      </c>
      <c r="AY21" s="14">
        <v>202077</v>
      </c>
      <c r="AZ21" s="14">
        <v>128202</v>
      </c>
      <c r="BA21" s="56">
        <f t="shared" si="0"/>
        <v>4.3494111612844832E-2</v>
      </c>
      <c r="BB21" s="56">
        <f t="shared" si="0"/>
        <v>0.12609998692586968</v>
      </c>
      <c r="BC21" s="56">
        <f t="shared" si="0"/>
        <v>0.50807327547192582</v>
      </c>
      <c r="BD21" s="56">
        <f t="shared" si="0"/>
        <v>0.32233262598935969</v>
      </c>
      <c r="BE21" s="54"/>
      <c r="BG21" s="36">
        <f t="shared" si="5"/>
        <v>8.2218195780383946E-2</v>
      </c>
      <c r="BH21" s="36">
        <f t="shared" si="6"/>
        <v>2.6032059882776641</v>
      </c>
      <c r="BI21" s="36">
        <f t="shared" si="7"/>
        <v>1.3445708453214362</v>
      </c>
      <c r="BJ21" s="36">
        <f t="shared" si="8"/>
        <v>0.74662299082421557</v>
      </c>
      <c r="BK21" s="36">
        <f t="shared" si="9"/>
        <v>0.29195789376744269</v>
      </c>
      <c r="BL21" s="36">
        <f t="shared" si="10"/>
        <v>2.603196942943597</v>
      </c>
      <c r="BM21" s="36">
        <f t="shared" si="11"/>
        <v>2.2499999999999975E-2</v>
      </c>
      <c r="BN21" s="36">
        <f t="shared" si="12"/>
        <v>3.0778701138811978E-2</v>
      </c>
      <c r="BO21" s="36">
        <f t="shared" si="13"/>
        <v>1.5378700499807832E-3</v>
      </c>
      <c r="BP21" s="36">
        <f t="shared" si="14"/>
        <v>2.2500183910515569E-2</v>
      </c>
      <c r="BQ21" s="36">
        <f t="shared" si="15"/>
        <v>3.0778772034649404E-2</v>
      </c>
      <c r="BR21" s="36">
        <f t="shared" si="16"/>
        <v>1.5378983747808561E-3</v>
      </c>
      <c r="BS21" s="36">
        <f t="shared" si="17"/>
        <v>0.63104098195162328</v>
      </c>
      <c r="BT21" s="36">
        <f t="shared" si="18"/>
        <v>0.83931799219122349</v>
      </c>
      <c r="BU21" s="36">
        <f t="shared" si="19"/>
        <v>0.5332503467867965</v>
      </c>
      <c r="BV21" s="36">
        <f t="shared" si="20"/>
        <v>0.77612174313222915</v>
      </c>
      <c r="BW21" s="36">
        <f t="shared" si="21"/>
        <v>5.6534758303467943E-2</v>
      </c>
      <c r="BX21" s="36">
        <f t="shared" si="22"/>
        <v>8.7291312853186837E-2</v>
      </c>
      <c r="BY21" s="36">
        <f t="shared" si="23"/>
        <v>0.53325047478633325</v>
      </c>
      <c r="BZ21" s="36">
        <f t="shared" si="24"/>
        <v>0.77612181160557236</v>
      </c>
      <c r="CA21" s="36">
        <f t="shared" si="25"/>
        <v>5.0693481561331223E-2</v>
      </c>
      <c r="CB21" s="36">
        <f t="shared" si="26"/>
        <v>0.18808853945864012</v>
      </c>
      <c r="CC21" s="36">
        <f t="shared" si="27"/>
        <v>1.6591723513478256E-2</v>
      </c>
      <c r="CD21" s="36">
        <f t="shared" si="28"/>
        <v>3.6484843025088856E-3</v>
      </c>
      <c r="CE21" s="36">
        <f t="shared" si="29"/>
        <v>2.1542663891779383E-2</v>
      </c>
      <c r="CF21" s="36">
        <f t="shared" si="30"/>
        <v>6.9544588652103473E-2</v>
      </c>
      <c r="CG21" s="36">
        <f t="shared" si="31"/>
        <v>9.3256201069152733E-3</v>
      </c>
      <c r="CH21" s="36">
        <f t="shared" si="32"/>
        <v>3.9307789821247958E-3</v>
      </c>
      <c r="CI21" s="36">
        <f t="shared" si="33"/>
        <v>1.816319265335184E-2</v>
      </c>
      <c r="CJ21" s="36">
        <f t="shared" si="34"/>
        <v>4.8347002467702162E-2</v>
      </c>
      <c r="CK21" s="36">
        <f t="shared" si="35"/>
        <v>6.5992386198806983E-3</v>
      </c>
      <c r="CL21" s="36">
        <f t="shared" si="36"/>
        <v>9.5789950203711925E-3</v>
      </c>
      <c r="CM21" s="36">
        <f t="shared" si="37"/>
        <v>6.3178031013374464E-2</v>
      </c>
      <c r="CN21" s="36">
        <f t="shared" si="38"/>
        <v>0.9709501313603397</v>
      </c>
      <c r="CO21" s="36">
        <f t="shared" si="39"/>
        <v>0.69517332609940397</v>
      </c>
      <c r="CP21" s="36">
        <f t="shared" si="40"/>
        <v>0.1341364825220453</v>
      </c>
      <c r="CQ21" s="36">
        <f t="shared" si="41"/>
        <v>66.6573903624368</v>
      </c>
      <c r="CR21" s="36">
        <f t="shared" si="42"/>
        <v>0.67385374817487964</v>
      </c>
      <c r="CS21" s="36">
        <f t="shared" si="43"/>
        <v>1.070934582378432</v>
      </c>
      <c r="CT21" s="36">
        <f t="shared" si="44"/>
        <v>45.669865193105629</v>
      </c>
      <c r="CU21" s="36"/>
      <c r="CV21" s="42" t="str">
        <f t="shared" si="45"/>
        <v>Almenara</v>
      </c>
      <c r="CW21" s="43">
        <f t="shared" si="50"/>
        <v>2.6032059882776641</v>
      </c>
      <c r="CX21" s="43">
        <f t="shared" si="50"/>
        <v>1.3445708453214362</v>
      </c>
      <c r="CY21" s="43">
        <f t="shared" si="50"/>
        <v>1.5378700499807832E-3</v>
      </c>
      <c r="CZ21" s="43">
        <f t="shared" si="50"/>
        <v>0.77612174313222915</v>
      </c>
      <c r="DA21" s="43">
        <f t="shared" si="50"/>
        <v>8.7291312853186837E-2</v>
      </c>
      <c r="DB21" s="43">
        <f t="shared" si="50"/>
        <v>1.816319265335184E-2</v>
      </c>
      <c r="DC21" s="43">
        <f t="shared" si="50"/>
        <v>4.8347002467702162E-2</v>
      </c>
      <c r="DD21" s="43">
        <f t="shared" si="50"/>
        <v>6.5992386198806983E-3</v>
      </c>
      <c r="DE21" s="43">
        <f t="shared" si="50"/>
        <v>9.5789950203711925E-3</v>
      </c>
      <c r="DF21" s="43">
        <f t="shared" si="50"/>
        <v>66.6573903624368</v>
      </c>
      <c r="DG21" s="43">
        <f t="shared" si="3"/>
        <v>0.67385374817487964</v>
      </c>
      <c r="DH21" s="43">
        <f t="shared" si="3"/>
        <v>1.070934582378432</v>
      </c>
      <c r="DI21" s="43">
        <f t="shared" si="3"/>
        <v>45.669865193105629</v>
      </c>
      <c r="DJ21" s="51">
        <f t="shared" si="4"/>
        <v>9.1513430826531952</v>
      </c>
      <c r="DL21" s="40">
        <f t="shared" si="49"/>
        <v>18</v>
      </c>
      <c r="DM21" s="58">
        <f t="shared" si="46"/>
        <v>0.61249400915612151</v>
      </c>
      <c r="DN21" s="57" t="str">
        <f t="shared" si="47"/>
        <v>Itaú de Minas</v>
      </c>
    </row>
    <row r="22" spans="1:121" x14ac:dyDescent="0.3">
      <c r="A22" s="12">
        <v>310180</v>
      </c>
      <c r="B22" s="12" t="s">
        <v>29</v>
      </c>
      <c r="C22" s="12" t="s">
        <v>28</v>
      </c>
      <c r="D22" s="27" t="s">
        <v>59</v>
      </c>
      <c r="E22" s="13">
        <v>6645</v>
      </c>
      <c r="F22" s="14">
        <v>24.85</v>
      </c>
      <c r="G22" s="14">
        <v>64.849999999999994</v>
      </c>
      <c r="H22" s="15">
        <v>1651.2825000000003</v>
      </c>
      <c r="I22" s="15">
        <v>4309.2824999999993</v>
      </c>
      <c r="J22" s="15">
        <v>80.106099999999998</v>
      </c>
      <c r="K22" s="13">
        <v>6819</v>
      </c>
      <c r="L22" s="14">
        <v>10.62</v>
      </c>
      <c r="M22" s="14">
        <v>36.74</v>
      </c>
      <c r="N22" s="15">
        <v>724.17779999999993</v>
      </c>
      <c r="O22" s="15">
        <v>2505.3006</v>
      </c>
      <c r="P22" s="15">
        <v>51.327500000000001</v>
      </c>
      <c r="Q22" s="13">
        <v>7123</v>
      </c>
      <c r="R22" s="14">
        <v>4.2</v>
      </c>
      <c r="S22" s="14">
        <v>15.19</v>
      </c>
      <c r="T22" s="15">
        <v>299.166</v>
      </c>
      <c r="U22" s="14">
        <v>1081.9837</v>
      </c>
      <c r="V22" s="14">
        <v>37.032400000000003</v>
      </c>
      <c r="W22" s="14">
        <v>0.44</v>
      </c>
      <c r="X22" s="14">
        <v>0.52</v>
      </c>
      <c r="Y22" s="14">
        <v>0.45</v>
      </c>
      <c r="Z22" s="14">
        <v>83.736599999999996</v>
      </c>
      <c r="AA22" s="14">
        <v>95.053799999999995</v>
      </c>
      <c r="AB22" s="14">
        <v>91.022900000000007</v>
      </c>
      <c r="AC22" s="14">
        <v>17449.664000000001</v>
      </c>
      <c r="AD22" s="14">
        <v>63570.66</v>
      </c>
      <c r="AE22" s="14">
        <v>2508.5772999999999</v>
      </c>
      <c r="AF22" s="14">
        <v>8523.82</v>
      </c>
      <c r="AG22" s="14">
        <v>6956</v>
      </c>
      <c r="AH22" s="14">
        <v>7458</v>
      </c>
      <c r="AI22" s="14">
        <v>62.296399999999998</v>
      </c>
      <c r="AJ22" s="14">
        <v>45.709200000000003</v>
      </c>
      <c r="AK22" s="14">
        <v>0.374</v>
      </c>
      <c r="AL22" s="14">
        <v>0.154</v>
      </c>
      <c r="AM22" s="14">
        <v>0.71599999999999997</v>
      </c>
      <c r="AN22" s="14">
        <v>0.47499999999999998</v>
      </c>
      <c r="AO22" s="14">
        <v>0.54900000000000004</v>
      </c>
      <c r="AP22" s="14">
        <v>0.38100000000000001</v>
      </c>
      <c r="AQ22" s="14">
        <v>0.747</v>
      </c>
      <c r="AR22" s="14">
        <v>0.57999999999999996</v>
      </c>
      <c r="AS22" s="14">
        <v>0.64600000000000002</v>
      </c>
      <c r="AT22" s="14">
        <v>0.52100000000000002</v>
      </c>
      <c r="AU22" s="14">
        <v>0.82399999999999995</v>
      </c>
      <c r="AV22" s="14">
        <v>0.629</v>
      </c>
      <c r="AW22" s="14">
        <v>6066</v>
      </c>
      <c r="AX22" s="14">
        <v>4046</v>
      </c>
      <c r="AY22" s="14">
        <v>23567</v>
      </c>
      <c r="AZ22" s="14">
        <v>26806</v>
      </c>
      <c r="BA22" s="56">
        <f t="shared" si="0"/>
        <v>0.10028932793254526</v>
      </c>
      <c r="BB22" s="56">
        <f t="shared" si="0"/>
        <v>6.6892618004463916E-2</v>
      </c>
      <c r="BC22" s="56">
        <f t="shared" si="0"/>
        <v>0.38963379350252131</v>
      </c>
      <c r="BD22" s="56">
        <f t="shared" si="0"/>
        <v>0.44318426056046956</v>
      </c>
      <c r="BE22" s="54"/>
      <c r="BG22" s="36">
        <f t="shared" si="5"/>
        <v>0.75320246778012134</v>
      </c>
      <c r="BH22" s="36">
        <f t="shared" si="6"/>
        <v>3.1141868512110739E-2</v>
      </c>
      <c r="BI22" s="36">
        <f t="shared" si="7"/>
        <v>8.7660456149751251E-2</v>
      </c>
      <c r="BJ22" s="36">
        <f t="shared" si="8"/>
        <v>0.71327439974034224</v>
      </c>
      <c r="BK22" s="36">
        <f t="shared" si="9"/>
        <v>0.68683101040077987</v>
      </c>
      <c r="BL22" s="36">
        <f t="shared" si="10"/>
        <v>3.1141077049721157E-2</v>
      </c>
      <c r="BM22" s="36">
        <f t="shared" si="11"/>
        <v>7.1111111111111083E-2</v>
      </c>
      <c r="BN22" s="36">
        <f t="shared" si="12"/>
        <v>7.6946752847029745E-3</v>
      </c>
      <c r="BO22" s="36">
        <f t="shared" si="13"/>
        <v>1.3840830449826995E-2</v>
      </c>
      <c r="BP22" s="36">
        <f t="shared" si="14"/>
        <v>7.1110862005531503E-2</v>
      </c>
      <c r="BQ22" s="36">
        <f t="shared" si="15"/>
        <v>7.6946930086623511E-3</v>
      </c>
      <c r="BR22" s="36">
        <f t="shared" si="16"/>
        <v>1.3840857283737563E-2</v>
      </c>
      <c r="BS22" s="36">
        <f t="shared" si="17"/>
        <v>0.89538563805989302</v>
      </c>
      <c r="BT22" s="36">
        <f t="shared" si="18"/>
        <v>0.97478609788122572</v>
      </c>
      <c r="BU22" s="36">
        <f t="shared" si="19"/>
        <v>0.41222985148983893</v>
      </c>
      <c r="BV22" s="36">
        <f t="shared" si="20"/>
        <v>0.8116837305855521</v>
      </c>
      <c r="BW22" s="36">
        <f t="shared" si="21"/>
        <v>0.72221744052401382</v>
      </c>
      <c r="BX22" s="36">
        <f t="shared" si="22"/>
        <v>0.76025893956122759</v>
      </c>
      <c r="BY22" s="36">
        <f t="shared" si="23"/>
        <v>0.41223005840363131</v>
      </c>
      <c r="BZ22" s="36">
        <f t="shared" si="24"/>
        <v>0.81168389454360357</v>
      </c>
      <c r="CA22" s="36">
        <f t="shared" si="25"/>
        <v>5.8263971462544611E-2</v>
      </c>
      <c r="CB22" s="36">
        <f t="shared" si="26"/>
        <v>0.20072969257846124</v>
      </c>
      <c r="CC22" s="36">
        <f t="shared" si="27"/>
        <v>6.9060243552459456E-5</v>
      </c>
      <c r="CD22" s="36">
        <f t="shared" si="28"/>
        <v>4.1217174902031424E-2</v>
      </c>
      <c r="CE22" s="36">
        <f t="shared" si="29"/>
        <v>1.3113943808532751E-2</v>
      </c>
      <c r="CF22" s="36">
        <f t="shared" si="30"/>
        <v>3.8495433424130726E-2</v>
      </c>
      <c r="CG22" s="36">
        <f t="shared" si="31"/>
        <v>2.5832742678435624E-3</v>
      </c>
      <c r="CH22" s="36">
        <f t="shared" si="32"/>
        <v>8.2644628099173608E-3</v>
      </c>
      <c r="CI22" s="36">
        <f t="shared" si="33"/>
        <v>1.6739198349329031E-2</v>
      </c>
      <c r="CJ22" s="36">
        <f t="shared" si="34"/>
        <v>4.6380552329801136E-2</v>
      </c>
      <c r="CK22" s="36">
        <f t="shared" si="35"/>
        <v>3.2727824934937126E-3</v>
      </c>
      <c r="CL22" s="36">
        <f t="shared" si="36"/>
        <v>1.1621145817614793E-2</v>
      </c>
      <c r="CM22" s="36">
        <f t="shared" si="37"/>
        <v>0.54387991901215404</v>
      </c>
      <c r="CN22" s="36">
        <f t="shared" si="38"/>
        <v>0.99764062454621971</v>
      </c>
      <c r="CO22" s="36">
        <f t="shared" si="39"/>
        <v>0.96160318826465851</v>
      </c>
      <c r="CP22" s="36">
        <f t="shared" si="40"/>
        <v>0.75253416491313374</v>
      </c>
      <c r="CQ22" s="36">
        <f t="shared" si="41"/>
        <v>405.27309890248648</v>
      </c>
      <c r="CR22" s="36">
        <f t="shared" si="42"/>
        <v>0.81899760257772081</v>
      </c>
      <c r="CS22" s="36">
        <f t="shared" si="43"/>
        <v>0.31416412156589468</v>
      </c>
      <c r="CT22" s="36">
        <f t="shared" si="44"/>
        <v>93.443598887315034</v>
      </c>
      <c r="CU22" s="36"/>
      <c r="CV22" s="42" t="str">
        <f t="shared" si="45"/>
        <v>Alpercata</v>
      </c>
      <c r="CW22" s="43">
        <f t="shared" si="50"/>
        <v>3.1141868512110739E-2</v>
      </c>
      <c r="CX22" s="43">
        <f t="shared" si="50"/>
        <v>8.7660456149751251E-2</v>
      </c>
      <c r="CY22" s="43">
        <f t="shared" si="50"/>
        <v>1.3840830449826995E-2</v>
      </c>
      <c r="CZ22" s="43">
        <f t="shared" si="50"/>
        <v>0.8116837305855521</v>
      </c>
      <c r="DA22" s="43">
        <f t="shared" si="50"/>
        <v>0.76025893956122759</v>
      </c>
      <c r="DB22" s="43">
        <f t="shared" si="50"/>
        <v>1.6739198349329031E-2</v>
      </c>
      <c r="DC22" s="43">
        <f t="shared" si="50"/>
        <v>4.6380552329801136E-2</v>
      </c>
      <c r="DD22" s="43">
        <f t="shared" si="50"/>
        <v>3.2727824934937126E-3</v>
      </c>
      <c r="DE22" s="43">
        <f t="shared" si="50"/>
        <v>1.1621145817614793E-2</v>
      </c>
      <c r="DF22" s="43">
        <f t="shared" si="50"/>
        <v>405.27309890248648</v>
      </c>
      <c r="DG22" s="43">
        <f t="shared" si="3"/>
        <v>0.81899760257772081</v>
      </c>
      <c r="DH22" s="43">
        <f t="shared" si="3"/>
        <v>0.31416412156589468</v>
      </c>
      <c r="DI22" s="43">
        <f t="shared" si="3"/>
        <v>93.443598887315034</v>
      </c>
      <c r="DJ22" s="51">
        <f t="shared" si="4"/>
        <v>38.587112232168757</v>
      </c>
      <c r="DL22" s="40">
        <f t="shared" si="49"/>
        <v>19</v>
      </c>
      <c r="DM22" s="58">
        <f t="shared" si="46"/>
        <v>0.61926666459641089</v>
      </c>
      <c r="DN22" s="57" t="str">
        <f t="shared" si="47"/>
        <v>Itatiaiuçu</v>
      </c>
    </row>
    <row r="23" spans="1:121" x14ac:dyDescent="0.3">
      <c r="A23" s="12">
        <v>310190</v>
      </c>
      <c r="B23" s="12" t="s">
        <v>29</v>
      </c>
      <c r="C23" s="12" t="s">
        <v>28</v>
      </c>
      <c r="D23" s="27" t="s">
        <v>61</v>
      </c>
      <c r="E23" s="13">
        <v>13832</v>
      </c>
      <c r="F23" s="14">
        <v>9</v>
      </c>
      <c r="G23" s="14">
        <v>40.35</v>
      </c>
      <c r="H23" s="15">
        <v>1244.8799999999999</v>
      </c>
      <c r="I23" s="15">
        <v>5581.2120000000004</v>
      </c>
      <c r="J23" s="15">
        <v>29.0123</v>
      </c>
      <c r="K23" s="13">
        <v>16932</v>
      </c>
      <c r="L23" s="14">
        <v>2.74</v>
      </c>
      <c r="M23" s="14">
        <v>12.44</v>
      </c>
      <c r="N23" s="15">
        <v>463.93680000000001</v>
      </c>
      <c r="O23" s="15">
        <v>2106.3407999999999</v>
      </c>
      <c r="P23" s="15">
        <v>13.242699999999999</v>
      </c>
      <c r="Q23" s="13">
        <v>18351</v>
      </c>
      <c r="R23" s="14">
        <v>1.31</v>
      </c>
      <c r="S23" s="14">
        <v>8.4600000000000009</v>
      </c>
      <c r="T23" s="15">
        <v>240.3981</v>
      </c>
      <c r="U23" s="14">
        <v>1552.4946000000002</v>
      </c>
      <c r="V23" s="14">
        <v>11.550599999999999</v>
      </c>
      <c r="W23" s="14">
        <v>0.56000000000000005</v>
      </c>
      <c r="X23" s="14">
        <v>0.48</v>
      </c>
      <c r="Y23" s="14">
        <v>0.47</v>
      </c>
      <c r="Z23" s="14">
        <v>106.57380000000001</v>
      </c>
      <c r="AA23" s="14">
        <v>87.742000000000004</v>
      </c>
      <c r="AB23" s="14">
        <v>95.068399999999997</v>
      </c>
      <c r="AC23" s="14">
        <v>60285.214999999997</v>
      </c>
      <c r="AD23" s="14">
        <v>288919.05200000003</v>
      </c>
      <c r="AE23" s="14">
        <v>3561.0617999999999</v>
      </c>
      <c r="AF23" s="14">
        <v>14806.49</v>
      </c>
      <c r="AG23" s="14">
        <v>16929</v>
      </c>
      <c r="AH23" s="14">
        <v>19513</v>
      </c>
      <c r="AI23" s="14">
        <v>88.433099999999996</v>
      </c>
      <c r="AJ23" s="14">
        <v>79.400199999999998</v>
      </c>
      <c r="AK23" s="14">
        <v>0.433</v>
      </c>
      <c r="AL23" s="14">
        <v>0.186</v>
      </c>
      <c r="AM23" s="14">
        <v>0.73399999999999999</v>
      </c>
      <c r="AN23" s="14">
        <v>0.59599999999999997</v>
      </c>
      <c r="AO23" s="14">
        <v>0.63300000000000001</v>
      </c>
      <c r="AP23" s="14">
        <v>0.47699999999999998</v>
      </c>
      <c r="AQ23" s="14">
        <v>0.81</v>
      </c>
      <c r="AR23" s="14">
        <v>0.65500000000000003</v>
      </c>
      <c r="AS23" s="14">
        <v>0.72499999999999998</v>
      </c>
      <c r="AT23" s="14">
        <v>0.629</v>
      </c>
      <c r="AU23" s="14">
        <v>0.86199999999999999</v>
      </c>
      <c r="AV23" s="14">
        <v>0.70299999999999996</v>
      </c>
      <c r="AW23" s="14">
        <v>49754</v>
      </c>
      <c r="AX23" s="14">
        <v>25054</v>
      </c>
      <c r="AY23" s="14">
        <v>130335</v>
      </c>
      <c r="AZ23" s="14">
        <v>61510</v>
      </c>
      <c r="BA23" s="56">
        <f t="shared" si="0"/>
        <v>0.18658706258695759</v>
      </c>
      <c r="BB23" s="56">
        <f t="shared" si="0"/>
        <v>9.3957315312409764E-2</v>
      </c>
      <c r="BC23" s="56">
        <f t="shared" si="0"/>
        <v>0.48878130004162712</v>
      </c>
      <c r="BD23" s="56">
        <f t="shared" si="0"/>
        <v>0.23067432205900554</v>
      </c>
      <c r="BE23" s="54"/>
      <c r="BG23" s="36">
        <f t="shared" si="5"/>
        <v>0.43507127906555443</v>
      </c>
      <c r="BH23" s="36">
        <f t="shared" si="6"/>
        <v>0.40075638098376604</v>
      </c>
      <c r="BI23" s="36">
        <f t="shared" si="7"/>
        <v>7.7371314750317374E-2</v>
      </c>
      <c r="BJ23" s="36">
        <f t="shared" si="8"/>
        <v>0.76578438339631028</v>
      </c>
      <c r="BK23" s="36">
        <f t="shared" si="9"/>
        <v>0.56894459343278547</v>
      </c>
      <c r="BL23" s="36">
        <f t="shared" si="10"/>
        <v>0.40075653871891093</v>
      </c>
      <c r="BM23" s="36">
        <f t="shared" si="11"/>
        <v>4.444444444444428E-3</v>
      </c>
      <c r="BN23" s="36">
        <f t="shared" si="12"/>
        <v>2.4930747922437654E-2</v>
      </c>
      <c r="BO23" s="36">
        <f t="shared" si="13"/>
        <v>6.1514801999231154E-3</v>
      </c>
      <c r="BP23" s="36">
        <f t="shared" si="14"/>
        <v>4.4444288753457076E-3</v>
      </c>
      <c r="BQ23" s="36">
        <f t="shared" si="15"/>
        <v>2.4930684116261537E-2</v>
      </c>
      <c r="BR23" s="36">
        <f t="shared" si="16"/>
        <v>6.1514414399098929E-3</v>
      </c>
      <c r="BS23" s="36">
        <f t="shared" si="17"/>
        <v>0.66308105667968731</v>
      </c>
      <c r="BT23" s="36">
        <f t="shared" si="18"/>
        <v>0.88799999451390765</v>
      </c>
      <c r="BU23" s="36">
        <f t="shared" si="19"/>
        <v>0.24193840475372216</v>
      </c>
      <c r="BV23" s="36">
        <f t="shared" si="20"/>
        <v>0.68544624902218321</v>
      </c>
      <c r="BW23" s="36">
        <f t="shared" si="21"/>
        <v>0.40263657659925134</v>
      </c>
      <c r="BX23" s="36">
        <f t="shared" si="22"/>
        <v>0.44211206695373706</v>
      </c>
      <c r="BY23" s="36">
        <f t="shared" si="23"/>
        <v>0.24193877193149113</v>
      </c>
      <c r="BZ23" s="36">
        <f t="shared" si="24"/>
        <v>0.68544642651952503</v>
      </c>
      <c r="CA23" s="36">
        <f t="shared" si="25"/>
        <v>1.4811828067591295E-2</v>
      </c>
      <c r="CB23" s="36">
        <f t="shared" si="26"/>
        <v>0.11111111111111113</v>
      </c>
      <c r="CC23" s="36">
        <f t="shared" si="27"/>
        <v>2.7624097420983783E-4</v>
      </c>
      <c r="CD23" s="36">
        <f t="shared" si="28"/>
        <v>0</v>
      </c>
      <c r="CE23" s="36">
        <f t="shared" si="29"/>
        <v>4.3964620187304999E-4</v>
      </c>
      <c r="CF23" s="36">
        <f t="shared" si="30"/>
        <v>4.0057683063612026E-5</v>
      </c>
      <c r="CG23" s="36">
        <f t="shared" si="31"/>
        <v>8.5409505480577822E-4</v>
      </c>
      <c r="CH23" s="36">
        <f t="shared" si="32"/>
        <v>7.0999695364629329E-4</v>
      </c>
      <c r="CI23" s="36">
        <f t="shared" si="33"/>
        <v>5.2491626768186859E-4</v>
      </c>
      <c r="CJ23" s="36">
        <f t="shared" si="34"/>
        <v>2.7784330091450127E-3</v>
      </c>
      <c r="CK23" s="36">
        <f t="shared" si="35"/>
        <v>1.8851227162523945E-4</v>
      </c>
      <c r="CL23" s="36">
        <f t="shared" si="36"/>
        <v>8.0478849152457345E-6</v>
      </c>
      <c r="CM23" s="36">
        <f t="shared" si="37"/>
        <v>1.3298709985858179</v>
      </c>
      <c r="CN23" s="36">
        <f t="shared" si="38"/>
        <v>0.98543486391069901</v>
      </c>
      <c r="CO23" s="36">
        <f t="shared" si="39"/>
        <v>0.79706655730623488</v>
      </c>
      <c r="CP23" s="36">
        <f t="shared" si="40"/>
        <v>0.48432076873244428</v>
      </c>
      <c r="CQ23" s="36">
        <f t="shared" si="41"/>
        <v>1468.0164189331756</v>
      </c>
      <c r="CR23" s="36">
        <f t="shared" si="42"/>
        <v>0.75089472281101022</v>
      </c>
      <c r="CS23" s="36">
        <f t="shared" si="43"/>
        <v>0.91698691000516153</v>
      </c>
      <c r="CT23" s="36">
        <f t="shared" si="44"/>
        <v>20.71982066413042</v>
      </c>
      <c r="CU23" s="36"/>
      <c r="CV23" s="42" t="str">
        <f t="shared" si="45"/>
        <v>Alpinópolis</v>
      </c>
      <c r="CW23" s="43">
        <f t="shared" si="50"/>
        <v>0.40075638098376604</v>
      </c>
      <c r="CX23" s="43">
        <f t="shared" si="50"/>
        <v>7.7371314750317374E-2</v>
      </c>
      <c r="CY23" s="43">
        <f t="shared" si="50"/>
        <v>6.1514801999231154E-3</v>
      </c>
      <c r="CZ23" s="43">
        <f t="shared" si="50"/>
        <v>0.68544624902218321</v>
      </c>
      <c r="DA23" s="43">
        <f t="shared" si="50"/>
        <v>0.44211206695373706</v>
      </c>
      <c r="DB23" s="43">
        <f t="shared" si="50"/>
        <v>5.2491626768186859E-4</v>
      </c>
      <c r="DC23" s="43">
        <f t="shared" si="50"/>
        <v>2.7784330091450127E-3</v>
      </c>
      <c r="DD23" s="43">
        <f t="shared" si="50"/>
        <v>1.8851227162523945E-4</v>
      </c>
      <c r="DE23" s="43">
        <f t="shared" si="50"/>
        <v>8.0478849152457345E-6</v>
      </c>
      <c r="DF23" s="43">
        <f t="shared" si="50"/>
        <v>1468.0164189331756</v>
      </c>
      <c r="DG23" s="43">
        <f t="shared" si="3"/>
        <v>0.75089472281101022</v>
      </c>
      <c r="DH23" s="43">
        <f t="shared" si="3"/>
        <v>0.91698691000516153</v>
      </c>
      <c r="DI23" s="43">
        <f t="shared" si="3"/>
        <v>20.71982066413042</v>
      </c>
      <c r="DJ23" s="51">
        <f t="shared" si="4"/>
        <v>114.77072758703579</v>
      </c>
      <c r="DL23" s="40">
        <f t="shared" si="49"/>
        <v>20</v>
      </c>
      <c r="DM23" s="58">
        <f t="shared" si="46"/>
        <v>0.64017380000323598</v>
      </c>
      <c r="DN23" s="57" t="str">
        <f t="shared" si="47"/>
        <v>Barão de Cocais</v>
      </c>
    </row>
    <row r="24" spans="1:121" x14ac:dyDescent="0.3">
      <c r="A24" s="12">
        <v>310200</v>
      </c>
      <c r="B24" s="12" t="s">
        <v>29</v>
      </c>
      <c r="C24" s="12" t="s">
        <v>28</v>
      </c>
      <c r="D24" s="27" t="s">
        <v>63</v>
      </c>
      <c r="E24" s="13">
        <v>11563</v>
      </c>
      <c r="F24" s="14">
        <v>22.58</v>
      </c>
      <c r="G24" s="14">
        <v>50.72</v>
      </c>
      <c r="H24" s="15">
        <v>2610.9253999999996</v>
      </c>
      <c r="I24" s="15">
        <v>5864.7536</v>
      </c>
      <c r="J24" s="15">
        <v>72.788600000000002</v>
      </c>
      <c r="K24" s="13">
        <v>12926</v>
      </c>
      <c r="L24" s="14">
        <v>4.1399999999999997</v>
      </c>
      <c r="M24" s="14">
        <v>20.56</v>
      </c>
      <c r="N24" s="15">
        <v>535.13639999999998</v>
      </c>
      <c r="O24" s="15">
        <v>2657.5855999999999</v>
      </c>
      <c r="P24" s="15">
        <v>20.009</v>
      </c>
      <c r="Q24" s="13">
        <v>13675</v>
      </c>
      <c r="R24" s="14">
        <v>3.97</v>
      </c>
      <c r="S24" s="14">
        <v>12.4</v>
      </c>
      <c r="T24" s="15">
        <v>542.89750000000004</v>
      </c>
      <c r="U24" s="14">
        <v>1695.7</v>
      </c>
      <c r="V24" s="14">
        <v>35.004399999999997</v>
      </c>
      <c r="W24" s="14">
        <v>0.49</v>
      </c>
      <c r="X24" s="14">
        <v>0.48</v>
      </c>
      <c r="Y24" s="14">
        <v>0.44</v>
      </c>
      <c r="Z24" s="14">
        <v>93.252099999999999</v>
      </c>
      <c r="AA24" s="14">
        <v>87.742000000000004</v>
      </c>
      <c r="AB24" s="14">
        <v>89.000200000000007</v>
      </c>
      <c r="AC24" s="14">
        <v>39268.220999999998</v>
      </c>
      <c r="AD24" s="14">
        <v>168757.05</v>
      </c>
      <c r="AE24" s="14">
        <v>3040.7480999999998</v>
      </c>
      <c r="AF24" s="14">
        <v>11742.89</v>
      </c>
      <c r="AG24" s="14">
        <v>12914</v>
      </c>
      <c r="AH24" s="14">
        <v>14371</v>
      </c>
      <c r="AI24" s="14">
        <v>75.512</v>
      </c>
      <c r="AJ24" s="14">
        <v>62.971600000000002</v>
      </c>
      <c r="AK24" s="14">
        <v>0.37</v>
      </c>
      <c r="AL24" s="14">
        <v>0.13700000000000001</v>
      </c>
      <c r="AM24" s="14">
        <v>0.71</v>
      </c>
      <c r="AN24" s="14">
        <v>0.52100000000000002</v>
      </c>
      <c r="AO24" s="14">
        <v>0.56499999999999995</v>
      </c>
      <c r="AP24" s="14">
        <v>0.38600000000000001</v>
      </c>
      <c r="AQ24" s="14">
        <v>0.754</v>
      </c>
      <c r="AR24" s="14">
        <v>0.62</v>
      </c>
      <c r="AS24" s="14">
        <v>0.66800000000000004</v>
      </c>
      <c r="AT24" s="14">
        <v>0.53600000000000003</v>
      </c>
      <c r="AU24" s="14">
        <v>0.84699999999999998</v>
      </c>
      <c r="AV24" s="14">
        <v>0.65700000000000003</v>
      </c>
      <c r="AW24" s="14">
        <v>33899</v>
      </c>
      <c r="AX24" s="14">
        <v>11123</v>
      </c>
      <c r="AY24" s="14">
        <v>70109</v>
      </c>
      <c r="AZ24" s="14">
        <v>46156</v>
      </c>
      <c r="BA24" s="56">
        <f t="shared" si="0"/>
        <v>0.21017812966947119</v>
      </c>
      <c r="BB24" s="56">
        <f t="shared" si="0"/>
        <v>6.8964020658825578E-2</v>
      </c>
      <c r="BC24" s="56">
        <f t="shared" si="0"/>
        <v>0.43468475450594285</v>
      </c>
      <c r="BD24" s="56">
        <f t="shared" si="0"/>
        <v>0.28617309516576039</v>
      </c>
      <c r="BE24" s="54"/>
      <c r="BG24" s="36">
        <f t="shared" si="5"/>
        <v>0.55701815143515876</v>
      </c>
      <c r="BH24" s="36">
        <f t="shared" si="6"/>
        <v>1.2554041224332881E-2</v>
      </c>
      <c r="BI24" s="36">
        <f t="shared" si="7"/>
        <v>3.3663758459620934E-3</v>
      </c>
      <c r="BJ24" s="36">
        <f t="shared" si="8"/>
        <v>0.51540166663349174</v>
      </c>
      <c r="BK24" s="36">
        <f t="shared" si="9"/>
        <v>0.5352660809410611</v>
      </c>
      <c r="BL24" s="36">
        <f t="shared" si="10"/>
        <v>1.2553315374053247E-2</v>
      </c>
      <c r="BM24" s="36">
        <f t="shared" si="11"/>
        <v>3.3611111111111119E-2</v>
      </c>
      <c r="BN24" s="36">
        <f t="shared" si="12"/>
        <v>2.4930747922437654E-2</v>
      </c>
      <c r="BO24" s="36">
        <f t="shared" si="13"/>
        <v>1.8838908112264501E-2</v>
      </c>
      <c r="BP24" s="36">
        <f t="shared" si="14"/>
        <v>3.3610993369801993E-2</v>
      </c>
      <c r="BQ24" s="36">
        <f t="shared" si="15"/>
        <v>2.4930684116261537E-2</v>
      </c>
      <c r="BR24" s="36">
        <f t="shared" si="16"/>
        <v>1.8838855935277583E-2</v>
      </c>
      <c r="BS24" s="36">
        <f t="shared" si="17"/>
        <v>0.77270864398766625</v>
      </c>
      <c r="BT24" s="36">
        <f t="shared" si="18"/>
        <v>0.9337732923041262</v>
      </c>
      <c r="BU24" s="36">
        <f t="shared" si="19"/>
        <v>0.32048717905859059</v>
      </c>
      <c r="BV24" s="36">
        <f t="shared" si="20"/>
        <v>0.7456709682215521</v>
      </c>
      <c r="BW24" s="36">
        <f t="shared" si="21"/>
        <v>0.52014730122669206</v>
      </c>
      <c r="BX24" s="36">
        <f t="shared" si="22"/>
        <v>0.56733363570700424</v>
      </c>
      <c r="BY24" s="36">
        <f t="shared" si="23"/>
        <v>0.32048732463107904</v>
      </c>
      <c r="BZ24" s="36">
        <f t="shared" si="24"/>
        <v>0.74567097573038543</v>
      </c>
      <c r="CA24" s="36">
        <f t="shared" si="25"/>
        <v>6.2246707454052468E-2</v>
      </c>
      <c r="CB24" s="36">
        <f t="shared" si="26"/>
        <v>0.25904086535373394</v>
      </c>
      <c r="CC24" s="36">
        <f t="shared" si="27"/>
        <v>2.7624097420983783E-4</v>
      </c>
      <c r="CD24" s="36">
        <f t="shared" si="28"/>
        <v>1.5835435340750392E-2</v>
      </c>
      <c r="CE24" s="36">
        <f t="shared" si="29"/>
        <v>7.8694068678459989E-3</v>
      </c>
      <c r="CF24" s="36">
        <f t="shared" si="30"/>
        <v>3.4467410849400901E-2</v>
      </c>
      <c r="CG24" s="36">
        <f t="shared" si="31"/>
        <v>1.75824104855103E-3</v>
      </c>
      <c r="CH24" s="36">
        <f t="shared" si="32"/>
        <v>7.9598274388027052E-4</v>
      </c>
      <c r="CI24" s="36">
        <f t="shared" si="33"/>
        <v>9.9461642969754568E-3</v>
      </c>
      <c r="CJ24" s="36">
        <f t="shared" si="34"/>
        <v>3.7160690956597457E-2</v>
      </c>
      <c r="CK24" s="36">
        <f t="shared" si="35"/>
        <v>9.5434337510276956E-4</v>
      </c>
      <c r="CL24" s="36">
        <f t="shared" si="36"/>
        <v>4.6355817111815136E-3</v>
      </c>
      <c r="CM24" s="36">
        <f t="shared" si="37"/>
        <v>0.2181306756827667</v>
      </c>
      <c r="CN24" s="36">
        <f t="shared" si="38"/>
        <v>0.99352045835291225</v>
      </c>
      <c r="CO24" s="36">
        <f t="shared" si="39"/>
        <v>0.88798209752359125</v>
      </c>
      <c r="CP24" s="36">
        <f t="shared" si="40"/>
        <v>0.5957254353368987</v>
      </c>
      <c r="CQ24" s="36">
        <f t="shared" si="41"/>
        <v>1873.6295252652844</v>
      </c>
      <c r="CR24" s="36">
        <f t="shared" si="42"/>
        <v>0.81368088134438854</v>
      </c>
      <c r="CS24" s="36">
        <f t="shared" si="43"/>
        <v>0.54898449307295538</v>
      </c>
      <c r="CT24" s="36">
        <f t="shared" si="44"/>
        <v>34.664487003070413</v>
      </c>
      <c r="CU24" s="36"/>
      <c r="CV24" s="42" t="str">
        <f t="shared" si="45"/>
        <v>Alterosa</v>
      </c>
      <c r="CW24" s="43">
        <f t="shared" si="50"/>
        <v>1.2554041224332881E-2</v>
      </c>
      <c r="CX24" s="43">
        <f t="shared" si="50"/>
        <v>3.3663758459620934E-3</v>
      </c>
      <c r="CY24" s="43">
        <f t="shared" si="50"/>
        <v>1.8838908112264501E-2</v>
      </c>
      <c r="CZ24" s="43">
        <f t="shared" si="50"/>
        <v>0.7456709682215521</v>
      </c>
      <c r="DA24" s="43">
        <f t="shared" si="50"/>
        <v>0.56733363570700424</v>
      </c>
      <c r="DB24" s="43">
        <f t="shared" si="50"/>
        <v>9.9461642969754568E-3</v>
      </c>
      <c r="DC24" s="43">
        <f t="shared" si="50"/>
        <v>3.7160690956597457E-2</v>
      </c>
      <c r="DD24" s="43">
        <f t="shared" si="50"/>
        <v>9.5434337510276956E-4</v>
      </c>
      <c r="DE24" s="43">
        <f t="shared" si="50"/>
        <v>4.6355817111815136E-3</v>
      </c>
      <c r="DF24" s="43">
        <f t="shared" si="50"/>
        <v>1873.6295252652844</v>
      </c>
      <c r="DG24" s="43">
        <f t="shared" si="50"/>
        <v>0.81368088134438854</v>
      </c>
      <c r="DH24" s="43">
        <f t="shared" si="50"/>
        <v>0.54898449307295538</v>
      </c>
      <c r="DI24" s="43">
        <f t="shared" si="50"/>
        <v>34.664487003070413</v>
      </c>
      <c r="DJ24" s="51">
        <f t="shared" si="4"/>
        <v>147.00439525786334</v>
      </c>
      <c r="DL24" s="40">
        <f t="shared" si="49"/>
        <v>21</v>
      </c>
      <c r="DM24" s="58">
        <f t="shared" si="46"/>
        <v>0.75617302990388557</v>
      </c>
      <c r="DN24" s="57" t="str">
        <f t="shared" si="47"/>
        <v>Confins</v>
      </c>
    </row>
    <row r="25" spans="1:121" x14ac:dyDescent="0.3">
      <c r="A25" s="12">
        <v>310205</v>
      </c>
      <c r="B25" s="12" t="s">
        <v>29</v>
      </c>
      <c r="C25" s="12" t="s">
        <v>28</v>
      </c>
      <c r="D25" s="27" t="s">
        <v>414</v>
      </c>
      <c r="E25" s="13">
        <v>3350</v>
      </c>
      <c r="F25" s="14">
        <v>15.02</v>
      </c>
      <c r="G25" s="14">
        <v>42.88</v>
      </c>
      <c r="H25" s="15">
        <v>503.17</v>
      </c>
      <c r="I25" s="15">
        <v>1436.48</v>
      </c>
      <c r="J25" s="15">
        <v>48.418300000000002</v>
      </c>
      <c r="K25" s="13">
        <v>4583</v>
      </c>
      <c r="L25" s="14">
        <v>2.06</v>
      </c>
      <c r="M25" s="14">
        <v>21.56</v>
      </c>
      <c r="N25" s="15">
        <v>94.409800000000004</v>
      </c>
      <c r="O25" s="15">
        <v>988.09479999999996</v>
      </c>
      <c r="P25" s="15">
        <v>9.9562000000000008</v>
      </c>
      <c r="Q25" s="13">
        <v>5238</v>
      </c>
      <c r="R25" s="14">
        <v>2.81</v>
      </c>
      <c r="S25" s="14">
        <v>11.78</v>
      </c>
      <c r="T25" s="15">
        <v>147.18780000000001</v>
      </c>
      <c r="U25" s="14">
        <v>617.03639999999996</v>
      </c>
      <c r="V25" s="14">
        <v>24.776399999999999</v>
      </c>
      <c r="W25" s="14">
        <v>0.51</v>
      </c>
      <c r="X25" s="14">
        <v>0.61</v>
      </c>
      <c r="Y25" s="14">
        <v>0.45</v>
      </c>
      <c r="Z25" s="14">
        <v>97.058300000000003</v>
      </c>
      <c r="AA25" s="14">
        <v>111.5055</v>
      </c>
      <c r="AB25" s="14">
        <v>91.022900000000007</v>
      </c>
      <c r="AC25" s="14">
        <v>24362.511999999999</v>
      </c>
      <c r="AD25" s="14">
        <v>56355.195</v>
      </c>
      <c r="AE25" s="14">
        <v>5265.2933000000003</v>
      </c>
      <c r="AF25" s="14">
        <v>9965.5499999999993</v>
      </c>
      <c r="AG25" s="14">
        <v>4627</v>
      </c>
      <c r="AH25" s="14">
        <v>5655</v>
      </c>
      <c r="AI25" s="14">
        <v>130.75489999999999</v>
      </c>
      <c r="AJ25" s="14">
        <v>53.440600000000003</v>
      </c>
      <c r="AK25" s="14">
        <v>0.39800000000000002</v>
      </c>
      <c r="AL25" s="14">
        <v>0.16200000000000001</v>
      </c>
      <c r="AM25" s="14">
        <v>0.69699999999999995</v>
      </c>
      <c r="AN25" s="14">
        <v>0.55900000000000005</v>
      </c>
      <c r="AO25" s="14">
        <v>0.56999999999999995</v>
      </c>
      <c r="AP25" s="14">
        <v>0.34300000000000003</v>
      </c>
      <c r="AQ25" s="14">
        <v>0.78400000000000003</v>
      </c>
      <c r="AR25" s="14">
        <v>0.69</v>
      </c>
      <c r="AS25" s="14">
        <v>0.66100000000000003</v>
      </c>
      <c r="AT25" s="14">
        <v>0.51400000000000001</v>
      </c>
      <c r="AU25" s="14">
        <v>0.84199999999999997</v>
      </c>
      <c r="AV25" s="14">
        <v>0.66600000000000004</v>
      </c>
      <c r="AW25" s="14">
        <v>10914</v>
      </c>
      <c r="AX25" s="14">
        <v>2737</v>
      </c>
      <c r="AY25" s="14">
        <v>20375</v>
      </c>
      <c r="AZ25" s="14">
        <v>20398</v>
      </c>
      <c r="BA25" s="56">
        <f t="shared" si="0"/>
        <v>0.20053652800235192</v>
      </c>
      <c r="BB25" s="56">
        <f t="shared" si="0"/>
        <v>5.0290313097163017E-2</v>
      </c>
      <c r="BC25" s="56">
        <f t="shared" si="0"/>
        <v>0.37437527561369982</v>
      </c>
      <c r="BD25" s="56">
        <f t="shared" si="0"/>
        <v>0.37479788328678526</v>
      </c>
      <c r="BE25" s="54"/>
      <c r="BG25" s="36">
        <f t="shared" si="5"/>
        <v>0.81511656879440142</v>
      </c>
      <c r="BH25" s="36">
        <f t="shared" si="6"/>
        <v>4.5320088819841627E-2</v>
      </c>
      <c r="BI25" s="36">
        <f t="shared" si="7"/>
        <v>2.6208808489323921E-5</v>
      </c>
      <c r="BJ25" s="36">
        <f t="shared" si="8"/>
        <v>0.85289361826443577</v>
      </c>
      <c r="BK25" s="36">
        <f t="shared" si="9"/>
        <v>0.81421864391701959</v>
      </c>
      <c r="BL25" s="36">
        <f t="shared" si="10"/>
        <v>4.5321255788132932E-2</v>
      </c>
      <c r="BM25" s="36">
        <f t="shared" si="11"/>
        <v>2.2499999999999975E-2</v>
      </c>
      <c r="BN25" s="36">
        <f t="shared" si="12"/>
        <v>4.9245921822099106E-3</v>
      </c>
      <c r="BO25" s="36">
        <f t="shared" si="13"/>
        <v>1.3840830449826995E-2</v>
      </c>
      <c r="BP25" s="36">
        <f t="shared" si="14"/>
        <v>2.2499921181437711E-2</v>
      </c>
      <c r="BQ25" s="36">
        <f t="shared" si="15"/>
        <v>4.9246843471767191E-3</v>
      </c>
      <c r="BR25" s="36">
        <f t="shared" si="16"/>
        <v>1.3840857283737563E-2</v>
      </c>
      <c r="BS25" s="36">
        <f t="shared" si="17"/>
        <v>0.85553973048299359</v>
      </c>
      <c r="BT25" s="36">
        <f t="shared" si="18"/>
        <v>0.97763175622342957</v>
      </c>
      <c r="BU25" s="36">
        <f t="shared" si="19"/>
        <v>6.1849538728815948E-2</v>
      </c>
      <c r="BV25" s="36">
        <f t="shared" si="20"/>
        <v>0.78177236940882944</v>
      </c>
      <c r="BW25" s="36">
        <f t="shared" si="21"/>
        <v>0.81020207641595576</v>
      </c>
      <c r="BX25" s="36">
        <f t="shared" si="22"/>
        <v>0.81521055769342898</v>
      </c>
      <c r="BY25" s="36">
        <f t="shared" si="23"/>
        <v>6.1849756544101173E-2</v>
      </c>
      <c r="BZ25" s="36">
        <f t="shared" si="24"/>
        <v>0.78177222614427144</v>
      </c>
      <c r="CA25" s="36">
        <f t="shared" si="25"/>
        <v>3.7132430086114297E-2</v>
      </c>
      <c r="CB25" s="36">
        <f t="shared" si="26"/>
        <v>0.17585848074921961</v>
      </c>
      <c r="CC25" s="36">
        <f t="shared" si="27"/>
        <v>1.1989625616746344E-3</v>
      </c>
      <c r="CD25" s="36">
        <f t="shared" si="28"/>
        <v>3.8539930633755023E-3</v>
      </c>
      <c r="CE25" s="36">
        <f t="shared" si="29"/>
        <v>6.5036420395421504E-3</v>
      </c>
      <c r="CF25" s="36">
        <f t="shared" si="30"/>
        <v>7.6381099894959822E-2</v>
      </c>
      <c r="CG25" s="36">
        <f t="shared" si="31"/>
        <v>1.4530917756620081E-5</v>
      </c>
      <c r="CH25" s="36">
        <f t="shared" si="32"/>
        <v>6.6430164797908796E-3</v>
      </c>
      <c r="CI25" s="36">
        <f t="shared" si="33"/>
        <v>1.191687069986413E-2</v>
      </c>
      <c r="CJ25" s="36">
        <f t="shared" si="34"/>
        <v>5.1032443025112513E-2</v>
      </c>
      <c r="CK25" s="36">
        <f t="shared" si="35"/>
        <v>1.3405317093350224E-3</v>
      </c>
      <c r="CL25" s="36">
        <f t="shared" si="36"/>
        <v>3.0602082390221662E-3</v>
      </c>
      <c r="CM25" s="36">
        <f t="shared" si="37"/>
        <v>0.27844153476138561</v>
      </c>
      <c r="CN25" s="36">
        <f t="shared" si="38"/>
        <v>0.99840364696228412</v>
      </c>
      <c r="CO25" s="36">
        <f t="shared" si="39"/>
        <v>0.96675978266135032</v>
      </c>
      <c r="CP25" s="36">
        <f t="shared" si="40"/>
        <v>0.80849691625089171</v>
      </c>
      <c r="CQ25" s="36">
        <f t="shared" si="41"/>
        <v>1701.8855175520564</v>
      </c>
      <c r="CR25" s="36">
        <f t="shared" si="42"/>
        <v>0.86223665688858675</v>
      </c>
      <c r="CS25" s="36">
        <f t="shared" si="43"/>
        <v>0.24939267125513889</v>
      </c>
      <c r="CT25" s="36">
        <f t="shared" si="44"/>
        <v>64.331463331099641</v>
      </c>
      <c r="CU25" s="36"/>
      <c r="CV25" s="42" t="str">
        <f t="shared" si="45"/>
        <v>Alto Caparaó</v>
      </c>
      <c r="CW25" s="43">
        <f t="shared" si="50"/>
        <v>4.5320088819841627E-2</v>
      </c>
      <c r="CX25" s="43">
        <f t="shared" si="50"/>
        <v>2.6208808489323921E-5</v>
      </c>
      <c r="CY25" s="43">
        <f t="shared" si="50"/>
        <v>1.3840830449826995E-2</v>
      </c>
      <c r="CZ25" s="43">
        <f t="shared" si="50"/>
        <v>0.78177236940882944</v>
      </c>
      <c r="DA25" s="43">
        <f t="shared" si="50"/>
        <v>0.81521055769342898</v>
      </c>
      <c r="DB25" s="43">
        <f t="shared" si="50"/>
        <v>1.191687069986413E-2</v>
      </c>
      <c r="DC25" s="43">
        <f t="shared" si="50"/>
        <v>5.1032443025112513E-2</v>
      </c>
      <c r="DD25" s="43">
        <f t="shared" si="50"/>
        <v>1.3405317093350224E-3</v>
      </c>
      <c r="DE25" s="43">
        <f t="shared" si="50"/>
        <v>3.0602082390221662E-3</v>
      </c>
      <c r="DF25" s="43">
        <f t="shared" si="50"/>
        <v>1701.8855175520564</v>
      </c>
      <c r="DG25" s="43">
        <f t="shared" si="50"/>
        <v>0.86223665688858675</v>
      </c>
      <c r="DH25" s="43">
        <f t="shared" si="50"/>
        <v>0.24939267125513889</v>
      </c>
      <c r="DI25" s="43">
        <f t="shared" si="50"/>
        <v>64.331463331099641</v>
      </c>
      <c r="DJ25" s="51">
        <f t="shared" si="4"/>
        <v>136.0809331015503</v>
      </c>
      <c r="DL25" s="40">
        <f t="shared" si="49"/>
        <v>22</v>
      </c>
      <c r="DM25" s="58">
        <f t="shared" si="46"/>
        <v>0.79232940387617767</v>
      </c>
      <c r="DN25" s="57" t="str">
        <f t="shared" si="47"/>
        <v>Ubá</v>
      </c>
    </row>
    <row r="26" spans="1:121" x14ac:dyDescent="0.3">
      <c r="A26" s="12">
        <v>310210</v>
      </c>
      <c r="B26" s="12" t="s">
        <v>29</v>
      </c>
      <c r="C26" s="12" t="s">
        <v>28</v>
      </c>
      <c r="D26" s="27" t="s">
        <v>54</v>
      </c>
      <c r="E26" s="13">
        <v>13934</v>
      </c>
      <c r="F26" s="14">
        <v>46.29</v>
      </c>
      <c r="G26" s="14">
        <v>77.55</v>
      </c>
      <c r="H26" s="15">
        <v>6450.0486000000001</v>
      </c>
      <c r="I26" s="15">
        <v>10805.816999999999</v>
      </c>
      <c r="J26" s="15">
        <v>149.21979999999999</v>
      </c>
      <c r="K26" s="13">
        <v>13761</v>
      </c>
      <c r="L26" s="14">
        <v>27.06</v>
      </c>
      <c r="M26" s="14">
        <v>48.98</v>
      </c>
      <c r="N26" s="15">
        <v>3723.7266</v>
      </c>
      <c r="O26" s="15">
        <v>6740.1377999999995</v>
      </c>
      <c r="P26" s="15">
        <v>130.78370000000001</v>
      </c>
      <c r="Q26" s="13">
        <v>12053</v>
      </c>
      <c r="R26" s="14">
        <v>11.63</v>
      </c>
      <c r="S26" s="14">
        <v>29.5</v>
      </c>
      <c r="T26" s="15">
        <v>1401.7639000000001</v>
      </c>
      <c r="U26" s="14">
        <v>3555.6349999999998</v>
      </c>
      <c r="V26" s="14">
        <v>102.5445</v>
      </c>
      <c r="W26" s="14">
        <v>0.54</v>
      </c>
      <c r="X26" s="14">
        <v>0.57999999999999996</v>
      </c>
      <c r="Y26" s="14">
        <v>0.46</v>
      </c>
      <c r="Z26" s="14">
        <v>102.7676</v>
      </c>
      <c r="AA26" s="14">
        <v>106.02160000000001</v>
      </c>
      <c r="AB26" s="14">
        <v>93.045699999999997</v>
      </c>
      <c r="AC26" s="14">
        <v>28515.14</v>
      </c>
      <c r="AD26" s="14">
        <v>104455.132</v>
      </c>
      <c r="AE26" s="14">
        <v>2055.5897</v>
      </c>
      <c r="AF26" s="14">
        <v>8700.24</v>
      </c>
      <c r="AG26" s="14">
        <v>13872</v>
      </c>
      <c r="AH26" s="14">
        <v>12006</v>
      </c>
      <c r="AI26" s="14">
        <v>51.047199999999997</v>
      </c>
      <c r="AJ26" s="14">
        <v>46.655299999999997</v>
      </c>
      <c r="AK26" s="14">
        <v>0.29799999999999999</v>
      </c>
      <c r="AL26" s="14">
        <v>0.09</v>
      </c>
      <c r="AM26" s="14">
        <v>0.65700000000000003</v>
      </c>
      <c r="AN26" s="14">
        <v>0.44800000000000001</v>
      </c>
      <c r="AO26" s="14">
        <v>0.49299999999999999</v>
      </c>
      <c r="AP26" s="14">
        <v>0.29099999999999998</v>
      </c>
      <c r="AQ26" s="14">
        <v>0.752</v>
      </c>
      <c r="AR26" s="14">
        <v>0.54700000000000004</v>
      </c>
      <c r="AS26" s="14">
        <v>0.62</v>
      </c>
      <c r="AT26" s="14">
        <v>0.48299999999999998</v>
      </c>
      <c r="AU26" s="14">
        <v>0.82799999999999996</v>
      </c>
      <c r="AV26" s="14">
        <v>0.59499999999999997</v>
      </c>
      <c r="AW26" s="14">
        <v>27694</v>
      </c>
      <c r="AX26" s="14">
        <v>8277</v>
      </c>
      <c r="AY26" s="14">
        <v>28730</v>
      </c>
      <c r="AZ26" s="14">
        <v>37477</v>
      </c>
      <c r="BA26" s="56">
        <f t="shared" si="0"/>
        <v>0.27103681810174401</v>
      </c>
      <c r="BB26" s="56">
        <f t="shared" si="0"/>
        <v>8.1005695942375069E-2</v>
      </c>
      <c r="BC26" s="56">
        <f t="shared" si="0"/>
        <v>0.28117598700307306</v>
      </c>
      <c r="BD26" s="56">
        <f t="shared" si="0"/>
        <v>0.36678149895280787</v>
      </c>
      <c r="BE26" s="54"/>
      <c r="BG26" s="36">
        <f t="shared" si="5"/>
        <v>0.60283371390468832</v>
      </c>
      <c r="BH26" s="36">
        <f t="shared" si="6"/>
        <v>5.0972232030066946</v>
      </c>
      <c r="BI26" s="36">
        <f t="shared" si="7"/>
        <v>2.3014857482323614</v>
      </c>
      <c r="BJ26" s="36">
        <f t="shared" si="8"/>
        <v>7.3796274872150652E-2</v>
      </c>
      <c r="BK26" s="36">
        <f t="shared" si="9"/>
        <v>0.19118220792651722</v>
      </c>
      <c r="BL26" s="36">
        <f t="shared" si="10"/>
        <v>5.0971981699140638</v>
      </c>
      <c r="BM26" s="36">
        <f t="shared" si="11"/>
        <v>9.9999999999999742E-3</v>
      </c>
      <c r="BN26" s="36">
        <f t="shared" si="12"/>
        <v>3.0778701138812136E-4</v>
      </c>
      <c r="BO26" s="36">
        <f t="shared" si="13"/>
        <v>9.6116878123798516E-3</v>
      </c>
      <c r="BP26" s="36">
        <f t="shared" si="14"/>
        <v>9.9999649695278643E-3</v>
      </c>
      <c r="BQ26" s="36">
        <f t="shared" si="15"/>
        <v>3.0780119071074338E-4</v>
      </c>
      <c r="BR26" s="36">
        <f t="shared" si="16"/>
        <v>9.6115797317073617E-3</v>
      </c>
      <c r="BS26" s="36">
        <f t="shared" si="17"/>
        <v>0.83203985024175242</v>
      </c>
      <c r="BT26" s="36">
        <f t="shared" si="18"/>
        <v>0.95874027968466302</v>
      </c>
      <c r="BU26" s="36">
        <f t="shared" si="19"/>
        <v>0.49940800349310904</v>
      </c>
      <c r="BV26" s="36">
        <f t="shared" si="20"/>
        <v>0.80799341859238183</v>
      </c>
      <c r="BW26" s="36">
        <f t="shared" si="21"/>
        <v>0.49074377324387458</v>
      </c>
      <c r="BX26" s="36">
        <f t="shared" si="22"/>
        <v>0.63016327735006483</v>
      </c>
      <c r="BY26" s="36">
        <f t="shared" si="23"/>
        <v>0.49940816110100622</v>
      </c>
      <c r="BZ26" s="36">
        <f t="shared" si="24"/>
        <v>0.80799341687384019</v>
      </c>
      <c r="CA26" s="36">
        <f t="shared" si="25"/>
        <v>0.1564499339639332</v>
      </c>
      <c r="CB26" s="36">
        <f t="shared" si="26"/>
        <v>0.45889698231009374</v>
      </c>
      <c r="CC26" s="36">
        <f t="shared" si="27"/>
        <v>8.1049869169205115E-3</v>
      </c>
      <c r="CD26" s="36">
        <f t="shared" si="28"/>
        <v>6.1663889014008363E-2</v>
      </c>
      <c r="CE26" s="36">
        <f t="shared" si="29"/>
        <v>4.195889698231009E-2</v>
      </c>
      <c r="CF26" s="36">
        <f t="shared" si="30"/>
        <v>0.14905463867969881</v>
      </c>
      <c r="CG26" s="36">
        <f t="shared" si="31"/>
        <v>1.9778193613177301E-3</v>
      </c>
      <c r="CH26" s="36">
        <f t="shared" si="32"/>
        <v>2.0344237969359552E-2</v>
      </c>
      <c r="CI26" s="36">
        <f t="shared" si="33"/>
        <v>2.7034095945248866E-2</v>
      </c>
      <c r="CJ26" s="36">
        <f t="shared" si="34"/>
        <v>7.4305505153142729E-2</v>
      </c>
      <c r="CK26" s="36">
        <f t="shared" si="35"/>
        <v>2.7700831024930804E-3</v>
      </c>
      <c r="CL26" s="36">
        <f t="shared" si="36"/>
        <v>2.4344851868618279E-2</v>
      </c>
      <c r="CM26" s="36">
        <f t="shared" si="37"/>
        <v>3.9406725762183903E-2</v>
      </c>
      <c r="CN26" s="36">
        <f t="shared" si="38"/>
        <v>0.99517634925435183</v>
      </c>
      <c r="CO26" s="36">
        <f t="shared" si="39"/>
        <v>0.95329168353205052</v>
      </c>
      <c r="CP26" s="36">
        <f t="shared" si="40"/>
        <v>0.66379518918389879</v>
      </c>
      <c r="CQ26" s="36">
        <f t="shared" si="41"/>
        <v>3148.17855249374</v>
      </c>
      <c r="CR26" s="36">
        <f t="shared" si="42"/>
        <v>0.7831160874788573</v>
      </c>
      <c r="CS26" s="36">
        <f t="shared" si="43"/>
        <v>1.590734930559326E-2</v>
      </c>
      <c r="CT26" s="36">
        <f t="shared" si="44"/>
        <v>61.273673283450528</v>
      </c>
      <c r="CU26" s="36"/>
      <c r="CV26" s="42" t="str">
        <f t="shared" si="45"/>
        <v>Alto Rio Doce</v>
      </c>
      <c r="CW26" s="43">
        <f t="shared" si="50"/>
        <v>5.0972232030066946</v>
      </c>
      <c r="CX26" s="43">
        <f t="shared" si="50"/>
        <v>2.3014857482323614</v>
      </c>
      <c r="CY26" s="43">
        <f t="shared" si="50"/>
        <v>9.6116878123798516E-3</v>
      </c>
      <c r="CZ26" s="43">
        <f t="shared" si="50"/>
        <v>0.80799341859238183</v>
      </c>
      <c r="DA26" s="43">
        <f t="shared" si="50"/>
        <v>0.63016327735006483</v>
      </c>
      <c r="DB26" s="43">
        <f t="shared" si="50"/>
        <v>2.7034095945248866E-2</v>
      </c>
      <c r="DC26" s="43">
        <f t="shared" si="50"/>
        <v>7.4305505153142729E-2</v>
      </c>
      <c r="DD26" s="43">
        <f t="shared" si="50"/>
        <v>2.7700831024930804E-3</v>
      </c>
      <c r="DE26" s="43">
        <f t="shared" si="50"/>
        <v>2.4344851868618279E-2</v>
      </c>
      <c r="DF26" s="43">
        <f t="shared" si="50"/>
        <v>3148.17855249374</v>
      </c>
      <c r="DG26" s="43">
        <f t="shared" si="50"/>
        <v>0.7831160874788573</v>
      </c>
      <c r="DH26" s="43">
        <f t="shared" si="50"/>
        <v>1.590734930559326E-2</v>
      </c>
      <c r="DI26" s="43">
        <f t="shared" si="50"/>
        <v>61.273673283450528</v>
      </c>
      <c r="DJ26" s="51">
        <f t="shared" si="4"/>
        <v>247.63278316038756</v>
      </c>
      <c r="DL26" s="40">
        <f t="shared" si="49"/>
        <v>23</v>
      </c>
      <c r="DM26" s="58">
        <f t="shared" si="46"/>
        <v>0.80000822627994139</v>
      </c>
      <c r="DN26" s="57" t="str">
        <f t="shared" si="47"/>
        <v>Matias Barbosa</v>
      </c>
    </row>
    <row r="27" spans="1:121" x14ac:dyDescent="0.3">
      <c r="A27" s="12">
        <v>310220</v>
      </c>
      <c r="B27" s="12" t="s">
        <v>29</v>
      </c>
      <c r="C27" s="12" t="s">
        <v>28</v>
      </c>
      <c r="D27" s="27" t="s">
        <v>853</v>
      </c>
      <c r="E27" s="13">
        <v>5529</v>
      </c>
      <c r="F27" s="14">
        <v>47.54</v>
      </c>
      <c r="G27" s="14">
        <v>73.63</v>
      </c>
      <c r="H27" s="15">
        <v>2628.4865999999997</v>
      </c>
      <c r="I27" s="15">
        <v>4071.0026999999995</v>
      </c>
      <c r="J27" s="15">
        <v>153.24930000000001</v>
      </c>
      <c r="K27" s="13">
        <v>4766</v>
      </c>
      <c r="L27" s="14">
        <v>29.57</v>
      </c>
      <c r="M27" s="14">
        <v>52.8</v>
      </c>
      <c r="N27" s="15">
        <v>1409.3062</v>
      </c>
      <c r="O27" s="15">
        <v>2516.4480000000003</v>
      </c>
      <c r="P27" s="15">
        <v>142.91480000000001</v>
      </c>
      <c r="Q27" s="13">
        <v>4429</v>
      </c>
      <c r="R27" s="14">
        <v>17.78</v>
      </c>
      <c r="S27" s="14">
        <v>32.549999999999997</v>
      </c>
      <c r="T27" s="15">
        <v>787.47620000000006</v>
      </c>
      <c r="U27" s="14">
        <v>1441.6394999999998</v>
      </c>
      <c r="V27" s="14">
        <v>156.7705</v>
      </c>
      <c r="W27" s="14">
        <v>0.54</v>
      </c>
      <c r="X27" s="14">
        <v>0.56999999999999995</v>
      </c>
      <c r="Y27" s="14">
        <v>0.52</v>
      </c>
      <c r="Z27" s="14">
        <v>102.7676</v>
      </c>
      <c r="AA27" s="14">
        <v>104.1936</v>
      </c>
      <c r="AB27" s="14">
        <v>105.182</v>
      </c>
      <c r="AC27" s="14">
        <v>10310.282999999999</v>
      </c>
      <c r="AD27" s="14">
        <v>32507.906999999999</v>
      </c>
      <c r="AE27" s="14">
        <v>1964.6119000000001</v>
      </c>
      <c r="AF27" s="14">
        <v>7485.13</v>
      </c>
      <c r="AG27" s="14">
        <v>5248</v>
      </c>
      <c r="AH27" s="14">
        <v>4343</v>
      </c>
      <c r="AI27" s="14">
        <v>48.7879</v>
      </c>
      <c r="AJ27" s="14">
        <v>40.139200000000002</v>
      </c>
      <c r="AK27" s="14">
        <v>0.315</v>
      </c>
      <c r="AL27" s="14">
        <v>0.109</v>
      </c>
      <c r="AM27" s="14">
        <v>0.64900000000000002</v>
      </c>
      <c r="AN27" s="14">
        <v>0.443</v>
      </c>
      <c r="AO27" s="14">
        <v>0.48199999999999998</v>
      </c>
      <c r="AP27" s="14">
        <v>0.30099999999999999</v>
      </c>
      <c r="AQ27" s="14">
        <v>0.70099999999999996</v>
      </c>
      <c r="AR27" s="14">
        <v>0.53</v>
      </c>
      <c r="AS27" s="14">
        <v>0.59199999999999997</v>
      </c>
      <c r="AT27" s="14">
        <v>0.441</v>
      </c>
      <c r="AU27" s="14">
        <v>0.79800000000000004</v>
      </c>
      <c r="AV27" s="14">
        <v>0.58899999999999997</v>
      </c>
      <c r="AW27" s="14">
        <v>6447</v>
      </c>
      <c r="AX27" s="14">
        <v>1471</v>
      </c>
      <c r="AY27" s="14">
        <v>8107</v>
      </c>
      <c r="AZ27" s="14">
        <v>15807</v>
      </c>
      <c r="BA27" s="56">
        <f t="shared" si="0"/>
        <v>0.20253204322694143</v>
      </c>
      <c r="BB27" s="56">
        <f t="shared" si="0"/>
        <v>4.6211359638100025E-2</v>
      </c>
      <c r="BC27" s="56">
        <f t="shared" si="0"/>
        <v>0.25468082432772055</v>
      </c>
      <c r="BD27" s="56">
        <f t="shared" si="0"/>
        <v>0.49657577280723803</v>
      </c>
      <c r="BE27" s="54"/>
      <c r="BG27" s="36">
        <f t="shared" si="5"/>
        <v>0.84243862850348539</v>
      </c>
      <c r="BH27" s="36">
        <f t="shared" si="6"/>
        <v>15.843521722414463</v>
      </c>
      <c r="BI27" s="36">
        <f t="shared" si="7"/>
        <v>3.1588086349287687</v>
      </c>
      <c r="BJ27" s="36">
        <f t="shared" si="8"/>
        <v>0.34908442533288148</v>
      </c>
      <c r="BK27" s="36">
        <f t="shared" si="9"/>
        <v>0.59572058600573952</v>
      </c>
      <c r="BL27" s="36">
        <f t="shared" si="10"/>
        <v>15.843447835108611</v>
      </c>
      <c r="BM27" s="36">
        <f t="shared" si="11"/>
        <v>9.9999999999999742E-3</v>
      </c>
      <c r="BN27" s="36">
        <f t="shared" si="12"/>
        <v>0</v>
      </c>
      <c r="BO27" s="36">
        <f t="shared" si="13"/>
        <v>3.844675124951914E-4</v>
      </c>
      <c r="BP27" s="36">
        <f t="shared" si="14"/>
        <v>9.9999649695278643E-3</v>
      </c>
      <c r="BQ27" s="36">
        <f t="shared" si="15"/>
        <v>0</v>
      </c>
      <c r="BR27" s="36">
        <f t="shared" si="16"/>
        <v>3.8445558641097909E-4</v>
      </c>
      <c r="BS27" s="36">
        <f t="shared" si="17"/>
        <v>0.93748924816199997</v>
      </c>
      <c r="BT27" s="36">
        <f t="shared" si="18"/>
        <v>0.98706623272395178</v>
      </c>
      <c r="BU27" s="36">
        <f t="shared" si="19"/>
        <v>0.51792443139791056</v>
      </c>
      <c r="BV27" s="36">
        <f t="shared" si="20"/>
        <v>0.83358128357331318</v>
      </c>
      <c r="BW27" s="36">
        <f t="shared" si="21"/>
        <v>0.78624770914779329</v>
      </c>
      <c r="BX27" s="36">
        <f t="shared" si="22"/>
        <v>0.85640272116675842</v>
      </c>
      <c r="BY27" s="36">
        <f t="shared" si="23"/>
        <v>0.51792471296843412</v>
      </c>
      <c r="BZ27" s="36">
        <f t="shared" si="24"/>
        <v>0.83358142411948599</v>
      </c>
      <c r="CA27" s="36">
        <f t="shared" si="25"/>
        <v>0.13036054458154531</v>
      </c>
      <c r="CB27" s="36">
        <f t="shared" si="26"/>
        <v>0.37126963939312185</v>
      </c>
      <c r="CC27" s="36">
        <f t="shared" si="27"/>
        <v>1.0222834385862585E-2</v>
      </c>
      <c r="CD27" s="36">
        <f t="shared" si="28"/>
        <v>6.5900747714066926E-2</v>
      </c>
      <c r="CE27" s="36">
        <f t="shared" si="29"/>
        <v>4.9542143600416262E-2</v>
      </c>
      <c r="CF27" s="36">
        <f t="shared" si="30"/>
        <v>0.13320959960120349</v>
      </c>
      <c r="CG27" s="36">
        <f t="shared" si="31"/>
        <v>1.1941185303106894E-2</v>
      </c>
      <c r="CH27" s="36">
        <f t="shared" si="32"/>
        <v>2.8655378779689662E-2</v>
      </c>
      <c r="CI27" s="36">
        <f t="shared" si="33"/>
        <v>4.086718347004166E-2</v>
      </c>
      <c r="CJ27" s="36">
        <f t="shared" si="34"/>
        <v>0.11279077151981425</v>
      </c>
      <c r="CK27" s="36">
        <f t="shared" si="35"/>
        <v>7.5614366729678537E-3</v>
      </c>
      <c r="CL27" s="36">
        <f t="shared" si="36"/>
        <v>2.7073084854886579E-2</v>
      </c>
      <c r="CM27" s="36">
        <f t="shared" si="37"/>
        <v>0.51983182645670878</v>
      </c>
      <c r="CN27" s="36">
        <f t="shared" si="38"/>
        <v>0.99914188193451603</v>
      </c>
      <c r="CO27" s="36">
        <f t="shared" si="39"/>
        <v>0.98670676403492474</v>
      </c>
      <c r="CP27" s="36">
        <f t="shared" si="40"/>
        <v>0.84982531821411555</v>
      </c>
      <c r="CQ27" s="36">
        <f t="shared" si="41"/>
        <v>1736.7538551087994</v>
      </c>
      <c r="CR27" s="36">
        <f t="shared" si="42"/>
        <v>0.87303008426378093</v>
      </c>
      <c r="CS27" s="36">
        <f t="shared" si="43"/>
        <v>4.0039396136147976E-4</v>
      </c>
      <c r="CT27" s="36">
        <f t="shared" si="44"/>
        <v>119.93880365409036</v>
      </c>
      <c r="CU27" s="36"/>
      <c r="CV27" s="42" t="str">
        <f t="shared" si="45"/>
        <v>Alvarenga</v>
      </c>
      <c r="CW27" s="43">
        <f t="shared" si="50"/>
        <v>15.843521722414463</v>
      </c>
      <c r="CX27" s="43">
        <f t="shared" si="50"/>
        <v>3.1588086349287687</v>
      </c>
      <c r="CY27" s="43">
        <f t="shared" si="50"/>
        <v>3.844675124951914E-4</v>
      </c>
      <c r="CZ27" s="43">
        <f t="shared" si="50"/>
        <v>0.83358128357331318</v>
      </c>
      <c r="DA27" s="43">
        <f t="shared" si="50"/>
        <v>0.85640272116675842</v>
      </c>
      <c r="DB27" s="43">
        <f t="shared" si="50"/>
        <v>4.086718347004166E-2</v>
      </c>
      <c r="DC27" s="43">
        <f t="shared" si="50"/>
        <v>0.11279077151981425</v>
      </c>
      <c r="DD27" s="43">
        <f t="shared" si="50"/>
        <v>7.5614366729678537E-3</v>
      </c>
      <c r="DE27" s="43">
        <f t="shared" si="50"/>
        <v>2.7073084854886579E-2</v>
      </c>
      <c r="DF27" s="43">
        <f t="shared" si="50"/>
        <v>1736.7538551087994</v>
      </c>
      <c r="DG27" s="43">
        <f t="shared" si="50"/>
        <v>0.87303008426378093</v>
      </c>
      <c r="DH27" s="43">
        <f t="shared" si="50"/>
        <v>4.0039396136147976E-4</v>
      </c>
      <c r="DI27" s="43">
        <f t="shared" si="50"/>
        <v>119.93880365409036</v>
      </c>
      <c r="DJ27" s="51">
        <f t="shared" si="4"/>
        <v>144.49592927286372</v>
      </c>
      <c r="DL27" s="40">
        <f t="shared" si="49"/>
        <v>24</v>
      </c>
      <c r="DM27" s="58">
        <f t="shared" si="46"/>
        <v>0.80618652436073368</v>
      </c>
      <c r="DN27" s="57" t="str">
        <f t="shared" si="47"/>
        <v>Matozinhos</v>
      </c>
    </row>
    <row r="28" spans="1:121" x14ac:dyDescent="0.3">
      <c r="A28" s="12">
        <v>310230</v>
      </c>
      <c r="B28" s="12" t="s">
        <v>29</v>
      </c>
      <c r="C28" s="12" t="s">
        <v>28</v>
      </c>
      <c r="D28" s="27" t="s">
        <v>64</v>
      </c>
      <c r="E28" s="13">
        <v>15189</v>
      </c>
      <c r="F28" s="14">
        <v>24.17</v>
      </c>
      <c r="G28" s="14">
        <v>63.12</v>
      </c>
      <c r="H28" s="15">
        <v>3671.1813000000002</v>
      </c>
      <c r="I28" s="15">
        <v>9587.2968000000001</v>
      </c>
      <c r="J28" s="15">
        <v>77.914100000000005</v>
      </c>
      <c r="K28" s="13">
        <v>15464</v>
      </c>
      <c r="L28" s="14">
        <v>10.92</v>
      </c>
      <c r="M28" s="14">
        <v>33.42</v>
      </c>
      <c r="N28" s="15">
        <v>1688.6688000000001</v>
      </c>
      <c r="O28" s="15">
        <v>5168.0688</v>
      </c>
      <c r="P28" s="15">
        <v>52.777500000000003</v>
      </c>
      <c r="Q28" s="13">
        <v>15167</v>
      </c>
      <c r="R28" s="14">
        <v>2.0299999999999998</v>
      </c>
      <c r="S28" s="14">
        <v>14.05</v>
      </c>
      <c r="T28" s="15">
        <v>307.89009999999996</v>
      </c>
      <c r="U28" s="14">
        <v>2130.9635000000003</v>
      </c>
      <c r="V28" s="14">
        <v>17.899000000000001</v>
      </c>
      <c r="W28" s="14">
        <v>0.6</v>
      </c>
      <c r="X28" s="14">
        <v>0.54</v>
      </c>
      <c r="Y28" s="14">
        <v>0.46</v>
      </c>
      <c r="Z28" s="14">
        <v>114.1862</v>
      </c>
      <c r="AA28" s="14">
        <v>98.709800000000001</v>
      </c>
      <c r="AB28" s="14">
        <v>93.045699999999997</v>
      </c>
      <c r="AC28" s="14">
        <v>43787.192999999999</v>
      </c>
      <c r="AD28" s="14">
        <v>226222.905</v>
      </c>
      <c r="AE28" s="14">
        <v>2811.1963000000001</v>
      </c>
      <c r="AF28" s="14">
        <v>14473.63</v>
      </c>
      <c r="AG28" s="14">
        <v>15576</v>
      </c>
      <c r="AH28" s="14">
        <v>15630</v>
      </c>
      <c r="AI28" s="14">
        <v>69.811499999999995</v>
      </c>
      <c r="AJ28" s="14">
        <v>77.615300000000005</v>
      </c>
      <c r="AK28" s="14">
        <v>0.443</v>
      </c>
      <c r="AL28" s="14">
        <v>0.22800000000000001</v>
      </c>
      <c r="AM28" s="14">
        <v>0.69399999999999995</v>
      </c>
      <c r="AN28" s="14">
        <v>0.54800000000000004</v>
      </c>
      <c r="AO28" s="14">
        <v>0.57399999999999995</v>
      </c>
      <c r="AP28" s="14">
        <v>0.42899999999999999</v>
      </c>
      <c r="AQ28" s="14">
        <v>0.74199999999999999</v>
      </c>
      <c r="AR28" s="14">
        <v>0.59399999999999997</v>
      </c>
      <c r="AS28" s="14">
        <v>0.67600000000000005</v>
      </c>
      <c r="AT28" s="14">
        <v>0.57699999999999996</v>
      </c>
      <c r="AU28" s="14">
        <v>0.82199999999999995</v>
      </c>
      <c r="AV28" s="14">
        <v>0.65100000000000002</v>
      </c>
      <c r="AW28" s="14">
        <v>10417</v>
      </c>
      <c r="AX28" s="14">
        <v>58428</v>
      </c>
      <c r="AY28" s="14">
        <v>73539</v>
      </c>
      <c r="AZ28" s="14">
        <v>47896</v>
      </c>
      <c r="BA28" s="56">
        <f t="shared" si="0"/>
        <v>5.4745638007147358E-2</v>
      </c>
      <c r="BB28" s="56">
        <f t="shared" si="0"/>
        <v>0.30706327517342863</v>
      </c>
      <c r="BC28" s="56">
        <f t="shared" si="0"/>
        <v>0.38647782215682153</v>
      </c>
      <c r="BD28" s="56">
        <f t="shared" si="0"/>
        <v>0.25171326466260247</v>
      </c>
      <c r="BE28" s="54"/>
      <c r="BG28" s="36">
        <f t="shared" si="5"/>
        <v>0.5164732460625634</v>
      </c>
      <c r="BH28" s="36">
        <f t="shared" si="6"/>
        <v>0.18608227604767399</v>
      </c>
      <c r="BI28" s="36">
        <f t="shared" si="7"/>
        <v>3.9523611224359011E-2</v>
      </c>
      <c r="BJ28" s="36">
        <f t="shared" si="8"/>
        <v>0.70563825163409943</v>
      </c>
      <c r="BK28" s="36">
        <f t="shared" si="9"/>
        <v>0.43920965827407077</v>
      </c>
      <c r="BL28" s="36">
        <f t="shared" si="10"/>
        <v>0.18608302843104205</v>
      </c>
      <c r="BM28" s="36">
        <f t="shared" si="11"/>
        <v>0</v>
      </c>
      <c r="BN28" s="36">
        <f t="shared" si="12"/>
        <v>2.770083102493057E-3</v>
      </c>
      <c r="BO28" s="36">
        <f t="shared" si="13"/>
        <v>9.6116878123798516E-3</v>
      </c>
      <c r="BP28" s="36">
        <f t="shared" si="14"/>
        <v>0</v>
      </c>
      <c r="BQ28" s="36">
        <f t="shared" si="15"/>
        <v>2.7700086624067484E-3</v>
      </c>
      <c r="BR28" s="36">
        <f t="shared" si="16"/>
        <v>9.6115797317073617E-3</v>
      </c>
      <c r="BS28" s="36">
        <f t="shared" si="17"/>
        <v>0.74842962231547372</v>
      </c>
      <c r="BT28" s="36">
        <f t="shared" si="18"/>
        <v>0.91173931972363076</v>
      </c>
      <c r="BU28" s="36">
        <f t="shared" si="19"/>
        <v>0.35864599632730254</v>
      </c>
      <c r="BV28" s="36">
        <f t="shared" si="20"/>
        <v>0.69186688569235288</v>
      </c>
      <c r="BW28" s="36">
        <f t="shared" si="21"/>
        <v>0.44055754280886644</v>
      </c>
      <c r="BX28" s="36">
        <f t="shared" si="22"/>
        <v>0.53523195673769153</v>
      </c>
      <c r="BY28" s="36">
        <f t="shared" si="23"/>
        <v>0.35864584225686347</v>
      </c>
      <c r="BZ28" s="36">
        <f t="shared" si="24"/>
        <v>0.69186680516615351</v>
      </c>
      <c r="CA28" s="36">
        <f t="shared" si="25"/>
        <v>1.0285991713605081E-2</v>
      </c>
      <c r="CB28" s="36">
        <f t="shared" si="26"/>
        <v>3.3414267545380988E-2</v>
      </c>
      <c r="CC28" s="36">
        <f t="shared" si="27"/>
        <v>1.5039786373646669E-3</v>
      </c>
      <c r="CD28" s="36">
        <f t="shared" si="28"/>
        <v>6.4861943155713518E-3</v>
      </c>
      <c r="CE28" s="36">
        <f t="shared" si="29"/>
        <v>5.5046826222684741E-3</v>
      </c>
      <c r="CF28" s="36">
        <f t="shared" si="30"/>
        <v>9.0129786893126014E-3</v>
      </c>
      <c r="CG28" s="36">
        <f t="shared" si="31"/>
        <v>3.2694564952395182E-3</v>
      </c>
      <c r="CH28" s="36">
        <f t="shared" si="32"/>
        <v>4.7562425683709908E-3</v>
      </c>
      <c r="CI28" s="36">
        <f t="shared" si="33"/>
        <v>7.9118867198000389E-3</v>
      </c>
      <c r="CJ28" s="36">
        <f t="shared" si="34"/>
        <v>1.7167313833647863E-2</v>
      </c>
      <c r="CK28" s="36">
        <f t="shared" si="35"/>
        <v>3.5398415449627986E-3</v>
      </c>
      <c r="CL28" s="36">
        <f t="shared" si="36"/>
        <v>5.8669081032141071E-3</v>
      </c>
      <c r="CM28" s="36">
        <f t="shared" si="37"/>
        <v>0.30160331835662924</v>
      </c>
      <c r="CN28" s="36">
        <f t="shared" si="38"/>
        <v>0.9661988661109675</v>
      </c>
      <c r="CO28" s="36">
        <f t="shared" si="39"/>
        <v>0.88267243845347099</v>
      </c>
      <c r="CP28" s="36">
        <f t="shared" si="40"/>
        <v>0.58252156698236857</v>
      </c>
      <c r="CQ28" s="36">
        <f t="shared" si="41"/>
        <v>110.98923987067606</v>
      </c>
      <c r="CR28" s="36">
        <f t="shared" si="42"/>
        <v>0.31791934145052303</v>
      </c>
      <c r="CS28" s="36">
        <f t="shared" si="43"/>
        <v>0.30015455217684256</v>
      </c>
      <c r="CT28" s="36">
        <f t="shared" si="44"/>
        <v>25.586108418514392</v>
      </c>
      <c r="CU28" s="36"/>
      <c r="CV28" s="42" t="str">
        <f t="shared" si="45"/>
        <v>Alvinópolis</v>
      </c>
      <c r="CW28" s="43">
        <f t="shared" si="50"/>
        <v>0.18608227604767399</v>
      </c>
      <c r="CX28" s="43">
        <f t="shared" si="50"/>
        <v>3.9523611224359011E-2</v>
      </c>
      <c r="CY28" s="43">
        <f t="shared" si="50"/>
        <v>9.6116878123798516E-3</v>
      </c>
      <c r="CZ28" s="43">
        <f t="shared" si="50"/>
        <v>0.69186688569235288</v>
      </c>
      <c r="DA28" s="43">
        <f t="shared" si="50"/>
        <v>0.53523195673769153</v>
      </c>
      <c r="DB28" s="43">
        <f t="shared" si="50"/>
        <v>7.9118867198000389E-3</v>
      </c>
      <c r="DC28" s="43">
        <f t="shared" si="50"/>
        <v>1.7167313833647863E-2</v>
      </c>
      <c r="DD28" s="43">
        <f t="shared" si="50"/>
        <v>3.5398415449627986E-3</v>
      </c>
      <c r="DE28" s="43">
        <f t="shared" si="50"/>
        <v>5.8669081032141071E-3</v>
      </c>
      <c r="DF28" s="43">
        <f t="shared" si="50"/>
        <v>110.98923987067606</v>
      </c>
      <c r="DG28" s="43">
        <f t="shared" si="50"/>
        <v>0.31791934145052303</v>
      </c>
      <c r="DH28" s="43">
        <f t="shared" si="50"/>
        <v>0.30015455217684256</v>
      </c>
      <c r="DI28" s="43">
        <f t="shared" si="50"/>
        <v>25.586108418514392</v>
      </c>
      <c r="DJ28" s="51">
        <f t="shared" si="4"/>
        <v>10.668478811579531</v>
      </c>
      <c r="DL28" s="40">
        <f t="shared" si="49"/>
        <v>25</v>
      </c>
      <c r="DM28" s="58">
        <f t="shared" si="46"/>
        <v>0.83748919031265678</v>
      </c>
      <c r="DN28" s="57" t="str">
        <f t="shared" si="47"/>
        <v>Poços de Caldas</v>
      </c>
    </row>
    <row r="29" spans="1:121" x14ac:dyDescent="0.3">
      <c r="A29" s="12">
        <v>310240</v>
      </c>
      <c r="B29" s="12" t="s">
        <v>29</v>
      </c>
      <c r="C29" s="12" t="s">
        <v>28</v>
      </c>
      <c r="D29" s="27" t="s">
        <v>66</v>
      </c>
      <c r="E29" s="13">
        <v>3854</v>
      </c>
      <c r="F29" s="14">
        <v>52.44</v>
      </c>
      <c r="G29" s="14">
        <v>79.760000000000005</v>
      </c>
      <c r="H29" s="15">
        <v>2021.0375999999999</v>
      </c>
      <c r="I29" s="15">
        <v>3073.9504000000002</v>
      </c>
      <c r="J29" s="15">
        <v>169.04490000000001</v>
      </c>
      <c r="K29" s="13">
        <v>3514</v>
      </c>
      <c r="L29" s="14">
        <v>44.9</v>
      </c>
      <c r="M29" s="14">
        <v>71.86</v>
      </c>
      <c r="N29" s="15">
        <v>1577.7860000000001</v>
      </c>
      <c r="O29" s="15">
        <v>2525.1604000000002</v>
      </c>
      <c r="P29" s="15">
        <v>217.00630000000001</v>
      </c>
      <c r="Q29" s="13">
        <v>3526</v>
      </c>
      <c r="R29" s="14">
        <v>23.12</v>
      </c>
      <c r="S29" s="14">
        <v>48.29</v>
      </c>
      <c r="T29" s="15">
        <v>815.21120000000008</v>
      </c>
      <c r="U29" s="14">
        <v>1702.7054000000001</v>
      </c>
      <c r="V29" s="14">
        <v>203.8546</v>
      </c>
      <c r="W29" s="14">
        <v>0.54</v>
      </c>
      <c r="X29" s="14">
        <v>0.73</v>
      </c>
      <c r="Y29" s="14">
        <v>0.57999999999999996</v>
      </c>
      <c r="Z29" s="14">
        <v>102.7676</v>
      </c>
      <c r="AA29" s="14">
        <v>133.441</v>
      </c>
      <c r="AB29" s="14">
        <v>117.3184</v>
      </c>
      <c r="AC29" s="14">
        <v>6059.7929999999997</v>
      </c>
      <c r="AD29" s="14">
        <v>68450.210000000006</v>
      </c>
      <c r="AE29" s="14">
        <v>1709.8739</v>
      </c>
      <c r="AF29" s="14">
        <v>18697.13</v>
      </c>
      <c r="AG29" s="14">
        <v>3544</v>
      </c>
      <c r="AH29" s="14">
        <v>3661</v>
      </c>
      <c r="AI29" s="14">
        <v>42.4619</v>
      </c>
      <c r="AJ29" s="14">
        <v>100.26390000000001</v>
      </c>
      <c r="AK29" s="14">
        <v>0.316</v>
      </c>
      <c r="AL29" s="14">
        <v>0.106</v>
      </c>
      <c r="AM29" s="14">
        <v>0.67600000000000005</v>
      </c>
      <c r="AN29" s="14">
        <v>0.441</v>
      </c>
      <c r="AO29" s="14">
        <v>0.434</v>
      </c>
      <c r="AP29" s="14">
        <v>0.20799999999999999</v>
      </c>
      <c r="AQ29" s="14">
        <v>0.74299999999999999</v>
      </c>
      <c r="AR29" s="14">
        <v>0.53</v>
      </c>
      <c r="AS29" s="14">
        <v>0.57199999999999995</v>
      </c>
      <c r="AT29" s="14">
        <v>0.41399999999999998</v>
      </c>
      <c r="AU29" s="14">
        <v>0.79400000000000004</v>
      </c>
      <c r="AV29" s="14">
        <v>0.56999999999999995</v>
      </c>
      <c r="AW29" s="14">
        <v>6688</v>
      </c>
      <c r="AX29" s="14">
        <v>3141</v>
      </c>
      <c r="AY29" s="14">
        <v>10635</v>
      </c>
      <c r="AZ29" s="14">
        <v>22685</v>
      </c>
      <c r="BA29" s="56">
        <f t="shared" si="0"/>
        <v>0.1549977983267283</v>
      </c>
      <c r="BB29" s="56">
        <f t="shared" si="0"/>
        <v>7.2794271014391995E-2</v>
      </c>
      <c r="BC29" s="56">
        <f t="shared" si="0"/>
        <v>0.24647152888827087</v>
      </c>
      <c r="BD29" s="56">
        <f t="shared" si="0"/>
        <v>0.52573640177060887</v>
      </c>
      <c r="BE29" s="54"/>
      <c r="BG29" s="36">
        <f t="shared" si="5"/>
        <v>0.87346724366383355</v>
      </c>
      <c r="BH29" s="36">
        <f t="shared" si="6"/>
        <v>29.988662131519284</v>
      </c>
      <c r="BI29" s="36">
        <f t="shared" si="7"/>
        <v>9.7363168179011943</v>
      </c>
      <c r="BJ29" s="36">
        <f t="shared" si="8"/>
        <v>0.33226322795680785</v>
      </c>
      <c r="BK29" s="36">
        <f t="shared" si="9"/>
        <v>0.53364493675077729</v>
      </c>
      <c r="BL29" s="36">
        <f t="shared" si="10"/>
        <v>29.988546150945123</v>
      </c>
      <c r="BM29" s="36">
        <f t="shared" si="11"/>
        <v>9.9999999999999742E-3</v>
      </c>
      <c r="BN29" s="36">
        <f t="shared" si="12"/>
        <v>7.8793474915358569E-2</v>
      </c>
      <c r="BO29" s="36">
        <f t="shared" si="13"/>
        <v>1.8838908112264501E-2</v>
      </c>
      <c r="BP29" s="36">
        <f t="shared" si="14"/>
        <v>9.9999649695278643E-3</v>
      </c>
      <c r="BQ29" s="36">
        <f t="shared" si="15"/>
        <v>7.8793871932319709E-2</v>
      </c>
      <c r="BR29" s="36">
        <f t="shared" si="16"/>
        <v>1.8838855935277551E-2</v>
      </c>
      <c r="BS29" s="36">
        <f t="shared" si="17"/>
        <v>0.96301536108894503</v>
      </c>
      <c r="BT29" s="36">
        <f t="shared" si="18"/>
        <v>0.97286403605153993</v>
      </c>
      <c r="BU29" s="36">
        <f t="shared" si="19"/>
        <v>0.57156354183909097</v>
      </c>
      <c r="BV29" s="36">
        <f t="shared" si="20"/>
        <v>0.6126180801274751</v>
      </c>
      <c r="BW29" s="36">
        <f t="shared" si="21"/>
        <v>0.85283761664884217</v>
      </c>
      <c r="BX29" s="36">
        <f t="shared" si="22"/>
        <v>0.87821613579251012</v>
      </c>
      <c r="BY29" s="36">
        <f t="shared" si="23"/>
        <v>0.57156381170060722</v>
      </c>
      <c r="BZ29" s="36">
        <f t="shared" si="24"/>
        <v>0.61261816112276324</v>
      </c>
      <c r="CA29" s="36">
        <f t="shared" si="25"/>
        <v>0.12889993375821332</v>
      </c>
      <c r="CB29" s="36">
        <f t="shared" si="26"/>
        <v>0.38448889402756897</v>
      </c>
      <c r="CC29" s="36">
        <f t="shared" si="27"/>
        <v>4.0592076488056347E-3</v>
      </c>
      <c r="CD29" s="36">
        <f t="shared" si="28"/>
        <v>6.7634903833160634E-2</v>
      </c>
      <c r="CE29" s="36">
        <f t="shared" si="29"/>
        <v>9.0000000000000024E-2</v>
      </c>
      <c r="CF29" s="36">
        <f t="shared" si="30"/>
        <v>0.31492460253876697</v>
      </c>
      <c r="CG29" s="36">
        <f t="shared" si="31"/>
        <v>3.1257618640907156E-3</v>
      </c>
      <c r="CH29" s="36">
        <f t="shared" si="32"/>
        <v>2.8655378779689662E-2</v>
      </c>
      <c r="CI29" s="36">
        <f t="shared" si="33"/>
        <v>5.2491626768186854E-2</v>
      </c>
      <c r="CJ29" s="36">
        <f t="shared" si="34"/>
        <v>0.14175678618086807</v>
      </c>
      <c r="CK29" s="36">
        <f t="shared" si="35"/>
        <v>8.37832318334388E-3</v>
      </c>
      <c r="CL29" s="36">
        <f t="shared" si="36"/>
        <v>3.6668175645088293E-2</v>
      </c>
      <c r="CM29" s="36">
        <f t="shared" si="37"/>
        <v>0.50490105368918359</v>
      </c>
      <c r="CN29" s="36">
        <f t="shared" si="38"/>
        <v>0.99816812229397966</v>
      </c>
      <c r="CO29" s="36">
        <f t="shared" si="39"/>
        <v>0.98257973647323815</v>
      </c>
      <c r="CP29" s="36">
        <f t="shared" si="40"/>
        <v>0.78829362924965418</v>
      </c>
      <c r="CQ29" s="36">
        <f t="shared" si="41"/>
        <v>1002.2737644390561</v>
      </c>
      <c r="CR29" s="36">
        <f t="shared" si="42"/>
        <v>0.80389528837472013</v>
      </c>
      <c r="CS29" s="36">
        <f t="shared" si="43"/>
        <v>1.6560615093172705E-4</v>
      </c>
      <c r="CT29" s="36">
        <f t="shared" si="44"/>
        <v>135.80405792233901</v>
      </c>
      <c r="CU29" s="36"/>
      <c r="CV29" s="42" t="str">
        <f t="shared" si="45"/>
        <v>Alvorada de Minas</v>
      </c>
      <c r="CW29" s="43">
        <f t="shared" si="50"/>
        <v>29.988662131519284</v>
      </c>
      <c r="CX29" s="43">
        <f t="shared" si="50"/>
        <v>9.7363168179011943</v>
      </c>
      <c r="CY29" s="43">
        <f t="shared" si="50"/>
        <v>1.8838908112264501E-2</v>
      </c>
      <c r="CZ29" s="43">
        <f t="shared" si="50"/>
        <v>0.6126180801274751</v>
      </c>
      <c r="DA29" s="43">
        <f t="shared" si="50"/>
        <v>0.87821613579251012</v>
      </c>
      <c r="DB29" s="43">
        <f t="shared" si="50"/>
        <v>5.2491626768186854E-2</v>
      </c>
      <c r="DC29" s="43">
        <f t="shared" si="50"/>
        <v>0.14175678618086807</v>
      </c>
      <c r="DD29" s="43">
        <f t="shared" si="50"/>
        <v>8.37832318334388E-3</v>
      </c>
      <c r="DE29" s="43">
        <f t="shared" si="50"/>
        <v>3.6668175645088293E-2</v>
      </c>
      <c r="DF29" s="43">
        <f t="shared" si="50"/>
        <v>1002.2737644390561</v>
      </c>
      <c r="DG29" s="43">
        <f t="shared" si="50"/>
        <v>0.80389528837472013</v>
      </c>
      <c r="DH29" s="43">
        <f t="shared" si="50"/>
        <v>1.6560615093172705E-4</v>
      </c>
      <c r="DI29" s="43">
        <f t="shared" si="50"/>
        <v>135.80405792233901</v>
      </c>
      <c r="DJ29" s="51">
        <f t="shared" si="4"/>
        <v>90.796602326242379</v>
      </c>
      <c r="DL29" s="40">
        <f t="shared" si="49"/>
        <v>26</v>
      </c>
      <c r="DM29" s="58">
        <f t="shared" si="46"/>
        <v>0.85735007206757474</v>
      </c>
      <c r="DN29" s="57" t="str">
        <f t="shared" si="47"/>
        <v>Itaúna</v>
      </c>
    </row>
    <row r="30" spans="1:121" x14ac:dyDescent="0.3">
      <c r="A30" s="12">
        <v>310250</v>
      </c>
      <c r="B30" s="12" t="s">
        <v>29</v>
      </c>
      <c r="C30" s="12" t="s">
        <v>28</v>
      </c>
      <c r="D30" s="27" t="s">
        <v>68</v>
      </c>
      <c r="E30" s="13">
        <v>6218</v>
      </c>
      <c r="F30" s="14">
        <v>39.35</v>
      </c>
      <c r="G30" s="14">
        <v>72.36</v>
      </c>
      <c r="H30" s="15">
        <v>2446.7829999999999</v>
      </c>
      <c r="I30" s="15">
        <v>4499.3447999999999</v>
      </c>
      <c r="J30" s="15">
        <v>126.8481</v>
      </c>
      <c r="K30" s="13">
        <v>5471</v>
      </c>
      <c r="L30" s="14">
        <v>16.84</v>
      </c>
      <c r="M30" s="14">
        <v>51.01</v>
      </c>
      <c r="N30" s="15">
        <v>921.31639999999993</v>
      </c>
      <c r="O30" s="15">
        <v>2790.7570999999998</v>
      </c>
      <c r="P30" s="15">
        <v>81.389399999999995</v>
      </c>
      <c r="Q30" s="13">
        <v>5036</v>
      </c>
      <c r="R30" s="14">
        <v>9.31</v>
      </c>
      <c r="S30" s="14">
        <v>21.97</v>
      </c>
      <c r="T30" s="15">
        <v>468.85160000000002</v>
      </c>
      <c r="U30" s="14">
        <v>1106.4091999999998</v>
      </c>
      <c r="V30" s="14">
        <v>82.088499999999996</v>
      </c>
      <c r="W30" s="14">
        <v>0.52</v>
      </c>
      <c r="X30" s="14">
        <v>0.54</v>
      </c>
      <c r="Y30" s="14">
        <v>0.46</v>
      </c>
      <c r="Z30" s="14">
        <v>98.961399999999998</v>
      </c>
      <c r="AA30" s="14">
        <v>98.709800000000001</v>
      </c>
      <c r="AB30" s="14">
        <v>93.045699999999997</v>
      </c>
      <c r="AC30" s="14">
        <v>13636.460999999999</v>
      </c>
      <c r="AD30" s="14">
        <v>38576.021999999997</v>
      </c>
      <c r="AE30" s="14">
        <v>2474.4077000000002</v>
      </c>
      <c r="AF30" s="14">
        <v>7719.84</v>
      </c>
      <c r="AG30" s="14">
        <v>5511</v>
      </c>
      <c r="AH30" s="14">
        <v>4997</v>
      </c>
      <c r="AI30" s="14">
        <v>61.447899999999997</v>
      </c>
      <c r="AJ30" s="14">
        <v>41.3979</v>
      </c>
      <c r="AK30" s="14">
        <v>0.35299999999999998</v>
      </c>
      <c r="AL30" s="14">
        <v>0.153</v>
      </c>
      <c r="AM30" s="14">
        <v>0.63</v>
      </c>
      <c r="AN30" s="14">
        <v>0.45600000000000002</v>
      </c>
      <c r="AO30" s="14">
        <v>0.45800000000000002</v>
      </c>
      <c r="AP30" s="14">
        <v>0.25</v>
      </c>
      <c r="AQ30" s="14">
        <v>0.70699999999999996</v>
      </c>
      <c r="AR30" s="14">
        <v>0.54200000000000004</v>
      </c>
      <c r="AS30" s="14">
        <v>0.64100000000000001</v>
      </c>
      <c r="AT30" s="14">
        <v>0.52800000000000002</v>
      </c>
      <c r="AU30" s="14">
        <v>0.81100000000000005</v>
      </c>
      <c r="AV30" s="14">
        <v>0.61599999999999999</v>
      </c>
      <c r="AW30" s="14">
        <v>6600</v>
      </c>
      <c r="AX30" s="14">
        <v>2106</v>
      </c>
      <c r="AY30" s="14">
        <v>10927</v>
      </c>
      <c r="AZ30" s="14">
        <v>17678</v>
      </c>
      <c r="BA30" s="56">
        <f t="shared" si="0"/>
        <v>0.17689153332797297</v>
      </c>
      <c r="BB30" s="56">
        <f t="shared" si="0"/>
        <v>5.6444480180107746E-2</v>
      </c>
      <c r="BC30" s="56">
        <f t="shared" si="0"/>
        <v>0.29286269464769105</v>
      </c>
      <c r="BD30" s="56">
        <f t="shared" si="0"/>
        <v>0.47380129184422826</v>
      </c>
      <c r="BE30" s="54"/>
      <c r="BG30" s="36">
        <f t="shared" si="5"/>
        <v>0.82189645135318834</v>
      </c>
      <c r="BH30" s="36">
        <f t="shared" si="6"/>
        <v>2.5851595540176855</v>
      </c>
      <c r="BI30" s="36">
        <f t="shared" si="7"/>
        <v>0.7648785949748973</v>
      </c>
      <c r="BJ30" s="36">
        <f t="shared" si="8"/>
        <v>0.5721235047273584</v>
      </c>
      <c r="BK30" s="36">
        <f t="shared" si="9"/>
        <v>0.68043826574740063</v>
      </c>
      <c r="BL30" s="36">
        <f t="shared" si="10"/>
        <v>2.5851449314335273</v>
      </c>
      <c r="BM30" s="36">
        <f t="shared" si="11"/>
        <v>1.7777777777777771E-2</v>
      </c>
      <c r="BN30" s="36">
        <f t="shared" si="12"/>
        <v>2.770083102493057E-3</v>
      </c>
      <c r="BO30" s="36">
        <f t="shared" si="13"/>
        <v>9.6116878123798516E-3</v>
      </c>
      <c r="BP30" s="36">
        <f t="shared" si="14"/>
        <v>1.777771550138289E-2</v>
      </c>
      <c r="BQ30" s="36">
        <f t="shared" si="15"/>
        <v>2.7700086624067484E-3</v>
      </c>
      <c r="BR30" s="36">
        <f t="shared" si="16"/>
        <v>9.6115797317073617E-3</v>
      </c>
      <c r="BS30" s="36">
        <f t="shared" si="17"/>
        <v>0.91775317736928863</v>
      </c>
      <c r="BT30" s="36">
        <f t="shared" si="18"/>
        <v>0.98466126456708092</v>
      </c>
      <c r="BU30" s="36">
        <f t="shared" si="19"/>
        <v>0.41851446821200733</v>
      </c>
      <c r="BV30" s="36">
        <f t="shared" si="20"/>
        <v>0.82860766331195612</v>
      </c>
      <c r="BW30" s="36">
        <f t="shared" si="21"/>
        <v>0.77621113500067052</v>
      </c>
      <c r="BX30" s="36">
        <f t="shared" si="22"/>
        <v>0.83574253128364584</v>
      </c>
      <c r="BY30" s="36">
        <f t="shared" si="23"/>
        <v>0.41851433236376601</v>
      </c>
      <c r="BZ30" s="36">
        <f t="shared" si="24"/>
        <v>0.82860756455993878</v>
      </c>
      <c r="CA30" s="36">
        <f t="shared" si="25"/>
        <v>8.0642175034663824E-2</v>
      </c>
      <c r="CB30" s="36">
        <f t="shared" si="26"/>
        <v>0.20395421436004166</v>
      </c>
      <c r="CC30" s="36">
        <f t="shared" si="27"/>
        <v>1.6236830595222566E-2</v>
      </c>
      <c r="CD30" s="36">
        <f t="shared" si="28"/>
        <v>5.5177694698437002E-2</v>
      </c>
      <c r="CE30" s="36">
        <f t="shared" si="29"/>
        <v>6.8272632674297576E-2</v>
      </c>
      <c r="CF30" s="36">
        <f t="shared" si="30"/>
        <v>0.22332603393330841</v>
      </c>
      <c r="CG30" s="36">
        <f t="shared" si="31"/>
        <v>1.0333097071374272E-2</v>
      </c>
      <c r="CH30" s="36">
        <f t="shared" si="32"/>
        <v>2.2641286937038749E-2</v>
      </c>
      <c r="CI30" s="36">
        <f t="shared" si="33"/>
        <v>1.8528272825684203E-2</v>
      </c>
      <c r="CJ30" s="36">
        <f t="shared" si="34"/>
        <v>4.1950936275221368E-2</v>
      </c>
      <c r="CK30" s="36">
        <f t="shared" si="35"/>
        <v>5.1958694866706019E-3</v>
      </c>
      <c r="CL30" s="36">
        <f t="shared" si="36"/>
        <v>1.593682410341531E-2</v>
      </c>
      <c r="CM30" s="36">
        <f t="shared" si="37"/>
        <v>0.51032773749299221</v>
      </c>
      <c r="CN30" s="36">
        <f t="shared" si="38"/>
        <v>0.99877156409697498</v>
      </c>
      <c r="CO30" s="36">
        <f t="shared" si="39"/>
        <v>0.98210359587332141</v>
      </c>
      <c r="CP30" s="36">
        <f t="shared" si="40"/>
        <v>0.83285812280570426</v>
      </c>
      <c r="CQ30" s="36">
        <f t="shared" si="41"/>
        <v>1315.6443726023242</v>
      </c>
      <c r="CR30" s="36">
        <f t="shared" si="42"/>
        <v>0.84607901081417169</v>
      </c>
      <c r="CS30" s="36">
        <f t="shared" si="43"/>
        <v>2.990485682955292E-2</v>
      </c>
      <c r="CT30" s="36">
        <f t="shared" si="44"/>
        <v>108.23318826159881</v>
      </c>
      <c r="CU30" s="36"/>
      <c r="CV30" s="42" t="str">
        <f t="shared" si="45"/>
        <v>Amparo do Serra</v>
      </c>
      <c r="CW30" s="43">
        <f t="shared" si="50"/>
        <v>2.5851595540176855</v>
      </c>
      <c r="CX30" s="43">
        <f t="shared" si="50"/>
        <v>0.7648785949748973</v>
      </c>
      <c r="CY30" s="43">
        <f t="shared" si="50"/>
        <v>9.6116878123798516E-3</v>
      </c>
      <c r="CZ30" s="43">
        <f t="shared" si="50"/>
        <v>0.82860766331195612</v>
      </c>
      <c r="DA30" s="43">
        <f t="shared" si="50"/>
        <v>0.83574253128364584</v>
      </c>
      <c r="DB30" s="43">
        <f t="shared" si="50"/>
        <v>1.8528272825684203E-2</v>
      </c>
      <c r="DC30" s="43">
        <f t="shared" si="50"/>
        <v>4.1950936275221368E-2</v>
      </c>
      <c r="DD30" s="43">
        <f t="shared" si="50"/>
        <v>5.1958694866706019E-3</v>
      </c>
      <c r="DE30" s="43">
        <f t="shared" si="50"/>
        <v>1.593682410341531E-2</v>
      </c>
      <c r="DF30" s="43">
        <f t="shared" si="50"/>
        <v>1315.6443726023242</v>
      </c>
      <c r="DG30" s="43">
        <f t="shared" si="50"/>
        <v>0.84607901081417169</v>
      </c>
      <c r="DH30" s="43">
        <f t="shared" si="50"/>
        <v>2.990485682955292E-2</v>
      </c>
      <c r="DI30" s="43">
        <f t="shared" si="50"/>
        <v>108.23318826159881</v>
      </c>
      <c r="DJ30" s="51">
        <f t="shared" si="4"/>
        <v>109.98916589735833</v>
      </c>
      <c r="DL30" s="40">
        <f t="shared" si="49"/>
        <v>27</v>
      </c>
      <c r="DM30" s="58">
        <f t="shared" si="46"/>
        <v>0.85864898064291451</v>
      </c>
      <c r="DN30" s="57" t="str">
        <f t="shared" si="47"/>
        <v>Varginha</v>
      </c>
    </row>
    <row r="31" spans="1:121" x14ac:dyDescent="0.3">
      <c r="A31" s="12">
        <v>310260</v>
      </c>
      <c r="B31" s="12" t="s">
        <v>29</v>
      </c>
      <c r="C31" s="12" t="s">
        <v>28</v>
      </c>
      <c r="D31" s="27" t="s">
        <v>69</v>
      </c>
      <c r="E31" s="13">
        <v>28076</v>
      </c>
      <c r="F31" s="14">
        <v>3.65</v>
      </c>
      <c r="G31" s="14">
        <v>14.08</v>
      </c>
      <c r="H31" s="15">
        <v>1024.7739999999999</v>
      </c>
      <c r="I31" s="15">
        <v>3953.1008000000002</v>
      </c>
      <c r="J31" s="15">
        <v>11.7661</v>
      </c>
      <c r="K31" s="13">
        <v>32746</v>
      </c>
      <c r="L31" s="14">
        <v>1.82</v>
      </c>
      <c r="M31" s="14">
        <v>8.5399999999999991</v>
      </c>
      <c r="N31" s="15">
        <v>595.97720000000004</v>
      </c>
      <c r="O31" s="15">
        <v>2796.5083999999997</v>
      </c>
      <c r="P31" s="15">
        <v>8.7962000000000007</v>
      </c>
      <c r="Q31" s="13">
        <v>37150</v>
      </c>
      <c r="R31" s="14">
        <v>0.45</v>
      </c>
      <c r="S31" s="14">
        <v>2.5099999999999998</v>
      </c>
      <c r="T31" s="15">
        <v>167.17500000000001</v>
      </c>
      <c r="U31" s="14">
        <v>932.46499999999992</v>
      </c>
      <c r="V31" s="14">
        <v>3.9678</v>
      </c>
      <c r="W31" s="14">
        <v>0.47</v>
      </c>
      <c r="X31" s="14">
        <v>0.56000000000000005</v>
      </c>
      <c r="Y31" s="14">
        <v>0.44</v>
      </c>
      <c r="Z31" s="14">
        <v>89.445899999999995</v>
      </c>
      <c r="AA31" s="14">
        <v>102.3657</v>
      </c>
      <c r="AB31" s="14">
        <v>89.000200000000007</v>
      </c>
      <c r="AC31" s="14">
        <v>166793.48790000001</v>
      </c>
      <c r="AD31" s="14">
        <v>727445.28899999999</v>
      </c>
      <c r="AE31" s="14">
        <v>5091.5316999999995</v>
      </c>
      <c r="AF31" s="14">
        <v>18295.45</v>
      </c>
      <c r="AG31" s="14">
        <v>32759</v>
      </c>
      <c r="AH31" s="14">
        <v>39761</v>
      </c>
      <c r="AI31" s="14">
        <v>126.43989999999999</v>
      </c>
      <c r="AJ31" s="14">
        <v>98.109899999999996</v>
      </c>
      <c r="AK31" s="14">
        <v>0.499</v>
      </c>
      <c r="AL31" s="14">
        <v>0.247</v>
      </c>
      <c r="AM31" s="14">
        <v>0.76600000000000001</v>
      </c>
      <c r="AN31" s="14">
        <v>0.65700000000000003</v>
      </c>
      <c r="AO31" s="14">
        <v>0.64400000000000002</v>
      </c>
      <c r="AP31" s="14">
        <v>0.439</v>
      </c>
      <c r="AQ31" s="14">
        <v>0.84</v>
      </c>
      <c r="AR31" s="14">
        <v>0.72299999999999998</v>
      </c>
      <c r="AS31" s="14">
        <v>0.73399999999999999</v>
      </c>
      <c r="AT31" s="14">
        <v>0.61699999999999999</v>
      </c>
      <c r="AU31" s="14">
        <v>0.878</v>
      </c>
      <c r="AV31" s="14">
        <v>0.73099999999999998</v>
      </c>
      <c r="AW31" s="14">
        <v>76825</v>
      </c>
      <c r="AX31" s="14">
        <v>137712</v>
      </c>
      <c r="AY31" s="14">
        <v>306665</v>
      </c>
      <c r="AZ31" s="14">
        <v>123167</v>
      </c>
      <c r="BA31" s="56">
        <f t="shared" si="0"/>
        <v>0.11922516446321905</v>
      </c>
      <c r="BB31" s="56">
        <f t="shared" si="0"/>
        <v>0.21371605400011484</v>
      </c>
      <c r="BC31" s="56">
        <f t="shared" si="0"/>
        <v>0.4759151976584845</v>
      </c>
      <c r="BD31" s="56">
        <f t="shared" si="0"/>
        <v>0.19114358387818159</v>
      </c>
      <c r="BE31" s="54"/>
      <c r="BG31" s="36">
        <f t="shared" si="5"/>
        <v>9.665167056218546E-2</v>
      </c>
      <c r="BH31" s="36">
        <f t="shared" si="6"/>
        <v>0.76378786808841181</v>
      </c>
      <c r="BI31" s="36">
        <f t="shared" si="7"/>
        <v>0.61753849782758097</v>
      </c>
      <c r="BJ31" s="36">
        <f t="shared" si="8"/>
        <v>0.83381956088730513</v>
      </c>
      <c r="BK31" s="36">
        <f t="shared" si="9"/>
        <v>0.72661516954194616</v>
      </c>
      <c r="BL31" s="36">
        <f t="shared" si="10"/>
        <v>0.76378590826558534</v>
      </c>
      <c r="BM31" s="36">
        <f t="shared" si="11"/>
        <v>4.6944444444444448E-2</v>
      </c>
      <c r="BN31" s="36">
        <f t="shared" si="12"/>
        <v>3.0778701138811356E-4</v>
      </c>
      <c r="BO31" s="36">
        <f t="shared" si="13"/>
        <v>1.8838908112264501E-2</v>
      </c>
      <c r="BP31" s="36">
        <f t="shared" si="14"/>
        <v>4.694427999583918E-2</v>
      </c>
      <c r="BQ31" s="36">
        <f t="shared" si="15"/>
        <v>3.0776751535279616E-4</v>
      </c>
      <c r="BR31" s="36">
        <f t="shared" si="16"/>
        <v>1.8838855935277583E-2</v>
      </c>
      <c r="BS31" s="36">
        <f t="shared" si="17"/>
        <v>0.23640078168179463</v>
      </c>
      <c r="BT31" s="36">
        <f t="shared" si="18"/>
        <v>0.73071111270946265</v>
      </c>
      <c r="BU31" s="36">
        <f t="shared" si="19"/>
        <v>7.4796618865935943E-2</v>
      </c>
      <c r="BV31" s="36">
        <f t="shared" si="20"/>
        <v>0.61994775435299632</v>
      </c>
      <c r="BW31" s="36">
        <f t="shared" si="21"/>
        <v>8.5730808420701729E-2</v>
      </c>
      <c r="BX31" s="36">
        <f t="shared" si="22"/>
        <v>0.10062120435910187</v>
      </c>
      <c r="BY31" s="36">
        <f t="shared" si="23"/>
        <v>7.4796587827573618E-2</v>
      </c>
      <c r="BZ31" s="36">
        <f t="shared" si="24"/>
        <v>0.61994776374386862</v>
      </c>
      <c r="CA31" s="36">
        <f t="shared" si="25"/>
        <v>1.481182806759124E-4</v>
      </c>
      <c r="CB31" s="36">
        <f t="shared" si="26"/>
        <v>1.3155021132822053E-2</v>
      </c>
      <c r="CC31" s="36">
        <f t="shared" si="27"/>
        <v>3.7139064310433571E-3</v>
      </c>
      <c r="CD31" s="36">
        <f t="shared" si="28"/>
        <v>1.0475316427187962E-2</v>
      </c>
      <c r="CE31" s="36">
        <f t="shared" si="29"/>
        <v>1.4984391259105175E-3</v>
      </c>
      <c r="CF31" s="36">
        <f t="shared" si="30"/>
        <v>5.4522957503249101E-3</v>
      </c>
      <c r="CG31" s="36">
        <f t="shared" si="31"/>
        <v>4.5352608864828326E-3</v>
      </c>
      <c r="CH31" s="36">
        <f t="shared" si="32"/>
        <v>1.7749923841157214E-2</v>
      </c>
      <c r="CI31" s="36">
        <f t="shared" si="33"/>
        <v>1.1624443298145101E-4</v>
      </c>
      <c r="CJ31" s="36">
        <f t="shared" si="34"/>
        <v>5.0102518507766152E-3</v>
      </c>
      <c r="CK31" s="36">
        <f t="shared" si="35"/>
        <v>2.09458079583596E-5</v>
      </c>
      <c r="CL31" s="36">
        <f t="shared" si="36"/>
        <v>1.3600925506765291E-3</v>
      </c>
      <c r="CM31" s="36">
        <f t="shared" si="37"/>
        <v>5.4044629146281489</v>
      </c>
      <c r="CN31" s="36">
        <f t="shared" si="38"/>
        <v>0.9212616375584266</v>
      </c>
      <c r="CO31" s="36">
        <f t="shared" si="39"/>
        <v>0.55910910584578322</v>
      </c>
      <c r="CP31" s="36">
        <f t="shared" si="40"/>
        <v>0.15298775163583062</v>
      </c>
      <c r="CQ31" s="36">
        <f t="shared" si="41"/>
        <v>581.83511829425356</v>
      </c>
      <c r="CR31" s="36">
        <f t="shared" si="42"/>
        <v>0.4850216565904274</v>
      </c>
      <c r="CS31" s="36">
        <f t="shared" si="43"/>
        <v>0.82095365857488967</v>
      </c>
      <c r="CT31" s="36">
        <f t="shared" si="44"/>
        <v>12.963394614866717</v>
      </c>
      <c r="CU31" s="36"/>
      <c r="CV31" s="42" t="str">
        <f t="shared" si="45"/>
        <v>Andradas</v>
      </c>
      <c r="CW31" s="43">
        <f t="shared" si="50"/>
        <v>0.76378786808841181</v>
      </c>
      <c r="CX31" s="43">
        <f t="shared" si="50"/>
        <v>0.61753849782758097</v>
      </c>
      <c r="CY31" s="43">
        <f t="shared" si="50"/>
        <v>1.8838908112264501E-2</v>
      </c>
      <c r="CZ31" s="43">
        <f t="shared" si="50"/>
        <v>0.61994775435299632</v>
      </c>
      <c r="DA31" s="43">
        <f t="shared" si="50"/>
        <v>0.10062120435910187</v>
      </c>
      <c r="DB31" s="43">
        <f t="shared" si="50"/>
        <v>1.1624443298145101E-4</v>
      </c>
      <c r="DC31" s="43">
        <f t="shared" si="50"/>
        <v>5.0102518507766152E-3</v>
      </c>
      <c r="DD31" s="43">
        <f t="shared" si="50"/>
        <v>2.09458079583596E-5</v>
      </c>
      <c r="DE31" s="43">
        <f t="shared" si="50"/>
        <v>1.3600925506765291E-3</v>
      </c>
      <c r="DF31" s="43">
        <f t="shared" si="50"/>
        <v>581.83511829425356</v>
      </c>
      <c r="DG31" s="43">
        <f t="shared" si="50"/>
        <v>0.4850216565904274</v>
      </c>
      <c r="DH31" s="43">
        <f t="shared" si="50"/>
        <v>0.82095365857488967</v>
      </c>
      <c r="DI31" s="43">
        <f t="shared" si="50"/>
        <v>12.963394614866717</v>
      </c>
      <c r="DJ31" s="51">
        <f t="shared" si="4"/>
        <v>46.017825383974497</v>
      </c>
      <c r="DL31" s="40">
        <f t="shared" si="49"/>
        <v>28</v>
      </c>
      <c r="DM31" s="58">
        <f t="shared" si="46"/>
        <v>0.8598942528035628</v>
      </c>
      <c r="DN31" s="57" t="str">
        <f t="shared" si="47"/>
        <v>Bela Vista de Minas</v>
      </c>
    </row>
    <row r="32" spans="1:121" x14ac:dyDescent="0.3">
      <c r="A32" s="12">
        <v>310270</v>
      </c>
      <c r="B32" s="12" t="s">
        <v>29</v>
      </c>
      <c r="C32" s="12" t="s">
        <v>28</v>
      </c>
      <c r="D32" s="27" t="s">
        <v>175</v>
      </c>
      <c r="E32" s="13">
        <v>8682</v>
      </c>
      <c r="F32" s="14">
        <v>46.34</v>
      </c>
      <c r="G32" s="14">
        <v>76.099999999999994</v>
      </c>
      <c r="H32" s="15">
        <v>4023.2388000000001</v>
      </c>
      <c r="I32" s="15">
        <v>6607.0019999999995</v>
      </c>
      <c r="J32" s="15">
        <v>149.381</v>
      </c>
      <c r="K32" s="13">
        <v>8502</v>
      </c>
      <c r="L32" s="14">
        <v>37.08</v>
      </c>
      <c r="M32" s="14">
        <v>66.91</v>
      </c>
      <c r="N32" s="15">
        <v>3152.5415999999996</v>
      </c>
      <c r="O32" s="15">
        <v>5688.6881999999996</v>
      </c>
      <c r="P32" s="15">
        <v>179.2114</v>
      </c>
      <c r="Q32" s="13">
        <v>8888</v>
      </c>
      <c r="R32" s="14">
        <v>20.34</v>
      </c>
      <c r="S32" s="14">
        <v>40.590000000000003</v>
      </c>
      <c r="T32" s="15">
        <v>1807.8191999999999</v>
      </c>
      <c r="U32" s="14">
        <v>3607.6392000000005</v>
      </c>
      <c r="V32" s="14">
        <v>179.34270000000001</v>
      </c>
      <c r="W32" s="14">
        <v>0.55000000000000004</v>
      </c>
      <c r="X32" s="14">
        <v>0.53</v>
      </c>
      <c r="Y32" s="14">
        <v>0.52</v>
      </c>
      <c r="Z32" s="14">
        <v>104.6707</v>
      </c>
      <c r="AA32" s="14">
        <v>96.881799999999998</v>
      </c>
      <c r="AB32" s="14">
        <v>105.182</v>
      </c>
      <c r="AC32" s="14">
        <v>16639.576000000001</v>
      </c>
      <c r="AD32" s="14">
        <v>73245.623000000007</v>
      </c>
      <c r="AE32" s="14">
        <v>1949.798</v>
      </c>
      <c r="AF32" s="14">
        <v>7815.37</v>
      </c>
      <c r="AG32" s="14">
        <v>8534</v>
      </c>
      <c r="AH32" s="14">
        <v>9372</v>
      </c>
      <c r="AI32" s="14">
        <v>48.42</v>
      </c>
      <c r="AJ32" s="14">
        <v>41.910200000000003</v>
      </c>
      <c r="AK32" s="14">
        <v>0.28399999999999997</v>
      </c>
      <c r="AL32" s="14">
        <v>0.08</v>
      </c>
      <c r="AM32" s="14">
        <v>0.625</v>
      </c>
      <c r="AN32" s="14">
        <v>0.45700000000000002</v>
      </c>
      <c r="AO32" s="14">
        <v>0.41699999999999998</v>
      </c>
      <c r="AP32" s="14">
        <v>0.224</v>
      </c>
      <c r="AQ32" s="14">
        <v>0.67800000000000005</v>
      </c>
      <c r="AR32" s="14">
        <v>0.47699999999999998</v>
      </c>
      <c r="AS32" s="14">
        <v>0.57799999999999996</v>
      </c>
      <c r="AT32" s="14">
        <v>0.44400000000000001</v>
      </c>
      <c r="AU32" s="14">
        <v>0.77100000000000002</v>
      </c>
      <c r="AV32" s="14">
        <v>0.56299999999999994</v>
      </c>
      <c r="AW32" s="14">
        <v>5678</v>
      </c>
      <c r="AX32" s="14">
        <v>3623</v>
      </c>
      <c r="AY32" s="14">
        <v>29611</v>
      </c>
      <c r="AZ32" s="14">
        <v>30960</v>
      </c>
      <c r="BA32" s="56">
        <f t="shared" si="0"/>
        <v>8.1262880696130066E-2</v>
      </c>
      <c r="BB32" s="56">
        <f t="shared" si="0"/>
        <v>5.1851957865811767E-2</v>
      </c>
      <c r="BC32" s="56">
        <f t="shared" si="0"/>
        <v>0.42378921456377378</v>
      </c>
      <c r="BD32" s="56">
        <f t="shared" si="0"/>
        <v>0.44309594687428439</v>
      </c>
      <c r="BE32" s="54"/>
      <c r="BG32" s="36">
        <f t="shared" si="5"/>
        <v>0.69744650710987677</v>
      </c>
      <c r="BH32" s="36">
        <f t="shared" si="6"/>
        <v>22.066308876491775</v>
      </c>
      <c r="BI32" s="36">
        <f t="shared" si="7"/>
        <v>6.0678990145488019</v>
      </c>
      <c r="BJ32" s="36">
        <f t="shared" si="8"/>
        <v>3.6810447722605494E-3</v>
      </c>
      <c r="BK32" s="36">
        <f t="shared" si="9"/>
        <v>0.18405222950117472</v>
      </c>
      <c r="BL32" s="36">
        <f t="shared" si="10"/>
        <v>22.066229871154121</v>
      </c>
      <c r="BM32" s="36">
        <f t="shared" si="11"/>
        <v>6.9444444444444319E-3</v>
      </c>
      <c r="BN32" s="36">
        <f t="shared" si="12"/>
        <v>4.9245921822098949E-3</v>
      </c>
      <c r="BO32" s="36">
        <f t="shared" si="13"/>
        <v>3.844675124951914E-4</v>
      </c>
      <c r="BP32" s="36">
        <f t="shared" si="14"/>
        <v>6.9444201177276867E-3</v>
      </c>
      <c r="BQ32" s="36">
        <f t="shared" si="15"/>
        <v>4.9245496448238066E-3</v>
      </c>
      <c r="BR32" s="36">
        <f t="shared" si="16"/>
        <v>3.8445558641097909E-4</v>
      </c>
      <c r="BS32" s="36">
        <f t="shared" si="17"/>
        <v>0.90011437926904836</v>
      </c>
      <c r="BT32" s="36">
        <f t="shared" si="18"/>
        <v>0.97097696394103827</v>
      </c>
      <c r="BU32" s="36">
        <f t="shared" si="19"/>
        <v>0.52097136685770451</v>
      </c>
      <c r="BV32" s="36">
        <f t="shared" si="20"/>
        <v>0.82658759695829609</v>
      </c>
      <c r="BW32" s="36">
        <f t="shared" si="21"/>
        <v>0.66547724329030011</v>
      </c>
      <c r="BX32" s="36">
        <f t="shared" si="22"/>
        <v>0.70402223170586109</v>
      </c>
      <c r="BY32" s="36">
        <f t="shared" si="23"/>
        <v>0.5209718229560184</v>
      </c>
      <c r="BZ32" s="36">
        <f t="shared" si="24"/>
        <v>0.82658742939296415</v>
      </c>
      <c r="CA32" s="36">
        <f t="shared" si="25"/>
        <v>0.17972096161679338</v>
      </c>
      <c r="CB32" s="36">
        <f t="shared" si="26"/>
        <v>0.50874217957117707</v>
      </c>
      <c r="CC32" s="36">
        <f t="shared" si="27"/>
        <v>1.8049661988474595E-2</v>
      </c>
      <c r="CD32" s="36">
        <f t="shared" si="28"/>
        <v>5.4392257105535774E-2</v>
      </c>
      <c r="CE32" s="36">
        <f t="shared" si="29"/>
        <v>0.10720343392299686</v>
      </c>
      <c r="CF32" s="36">
        <f t="shared" si="30"/>
        <v>0.27817835460841389</v>
      </c>
      <c r="CG32" s="36">
        <f t="shared" si="31"/>
        <v>1.9182425985155859E-2</v>
      </c>
      <c r="CH32" s="36">
        <f t="shared" si="32"/>
        <v>6.368107624728532E-2</v>
      </c>
      <c r="CI32" s="36">
        <f t="shared" si="33"/>
        <v>4.8851722960455132E-2</v>
      </c>
      <c r="CJ32" s="36">
        <f t="shared" si="34"/>
        <v>0.10977645521846423</v>
      </c>
      <c r="CK32" s="36">
        <f t="shared" si="35"/>
        <v>1.3888379789389903E-2</v>
      </c>
      <c r="CL32" s="36">
        <f t="shared" si="36"/>
        <v>4.0569387857753665E-2</v>
      </c>
      <c r="CM32" s="36">
        <f t="shared" si="37"/>
        <v>0.5689286587475062</v>
      </c>
      <c r="CN32" s="36">
        <f t="shared" si="38"/>
        <v>0.99788716138881473</v>
      </c>
      <c r="CO32" s="36">
        <f t="shared" si="39"/>
        <v>0.95187703456875861</v>
      </c>
      <c r="CP32" s="36">
        <f t="shared" si="40"/>
        <v>0.71732835952560892</v>
      </c>
      <c r="CQ32" s="36">
        <f t="shared" si="41"/>
        <v>259.93310364202176</v>
      </c>
      <c r="CR32" s="36">
        <f t="shared" si="42"/>
        <v>0.85812211909106639</v>
      </c>
      <c r="CS32" s="36">
        <f t="shared" si="43"/>
        <v>0.48622405163282467</v>
      </c>
      <c r="CT32" s="36">
        <f t="shared" si="44"/>
        <v>93.402509690605584</v>
      </c>
      <c r="CU32" s="36"/>
      <c r="CV32" s="42" t="str">
        <f t="shared" si="45"/>
        <v>Cachoeira de Pajeú</v>
      </c>
      <c r="CW32" s="43">
        <f t="shared" si="50"/>
        <v>22.066308876491775</v>
      </c>
      <c r="CX32" s="43">
        <f t="shared" si="50"/>
        <v>6.0678990145488019</v>
      </c>
      <c r="CY32" s="43">
        <f t="shared" si="50"/>
        <v>3.844675124951914E-4</v>
      </c>
      <c r="CZ32" s="43">
        <f t="shared" si="50"/>
        <v>0.82658759695829609</v>
      </c>
      <c r="DA32" s="43">
        <f t="shared" si="50"/>
        <v>0.70402223170586109</v>
      </c>
      <c r="DB32" s="43">
        <f t="shared" si="50"/>
        <v>4.8851722960455132E-2</v>
      </c>
      <c r="DC32" s="43">
        <f t="shared" si="50"/>
        <v>0.10977645521846423</v>
      </c>
      <c r="DD32" s="43">
        <f t="shared" si="50"/>
        <v>1.3888379789389903E-2</v>
      </c>
      <c r="DE32" s="43">
        <f t="shared" si="50"/>
        <v>4.0569387857753665E-2</v>
      </c>
      <c r="DF32" s="43">
        <f t="shared" si="50"/>
        <v>259.93310364202176</v>
      </c>
      <c r="DG32" s="43">
        <f t="shared" si="50"/>
        <v>0.85812211909106639</v>
      </c>
      <c r="DH32" s="43">
        <f t="shared" si="50"/>
        <v>0.48622405163282467</v>
      </c>
      <c r="DI32" s="43">
        <f t="shared" si="50"/>
        <v>93.402509690605584</v>
      </c>
      <c r="DJ32" s="51">
        <f t="shared" si="4"/>
        <v>29.58140366433804</v>
      </c>
      <c r="DL32" s="40">
        <f t="shared" si="49"/>
        <v>29</v>
      </c>
      <c r="DM32" s="58">
        <f t="shared" si="46"/>
        <v>0.87441805226867331</v>
      </c>
      <c r="DN32" s="57" t="str">
        <f t="shared" si="47"/>
        <v>Araxá</v>
      </c>
    </row>
    <row r="33" spans="1:118" x14ac:dyDescent="0.3">
      <c r="A33" s="12">
        <v>310280</v>
      </c>
      <c r="B33" s="12" t="s">
        <v>29</v>
      </c>
      <c r="C33" s="12" t="s">
        <v>28</v>
      </c>
      <c r="D33" s="27" t="s">
        <v>48</v>
      </c>
      <c r="E33" s="13">
        <v>12393</v>
      </c>
      <c r="F33" s="14">
        <v>30.09</v>
      </c>
      <c r="G33" s="14">
        <v>61.73</v>
      </c>
      <c r="H33" s="15">
        <v>3729.0536999999999</v>
      </c>
      <c r="I33" s="15">
        <v>7650.1988999999994</v>
      </c>
      <c r="J33" s="15">
        <v>96.997699999999995</v>
      </c>
      <c r="K33" s="13">
        <v>12217</v>
      </c>
      <c r="L33" s="14">
        <v>9.35</v>
      </c>
      <c r="M33" s="14">
        <v>32.17</v>
      </c>
      <c r="N33" s="15">
        <v>1142.2895000000001</v>
      </c>
      <c r="O33" s="15">
        <v>3930.2089000000005</v>
      </c>
      <c r="P33" s="15">
        <v>45.189500000000002</v>
      </c>
      <c r="Q33" s="13">
        <v>12098</v>
      </c>
      <c r="R33" s="14">
        <v>2.54</v>
      </c>
      <c r="S33" s="14">
        <v>14.75</v>
      </c>
      <c r="T33" s="15">
        <v>307.28919999999999</v>
      </c>
      <c r="U33" s="14">
        <v>1784.4549999999999</v>
      </c>
      <c r="V33" s="14">
        <v>22.395800000000001</v>
      </c>
      <c r="W33" s="14">
        <v>0.62</v>
      </c>
      <c r="X33" s="14">
        <v>0.61</v>
      </c>
      <c r="Y33" s="14">
        <v>0.51</v>
      </c>
      <c r="Z33" s="14">
        <v>117.99250000000001</v>
      </c>
      <c r="AA33" s="14">
        <v>111.5055</v>
      </c>
      <c r="AB33" s="14">
        <v>103.1593</v>
      </c>
      <c r="AC33" s="14">
        <v>33182.245999999999</v>
      </c>
      <c r="AD33" s="14">
        <v>169103.052</v>
      </c>
      <c r="AE33" s="14">
        <v>2693.5828000000001</v>
      </c>
      <c r="AF33" s="14">
        <v>13520.67</v>
      </c>
      <c r="AG33" s="14">
        <v>12319</v>
      </c>
      <c r="AH33" s="14">
        <v>12507</v>
      </c>
      <c r="AI33" s="14">
        <v>66.890699999999995</v>
      </c>
      <c r="AJ33" s="14">
        <v>72.504999999999995</v>
      </c>
      <c r="AK33" s="14">
        <v>0.441</v>
      </c>
      <c r="AL33" s="14">
        <v>0.24</v>
      </c>
      <c r="AM33" s="14">
        <v>0.65700000000000003</v>
      </c>
      <c r="AN33" s="14">
        <v>0.54300000000000004</v>
      </c>
      <c r="AO33" s="14">
        <v>0.57099999999999995</v>
      </c>
      <c r="AP33" s="14">
        <v>0.40200000000000002</v>
      </c>
      <c r="AQ33" s="14">
        <v>0.72499999999999998</v>
      </c>
      <c r="AR33" s="14">
        <v>0.63800000000000001</v>
      </c>
      <c r="AS33" s="14">
        <v>0.7</v>
      </c>
      <c r="AT33" s="14">
        <v>0.621</v>
      </c>
      <c r="AU33" s="14">
        <v>0.81799999999999995</v>
      </c>
      <c r="AV33" s="14">
        <v>0.67500000000000004</v>
      </c>
      <c r="AW33" s="14">
        <v>33320</v>
      </c>
      <c r="AX33" s="14">
        <v>15373</v>
      </c>
      <c r="AY33" s="14">
        <v>67610</v>
      </c>
      <c r="AZ33" s="14">
        <v>40540</v>
      </c>
      <c r="BA33" s="56">
        <f t="shared" si="0"/>
        <v>0.21244174110416147</v>
      </c>
      <c r="BB33" s="56">
        <f t="shared" si="0"/>
        <v>9.80152126648942E-2</v>
      </c>
      <c r="BC33" s="56">
        <f t="shared" si="0"/>
        <v>0.4310680106858451</v>
      </c>
      <c r="BD33" s="56">
        <f t="shared" si="0"/>
        <v>0.25847503554509926</v>
      </c>
      <c r="BE33" s="54"/>
      <c r="BG33" s="36">
        <f t="shared" si="5"/>
        <v>0.60153821088831494</v>
      </c>
      <c r="BH33" s="36">
        <f t="shared" si="6"/>
        <v>8.3241139593092123E-2</v>
      </c>
      <c r="BI33" s="36">
        <f t="shared" si="7"/>
        <v>6.6839013849899251E-2</v>
      </c>
      <c r="BJ33" s="36">
        <f t="shared" si="8"/>
        <v>0.70616289768954277</v>
      </c>
      <c r="BK33" s="36">
        <f t="shared" si="9"/>
        <v>0.51490872927270659</v>
      </c>
      <c r="BL33" s="36">
        <f t="shared" si="10"/>
        <v>8.3241642810791466E-2</v>
      </c>
      <c r="BM33" s="36">
        <f t="shared" si="11"/>
        <v>1.111111111111118E-3</v>
      </c>
      <c r="BN33" s="36">
        <f t="shared" si="12"/>
        <v>4.9245921822099106E-3</v>
      </c>
      <c r="BO33" s="36">
        <f t="shared" si="13"/>
        <v>0</v>
      </c>
      <c r="BP33" s="36">
        <f t="shared" si="14"/>
        <v>1.1111656036724897E-3</v>
      </c>
      <c r="BQ33" s="36">
        <f t="shared" si="15"/>
        <v>4.9246843471767191E-3</v>
      </c>
      <c r="BR33" s="36">
        <f t="shared" si="16"/>
        <v>0</v>
      </c>
      <c r="BS33" s="36">
        <f t="shared" si="17"/>
        <v>0.80601910404351873</v>
      </c>
      <c r="BT33" s="36">
        <f t="shared" si="18"/>
        <v>0.93363983849477561</v>
      </c>
      <c r="BU33" s="36">
        <f t="shared" si="19"/>
        <v>0.37902844719292844</v>
      </c>
      <c r="BV33" s="36">
        <f t="shared" si="20"/>
        <v>0.71041432904055568</v>
      </c>
      <c r="BW33" s="36">
        <f t="shared" si="21"/>
        <v>0.5388400483534983</v>
      </c>
      <c r="BX33" s="36">
        <f t="shared" si="22"/>
        <v>0.61657810038475303</v>
      </c>
      <c r="BY33" s="36">
        <f t="shared" si="23"/>
        <v>0.37902871647079733</v>
      </c>
      <c r="BZ33" s="36">
        <f t="shared" si="24"/>
        <v>0.71041433235267237</v>
      </c>
      <c r="CA33" s="36">
        <f t="shared" si="25"/>
        <v>1.1125328637435237E-2</v>
      </c>
      <c r="CB33" s="36">
        <f t="shared" si="26"/>
        <v>1.9539831194357756E-2</v>
      </c>
      <c r="CC33" s="36">
        <f t="shared" si="27"/>
        <v>8.1049869169205115E-3</v>
      </c>
      <c r="CD33" s="36">
        <f t="shared" si="28"/>
        <v>7.9078645106076123E-3</v>
      </c>
      <c r="CE33" s="36">
        <f t="shared" si="29"/>
        <v>6.2460978147762846E-3</v>
      </c>
      <c r="CF33" s="36">
        <f t="shared" si="30"/>
        <v>2.3073225444640258E-2</v>
      </c>
      <c r="CG33" s="36">
        <f t="shared" si="31"/>
        <v>6.2063164284941715E-3</v>
      </c>
      <c r="CH33" s="36">
        <f t="shared" si="32"/>
        <v>0</v>
      </c>
      <c r="CI33" s="36">
        <f t="shared" si="33"/>
        <v>3.2039871840512748E-3</v>
      </c>
      <c r="CJ33" s="36">
        <f t="shared" si="34"/>
        <v>4.1937327623748043E-3</v>
      </c>
      <c r="CK33" s="36">
        <f t="shared" si="35"/>
        <v>4.1053783598385095E-3</v>
      </c>
      <c r="CL33" s="36">
        <f t="shared" si="36"/>
        <v>1.8107741059302715E-3</v>
      </c>
      <c r="CM33" s="36">
        <f t="shared" si="37"/>
        <v>0.19535275266112795</v>
      </c>
      <c r="CN33" s="36">
        <f t="shared" si="38"/>
        <v>0.99105024362235838</v>
      </c>
      <c r="CO33" s="36">
        <f t="shared" si="39"/>
        <v>0.8918605894679289</v>
      </c>
      <c r="CP33" s="36">
        <f t="shared" si="40"/>
        <v>0.63935159048597934</v>
      </c>
      <c r="CQ33" s="36">
        <f t="shared" si="41"/>
        <v>1915.1472294962944</v>
      </c>
      <c r="CR33" s="36">
        <f t="shared" si="42"/>
        <v>0.74093864230736195</v>
      </c>
      <c r="CS33" s="36">
        <f t="shared" si="43"/>
        <v>0.52772906794793728</v>
      </c>
      <c r="CT33" s="36">
        <f t="shared" si="44"/>
        <v>27.258993117941834</v>
      </c>
      <c r="CU33" s="36"/>
      <c r="CV33" s="42" t="str">
        <f t="shared" si="45"/>
        <v>Andrelândia</v>
      </c>
      <c r="CW33" s="43">
        <f t="shared" si="50"/>
        <v>8.3241139593092123E-2</v>
      </c>
      <c r="CX33" s="43">
        <f t="shared" si="50"/>
        <v>6.6839013849899251E-2</v>
      </c>
      <c r="CY33" s="43">
        <f t="shared" si="50"/>
        <v>0</v>
      </c>
      <c r="CZ33" s="43">
        <f t="shared" si="50"/>
        <v>0.71041432904055568</v>
      </c>
      <c r="DA33" s="43">
        <f t="shared" si="50"/>
        <v>0.61657810038475303</v>
      </c>
      <c r="DB33" s="43">
        <f t="shared" si="50"/>
        <v>3.2039871840512748E-3</v>
      </c>
      <c r="DC33" s="43">
        <f t="shared" si="50"/>
        <v>4.1937327623748043E-3</v>
      </c>
      <c r="DD33" s="43">
        <f t="shared" si="50"/>
        <v>4.1053783598385095E-3</v>
      </c>
      <c r="DE33" s="43">
        <f t="shared" si="50"/>
        <v>1.8107741059302715E-3</v>
      </c>
      <c r="DF33" s="43">
        <f t="shared" si="50"/>
        <v>1915.1472294962944</v>
      </c>
      <c r="DG33" s="43">
        <f t="shared" si="50"/>
        <v>0.74093864230736195</v>
      </c>
      <c r="DH33" s="43">
        <f t="shared" si="50"/>
        <v>0.52772906794793728</v>
      </c>
      <c r="DI33" s="43">
        <f t="shared" si="50"/>
        <v>27.258993117941834</v>
      </c>
      <c r="DJ33" s="51">
        <f t="shared" si="4"/>
        <v>149.62809821382862</v>
      </c>
      <c r="DL33" s="40">
        <f t="shared" si="49"/>
        <v>30</v>
      </c>
      <c r="DM33" s="58">
        <f t="shared" si="46"/>
        <v>0.87942315117825121</v>
      </c>
      <c r="DN33" s="57" t="str">
        <f t="shared" si="47"/>
        <v>Pedro Leopoldo</v>
      </c>
    </row>
    <row r="34" spans="1:118" x14ac:dyDescent="0.3">
      <c r="A34" s="12">
        <v>310285</v>
      </c>
      <c r="B34" s="12" t="s">
        <v>29</v>
      </c>
      <c r="C34" s="12" t="s">
        <v>28</v>
      </c>
      <c r="D34" s="27" t="s">
        <v>73</v>
      </c>
      <c r="E34" s="13">
        <v>4310</v>
      </c>
      <c r="F34" s="14">
        <v>45.61</v>
      </c>
      <c r="G34" s="14">
        <v>80.7</v>
      </c>
      <c r="H34" s="15">
        <v>1965.7909999999999</v>
      </c>
      <c r="I34" s="15">
        <v>3478.17</v>
      </c>
      <c r="J34" s="15">
        <v>147.02780000000001</v>
      </c>
      <c r="K34" s="13">
        <v>7391</v>
      </c>
      <c r="L34" s="14">
        <v>23.25</v>
      </c>
      <c r="M34" s="14">
        <v>56.25</v>
      </c>
      <c r="N34" s="15">
        <v>1718.4075</v>
      </c>
      <c r="O34" s="15">
        <v>4157.4375</v>
      </c>
      <c r="P34" s="15">
        <v>112.36960000000001</v>
      </c>
      <c r="Q34" s="13">
        <v>7998</v>
      </c>
      <c r="R34" s="14">
        <v>10.41</v>
      </c>
      <c r="S34" s="14">
        <v>34.97</v>
      </c>
      <c r="T34" s="15">
        <v>832.59180000000003</v>
      </c>
      <c r="U34" s="14">
        <v>2796.9005999999999</v>
      </c>
      <c r="V34" s="14">
        <v>91.787499999999994</v>
      </c>
      <c r="W34" s="14">
        <v>0.49</v>
      </c>
      <c r="X34" s="14">
        <v>0.64</v>
      </c>
      <c r="Y34" s="14">
        <v>0.53</v>
      </c>
      <c r="Z34" s="14">
        <v>93.252099999999999</v>
      </c>
      <c r="AA34" s="14">
        <v>116.9893</v>
      </c>
      <c r="AB34" s="14">
        <v>107.20480000000001</v>
      </c>
      <c r="AC34" s="14">
        <v>12975.803</v>
      </c>
      <c r="AD34" s="14">
        <v>76272.824999999997</v>
      </c>
      <c r="AE34" s="14">
        <v>1766.3767</v>
      </c>
      <c r="AF34" s="14">
        <v>9062.84</v>
      </c>
      <c r="AG34" s="14">
        <v>7346</v>
      </c>
      <c r="AH34" s="14">
        <v>8416</v>
      </c>
      <c r="AI34" s="14">
        <v>43.865099999999998</v>
      </c>
      <c r="AJ34" s="14">
        <v>48.599699999999999</v>
      </c>
      <c r="AK34" s="14">
        <v>0.28899999999999998</v>
      </c>
      <c r="AL34" s="14">
        <v>8.7999999999999995E-2</v>
      </c>
      <c r="AM34" s="14">
        <v>0.628</v>
      </c>
      <c r="AN34" s="14">
        <v>0.437</v>
      </c>
      <c r="AO34" s="14">
        <v>0.41299999999999998</v>
      </c>
      <c r="AP34" s="14">
        <v>0.188</v>
      </c>
      <c r="AQ34" s="14">
        <v>0.65400000000000003</v>
      </c>
      <c r="AR34" s="14">
        <v>0.57399999999999995</v>
      </c>
      <c r="AS34" s="14">
        <v>0.59699999999999998</v>
      </c>
      <c r="AT34" s="14">
        <v>0.47299999999999998</v>
      </c>
      <c r="AU34" s="14">
        <v>0.75600000000000001</v>
      </c>
      <c r="AV34" s="14">
        <v>0.59399999999999997</v>
      </c>
      <c r="AW34" s="14">
        <v>22081</v>
      </c>
      <c r="AX34" s="14">
        <v>3674</v>
      </c>
      <c r="AY34" s="14">
        <v>19179</v>
      </c>
      <c r="AZ34" s="14">
        <v>28803</v>
      </c>
      <c r="BA34" s="56">
        <f t="shared" si="0"/>
        <v>0.29945617532582014</v>
      </c>
      <c r="BB34" s="56">
        <f t="shared" si="0"/>
        <v>4.982573199343613E-2</v>
      </c>
      <c r="BC34" s="56">
        <f t="shared" si="0"/>
        <v>0.26010008543878921</v>
      </c>
      <c r="BD34" s="56">
        <f t="shared" si="0"/>
        <v>0.3906180072419545</v>
      </c>
      <c r="BE34" s="54"/>
      <c r="BG34" s="36">
        <f t="shared" si="5"/>
        <v>0.72529345731415951</v>
      </c>
      <c r="BH34" s="36">
        <f t="shared" si="6"/>
        <v>3.670927194407176</v>
      </c>
      <c r="BI34" s="36">
        <f t="shared" si="7"/>
        <v>3.935416399725097</v>
      </c>
      <c r="BJ34" s="36">
        <f t="shared" si="8"/>
        <v>0.32193364209782632</v>
      </c>
      <c r="BK34" s="36">
        <f t="shared" si="9"/>
        <v>0.31061673116522054</v>
      </c>
      <c r="BL34" s="36">
        <f t="shared" si="10"/>
        <v>3.6709121565416254</v>
      </c>
      <c r="BM34" s="36">
        <f t="shared" si="11"/>
        <v>3.3611111111111119E-2</v>
      </c>
      <c r="BN34" s="36">
        <f t="shared" si="12"/>
        <v>1.5081563558017892E-2</v>
      </c>
      <c r="BO34" s="36">
        <f t="shared" si="13"/>
        <v>1.5378700499807832E-3</v>
      </c>
      <c r="BP34" s="36">
        <f t="shared" si="14"/>
        <v>3.3610993369801993E-2</v>
      </c>
      <c r="BQ34" s="36">
        <f t="shared" si="15"/>
        <v>1.5081551151255968E-2</v>
      </c>
      <c r="BR34" s="36">
        <f t="shared" si="16"/>
        <v>1.5378983747808561E-3</v>
      </c>
      <c r="BS34" s="36">
        <f t="shared" si="17"/>
        <v>0.92165652029361578</v>
      </c>
      <c r="BT34" s="36">
        <f t="shared" si="18"/>
        <v>0.96978665453814517</v>
      </c>
      <c r="BU34" s="36">
        <f t="shared" si="19"/>
        <v>0.55943793078821646</v>
      </c>
      <c r="BV34" s="36">
        <f t="shared" si="20"/>
        <v>0.800435037310682</v>
      </c>
      <c r="BW34" s="36">
        <f t="shared" si="21"/>
        <v>0.70797827111410849</v>
      </c>
      <c r="BX34" s="36">
        <f t="shared" si="22"/>
        <v>0.7318411284356775</v>
      </c>
      <c r="BY34" s="36">
        <f t="shared" si="23"/>
        <v>0.55943781040908747</v>
      </c>
      <c r="BZ34" s="36">
        <f t="shared" si="24"/>
        <v>0.80043524285175427</v>
      </c>
      <c r="CA34" s="36">
        <f t="shared" si="25"/>
        <v>0.17122473246135558</v>
      </c>
      <c r="CB34" s="36">
        <f t="shared" si="26"/>
        <v>0.46866047455711002</v>
      </c>
      <c r="CC34" s="36">
        <f t="shared" si="27"/>
        <v>1.6950453111931302E-2</v>
      </c>
      <c r="CD34" s="36">
        <f t="shared" si="28"/>
        <v>7.1170780595468636E-2</v>
      </c>
      <c r="CE34" s="36">
        <f t="shared" si="29"/>
        <v>0.11146982310093652</v>
      </c>
      <c r="CF34" s="36">
        <f t="shared" si="30"/>
        <v>0.36406202709679714</v>
      </c>
      <c r="CG34" s="36">
        <f t="shared" si="31"/>
        <v>2.8559711577428006E-2</v>
      </c>
      <c r="CH34" s="36">
        <f t="shared" si="32"/>
        <v>1.0062794194239459E-2</v>
      </c>
      <c r="CI34" s="36">
        <f t="shared" si="33"/>
        <v>3.8188112553672243E-2</v>
      </c>
      <c r="CJ34" s="36">
        <f t="shared" si="34"/>
        <v>8.2742869066627978E-2</v>
      </c>
      <c r="CK34" s="36">
        <f t="shared" si="35"/>
        <v>1.8228089375762559E-2</v>
      </c>
      <c r="CL34" s="36">
        <f t="shared" si="36"/>
        <v>2.4789497510185606E-2</v>
      </c>
      <c r="CM34" s="36">
        <f t="shared" si="37"/>
        <v>1.971549079705621E-3</v>
      </c>
      <c r="CN34" s="36">
        <f t="shared" si="38"/>
        <v>0.99785743547388261</v>
      </c>
      <c r="CO34" s="36">
        <f t="shared" si="39"/>
        <v>0.96869544132527741</v>
      </c>
      <c r="CP34" s="36">
        <f t="shared" si="40"/>
        <v>0.7355040109594323</v>
      </c>
      <c r="CQ34" s="36">
        <f t="shared" si="41"/>
        <v>3856.0018140224388</v>
      </c>
      <c r="CR34" s="36">
        <f t="shared" si="42"/>
        <v>0.86346260947362163</v>
      </c>
      <c r="CS34" s="36">
        <f t="shared" si="43"/>
        <v>1.7400800773084324E-3</v>
      </c>
      <c r="CT34" s="36">
        <f t="shared" si="44"/>
        <v>70.584374493007502</v>
      </c>
      <c r="CU34" s="36"/>
      <c r="CV34" s="42" t="str">
        <f t="shared" si="45"/>
        <v>Angelândia</v>
      </c>
      <c r="CW34" s="43">
        <f t="shared" si="50"/>
        <v>3.670927194407176</v>
      </c>
      <c r="CX34" s="43">
        <f t="shared" si="50"/>
        <v>3.935416399725097</v>
      </c>
      <c r="CY34" s="43">
        <f t="shared" si="50"/>
        <v>1.5378700499807832E-3</v>
      </c>
      <c r="CZ34" s="43">
        <f t="shared" si="50"/>
        <v>0.800435037310682</v>
      </c>
      <c r="DA34" s="43">
        <f t="shared" si="50"/>
        <v>0.7318411284356775</v>
      </c>
      <c r="DB34" s="43">
        <f t="shared" si="50"/>
        <v>3.8188112553672243E-2</v>
      </c>
      <c r="DC34" s="43">
        <f t="shared" si="50"/>
        <v>8.2742869066627978E-2</v>
      </c>
      <c r="DD34" s="43">
        <f t="shared" si="50"/>
        <v>1.8228089375762559E-2</v>
      </c>
      <c r="DE34" s="43">
        <f t="shared" si="50"/>
        <v>2.4789497510185606E-2</v>
      </c>
      <c r="DF34" s="43">
        <f t="shared" si="50"/>
        <v>3856.0018140224388</v>
      </c>
      <c r="DG34" s="43">
        <f t="shared" si="50"/>
        <v>0.86346260947362163</v>
      </c>
      <c r="DH34" s="43">
        <f t="shared" si="50"/>
        <v>1.7400800773084324E-3</v>
      </c>
      <c r="DI34" s="43">
        <f t="shared" si="50"/>
        <v>70.584374493007502</v>
      </c>
      <c r="DJ34" s="51">
        <f t="shared" si="4"/>
        <v>302.82734595411017</v>
      </c>
      <c r="DL34" s="40">
        <f t="shared" si="49"/>
        <v>31</v>
      </c>
      <c r="DM34" s="58">
        <f t="shared" si="46"/>
        <v>0.87959907179173613</v>
      </c>
      <c r="DN34" s="57" t="str">
        <f t="shared" si="47"/>
        <v>Ijaci</v>
      </c>
    </row>
    <row r="35" spans="1:118" x14ac:dyDescent="0.3">
      <c r="A35" s="12">
        <v>310290</v>
      </c>
      <c r="B35" s="12" t="s">
        <v>29</v>
      </c>
      <c r="C35" s="12" t="s">
        <v>28</v>
      </c>
      <c r="D35" s="27" t="s">
        <v>75</v>
      </c>
      <c r="E35" s="13">
        <v>9712</v>
      </c>
      <c r="F35" s="14">
        <v>30.81</v>
      </c>
      <c r="G35" s="14">
        <v>59.97</v>
      </c>
      <c r="H35" s="15">
        <v>2992.2671999999998</v>
      </c>
      <c r="I35" s="15">
        <v>5824.2864</v>
      </c>
      <c r="J35" s="15">
        <v>99.318700000000007</v>
      </c>
      <c r="K35" s="13">
        <v>10780</v>
      </c>
      <c r="L35" s="14">
        <v>9.0500000000000007</v>
      </c>
      <c r="M35" s="14">
        <v>35.380000000000003</v>
      </c>
      <c r="N35" s="15">
        <v>975.59000000000015</v>
      </c>
      <c r="O35" s="15">
        <v>3813.9639999999999</v>
      </c>
      <c r="P35" s="15">
        <v>43.739600000000003</v>
      </c>
      <c r="Q35" s="13">
        <v>11094</v>
      </c>
      <c r="R35" s="14">
        <v>3.62</v>
      </c>
      <c r="S35" s="14">
        <v>16.850000000000001</v>
      </c>
      <c r="T35" s="15">
        <v>401.60280000000006</v>
      </c>
      <c r="U35" s="14">
        <v>1869.3390000000002</v>
      </c>
      <c r="V35" s="14">
        <v>31.918399999999998</v>
      </c>
      <c r="W35" s="14">
        <v>0.52</v>
      </c>
      <c r="X35" s="14">
        <v>0.54</v>
      </c>
      <c r="Y35" s="14">
        <v>0.47</v>
      </c>
      <c r="Z35" s="14">
        <v>98.961399999999998</v>
      </c>
      <c r="AA35" s="14">
        <v>98.709800000000001</v>
      </c>
      <c r="AB35" s="14">
        <v>95.068399999999997</v>
      </c>
      <c r="AC35" s="14">
        <v>35795.508999999998</v>
      </c>
      <c r="AD35" s="14">
        <v>118348.38400000001</v>
      </c>
      <c r="AE35" s="14">
        <v>3307.6612</v>
      </c>
      <c r="AF35" s="14">
        <v>10260.83</v>
      </c>
      <c r="AG35" s="14">
        <v>10822</v>
      </c>
      <c r="AH35" s="14">
        <v>11534</v>
      </c>
      <c r="AI35" s="14">
        <v>82.1404</v>
      </c>
      <c r="AJ35" s="14">
        <v>55.024000000000001</v>
      </c>
      <c r="AK35" s="14">
        <v>0.42199999999999999</v>
      </c>
      <c r="AL35" s="14">
        <v>0.21099999999999999</v>
      </c>
      <c r="AM35" s="14">
        <v>0.71099999999999997</v>
      </c>
      <c r="AN35" s="14">
        <v>0.502</v>
      </c>
      <c r="AO35" s="14">
        <v>0.56399999999999995</v>
      </c>
      <c r="AP35" s="14">
        <v>0.38900000000000001</v>
      </c>
      <c r="AQ35" s="14">
        <v>0.76600000000000001</v>
      </c>
      <c r="AR35" s="14">
        <v>0.60099999999999998</v>
      </c>
      <c r="AS35" s="14">
        <v>0.68300000000000005</v>
      </c>
      <c r="AT35" s="14">
        <v>0.58399999999999996</v>
      </c>
      <c r="AU35" s="14">
        <v>0.83799999999999997</v>
      </c>
      <c r="AV35" s="14">
        <v>0.65</v>
      </c>
      <c r="AW35" s="14">
        <v>15638</v>
      </c>
      <c r="AX35" s="14">
        <v>19985</v>
      </c>
      <c r="AY35" s="14">
        <v>38460</v>
      </c>
      <c r="AZ35" s="14">
        <v>37016</v>
      </c>
      <c r="BA35" s="56">
        <f t="shared" si="0"/>
        <v>0.14075734255033798</v>
      </c>
      <c r="BB35" s="56">
        <f t="shared" si="0"/>
        <v>0.17988460742220902</v>
      </c>
      <c r="BC35" s="56">
        <f t="shared" si="0"/>
        <v>0.34617773337293767</v>
      </c>
      <c r="BD35" s="56">
        <f t="shared" si="0"/>
        <v>0.33318031665451536</v>
      </c>
      <c r="BE35" s="54"/>
      <c r="BG35" s="36">
        <f t="shared" si="5"/>
        <v>0.6307736166968444</v>
      </c>
      <c r="BH35" s="36">
        <f t="shared" si="6"/>
        <v>1.9615689413020592E-4</v>
      </c>
      <c r="BI35" s="36">
        <f t="shared" si="7"/>
        <v>0.19159294225908291</v>
      </c>
      <c r="BJ35" s="36">
        <f t="shared" si="8"/>
        <v>0.62620380151615018</v>
      </c>
      <c r="BK35" s="36">
        <f t="shared" si="9"/>
        <v>0.49580846708956444</v>
      </c>
      <c r="BL35" s="36">
        <f t="shared" si="10"/>
        <v>1.9610106265956489E-4</v>
      </c>
      <c r="BM35" s="36">
        <f t="shared" si="11"/>
        <v>1.7777777777777771E-2</v>
      </c>
      <c r="BN35" s="36">
        <f t="shared" si="12"/>
        <v>2.770083102493057E-3</v>
      </c>
      <c r="BO35" s="36">
        <f t="shared" si="13"/>
        <v>6.1514801999231154E-3</v>
      </c>
      <c r="BP35" s="36">
        <f t="shared" si="14"/>
        <v>1.777771550138289E-2</v>
      </c>
      <c r="BQ35" s="36">
        <f t="shared" si="15"/>
        <v>2.7700086624067484E-3</v>
      </c>
      <c r="BR35" s="36">
        <f t="shared" si="16"/>
        <v>6.1514414399098929E-3</v>
      </c>
      <c r="BS35" s="36">
        <f t="shared" si="17"/>
        <v>0.7916297796445485</v>
      </c>
      <c r="BT35" s="36">
        <f t="shared" si="18"/>
        <v>0.9533179465606908</v>
      </c>
      <c r="BU35" s="36">
        <f t="shared" si="19"/>
        <v>0.27881574375349277</v>
      </c>
      <c r="BV35" s="36">
        <f t="shared" si="20"/>
        <v>0.77571551866936284</v>
      </c>
      <c r="BW35" s="36">
        <f t="shared" si="21"/>
        <v>0.58732988784983209</v>
      </c>
      <c r="BX35" s="36">
        <f t="shared" si="22"/>
        <v>0.64309751729531095</v>
      </c>
      <c r="BY35" s="36">
        <f t="shared" si="23"/>
        <v>0.27881558673056767</v>
      </c>
      <c r="BZ35" s="36">
        <f t="shared" si="24"/>
        <v>0.77571555886924692</v>
      </c>
      <c r="CA35" s="36">
        <f t="shared" si="25"/>
        <v>2.0740673691313286E-2</v>
      </c>
      <c r="CB35" s="36">
        <f t="shared" si="26"/>
        <v>5.9403142302899538E-2</v>
      </c>
      <c r="CC35" s="36">
        <f t="shared" si="27"/>
        <v>2.3211915194020811E-4</v>
      </c>
      <c r="CD35" s="36">
        <f t="shared" si="28"/>
        <v>2.4875005630376992E-2</v>
      </c>
      <c r="CE35" s="36">
        <f t="shared" si="29"/>
        <v>8.1581685744016863E-3</v>
      </c>
      <c r="CF35" s="36">
        <f t="shared" si="30"/>
        <v>3.2157417792732616E-2</v>
      </c>
      <c r="CG35" s="36">
        <f t="shared" si="31"/>
        <v>7.1201497007438396E-4</v>
      </c>
      <c r="CH35" s="36">
        <f t="shared" si="32"/>
        <v>3.36327276658052E-3</v>
      </c>
      <c r="CI35" s="36">
        <f t="shared" si="33"/>
        <v>6.3226073626317563E-3</v>
      </c>
      <c r="CJ35" s="36">
        <f t="shared" si="34"/>
        <v>1.4515894904920902E-2</v>
      </c>
      <c r="CK35" s="36">
        <f t="shared" si="35"/>
        <v>1.6966104446271457E-3</v>
      </c>
      <c r="CL35" s="36">
        <f t="shared" si="36"/>
        <v>6.0862129671545523E-3</v>
      </c>
      <c r="CM35" s="36">
        <f t="shared" si="37"/>
        <v>0.10448111296357461</v>
      </c>
      <c r="CN35" s="36">
        <f t="shared" si="38"/>
        <v>0.98837310341320028</v>
      </c>
      <c r="CO35" s="36">
        <f t="shared" si="39"/>
        <v>0.93772618394183971</v>
      </c>
      <c r="CP35" s="36">
        <f t="shared" si="40"/>
        <v>0.6675137981936381</v>
      </c>
      <c r="CQ35" s="36">
        <f t="shared" si="41"/>
        <v>821.2913863208413</v>
      </c>
      <c r="CR35" s="36">
        <f t="shared" si="42"/>
        <v>0.55426474217365118</v>
      </c>
      <c r="CS35" s="36">
        <f t="shared" si="43"/>
        <v>0.14935109190755746</v>
      </c>
      <c r="CT35" s="36">
        <f t="shared" si="44"/>
        <v>49.266811433537441</v>
      </c>
      <c r="CU35" s="36"/>
      <c r="CV35" s="42" t="str">
        <f t="shared" si="45"/>
        <v>Antônio Carlos</v>
      </c>
      <c r="CW35" s="43">
        <f t="shared" si="50"/>
        <v>1.9615689413020592E-4</v>
      </c>
      <c r="CX35" s="43">
        <f t="shared" si="50"/>
        <v>0.19159294225908291</v>
      </c>
      <c r="CY35" s="43">
        <f t="shared" si="50"/>
        <v>6.1514801999231154E-3</v>
      </c>
      <c r="CZ35" s="43">
        <f t="shared" si="50"/>
        <v>0.77571551866936284</v>
      </c>
      <c r="DA35" s="43">
        <f t="shared" si="50"/>
        <v>0.64309751729531095</v>
      </c>
      <c r="DB35" s="43">
        <f t="shared" si="50"/>
        <v>6.3226073626317563E-3</v>
      </c>
      <c r="DC35" s="43">
        <f t="shared" si="50"/>
        <v>1.4515894904920902E-2</v>
      </c>
      <c r="DD35" s="43">
        <f t="shared" si="50"/>
        <v>1.6966104446271457E-3</v>
      </c>
      <c r="DE35" s="43">
        <f t="shared" si="50"/>
        <v>6.0862129671545523E-3</v>
      </c>
      <c r="DF35" s="43">
        <f t="shared" si="50"/>
        <v>821.2913863208413</v>
      </c>
      <c r="DG35" s="43">
        <f t="shared" si="50"/>
        <v>0.55426474217365118</v>
      </c>
      <c r="DH35" s="43">
        <f t="shared" si="50"/>
        <v>0.14935109190755746</v>
      </c>
      <c r="DI35" s="43">
        <f t="shared" si="50"/>
        <v>49.266811433537441</v>
      </c>
      <c r="DJ35" s="51">
        <f t="shared" si="4"/>
        <v>67.146706809958246</v>
      </c>
      <c r="DL35" s="40">
        <f t="shared" si="49"/>
        <v>32</v>
      </c>
      <c r="DM35" s="58">
        <f t="shared" si="46"/>
        <v>0.89421993336319872</v>
      </c>
      <c r="DN35" s="57" t="str">
        <f t="shared" si="47"/>
        <v>Jeceaba</v>
      </c>
    </row>
    <row r="36" spans="1:118" x14ac:dyDescent="0.3">
      <c r="A36" s="12">
        <v>310300</v>
      </c>
      <c r="B36" s="12" t="s">
        <v>29</v>
      </c>
      <c r="C36" s="12" t="s">
        <v>28</v>
      </c>
      <c r="D36" s="27" t="s">
        <v>78</v>
      </c>
      <c r="E36" s="13">
        <v>9369</v>
      </c>
      <c r="F36" s="14">
        <v>31.2</v>
      </c>
      <c r="G36" s="14">
        <v>66.37</v>
      </c>
      <c r="H36" s="15">
        <v>2923.1280000000002</v>
      </c>
      <c r="I36" s="15">
        <v>6218.2053000000005</v>
      </c>
      <c r="J36" s="15">
        <v>100.5759</v>
      </c>
      <c r="K36" s="13">
        <v>9633</v>
      </c>
      <c r="L36" s="14">
        <v>17.97</v>
      </c>
      <c r="M36" s="14">
        <v>48.94</v>
      </c>
      <c r="N36" s="15">
        <v>1731.0500999999999</v>
      </c>
      <c r="O36" s="15">
        <v>4714.3901999999998</v>
      </c>
      <c r="P36" s="15">
        <v>86.850800000000007</v>
      </c>
      <c r="Q36" s="13">
        <v>9544</v>
      </c>
      <c r="R36" s="14">
        <v>6.35</v>
      </c>
      <c r="S36" s="14">
        <v>22.14</v>
      </c>
      <c r="T36" s="15">
        <v>606.04399999999998</v>
      </c>
      <c r="U36" s="14">
        <v>2113.0416</v>
      </c>
      <c r="V36" s="14">
        <v>55.9895</v>
      </c>
      <c r="W36" s="14">
        <v>0.52</v>
      </c>
      <c r="X36" s="14">
        <v>0.53</v>
      </c>
      <c r="Y36" s="14">
        <v>0.48</v>
      </c>
      <c r="Z36" s="14">
        <v>98.961399999999998</v>
      </c>
      <c r="AA36" s="14">
        <v>96.881799999999998</v>
      </c>
      <c r="AB36" s="14">
        <v>97.091099999999997</v>
      </c>
      <c r="AC36" s="14">
        <v>37835.855000000003</v>
      </c>
      <c r="AD36" s="14">
        <v>118289.518</v>
      </c>
      <c r="AE36" s="14">
        <v>3771.5165999999999</v>
      </c>
      <c r="AF36" s="14">
        <v>12180.98</v>
      </c>
      <c r="AG36" s="14">
        <v>10032</v>
      </c>
      <c r="AH36" s="14">
        <v>9711</v>
      </c>
      <c r="AI36" s="14">
        <v>93.659400000000005</v>
      </c>
      <c r="AJ36" s="14">
        <v>65.320899999999995</v>
      </c>
      <c r="AK36" s="14">
        <v>0.33</v>
      </c>
      <c r="AL36" s="14">
        <v>0.108</v>
      </c>
      <c r="AM36" s="14">
        <v>0.67700000000000005</v>
      </c>
      <c r="AN36" s="14">
        <v>0.49199999999999999</v>
      </c>
      <c r="AO36" s="14">
        <v>0.497</v>
      </c>
      <c r="AP36" s="14">
        <v>0.29299999999999998</v>
      </c>
      <c r="AQ36" s="14">
        <v>0.76600000000000001</v>
      </c>
      <c r="AR36" s="14">
        <v>0.54700000000000004</v>
      </c>
      <c r="AS36" s="14">
        <v>0.64500000000000002</v>
      </c>
      <c r="AT36" s="14">
        <v>0.50700000000000001</v>
      </c>
      <c r="AU36" s="14">
        <v>0.84899999999999998</v>
      </c>
      <c r="AV36" s="14">
        <v>0.624</v>
      </c>
      <c r="AW36" s="14">
        <v>19867</v>
      </c>
      <c r="AX36" s="14">
        <v>10090</v>
      </c>
      <c r="AY36" s="14">
        <v>42306</v>
      </c>
      <c r="AZ36" s="14">
        <v>35649</v>
      </c>
      <c r="BA36" s="56">
        <f t="shared" si="0"/>
        <v>0.18410371413744533</v>
      </c>
      <c r="BB36" s="56">
        <f t="shared" si="0"/>
        <v>9.350211283267848E-2</v>
      </c>
      <c r="BC36" s="56">
        <f t="shared" si="0"/>
        <v>0.39204166357773002</v>
      </c>
      <c r="BD36" s="56">
        <f t="shared" si="0"/>
        <v>0.33035250945214617</v>
      </c>
      <c r="BE36" s="54"/>
      <c r="BG36" s="36">
        <f t="shared" si="5"/>
        <v>0.67727007380995718</v>
      </c>
      <c r="BH36" s="36">
        <f t="shared" si="6"/>
        <v>0.60639157623833828</v>
      </c>
      <c r="BI36" s="36">
        <f t="shared" si="7"/>
        <v>0.79046057612785237</v>
      </c>
      <c r="BJ36" s="36">
        <f t="shared" si="8"/>
        <v>0.46936802331991101</v>
      </c>
      <c r="BK36" s="36">
        <f t="shared" si="9"/>
        <v>0.44297740287092663</v>
      </c>
      <c r="BL36" s="36">
        <f t="shared" si="10"/>
        <v>0.60638818075015477</v>
      </c>
      <c r="BM36" s="36">
        <f t="shared" si="11"/>
        <v>1.7777777777777771E-2</v>
      </c>
      <c r="BN36" s="36">
        <f t="shared" si="12"/>
        <v>4.9245921822098949E-3</v>
      </c>
      <c r="BO36" s="36">
        <f t="shared" si="13"/>
        <v>3.4602076124567488E-3</v>
      </c>
      <c r="BP36" s="36">
        <f t="shared" si="14"/>
        <v>1.777771550138289E-2</v>
      </c>
      <c r="BQ36" s="36">
        <f t="shared" si="15"/>
        <v>4.9245496448238066E-3</v>
      </c>
      <c r="BR36" s="36">
        <f t="shared" si="16"/>
        <v>3.4602143209343907E-3</v>
      </c>
      <c r="BS36" s="36">
        <f t="shared" si="17"/>
        <v>0.78048518539360501</v>
      </c>
      <c r="BT36" s="36">
        <f t="shared" si="18"/>
        <v>0.9533408886614686</v>
      </c>
      <c r="BU36" s="36">
        <f t="shared" si="19"/>
        <v>0.21329855540659698</v>
      </c>
      <c r="BV36" s="36">
        <f t="shared" si="20"/>
        <v>0.73690356399657841</v>
      </c>
      <c r="BW36" s="36">
        <f t="shared" si="21"/>
        <v>0.61376106102380878</v>
      </c>
      <c r="BX36" s="36">
        <f t="shared" si="22"/>
        <v>0.69428703975635064</v>
      </c>
      <c r="BY36" s="36">
        <f t="shared" si="23"/>
        <v>0.21329891024160583</v>
      </c>
      <c r="BZ36" s="36">
        <f t="shared" si="24"/>
        <v>0.73690346298043596</v>
      </c>
      <c r="CA36" s="36">
        <f t="shared" si="25"/>
        <v>0.10931540553550929</v>
      </c>
      <c r="CB36" s="36">
        <f t="shared" si="26"/>
        <v>0.37565036420395437</v>
      </c>
      <c r="CC36" s="36">
        <f t="shared" si="27"/>
        <v>3.884638699825796E-3</v>
      </c>
      <c r="CD36" s="36">
        <f t="shared" si="28"/>
        <v>3.0449078870321146E-2</v>
      </c>
      <c r="CE36" s="36">
        <f t="shared" si="29"/>
        <v>3.9357440166493229E-2</v>
      </c>
      <c r="CF36" s="36">
        <f t="shared" si="30"/>
        <v>0.14581441720521995</v>
      </c>
      <c r="CG36" s="36">
        <f t="shared" si="31"/>
        <v>7.1201497007438396E-4</v>
      </c>
      <c r="CH36" s="36">
        <f t="shared" si="32"/>
        <v>2.0344237969359552E-2</v>
      </c>
      <c r="CI36" s="36">
        <f t="shared" si="33"/>
        <v>1.7089747967538742E-2</v>
      </c>
      <c r="CJ36" s="36">
        <f t="shared" si="34"/>
        <v>5.5906608361155491E-2</v>
      </c>
      <c r="CK36" s="36">
        <f t="shared" si="35"/>
        <v>8.181956233734314E-4</v>
      </c>
      <c r="CL36" s="36">
        <f t="shared" si="36"/>
        <v>1.3200543232231765E-2</v>
      </c>
      <c r="CM36" s="36">
        <f t="shared" si="37"/>
        <v>1.9660877249141961E-2</v>
      </c>
      <c r="CN36" s="36">
        <f t="shared" si="38"/>
        <v>0.99412133032888073</v>
      </c>
      <c r="CO36" s="36">
        <f t="shared" si="39"/>
        <v>0.93160890388314455</v>
      </c>
      <c r="CP36" s="36">
        <f t="shared" si="40"/>
        <v>0.67860162836544846</v>
      </c>
      <c r="CQ36" s="36">
        <f t="shared" si="41"/>
        <v>1428.1937014046675</v>
      </c>
      <c r="CR36" s="36">
        <f t="shared" si="42"/>
        <v>0.75201571023687763</v>
      </c>
      <c r="CS36" s="36">
        <f t="shared" si="43"/>
        <v>0.32506771289346598</v>
      </c>
      <c r="CT36" s="36">
        <f t="shared" si="44"/>
        <v>48.316011933949767</v>
      </c>
      <c r="CU36" s="36"/>
      <c r="CV36" s="42" t="str">
        <f t="shared" si="45"/>
        <v>Antônio Dias</v>
      </c>
      <c r="CW36" s="43">
        <f t="shared" ref="CW36:DI51" si="51">INDEX($BG$4:$CT$855,MATCH($CV36,$D$4:$D$855,0),MATCH(CW$1,$BG$1:$CT$1,0))</f>
        <v>0.60639157623833828</v>
      </c>
      <c r="CX36" s="43">
        <f t="shared" si="51"/>
        <v>0.79046057612785237</v>
      </c>
      <c r="CY36" s="43">
        <f t="shared" si="51"/>
        <v>3.4602076124567488E-3</v>
      </c>
      <c r="CZ36" s="43">
        <f t="shared" si="51"/>
        <v>0.73690356399657841</v>
      </c>
      <c r="DA36" s="43">
        <f t="shared" si="51"/>
        <v>0.69428703975635064</v>
      </c>
      <c r="DB36" s="43">
        <f t="shared" si="51"/>
        <v>1.7089747967538742E-2</v>
      </c>
      <c r="DC36" s="43">
        <f t="shared" si="51"/>
        <v>5.5906608361155491E-2</v>
      </c>
      <c r="DD36" s="43">
        <f t="shared" si="51"/>
        <v>8.181956233734314E-4</v>
      </c>
      <c r="DE36" s="43">
        <f t="shared" si="51"/>
        <v>1.3200543232231765E-2</v>
      </c>
      <c r="DF36" s="43">
        <f t="shared" si="51"/>
        <v>1428.1937014046675</v>
      </c>
      <c r="DG36" s="43">
        <f t="shared" si="51"/>
        <v>0.75201571023687763</v>
      </c>
      <c r="DH36" s="43">
        <f t="shared" si="51"/>
        <v>0.32506771289346598</v>
      </c>
      <c r="DI36" s="43">
        <f t="shared" si="51"/>
        <v>48.316011933949767</v>
      </c>
      <c r="DJ36" s="51">
        <f t="shared" si="4"/>
        <v>113.88502421697413</v>
      </c>
      <c r="DL36" s="40">
        <f t="shared" si="49"/>
        <v>33</v>
      </c>
      <c r="DM36" s="58">
        <f t="shared" si="46"/>
        <v>0.9090509858071667</v>
      </c>
      <c r="DN36" s="57" t="str">
        <f t="shared" si="47"/>
        <v>Itamonte</v>
      </c>
    </row>
    <row r="37" spans="1:118" x14ac:dyDescent="0.3">
      <c r="A37" s="12">
        <v>310310</v>
      </c>
      <c r="B37" s="12" t="s">
        <v>29</v>
      </c>
      <c r="C37" s="12" t="s">
        <v>28</v>
      </c>
      <c r="D37" s="27" t="s">
        <v>79</v>
      </c>
      <c r="E37" s="13">
        <v>2224</v>
      </c>
      <c r="F37" s="14">
        <v>42.69</v>
      </c>
      <c r="G37" s="14">
        <v>70.650000000000006</v>
      </c>
      <c r="H37" s="15">
        <v>949.42560000000003</v>
      </c>
      <c r="I37" s="15">
        <v>1571.2560000000001</v>
      </c>
      <c r="J37" s="15">
        <v>137.61490000000001</v>
      </c>
      <c r="K37" s="13">
        <v>1794</v>
      </c>
      <c r="L37" s="14">
        <v>10.77</v>
      </c>
      <c r="M37" s="14">
        <v>33.75</v>
      </c>
      <c r="N37" s="15">
        <v>193.21379999999999</v>
      </c>
      <c r="O37" s="15">
        <v>605.47500000000002</v>
      </c>
      <c r="P37" s="15">
        <v>52.052500000000002</v>
      </c>
      <c r="Q37" s="13">
        <v>1671</v>
      </c>
      <c r="R37" s="14">
        <v>1.1000000000000001</v>
      </c>
      <c r="S37" s="14">
        <v>12.08</v>
      </c>
      <c r="T37" s="15">
        <v>18.381</v>
      </c>
      <c r="U37" s="14">
        <v>201.85680000000002</v>
      </c>
      <c r="V37" s="14">
        <v>9.6989999999999998</v>
      </c>
      <c r="W37" s="14">
        <v>0.5</v>
      </c>
      <c r="X37" s="14">
        <v>0.54</v>
      </c>
      <c r="Y37" s="14">
        <v>0.47</v>
      </c>
      <c r="Z37" s="14">
        <v>95.155199999999994</v>
      </c>
      <c r="AA37" s="14">
        <v>98.709800000000001</v>
      </c>
      <c r="AB37" s="14">
        <v>95.068399999999997</v>
      </c>
      <c r="AC37" s="14">
        <v>5067.5969999999998</v>
      </c>
      <c r="AD37" s="14">
        <v>18248.013999999999</v>
      </c>
      <c r="AE37" s="14">
        <v>2792.0645</v>
      </c>
      <c r="AF37" s="14">
        <v>10829.68</v>
      </c>
      <c r="AG37" s="14">
        <v>1815</v>
      </c>
      <c r="AH37" s="14">
        <v>1685</v>
      </c>
      <c r="AI37" s="14">
        <v>69.336399999999998</v>
      </c>
      <c r="AJ37" s="14">
        <v>58.0745</v>
      </c>
      <c r="AK37" s="14">
        <v>0.42099999999999999</v>
      </c>
      <c r="AL37" s="14">
        <v>0.246</v>
      </c>
      <c r="AM37" s="14">
        <v>0.65700000000000003</v>
      </c>
      <c r="AN37" s="14">
        <v>0.46100000000000002</v>
      </c>
      <c r="AO37" s="14">
        <v>0.59</v>
      </c>
      <c r="AP37" s="14">
        <v>0.46</v>
      </c>
      <c r="AQ37" s="14">
        <v>0.73899999999999999</v>
      </c>
      <c r="AR37" s="14">
        <v>0.60399999999999998</v>
      </c>
      <c r="AS37" s="14">
        <v>0.68400000000000005</v>
      </c>
      <c r="AT37" s="14">
        <v>0.57199999999999995</v>
      </c>
      <c r="AU37" s="14">
        <v>0.83</v>
      </c>
      <c r="AV37" s="14">
        <v>0.67400000000000004</v>
      </c>
      <c r="AW37" s="14">
        <v>2571</v>
      </c>
      <c r="AX37" s="14">
        <v>899</v>
      </c>
      <c r="AY37" s="14">
        <v>4898</v>
      </c>
      <c r="AZ37" s="14">
        <v>9349</v>
      </c>
      <c r="BA37" s="56">
        <f t="shared" si="0"/>
        <v>0.14511486143252245</v>
      </c>
      <c r="BB37" s="56">
        <f t="shared" si="0"/>
        <v>5.0742224981656037E-2</v>
      </c>
      <c r="BC37" s="56">
        <f t="shared" si="0"/>
        <v>0.27645763955522945</v>
      </c>
      <c r="BD37" s="56">
        <f t="shared" si="0"/>
        <v>0.52768527403059207</v>
      </c>
      <c r="BE37" s="54"/>
      <c r="BG37" s="36">
        <f t="shared" si="5"/>
        <v>0.93896854926392204</v>
      </c>
      <c r="BH37" s="36">
        <f t="shared" si="6"/>
        <v>0.47869343815957754</v>
      </c>
      <c r="BI37" s="36">
        <f t="shared" si="7"/>
        <v>9.4351710561567479E-4</v>
      </c>
      <c r="BJ37" s="36">
        <f t="shared" si="8"/>
        <v>0.98098997340981398</v>
      </c>
      <c r="BK37" s="36">
        <f t="shared" si="9"/>
        <v>0.93712428090920785</v>
      </c>
      <c r="BL37" s="36">
        <f t="shared" si="10"/>
        <v>0.47869257620029909</v>
      </c>
      <c r="BM37" s="36">
        <f t="shared" si="11"/>
        <v>2.7777777777777766E-2</v>
      </c>
      <c r="BN37" s="36">
        <f t="shared" si="12"/>
        <v>2.770083102493057E-3</v>
      </c>
      <c r="BO37" s="36">
        <f t="shared" si="13"/>
        <v>6.1514801999231154E-3</v>
      </c>
      <c r="BP37" s="36">
        <f t="shared" si="14"/>
        <v>2.7777680470910747E-2</v>
      </c>
      <c r="BQ37" s="36">
        <f t="shared" si="15"/>
        <v>2.7700086624067484E-3</v>
      </c>
      <c r="BR37" s="36">
        <f t="shared" si="16"/>
        <v>6.1514414399098929E-3</v>
      </c>
      <c r="BS37" s="36">
        <f t="shared" si="17"/>
        <v>0.96902330502752398</v>
      </c>
      <c r="BT37" s="36">
        <f t="shared" si="18"/>
        <v>0.99272938401194544</v>
      </c>
      <c r="BU37" s="36">
        <f t="shared" si="19"/>
        <v>0.36192318064668078</v>
      </c>
      <c r="BV37" s="36">
        <f t="shared" si="20"/>
        <v>0.76411353482258904</v>
      </c>
      <c r="BW37" s="36">
        <f t="shared" si="21"/>
        <v>0.92317075636891488</v>
      </c>
      <c r="BX37" s="36">
        <f t="shared" si="22"/>
        <v>0.9429662955607504</v>
      </c>
      <c r="BY37" s="36">
        <f t="shared" si="23"/>
        <v>0.36192297702005777</v>
      </c>
      <c r="BZ37" s="36">
        <f t="shared" si="24"/>
        <v>0.76411348110174504</v>
      </c>
      <c r="CA37" s="36">
        <f t="shared" si="25"/>
        <v>2.1329032417331483E-2</v>
      </c>
      <c r="CB37" s="36">
        <f t="shared" si="26"/>
        <v>1.399005665394846E-2</v>
      </c>
      <c r="CC37" s="36">
        <f t="shared" si="27"/>
        <v>8.1049869169205115E-3</v>
      </c>
      <c r="CD37" s="36">
        <f t="shared" si="28"/>
        <v>5.1306810504031339E-2</v>
      </c>
      <c r="CE37" s="36">
        <f t="shared" si="29"/>
        <v>2.3413111342351781E-3</v>
      </c>
      <c r="CF37" s="36">
        <f t="shared" si="30"/>
        <v>8.7236732005197774E-4</v>
      </c>
      <c r="CG37" s="36">
        <f t="shared" si="31"/>
        <v>3.7199149456947408E-3</v>
      </c>
      <c r="CH37" s="36">
        <f t="shared" si="32"/>
        <v>2.8399878145851615E-3</v>
      </c>
      <c r="CI37" s="36">
        <f t="shared" si="33"/>
        <v>6.1100980085875452E-3</v>
      </c>
      <c r="CJ37" s="36">
        <f t="shared" si="34"/>
        <v>1.9197271011757923E-2</v>
      </c>
      <c r="CK37" s="36">
        <f t="shared" si="35"/>
        <v>2.5344427629615338E-3</v>
      </c>
      <c r="CL37" s="36">
        <f t="shared" si="36"/>
        <v>1.9335043508877684E-3</v>
      </c>
      <c r="CM37" s="36">
        <f t="shared" si="37"/>
        <v>0.78984992753282246</v>
      </c>
      <c r="CN37" s="36">
        <f t="shared" si="38"/>
        <v>0.99947551833940607</v>
      </c>
      <c r="CO37" s="36">
        <f t="shared" si="39"/>
        <v>0.99195799996431722</v>
      </c>
      <c r="CP37" s="36">
        <f t="shared" si="40"/>
        <v>0.90970424530665728</v>
      </c>
      <c r="CQ37" s="36">
        <f t="shared" si="41"/>
        <v>874.7592929801034</v>
      </c>
      <c r="CR37" s="36">
        <f t="shared" si="42"/>
        <v>0.86104497190106599</v>
      </c>
      <c r="CS37" s="36">
        <f t="shared" si="43"/>
        <v>1.1497654318144021E-2</v>
      </c>
      <c r="CT37" s="36">
        <f t="shared" si="44"/>
        <v>136.89949012708092</v>
      </c>
      <c r="CU37" s="36"/>
      <c r="CV37" s="42" t="str">
        <f t="shared" si="45"/>
        <v>Antônio Prado de Minas</v>
      </c>
      <c r="CW37" s="43">
        <f t="shared" si="51"/>
        <v>0.47869343815957754</v>
      </c>
      <c r="CX37" s="43">
        <f t="shared" si="51"/>
        <v>9.4351710561567479E-4</v>
      </c>
      <c r="CY37" s="43">
        <f t="shared" si="51"/>
        <v>6.1514801999231154E-3</v>
      </c>
      <c r="CZ37" s="43">
        <f t="shared" si="51"/>
        <v>0.76411353482258904</v>
      </c>
      <c r="DA37" s="43">
        <f t="shared" si="51"/>
        <v>0.9429662955607504</v>
      </c>
      <c r="DB37" s="43">
        <f t="shared" si="51"/>
        <v>6.1100980085875452E-3</v>
      </c>
      <c r="DC37" s="43">
        <f t="shared" si="51"/>
        <v>1.9197271011757923E-2</v>
      </c>
      <c r="DD37" s="43">
        <f t="shared" si="51"/>
        <v>2.5344427629615338E-3</v>
      </c>
      <c r="DE37" s="43">
        <f t="shared" si="51"/>
        <v>1.9335043508877684E-3</v>
      </c>
      <c r="DF37" s="43">
        <f t="shared" si="51"/>
        <v>874.7592929801034</v>
      </c>
      <c r="DG37" s="43">
        <f t="shared" si="51"/>
        <v>0.86104497190106599</v>
      </c>
      <c r="DH37" s="43">
        <f t="shared" si="51"/>
        <v>1.1497654318144021E-2</v>
      </c>
      <c r="DI37" s="43">
        <f t="shared" si="51"/>
        <v>136.89949012708092</v>
      </c>
      <c r="DJ37" s="51">
        <f t="shared" si="4"/>
        <v>78.057997639645095</v>
      </c>
      <c r="DL37" s="40">
        <f t="shared" si="49"/>
        <v>34</v>
      </c>
      <c r="DM37" s="58">
        <f t="shared" si="46"/>
        <v>0.91867956494076897</v>
      </c>
      <c r="DN37" s="57" t="str">
        <f t="shared" si="47"/>
        <v>Lagoa Santa</v>
      </c>
    </row>
    <row r="38" spans="1:118" x14ac:dyDescent="0.3">
      <c r="A38" s="12">
        <v>310320</v>
      </c>
      <c r="B38" s="12" t="s">
        <v>29</v>
      </c>
      <c r="C38" s="12" t="s">
        <v>28</v>
      </c>
      <c r="D38" s="27" t="s">
        <v>80</v>
      </c>
      <c r="E38" s="13">
        <v>1947</v>
      </c>
      <c r="F38" s="14">
        <v>9.06</v>
      </c>
      <c r="G38" s="14">
        <v>31.91</v>
      </c>
      <c r="H38" s="15">
        <v>176.3982</v>
      </c>
      <c r="I38" s="15">
        <v>621.28769999999997</v>
      </c>
      <c r="J38" s="15">
        <v>29.2057</v>
      </c>
      <c r="K38" s="13">
        <v>2141</v>
      </c>
      <c r="L38" s="14">
        <v>6.1</v>
      </c>
      <c r="M38" s="14">
        <v>33.369999999999997</v>
      </c>
      <c r="N38" s="15">
        <v>130.601</v>
      </c>
      <c r="O38" s="15">
        <v>714.45169999999996</v>
      </c>
      <c r="P38" s="15">
        <v>29.4819</v>
      </c>
      <c r="Q38" s="13">
        <v>2243</v>
      </c>
      <c r="R38" s="14">
        <v>2.31</v>
      </c>
      <c r="S38" s="14">
        <v>11.04</v>
      </c>
      <c r="T38" s="15">
        <v>51.813299999999998</v>
      </c>
      <c r="U38" s="14">
        <v>247.62719999999999</v>
      </c>
      <c r="V38" s="14">
        <v>20.367799999999999</v>
      </c>
      <c r="W38" s="14">
        <v>0.47</v>
      </c>
      <c r="X38" s="14">
        <v>0.49</v>
      </c>
      <c r="Y38" s="14">
        <v>0.42</v>
      </c>
      <c r="Z38" s="14">
        <v>89.445899999999995</v>
      </c>
      <c r="AA38" s="14">
        <v>89.57</v>
      </c>
      <c r="AB38" s="14">
        <v>84.954700000000003</v>
      </c>
      <c r="AC38" s="14">
        <v>6497.8459999999995</v>
      </c>
      <c r="AD38" s="14">
        <v>37377.862000000001</v>
      </c>
      <c r="AE38" s="14">
        <v>3040.6392000000001</v>
      </c>
      <c r="AF38" s="14">
        <v>15946.19</v>
      </c>
      <c r="AG38" s="14">
        <v>2137</v>
      </c>
      <c r="AH38" s="14">
        <v>2344</v>
      </c>
      <c r="AI38" s="14">
        <v>75.509299999999996</v>
      </c>
      <c r="AJ38" s="14">
        <v>85.511899999999997</v>
      </c>
      <c r="AK38" s="14">
        <v>0.47699999999999998</v>
      </c>
      <c r="AL38" s="14">
        <v>0.27200000000000002</v>
      </c>
      <c r="AM38" s="14">
        <v>0.67900000000000005</v>
      </c>
      <c r="AN38" s="14">
        <v>0.58799999999999997</v>
      </c>
      <c r="AO38" s="14">
        <v>0.57599999999999996</v>
      </c>
      <c r="AP38" s="14">
        <v>0.441</v>
      </c>
      <c r="AQ38" s="14">
        <v>0.73699999999999999</v>
      </c>
      <c r="AR38" s="14">
        <v>0.58899999999999997</v>
      </c>
      <c r="AS38" s="14">
        <v>0.69499999999999995</v>
      </c>
      <c r="AT38" s="14">
        <v>0.63200000000000001</v>
      </c>
      <c r="AU38" s="14">
        <v>0.80500000000000005</v>
      </c>
      <c r="AV38" s="14">
        <v>0.65900000000000003</v>
      </c>
      <c r="AW38" s="14">
        <v>5683</v>
      </c>
      <c r="AX38" s="14">
        <v>8485</v>
      </c>
      <c r="AY38" s="14">
        <v>8898</v>
      </c>
      <c r="AZ38" s="14">
        <v>11407</v>
      </c>
      <c r="BA38" s="56">
        <f t="shared" si="0"/>
        <v>0.16485365358396425</v>
      </c>
      <c r="BB38" s="56">
        <f t="shared" si="0"/>
        <v>0.24613465610767848</v>
      </c>
      <c r="BC38" s="56">
        <f t="shared" si="0"/>
        <v>0.25811504655817596</v>
      </c>
      <c r="BD38" s="56">
        <f t="shared" si="0"/>
        <v>0.3308966437501813</v>
      </c>
      <c r="BE38" s="54"/>
      <c r="BG38" s="36">
        <f t="shared" si="5"/>
        <v>0.91851832892960628</v>
      </c>
      <c r="BH38" s="36">
        <f t="shared" si="6"/>
        <v>0.12456747404844289</v>
      </c>
      <c r="BI38" s="36">
        <f t="shared" si="7"/>
        <v>3.3663758459621064E-3</v>
      </c>
      <c r="BJ38" s="36">
        <f t="shared" si="8"/>
        <v>0.94688123013070002</v>
      </c>
      <c r="BK38" s="36">
        <f t="shared" si="9"/>
        <v>0.92315132319755844</v>
      </c>
      <c r="BL38" s="36">
        <f t="shared" si="10"/>
        <v>0.12456879316429913</v>
      </c>
      <c r="BM38" s="36">
        <f t="shared" si="11"/>
        <v>4.6944444444444448E-2</v>
      </c>
      <c r="BN38" s="36">
        <f t="shared" si="12"/>
        <v>1.9698368728839642E-2</v>
      </c>
      <c r="BO38" s="36">
        <f t="shared" si="13"/>
        <v>3.1141868512110739E-2</v>
      </c>
      <c r="BP38" s="36">
        <f t="shared" si="14"/>
        <v>4.694427999583918E-2</v>
      </c>
      <c r="BQ38" s="36">
        <f t="shared" si="15"/>
        <v>1.9698198579295258E-2</v>
      </c>
      <c r="BR38" s="36">
        <f t="shared" si="16"/>
        <v>3.1141928888409519E-2</v>
      </c>
      <c r="BS38" s="36">
        <f t="shared" si="17"/>
        <v>0.96036880810810221</v>
      </c>
      <c r="BT38" s="36">
        <f t="shared" si="18"/>
        <v>0.98513589734737794</v>
      </c>
      <c r="BU38" s="36">
        <f t="shared" si="19"/>
        <v>0.32050477297347407</v>
      </c>
      <c r="BV38" s="36">
        <f t="shared" si="20"/>
        <v>0.66368892488037656</v>
      </c>
      <c r="BW38" s="36">
        <f t="shared" si="21"/>
        <v>0.90986113455019402</v>
      </c>
      <c r="BX38" s="36">
        <f t="shared" si="22"/>
        <v>0.92111604933099867</v>
      </c>
      <c r="BY38" s="36">
        <f t="shared" si="23"/>
        <v>0.32050489022353329</v>
      </c>
      <c r="BZ38" s="36">
        <f t="shared" si="24"/>
        <v>0.66368901353170129</v>
      </c>
      <c r="CA38" s="36">
        <f t="shared" si="25"/>
        <v>1.0532855514731596E-3</v>
      </c>
      <c r="CB38" s="36">
        <f t="shared" si="26"/>
        <v>6.2948831592605516E-4</v>
      </c>
      <c r="CC38" s="36">
        <f t="shared" si="27"/>
        <v>3.5470108424582227E-3</v>
      </c>
      <c r="CD38" s="36">
        <f t="shared" si="28"/>
        <v>1.8017206432142645E-4</v>
      </c>
      <c r="CE38" s="36">
        <f t="shared" si="29"/>
        <v>5.0364203954214462E-3</v>
      </c>
      <c r="CF38" s="36">
        <f t="shared" si="30"/>
        <v>4.8469796506969932E-3</v>
      </c>
      <c r="CG38" s="36">
        <f t="shared" si="31"/>
        <v>4.0363660435055737E-3</v>
      </c>
      <c r="CH38" s="36">
        <f t="shared" si="32"/>
        <v>5.8986252100510037E-3</v>
      </c>
      <c r="CI38" s="36">
        <f t="shared" si="33"/>
        <v>4.0122492571254267E-3</v>
      </c>
      <c r="CJ38" s="36">
        <f t="shared" si="34"/>
        <v>2.3225431847873463E-3</v>
      </c>
      <c r="CK38" s="36">
        <f t="shared" si="35"/>
        <v>6.2326869806094047E-3</v>
      </c>
      <c r="CL38" s="36">
        <f t="shared" si="36"/>
        <v>4.2573311201649653E-3</v>
      </c>
      <c r="CM38" s="36">
        <f t="shared" si="37"/>
        <v>0.56860227912037031</v>
      </c>
      <c r="CN38" s="36">
        <f t="shared" si="38"/>
        <v>0.99505528171369217</v>
      </c>
      <c r="CO38" s="36">
        <f t="shared" si="39"/>
        <v>0.98541450566167466</v>
      </c>
      <c r="CP38" s="36">
        <f t="shared" si="40"/>
        <v>0.89040107382756728</v>
      </c>
      <c r="CQ38" s="36">
        <f t="shared" si="41"/>
        <v>1138.0757935454305</v>
      </c>
      <c r="CR38" s="36">
        <f t="shared" si="42"/>
        <v>0.42300346038933634</v>
      </c>
      <c r="CS38" s="36">
        <f t="shared" si="43"/>
        <v>1.1400133614822342E-3</v>
      </c>
      <c r="CT38" s="36">
        <f t="shared" si="44"/>
        <v>48.498247518992322</v>
      </c>
      <c r="CU38" s="36"/>
      <c r="CV38" s="42" t="str">
        <f t="shared" si="45"/>
        <v>Araçaí</v>
      </c>
      <c r="CW38" s="43">
        <f t="shared" si="51"/>
        <v>0.12456747404844289</v>
      </c>
      <c r="CX38" s="43">
        <f t="shared" si="51"/>
        <v>3.3663758459621064E-3</v>
      </c>
      <c r="CY38" s="43">
        <f t="shared" si="51"/>
        <v>3.1141868512110739E-2</v>
      </c>
      <c r="CZ38" s="43">
        <f t="shared" si="51"/>
        <v>0.66368892488037656</v>
      </c>
      <c r="DA38" s="43">
        <f t="shared" si="51"/>
        <v>0.92111604933099867</v>
      </c>
      <c r="DB38" s="43">
        <f t="shared" si="51"/>
        <v>4.0122492571254267E-3</v>
      </c>
      <c r="DC38" s="43">
        <f t="shared" si="51"/>
        <v>2.3225431847873463E-3</v>
      </c>
      <c r="DD38" s="43">
        <f t="shared" si="51"/>
        <v>6.2326869806094047E-3</v>
      </c>
      <c r="DE38" s="43">
        <f t="shared" si="51"/>
        <v>4.2573311201649653E-3</v>
      </c>
      <c r="DF38" s="43">
        <f t="shared" si="51"/>
        <v>1138.0757935454305</v>
      </c>
      <c r="DG38" s="43">
        <f t="shared" si="51"/>
        <v>0.42300346038933634</v>
      </c>
      <c r="DH38" s="43">
        <f t="shared" si="51"/>
        <v>1.1400133614822342E-3</v>
      </c>
      <c r="DI38" s="43">
        <f t="shared" si="51"/>
        <v>48.498247518992322</v>
      </c>
      <c r="DJ38" s="51">
        <f t="shared" si="4"/>
        <v>91.442991541641078</v>
      </c>
      <c r="DL38" s="40">
        <f t="shared" si="49"/>
        <v>35</v>
      </c>
      <c r="DM38" s="58">
        <f t="shared" si="46"/>
        <v>0.94381753596113449</v>
      </c>
      <c r="DN38" s="57" t="str">
        <f t="shared" si="47"/>
        <v>Arcos</v>
      </c>
    </row>
    <row r="39" spans="1:118" x14ac:dyDescent="0.3">
      <c r="A39" s="12">
        <v>310330</v>
      </c>
      <c r="B39" s="12" t="s">
        <v>29</v>
      </c>
      <c r="C39" s="12" t="s">
        <v>28</v>
      </c>
      <c r="D39" s="27" t="s">
        <v>82</v>
      </c>
      <c r="E39" s="13">
        <v>2386</v>
      </c>
      <c r="F39" s="14">
        <v>33.369999999999997</v>
      </c>
      <c r="G39" s="14">
        <v>52.8</v>
      </c>
      <c r="H39" s="15">
        <v>796.20820000000003</v>
      </c>
      <c r="I39" s="15">
        <v>1259.808</v>
      </c>
      <c r="J39" s="15">
        <v>107.5711</v>
      </c>
      <c r="K39" s="13">
        <v>2079</v>
      </c>
      <c r="L39" s="14">
        <v>16.73</v>
      </c>
      <c r="M39" s="14">
        <v>42.39</v>
      </c>
      <c r="N39" s="15">
        <v>347.81670000000003</v>
      </c>
      <c r="O39" s="15">
        <v>881.28809999999999</v>
      </c>
      <c r="P39" s="15">
        <v>80.857799999999997</v>
      </c>
      <c r="Q39" s="13">
        <v>2058</v>
      </c>
      <c r="R39" s="14">
        <v>7.22</v>
      </c>
      <c r="S39" s="14">
        <v>23.13</v>
      </c>
      <c r="T39" s="15">
        <v>148.58760000000001</v>
      </c>
      <c r="U39" s="14">
        <v>476.01539999999994</v>
      </c>
      <c r="V39" s="14">
        <v>63.660499999999999</v>
      </c>
      <c r="W39" s="14">
        <v>0.56000000000000005</v>
      </c>
      <c r="X39" s="14">
        <v>0.51</v>
      </c>
      <c r="Y39" s="14">
        <v>0.42</v>
      </c>
      <c r="Z39" s="14">
        <v>106.57380000000001</v>
      </c>
      <c r="AA39" s="14">
        <v>93.225899999999996</v>
      </c>
      <c r="AB39" s="14">
        <v>84.954700000000003</v>
      </c>
      <c r="AC39" s="14">
        <v>4426.0969999999998</v>
      </c>
      <c r="AD39" s="14">
        <v>18823.71</v>
      </c>
      <c r="AE39" s="14">
        <v>2107.6651999999999</v>
      </c>
      <c r="AF39" s="14">
        <v>8912.74</v>
      </c>
      <c r="AG39" s="14">
        <v>2100</v>
      </c>
      <c r="AH39" s="14">
        <v>2112</v>
      </c>
      <c r="AI39" s="14">
        <v>52.340400000000002</v>
      </c>
      <c r="AJ39" s="14">
        <v>47.794800000000002</v>
      </c>
      <c r="AK39" s="14">
        <v>0.41399999999999998</v>
      </c>
      <c r="AL39" s="14">
        <v>0.20200000000000001</v>
      </c>
      <c r="AM39" s="14">
        <v>0.66500000000000004</v>
      </c>
      <c r="AN39" s="14">
        <v>0.52900000000000003</v>
      </c>
      <c r="AO39" s="14">
        <v>0.52500000000000002</v>
      </c>
      <c r="AP39" s="14">
        <v>0.33400000000000002</v>
      </c>
      <c r="AQ39" s="14">
        <v>0.75900000000000001</v>
      </c>
      <c r="AR39" s="14">
        <v>0.57099999999999995</v>
      </c>
      <c r="AS39" s="14">
        <v>0.66100000000000003</v>
      </c>
      <c r="AT39" s="14">
        <v>0.57699999999999996</v>
      </c>
      <c r="AU39" s="14">
        <v>0.82299999999999995</v>
      </c>
      <c r="AV39" s="14">
        <v>0.60799999999999998</v>
      </c>
      <c r="AW39" s="14">
        <v>2719</v>
      </c>
      <c r="AX39" s="14">
        <v>812</v>
      </c>
      <c r="AY39" s="14">
        <v>5028</v>
      </c>
      <c r="AZ39" s="14">
        <v>9812</v>
      </c>
      <c r="BA39" s="56">
        <f t="shared" si="0"/>
        <v>0.14800500789287463</v>
      </c>
      <c r="BB39" s="56">
        <f t="shared" si="0"/>
        <v>4.4200097980512762E-2</v>
      </c>
      <c r="BC39" s="56">
        <f t="shared" si="0"/>
        <v>0.27369223232268247</v>
      </c>
      <c r="BD39" s="56">
        <f t="shared" si="0"/>
        <v>0.53410266180393007</v>
      </c>
      <c r="BE39" s="54"/>
      <c r="BG39" s="36">
        <f t="shared" si="5"/>
        <v>0.92510783910239314</v>
      </c>
      <c r="BH39" s="36">
        <f t="shared" si="6"/>
        <v>1.0453200888198415</v>
      </c>
      <c r="BI39" s="36">
        <f t="shared" si="7"/>
        <v>0.94779860569138819</v>
      </c>
      <c r="BJ39" s="36">
        <f t="shared" si="8"/>
        <v>0.85155074564083177</v>
      </c>
      <c r="BK39" s="36">
        <f t="shared" si="9"/>
        <v>0.8549966148438729</v>
      </c>
      <c r="BL39" s="36">
        <f t="shared" si="10"/>
        <v>1.0453148664674949</v>
      </c>
      <c r="BM39" s="36">
        <f t="shared" si="11"/>
        <v>4.444444444444428E-3</v>
      </c>
      <c r="BN39" s="36">
        <f t="shared" si="12"/>
        <v>1.1080332409972275E-2</v>
      </c>
      <c r="BO39" s="36">
        <f t="shared" si="13"/>
        <v>3.1141868512110739E-2</v>
      </c>
      <c r="BP39" s="36">
        <f t="shared" si="14"/>
        <v>4.4444288753457076E-3</v>
      </c>
      <c r="BQ39" s="36">
        <f t="shared" si="15"/>
        <v>1.1080236700853575E-2</v>
      </c>
      <c r="BR39" s="36">
        <f t="shared" si="16"/>
        <v>3.1141928888409519E-2</v>
      </c>
      <c r="BS39" s="36">
        <f t="shared" si="17"/>
        <v>0.97291765943071529</v>
      </c>
      <c r="BT39" s="36">
        <f t="shared" si="18"/>
        <v>0.9925004392200274</v>
      </c>
      <c r="BU39" s="36">
        <f t="shared" si="19"/>
        <v>0.48896091576952805</v>
      </c>
      <c r="BV39" s="36">
        <f t="shared" si="20"/>
        <v>0.80355955694115799</v>
      </c>
      <c r="BW39" s="36">
        <f t="shared" si="21"/>
        <v>0.91138558661575253</v>
      </c>
      <c r="BX39" s="36">
        <f t="shared" si="22"/>
        <v>0.92877918392501746</v>
      </c>
      <c r="BY39" s="36">
        <f t="shared" si="23"/>
        <v>0.48896115332172868</v>
      </c>
      <c r="BZ39" s="36">
        <f t="shared" si="24"/>
        <v>0.80355970156947276</v>
      </c>
      <c r="CA39" s="36">
        <f t="shared" si="25"/>
        <v>2.5677949713843722E-2</v>
      </c>
      <c r="CB39" s="36">
        <f t="shared" si="26"/>
        <v>7.6168086227052609E-2</v>
      </c>
      <c r="CC39" s="36">
        <f t="shared" si="27"/>
        <v>6.2326869806094047E-3</v>
      </c>
      <c r="CD39" s="36">
        <f t="shared" si="28"/>
        <v>1.263738119904507E-2</v>
      </c>
      <c r="CE39" s="36">
        <f t="shared" si="29"/>
        <v>2.3478147762747131E-2</v>
      </c>
      <c r="CF39" s="36">
        <f t="shared" si="30"/>
        <v>8.7236732005198561E-2</v>
      </c>
      <c r="CG39" s="36">
        <f t="shared" si="31"/>
        <v>1.2658043912433519E-3</v>
      </c>
      <c r="CH39" s="36">
        <f t="shared" si="32"/>
        <v>1.1028291781723853E-2</v>
      </c>
      <c r="CI39" s="36">
        <f t="shared" si="33"/>
        <v>1.191687069986413E-2</v>
      </c>
      <c r="CJ39" s="36">
        <f t="shared" si="34"/>
        <v>1.7167313833647863E-2</v>
      </c>
      <c r="CK39" s="36">
        <f t="shared" si="35"/>
        <v>3.4050029062308645E-3</v>
      </c>
      <c r="CL39" s="36">
        <f t="shared" si="36"/>
        <v>1.893063729188672E-2</v>
      </c>
      <c r="CM39" s="36">
        <f t="shared" si="37"/>
        <v>0.77850628159465607</v>
      </c>
      <c r="CN39" s="36">
        <f t="shared" si="38"/>
        <v>0.99952626861642835</v>
      </c>
      <c r="CO39" s="36">
        <f t="shared" si="39"/>
        <v>0.99174499596268584</v>
      </c>
      <c r="CP39" s="36">
        <f t="shared" si="40"/>
        <v>0.90534345420842188</v>
      </c>
      <c r="CQ39" s="36">
        <f t="shared" si="41"/>
        <v>911.15211415390843</v>
      </c>
      <c r="CR39" s="36">
        <f t="shared" si="42"/>
        <v>0.87837685057963211</v>
      </c>
      <c r="CS39" s="36">
        <f t="shared" si="43"/>
        <v>9.2451142004145725E-3</v>
      </c>
      <c r="CT39" s="36">
        <f t="shared" si="44"/>
        <v>140.53770969189307</v>
      </c>
      <c r="CU39" s="36"/>
      <c r="CV39" s="42" t="str">
        <f t="shared" si="45"/>
        <v>Aracitaba</v>
      </c>
      <c r="CW39" s="43">
        <f t="shared" si="51"/>
        <v>1.0453200888198415</v>
      </c>
      <c r="CX39" s="43">
        <f t="shared" si="51"/>
        <v>0.94779860569138819</v>
      </c>
      <c r="CY39" s="43">
        <f t="shared" si="51"/>
        <v>3.1141868512110739E-2</v>
      </c>
      <c r="CZ39" s="43">
        <f t="shared" si="51"/>
        <v>0.80355955694115799</v>
      </c>
      <c r="DA39" s="43">
        <f t="shared" si="51"/>
        <v>0.92877918392501746</v>
      </c>
      <c r="DB39" s="43">
        <f t="shared" si="51"/>
        <v>1.191687069986413E-2</v>
      </c>
      <c r="DC39" s="43">
        <f t="shared" si="51"/>
        <v>1.7167313833647863E-2</v>
      </c>
      <c r="DD39" s="43">
        <f t="shared" si="51"/>
        <v>3.4050029062308645E-3</v>
      </c>
      <c r="DE39" s="43">
        <f t="shared" si="51"/>
        <v>1.893063729188672E-2</v>
      </c>
      <c r="DF39" s="43">
        <f t="shared" si="51"/>
        <v>911.15211415390843</v>
      </c>
      <c r="DG39" s="43">
        <f t="shared" si="51"/>
        <v>0.87837685057963211</v>
      </c>
      <c r="DH39" s="43">
        <f t="shared" si="51"/>
        <v>9.2451142004145725E-3</v>
      </c>
      <c r="DI39" s="43">
        <f t="shared" si="51"/>
        <v>140.53770969189307</v>
      </c>
      <c r="DJ39" s="51">
        <f t="shared" si="4"/>
        <v>81.26042037993868</v>
      </c>
      <c r="DL39" s="40">
        <f t="shared" si="49"/>
        <v>36</v>
      </c>
      <c r="DM39" s="58">
        <f t="shared" si="46"/>
        <v>0.94650899402933042</v>
      </c>
      <c r="DN39" s="57" t="str">
        <f t="shared" si="47"/>
        <v>Nova Serrana</v>
      </c>
    </row>
    <row r="40" spans="1:118" x14ac:dyDescent="0.3">
      <c r="A40" s="12">
        <v>310340</v>
      </c>
      <c r="B40" s="12" t="s">
        <v>29</v>
      </c>
      <c r="C40" s="12" t="s">
        <v>28</v>
      </c>
      <c r="D40" s="27" t="s">
        <v>88</v>
      </c>
      <c r="E40" s="13">
        <v>33357</v>
      </c>
      <c r="F40" s="14">
        <v>36.01</v>
      </c>
      <c r="G40" s="14">
        <v>65.84</v>
      </c>
      <c r="H40" s="15">
        <v>12011.8557</v>
      </c>
      <c r="I40" s="15">
        <v>21962.248800000001</v>
      </c>
      <c r="J40" s="15">
        <v>116.0814</v>
      </c>
      <c r="K40" s="13">
        <v>35088</v>
      </c>
      <c r="L40" s="14">
        <v>27.48</v>
      </c>
      <c r="M40" s="14">
        <v>52.15</v>
      </c>
      <c r="N40" s="15">
        <v>9642.1823999999997</v>
      </c>
      <c r="O40" s="15">
        <v>18298.392</v>
      </c>
      <c r="P40" s="15">
        <v>132.81360000000001</v>
      </c>
      <c r="Q40" s="13">
        <v>35627</v>
      </c>
      <c r="R40" s="14">
        <v>13.63</v>
      </c>
      <c r="S40" s="14">
        <v>29.55</v>
      </c>
      <c r="T40" s="15">
        <v>4855.9601000000002</v>
      </c>
      <c r="U40" s="14">
        <v>10527.7785</v>
      </c>
      <c r="V40" s="14">
        <v>120.179</v>
      </c>
      <c r="W40" s="14">
        <v>0.56000000000000005</v>
      </c>
      <c r="X40" s="14">
        <v>0.62</v>
      </c>
      <c r="Y40" s="14">
        <v>0.56999999999999995</v>
      </c>
      <c r="Z40" s="14">
        <v>106.57380000000001</v>
      </c>
      <c r="AA40" s="14">
        <v>113.3334</v>
      </c>
      <c r="AB40" s="14">
        <v>115.2957</v>
      </c>
      <c r="AC40" s="14">
        <v>61547.921000000002</v>
      </c>
      <c r="AD40" s="14">
        <v>341367.91200000001</v>
      </c>
      <c r="AE40" s="14">
        <v>1727.5640000000001</v>
      </c>
      <c r="AF40" s="14">
        <v>9171.6299999999992</v>
      </c>
      <c r="AG40" s="14">
        <v>35627</v>
      </c>
      <c r="AH40" s="14">
        <v>37220</v>
      </c>
      <c r="AI40" s="14">
        <v>42.901200000000003</v>
      </c>
      <c r="AJ40" s="14">
        <v>49.183100000000003</v>
      </c>
      <c r="AK40" s="14">
        <v>0.33800000000000002</v>
      </c>
      <c r="AL40" s="14">
        <v>0.121</v>
      </c>
      <c r="AM40" s="14">
        <v>0.65200000000000002</v>
      </c>
      <c r="AN40" s="14">
        <v>0.49099999999999999</v>
      </c>
      <c r="AO40" s="14">
        <v>0.51600000000000001</v>
      </c>
      <c r="AP40" s="14">
        <v>0.33900000000000002</v>
      </c>
      <c r="AQ40" s="14">
        <v>0.72299999999999998</v>
      </c>
      <c r="AR40" s="14">
        <v>0.56000000000000005</v>
      </c>
      <c r="AS40" s="14">
        <v>0.66300000000000003</v>
      </c>
      <c r="AT40" s="14">
        <v>0.56000000000000005</v>
      </c>
      <c r="AU40" s="14">
        <v>0.82099999999999995</v>
      </c>
      <c r="AV40" s="14">
        <v>0.63300000000000001</v>
      </c>
      <c r="AW40" s="14">
        <v>11463</v>
      </c>
      <c r="AX40" s="14">
        <v>42735</v>
      </c>
      <c r="AY40" s="14">
        <v>159213</v>
      </c>
      <c r="AZ40" s="14">
        <v>111610</v>
      </c>
      <c r="BA40" s="56">
        <f t="shared" si="0"/>
        <v>3.5268490343700866E-2</v>
      </c>
      <c r="BB40" s="56">
        <f t="shared" si="0"/>
        <v>0.13148381181523655</v>
      </c>
      <c r="BC40" s="56">
        <f t="shared" si="0"/>
        <v>0.48985450170912032</v>
      </c>
      <c r="BD40" s="56">
        <f t="shared" si="0"/>
        <v>0.34339319613194225</v>
      </c>
      <c r="BE40" s="54"/>
      <c r="BG40" s="36">
        <f t="shared" si="5"/>
        <v>0.11501546904451761</v>
      </c>
      <c r="BH40" s="36">
        <f t="shared" si="6"/>
        <v>7.9407135403180895</v>
      </c>
      <c r="BI40" s="36">
        <f t="shared" si="7"/>
        <v>2.3144481880977064</v>
      </c>
      <c r="BJ40" s="36">
        <f t="shared" si="8"/>
        <v>2.3198884383373772</v>
      </c>
      <c r="BK40" s="36">
        <f t="shared" si="9"/>
        <v>0.44388718657371895</v>
      </c>
      <c r="BL40" s="36">
        <f t="shared" si="10"/>
        <v>7.9406805402090983</v>
      </c>
      <c r="BM40" s="36">
        <f t="shared" si="11"/>
        <v>4.444444444444428E-3</v>
      </c>
      <c r="BN40" s="36">
        <f t="shared" si="12"/>
        <v>7.6946752847029945E-3</v>
      </c>
      <c r="BO40" s="36">
        <f t="shared" si="13"/>
        <v>1.3840830449826943E-2</v>
      </c>
      <c r="BP40" s="36">
        <f t="shared" si="14"/>
        <v>4.4444288753457076E-3</v>
      </c>
      <c r="BQ40" s="36">
        <f t="shared" si="15"/>
        <v>7.694693008662332E-3</v>
      </c>
      <c r="BR40" s="36">
        <f t="shared" si="16"/>
        <v>1.3840857283737563E-2</v>
      </c>
      <c r="BS40" s="36">
        <f t="shared" si="17"/>
        <v>0.65676155127699598</v>
      </c>
      <c r="BT40" s="36">
        <f t="shared" si="18"/>
        <v>0.86838126683587569</v>
      </c>
      <c r="BU40" s="36">
        <f t="shared" si="19"/>
        <v>0.56775323241387821</v>
      </c>
      <c r="BV40" s="36">
        <f t="shared" si="20"/>
        <v>0.79817424142558191</v>
      </c>
      <c r="BW40" s="36">
        <f t="shared" si="21"/>
        <v>5.3307335247113306E-2</v>
      </c>
      <c r="BX40" s="36">
        <f t="shared" si="22"/>
        <v>0.13020803724884186</v>
      </c>
      <c r="BY40" s="36">
        <f t="shared" si="23"/>
        <v>0.56775354291226565</v>
      </c>
      <c r="BZ40" s="36">
        <f t="shared" si="24"/>
        <v>0.79817440662680894</v>
      </c>
      <c r="CA40" s="36">
        <f t="shared" si="25"/>
        <v>9.8848380367744765E-2</v>
      </c>
      <c r="CB40" s="36">
        <f t="shared" si="26"/>
        <v>0.32070502691383718</v>
      </c>
      <c r="CC40" s="36">
        <f t="shared" si="27"/>
        <v>9.3998664835291245E-3</v>
      </c>
      <c r="CD40" s="36">
        <f t="shared" si="28"/>
        <v>3.1037453267870815E-2</v>
      </c>
      <c r="CE40" s="36">
        <f t="shared" si="29"/>
        <v>2.8137356919875126E-2</v>
      </c>
      <c r="CF40" s="36">
        <f t="shared" si="30"/>
        <v>8.1116808203813465E-2</v>
      </c>
      <c r="CG40" s="36">
        <f t="shared" si="31"/>
        <v>6.6131821256795271E-3</v>
      </c>
      <c r="CH40" s="36">
        <f t="shared" si="32"/>
        <v>1.4946787079529478E-2</v>
      </c>
      <c r="CI40" s="36">
        <f t="shared" si="33"/>
        <v>1.1335648534956862E-2</v>
      </c>
      <c r="CJ40" s="36">
        <f t="shared" si="34"/>
        <v>2.4531862389316286E-2</v>
      </c>
      <c r="CK40" s="36">
        <f t="shared" si="35"/>
        <v>3.6772984096895408E-3</v>
      </c>
      <c r="CL40" s="36">
        <f t="shared" si="36"/>
        <v>1.0430058850158427E-2</v>
      </c>
      <c r="CM40" s="36">
        <f t="shared" si="37"/>
        <v>0.25393190153928713</v>
      </c>
      <c r="CN40" s="36">
        <f t="shared" si="38"/>
        <v>0.97522033042945977</v>
      </c>
      <c r="CO40" s="36">
        <f t="shared" si="39"/>
        <v>0.75521430108831866</v>
      </c>
      <c r="CP40" s="36">
        <f t="shared" si="40"/>
        <v>0.2009436071861754</v>
      </c>
      <c r="CQ40" s="36">
        <f t="shared" si="41"/>
        <v>41.360638269723673</v>
      </c>
      <c r="CR40" s="36">
        <f t="shared" si="42"/>
        <v>0.66135718145508771</v>
      </c>
      <c r="CS40" s="36">
        <f t="shared" si="43"/>
        <v>0.92523730247026492</v>
      </c>
      <c r="CT40" s="36">
        <f t="shared" si="44"/>
        <v>52.777858789294633</v>
      </c>
      <c r="CU40" s="36"/>
      <c r="CV40" s="42" t="str">
        <f t="shared" si="45"/>
        <v>Araçuaí</v>
      </c>
      <c r="CW40" s="43">
        <f t="shared" si="51"/>
        <v>7.9407135403180895</v>
      </c>
      <c r="CX40" s="43">
        <f t="shared" si="51"/>
        <v>2.3144481880977064</v>
      </c>
      <c r="CY40" s="43">
        <f t="shared" si="51"/>
        <v>1.3840830449826943E-2</v>
      </c>
      <c r="CZ40" s="43">
        <f t="shared" si="51"/>
        <v>0.79817424142558191</v>
      </c>
      <c r="DA40" s="43">
        <f t="shared" si="51"/>
        <v>0.13020803724884186</v>
      </c>
      <c r="DB40" s="43">
        <f t="shared" si="51"/>
        <v>1.1335648534956862E-2</v>
      </c>
      <c r="DC40" s="43">
        <f t="shared" si="51"/>
        <v>2.4531862389316286E-2</v>
      </c>
      <c r="DD40" s="43">
        <f t="shared" si="51"/>
        <v>3.6772984096895408E-3</v>
      </c>
      <c r="DE40" s="43">
        <f t="shared" si="51"/>
        <v>1.0430058850158427E-2</v>
      </c>
      <c r="DF40" s="43">
        <f t="shared" si="51"/>
        <v>41.360638269723673</v>
      </c>
      <c r="DG40" s="43">
        <f t="shared" si="51"/>
        <v>0.66135718145508771</v>
      </c>
      <c r="DH40" s="43">
        <f t="shared" si="51"/>
        <v>0.92523730247026492</v>
      </c>
      <c r="DI40" s="43">
        <f t="shared" si="51"/>
        <v>52.777858789294633</v>
      </c>
      <c r="DJ40" s="51">
        <f t="shared" si="4"/>
        <v>8.2286500960513713</v>
      </c>
      <c r="DL40" s="40">
        <f t="shared" si="49"/>
        <v>37</v>
      </c>
      <c r="DM40" s="58">
        <f t="shared" si="46"/>
        <v>0.95823503679848876</v>
      </c>
      <c r="DN40" s="57" t="str">
        <f t="shared" si="47"/>
        <v>Pouso Alegre</v>
      </c>
    </row>
    <row r="41" spans="1:118" x14ac:dyDescent="0.3">
      <c r="A41" s="12">
        <v>310350</v>
      </c>
      <c r="B41" s="12" t="s">
        <v>29</v>
      </c>
      <c r="C41" s="12" t="s">
        <v>28</v>
      </c>
      <c r="D41" s="27" t="s">
        <v>89</v>
      </c>
      <c r="E41" s="13">
        <v>90294</v>
      </c>
      <c r="F41" s="14">
        <v>4.4800000000000004</v>
      </c>
      <c r="G41" s="14">
        <v>21.69</v>
      </c>
      <c r="H41" s="15">
        <v>4045.1712000000007</v>
      </c>
      <c r="I41" s="15">
        <v>19584.768599999999</v>
      </c>
      <c r="J41" s="15">
        <v>14.441700000000001</v>
      </c>
      <c r="K41" s="13">
        <v>100951</v>
      </c>
      <c r="L41" s="14">
        <v>2.64</v>
      </c>
      <c r="M41" s="14">
        <v>11.88</v>
      </c>
      <c r="N41" s="15">
        <v>2665.1064000000001</v>
      </c>
      <c r="O41" s="15">
        <v>11992.978800000001</v>
      </c>
      <c r="P41" s="15">
        <v>12.759399999999999</v>
      </c>
      <c r="Q41" s="13">
        <v>109297</v>
      </c>
      <c r="R41" s="14">
        <v>0.88</v>
      </c>
      <c r="S41" s="14">
        <v>4.22</v>
      </c>
      <c r="T41" s="15">
        <v>961.81360000000006</v>
      </c>
      <c r="U41" s="14">
        <v>4612.3333999999995</v>
      </c>
      <c r="V41" s="14">
        <v>7.7591999999999999</v>
      </c>
      <c r="W41" s="14">
        <v>0.53</v>
      </c>
      <c r="X41" s="14">
        <v>0.55000000000000004</v>
      </c>
      <c r="Y41" s="14">
        <v>0.47</v>
      </c>
      <c r="Z41" s="14">
        <v>100.86450000000001</v>
      </c>
      <c r="AA41" s="14">
        <v>100.5377</v>
      </c>
      <c r="AB41" s="14">
        <v>95.068399999999997</v>
      </c>
      <c r="AC41" s="14">
        <v>496226.21789999999</v>
      </c>
      <c r="AD41" s="14">
        <v>3423403.9890000001</v>
      </c>
      <c r="AE41" s="14">
        <v>4889.5545000000002</v>
      </c>
      <c r="AF41" s="14">
        <v>29606.03</v>
      </c>
      <c r="AG41" s="14">
        <v>101487</v>
      </c>
      <c r="AH41" s="14">
        <v>115632</v>
      </c>
      <c r="AI41" s="14">
        <v>121.4241</v>
      </c>
      <c r="AJ41" s="14">
        <v>158.76320000000001</v>
      </c>
      <c r="AK41" s="14">
        <v>0.54900000000000004</v>
      </c>
      <c r="AL41" s="14">
        <v>0.33700000000000002</v>
      </c>
      <c r="AM41" s="14">
        <v>0.76600000000000001</v>
      </c>
      <c r="AN41" s="14">
        <v>0.64200000000000002</v>
      </c>
      <c r="AO41" s="14">
        <v>0.67300000000000004</v>
      </c>
      <c r="AP41" s="14">
        <v>0.53300000000000003</v>
      </c>
      <c r="AQ41" s="14">
        <v>0.81499999999999995</v>
      </c>
      <c r="AR41" s="14">
        <v>0.70299999999999996</v>
      </c>
      <c r="AS41" s="14">
        <v>0.77300000000000002</v>
      </c>
      <c r="AT41" s="14">
        <v>0.71599999999999997</v>
      </c>
      <c r="AU41" s="14">
        <v>0.871</v>
      </c>
      <c r="AV41" s="14">
        <v>0.74</v>
      </c>
      <c r="AW41" s="14">
        <v>269482</v>
      </c>
      <c r="AX41" s="14">
        <v>1253153</v>
      </c>
      <c r="AY41" s="14">
        <v>1240035</v>
      </c>
      <c r="AZ41" s="14">
        <v>398211</v>
      </c>
      <c r="BA41" s="56">
        <f t="shared" si="0"/>
        <v>8.525534494971497E-2</v>
      </c>
      <c r="BB41" s="56">
        <f t="shared" si="0"/>
        <v>0.39645687389053874</v>
      </c>
      <c r="BC41" s="56">
        <f t="shared" si="0"/>
        <v>0.39230676510757601</v>
      </c>
      <c r="BD41" s="56">
        <f t="shared" si="0"/>
        <v>0.12598101605217027</v>
      </c>
      <c r="BE41" s="54"/>
      <c r="BG41" s="36">
        <f t="shared" si="5"/>
        <v>1.0555456525455955</v>
      </c>
      <c r="BH41" s="36">
        <f t="shared" si="6"/>
        <v>0.56776436064621927</v>
      </c>
      <c r="BI41" s="36">
        <f t="shared" si="7"/>
        <v>0.40951263264569199</v>
      </c>
      <c r="BJ41" s="36">
        <f t="shared" si="8"/>
        <v>0.25024941437519838</v>
      </c>
      <c r="BK41" s="36">
        <f t="shared" si="9"/>
        <v>7.2899193196805767E-2</v>
      </c>
      <c r="BL41" s="36">
        <f t="shared" si="10"/>
        <v>0.56776360965974604</v>
      </c>
      <c r="BM41" s="36">
        <f t="shared" si="11"/>
        <v>1.3611111111111093E-2</v>
      </c>
      <c r="BN41" s="36">
        <f t="shared" si="12"/>
        <v>1.2311480455524698E-3</v>
      </c>
      <c r="BO41" s="36">
        <f t="shared" si="13"/>
        <v>6.1514801999231154E-3</v>
      </c>
      <c r="BP41" s="36">
        <f t="shared" si="14"/>
        <v>1.3611063430746256E-2</v>
      </c>
      <c r="BQ41" s="36">
        <f t="shared" si="15"/>
        <v>1.2311374112059556E-3</v>
      </c>
      <c r="BR41" s="36">
        <f t="shared" si="16"/>
        <v>6.1514414399098929E-3</v>
      </c>
      <c r="BS41" s="36">
        <f t="shared" si="17"/>
        <v>0.27938771242905452</v>
      </c>
      <c r="BT41" s="36">
        <f t="shared" si="18"/>
        <v>0.1003348719047852</v>
      </c>
      <c r="BU41" s="36">
        <f t="shared" si="19"/>
        <v>9.1391225742740181E-2</v>
      </c>
      <c r="BV41" s="36">
        <f t="shared" si="20"/>
        <v>0.43022369965667728</v>
      </c>
      <c r="BW41" s="36">
        <f t="shared" si="21"/>
        <v>1.4182495046747967</v>
      </c>
      <c r="BX41" s="36">
        <f t="shared" si="22"/>
        <v>0.9715615606519421</v>
      </c>
      <c r="BY41" s="36">
        <f t="shared" si="23"/>
        <v>9.1391279948407414E-2</v>
      </c>
      <c r="BZ41" s="36">
        <f t="shared" si="24"/>
        <v>0.43022378306294362</v>
      </c>
      <c r="CA41" s="36">
        <f t="shared" si="25"/>
        <v>1.2902748005546232E-2</v>
      </c>
      <c r="CB41" s="36">
        <f t="shared" si="26"/>
        <v>4.3216299893372369E-2</v>
      </c>
      <c r="CC41" s="36">
        <f t="shared" si="27"/>
        <v>3.7139064310433571E-3</v>
      </c>
      <c r="CD41" s="36">
        <f t="shared" si="28"/>
        <v>5.9569388766271877E-3</v>
      </c>
      <c r="CE41" s="36">
        <f t="shared" si="29"/>
        <v>7.3074921956295469E-3</v>
      </c>
      <c r="CF41" s="36">
        <f t="shared" si="30"/>
        <v>1.5493421638270256E-2</v>
      </c>
      <c r="CG41" s="36">
        <f t="shared" si="31"/>
        <v>1.2658043912433441E-3</v>
      </c>
      <c r="CH41" s="36">
        <f t="shared" si="32"/>
        <v>1.0379713249673215E-2</v>
      </c>
      <c r="CI41" s="36">
        <f t="shared" si="33"/>
        <v>1.7454828139871119E-3</v>
      </c>
      <c r="CJ41" s="36">
        <f t="shared" si="34"/>
        <v>6.132965597329054E-3</v>
      </c>
      <c r="CK41" s="36">
        <f t="shared" si="35"/>
        <v>1.1782016976577655E-5</v>
      </c>
      <c r="CL41" s="36">
        <f t="shared" si="36"/>
        <v>2.4646647552939954E-3</v>
      </c>
      <c r="CM41" s="36">
        <f t="shared" si="37"/>
        <v>113.68578001375599</v>
      </c>
      <c r="CN41" s="36">
        <f t="shared" si="38"/>
        <v>0.4024681806961235</v>
      </c>
      <c r="CO41" s="36">
        <f t="shared" si="39"/>
        <v>4.0233894794927867E-4</v>
      </c>
      <c r="CP41" s="36">
        <f t="shared" si="40"/>
        <v>0.93802226900036989</v>
      </c>
      <c r="CQ41" s="36">
        <f t="shared" si="41"/>
        <v>287.7661171316571</v>
      </c>
      <c r="CR41" s="36">
        <f t="shared" si="42"/>
        <v>0.19085325292859737</v>
      </c>
      <c r="CS41" s="36">
        <f t="shared" si="43"/>
        <v>0.32627954221040578</v>
      </c>
      <c r="CT41" s="36">
        <f t="shared" si="44"/>
        <v>4.1295496104955056</v>
      </c>
      <c r="CU41" s="36"/>
      <c r="CV41" s="42" t="str">
        <f t="shared" si="45"/>
        <v>Araguari</v>
      </c>
      <c r="CW41" s="43">
        <f t="shared" si="51"/>
        <v>0.56776436064621927</v>
      </c>
      <c r="CX41" s="43">
        <f t="shared" si="51"/>
        <v>0.40951263264569199</v>
      </c>
      <c r="CY41" s="43">
        <f t="shared" si="51"/>
        <v>6.1514801999231154E-3</v>
      </c>
      <c r="CZ41" s="43">
        <f t="shared" si="51"/>
        <v>0.43022369965667728</v>
      </c>
      <c r="DA41" s="43">
        <f t="shared" si="51"/>
        <v>0.9715615606519421</v>
      </c>
      <c r="DB41" s="43">
        <f t="shared" si="51"/>
        <v>1.7454828139871119E-3</v>
      </c>
      <c r="DC41" s="43">
        <f t="shared" si="51"/>
        <v>6.132965597329054E-3</v>
      </c>
      <c r="DD41" s="43">
        <f t="shared" si="51"/>
        <v>1.1782016976577655E-5</v>
      </c>
      <c r="DE41" s="43">
        <f t="shared" si="51"/>
        <v>2.4646647552939954E-3</v>
      </c>
      <c r="DF41" s="43">
        <f t="shared" si="51"/>
        <v>287.7661171316571</v>
      </c>
      <c r="DG41" s="43">
        <f t="shared" si="51"/>
        <v>0.19085325292859737</v>
      </c>
      <c r="DH41" s="43">
        <f t="shared" si="51"/>
        <v>0.32627954221040578</v>
      </c>
      <c r="DI41" s="43">
        <f t="shared" si="51"/>
        <v>4.1295496104955056</v>
      </c>
      <c r="DJ41" s="51">
        <f t="shared" si="4"/>
        <v>22.677566782021206</v>
      </c>
      <c r="DL41" s="40">
        <f t="shared" si="49"/>
        <v>38</v>
      </c>
      <c r="DM41" s="58">
        <f t="shared" si="46"/>
        <v>1.0410507781219209</v>
      </c>
      <c r="DN41" s="57" t="str">
        <f t="shared" si="47"/>
        <v>Vespasiano</v>
      </c>
    </row>
    <row r="42" spans="1:118" x14ac:dyDescent="0.3">
      <c r="A42" s="12">
        <v>310360</v>
      </c>
      <c r="B42" s="12" t="s">
        <v>29</v>
      </c>
      <c r="C42" s="12" t="s">
        <v>28</v>
      </c>
      <c r="D42" s="27" t="s">
        <v>851</v>
      </c>
      <c r="E42" s="13">
        <v>2638</v>
      </c>
      <c r="F42" s="14">
        <v>29.82</v>
      </c>
      <c r="G42" s="14">
        <v>53.4</v>
      </c>
      <c r="H42" s="15">
        <v>786.65160000000003</v>
      </c>
      <c r="I42" s="15">
        <v>1408.692</v>
      </c>
      <c r="J42" s="15">
        <v>96.127399999999994</v>
      </c>
      <c r="K42" s="13">
        <v>2888</v>
      </c>
      <c r="L42" s="14">
        <v>3.8</v>
      </c>
      <c r="M42" s="14">
        <v>24.4</v>
      </c>
      <c r="N42" s="15">
        <v>109.744</v>
      </c>
      <c r="O42" s="15">
        <v>704.67200000000003</v>
      </c>
      <c r="P42" s="15">
        <v>18.3658</v>
      </c>
      <c r="Q42" s="13">
        <v>2820</v>
      </c>
      <c r="R42" s="14">
        <v>2.65</v>
      </c>
      <c r="S42" s="14">
        <v>18.11</v>
      </c>
      <c r="T42" s="15">
        <v>74.73</v>
      </c>
      <c r="U42" s="14">
        <v>510.70199999999994</v>
      </c>
      <c r="V42" s="14">
        <v>23.3657</v>
      </c>
      <c r="W42" s="14">
        <v>0.49</v>
      </c>
      <c r="X42" s="14">
        <v>0.42</v>
      </c>
      <c r="Y42" s="14">
        <v>0.42</v>
      </c>
      <c r="Z42" s="14">
        <v>93.252099999999999</v>
      </c>
      <c r="AA42" s="14">
        <v>76.774299999999997</v>
      </c>
      <c r="AB42" s="14">
        <v>84.954700000000003</v>
      </c>
      <c r="AC42" s="14">
        <v>6439.7060000000001</v>
      </c>
      <c r="AD42" s="14">
        <v>40906.641000000003</v>
      </c>
      <c r="AE42" s="14">
        <v>2225.1921000000002</v>
      </c>
      <c r="AF42" s="14">
        <v>14183.99</v>
      </c>
      <c r="AG42" s="14">
        <v>2894</v>
      </c>
      <c r="AH42" s="14">
        <v>2884</v>
      </c>
      <c r="AI42" s="14">
        <v>55.259</v>
      </c>
      <c r="AJ42" s="14">
        <v>76.062100000000001</v>
      </c>
      <c r="AK42" s="14">
        <v>0.47099999999999997</v>
      </c>
      <c r="AL42" s="14">
        <v>0.30199999999999999</v>
      </c>
      <c r="AM42" s="14">
        <v>0.68799999999999994</v>
      </c>
      <c r="AN42" s="14">
        <v>0.502</v>
      </c>
      <c r="AO42" s="14">
        <v>0.60599999999999998</v>
      </c>
      <c r="AP42" s="14">
        <v>0.51500000000000001</v>
      </c>
      <c r="AQ42" s="14">
        <v>0.75800000000000001</v>
      </c>
      <c r="AR42" s="14">
        <v>0.57099999999999995</v>
      </c>
      <c r="AS42" s="14">
        <v>0.69699999999999995</v>
      </c>
      <c r="AT42" s="14">
        <v>0.64100000000000001</v>
      </c>
      <c r="AU42" s="14">
        <v>0.83399999999999996</v>
      </c>
      <c r="AV42" s="14">
        <v>0.63300000000000001</v>
      </c>
      <c r="AW42" s="14">
        <v>14367</v>
      </c>
      <c r="AX42" s="14">
        <v>4147</v>
      </c>
      <c r="AY42" s="14">
        <v>10121</v>
      </c>
      <c r="AZ42" s="14">
        <v>11389</v>
      </c>
      <c r="BA42" s="56">
        <f t="shared" si="0"/>
        <v>0.35895962422546474</v>
      </c>
      <c r="BB42" s="56">
        <f t="shared" si="0"/>
        <v>0.10361283230061963</v>
      </c>
      <c r="BC42" s="56">
        <f t="shared" si="0"/>
        <v>0.25287327603437937</v>
      </c>
      <c r="BD42" s="56">
        <f t="shared" si="0"/>
        <v>0.28455426743953627</v>
      </c>
      <c r="BE42" s="54"/>
      <c r="BG42" s="36">
        <f t="shared" si="5"/>
        <v>0.89811746467943088</v>
      </c>
      <c r="BH42" s="36">
        <f t="shared" si="6"/>
        <v>6.6410878076720872E-2</v>
      </c>
      <c r="BI42" s="36">
        <f t="shared" si="7"/>
        <v>0.2972668580880381</v>
      </c>
      <c r="BJ42" s="36">
        <f t="shared" si="8"/>
        <v>0.92384948011057999</v>
      </c>
      <c r="BK42" s="36">
        <f t="shared" si="9"/>
        <v>0.84487416076652866</v>
      </c>
      <c r="BL42" s="36">
        <f t="shared" si="10"/>
        <v>6.6411295447320356E-2</v>
      </c>
      <c r="BM42" s="36">
        <f t="shared" si="11"/>
        <v>3.3611111111111119E-2</v>
      </c>
      <c r="BN42" s="36">
        <f t="shared" si="12"/>
        <v>6.9252077562326833E-2</v>
      </c>
      <c r="BO42" s="36">
        <f t="shared" si="13"/>
        <v>3.1141868512110739E-2</v>
      </c>
      <c r="BP42" s="36">
        <f t="shared" si="14"/>
        <v>3.3610993369801993E-2</v>
      </c>
      <c r="BQ42" s="36">
        <f t="shared" si="15"/>
        <v>6.9251731945749642E-2</v>
      </c>
      <c r="BR42" s="36">
        <f t="shared" si="16"/>
        <v>3.1141928888409519E-2</v>
      </c>
      <c r="BS42" s="36">
        <f t="shared" si="17"/>
        <v>0.96071985873128596</v>
      </c>
      <c r="BT42" s="36">
        <f t="shared" si="18"/>
        <v>0.98373835304352908</v>
      </c>
      <c r="BU42" s="36">
        <f t="shared" si="19"/>
        <v>0.46578918508311873</v>
      </c>
      <c r="BV42" s="36">
        <f t="shared" si="20"/>
        <v>0.6974781927946152</v>
      </c>
      <c r="BW42" s="36">
        <f t="shared" si="21"/>
        <v>0.87895178780757166</v>
      </c>
      <c r="BX42" s="36">
        <f t="shared" si="22"/>
        <v>0.90340237715180971</v>
      </c>
      <c r="BY42" s="36">
        <f t="shared" si="23"/>
        <v>0.4657893305263574</v>
      </c>
      <c r="BZ42" s="36">
        <f t="shared" si="24"/>
        <v>0.69747810021052903</v>
      </c>
      <c r="CA42" s="36">
        <f t="shared" si="25"/>
        <v>1.9913679957539502E-3</v>
      </c>
      <c r="CB42" s="36">
        <f t="shared" si="26"/>
        <v>6.795904471936347E-3</v>
      </c>
      <c r="CC42" s="36">
        <f t="shared" si="27"/>
        <v>2.2176011540734029E-3</v>
      </c>
      <c r="CD42" s="36">
        <f t="shared" si="28"/>
        <v>2.4875005630376992E-2</v>
      </c>
      <c r="CE42" s="36">
        <f t="shared" si="29"/>
        <v>5.098855359001042E-4</v>
      </c>
      <c r="CF42" s="36">
        <f t="shared" si="30"/>
        <v>7.481885025547929E-3</v>
      </c>
      <c r="CG42" s="36">
        <f t="shared" si="31"/>
        <v>1.3578335370352738E-3</v>
      </c>
      <c r="CH42" s="36">
        <f t="shared" si="32"/>
        <v>1.1028291781723853E-2</v>
      </c>
      <c r="CI42" s="36">
        <f t="shared" si="33"/>
        <v>3.6780465123037471E-3</v>
      </c>
      <c r="CJ42" s="36">
        <f t="shared" si="34"/>
        <v>1.1998294382348663E-3</v>
      </c>
      <c r="CK42" s="36">
        <f t="shared" si="35"/>
        <v>2.0945807958359804E-3</v>
      </c>
      <c r="CL42" s="36">
        <f t="shared" si="36"/>
        <v>1.0430058850158427E-2</v>
      </c>
      <c r="CM42" s="36">
        <f t="shared" si="37"/>
        <v>0.14306576998138204</v>
      </c>
      <c r="CN42" s="36">
        <f t="shared" si="38"/>
        <v>0.99758176327980552</v>
      </c>
      <c r="CO42" s="36">
        <f t="shared" si="39"/>
        <v>0.98341815471551663</v>
      </c>
      <c r="CP42" s="36">
        <f t="shared" si="40"/>
        <v>0.89056900889775248</v>
      </c>
      <c r="CQ42" s="36">
        <f t="shared" si="41"/>
        <v>5570.2858782174171</v>
      </c>
      <c r="CR42" s="36">
        <f t="shared" si="42"/>
        <v>0.72731388764036375</v>
      </c>
      <c r="CS42" s="36">
        <f t="shared" si="43"/>
        <v>1.630862423672652E-4</v>
      </c>
      <c r="CT42" s="36">
        <f t="shared" si="44"/>
        <v>34.207213269349126</v>
      </c>
      <c r="CU42" s="36"/>
      <c r="CV42" s="42" t="str">
        <f t="shared" si="45"/>
        <v>Arantina</v>
      </c>
      <c r="CW42" s="43">
        <f t="shared" si="51"/>
        <v>6.6410878076720872E-2</v>
      </c>
      <c r="CX42" s="43">
        <f t="shared" si="51"/>
        <v>0.2972668580880381</v>
      </c>
      <c r="CY42" s="43">
        <f t="shared" si="51"/>
        <v>3.1141868512110739E-2</v>
      </c>
      <c r="CZ42" s="43">
        <f t="shared" si="51"/>
        <v>0.6974781927946152</v>
      </c>
      <c r="DA42" s="43">
        <f t="shared" si="51"/>
        <v>0.90340237715180971</v>
      </c>
      <c r="DB42" s="43">
        <f t="shared" si="51"/>
        <v>3.6780465123037471E-3</v>
      </c>
      <c r="DC42" s="43">
        <f t="shared" si="51"/>
        <v>1.1998294382348663E-3</v>
      </c>
      <c r="DD42" s="43">
        <f t="shared" si="51"/>
        <v>2.0945807958359804E-3</v>
      </c>
      <c r="DE42" s="43">
        <f t="shared" si="51"/>
        <v>1.0430058850158427E-2</v>
      </c>
      <c r="DF42" s="43">
        <f t="shared" si="51"/>
        <v>5570.2858782174171</v>
      </c>
      <c r="DG42" s="43">
        <f t="shared" si="51"/>
        <v>0.72731388764036375</v>
      </c>
      <c r="DH42" s="43">
        <f t="shared" si="51"/>
        <v>1.630862423672652E-4</v>
      </c>
      <c r="DI42" s="43">
        <f t="shared" si="51"/>
        <v>34.207213269349126</v>
      </c>
      <c r="DJ42" s="51">
        <f t="shared" si="4"/>
        <v>431.32566701160533</v>
      </c>
      <c r="DL42" s="40">
        <f t="shared" si="49"/>
        <v>39</v>
      </c>
      <c r="DM42" s="58">
        <f t="shared" si="46"/>
        <v>1.1353228290503039</v>
      </c>
      <c r="DN42" s="57" t="str">
        <f t="shared" si="47"/>
        <v>Sete Lagoas</v>
      </c>
    </row>
    <row r="43" spans="1:118" x14ac:dyDescent="0.3">
      <c r="A43" s="12">
        <v>310370</v>
      </c>
      <c r="B43" s="12" t="s">
        <v>29</v>
      </c>
      <c r="C43" s="12" t="s">
        <v>28</v>
      </c>
      <c r="D43" s="27" t="s">
        <v>854</v>
      </c>
      <c r="E43" s="13">
        <v>7847</v>
      </c>
      <c r="F43" s="14">
        <v>52.71</v>
      </c>
      <c r="G43" s="14">
        <v>77.77</v>
      </c>
      <c r="H43" s="15">
        <v>4136.1536999999998</v>
      </c>
      <c r="I43" s="15">
        <v>6102.6118999999999</v>
      </c>
      <c r="J43" s="15">
        <v>169.9152</v>
      </c>
      <c r="K43" s="13">
        <v>7895</v>
      </c>
      <c r="L43" s="14">
        <v>28.67</v>
      </c>
      <c r="M43" s="14">
        <v>56.4</v>
      </c>
      <c r="N43" s="15">
        <v>2263.4965000000002</v>
      </c>
      <c r="O43" s="15">
        <v>4452.78</v>
      </c>
      <c r="P43" s="15">
        <v>138.565</v>
      </c>
      <c r="Q43" s="13">
        <v>8110</v>
      </c>
      <c r="R43" s="14">
        <v>8.8800000000000008</v>
      </c>
      <c r="S43" s="14">
        <v>24.49</v>
      </c>
      <c r="T43" s="15">
        <v>720.16800000000001</v>
      </c>
      <c r="U43" s="14">
        <v>1986.1389999999999</v>
      </c>
      <c r="V43" s="14">
        <v>78.2971</v>
      </c>
      <c r="W43" s="14">
        <v>0.56999999999999995</v>
      </c>
      <c r="X43" s="14">
        <v>0.5</v>
      </c>
      <c r="Y43" s="14">
        <v>0.44</v>
      </c>
      <c r="Z43" s="14">
        <v>108.4769</v>
      </c>
      <c r="AA43" s="14">
        <v>91.397900000000007</v>
      </c>
      <c r="AB43" s="14">
        <v>89.000200000000007</v>
      </c>
      <c r="AC43" s="14">
        <v>16237.768</v>
      </c>
      <c r="AD43" s="14">
        <v>63733.686000000002</v>
      </c>
      <c r="AE43" s="14">
        <v>2051.7775999999999</v>
      </c>
      <c r="AF43" s="14">
        <v>7517.54</v>
      </c>
      <c r="AG43" s="14">
        <v>7914</v>
      </c>
      <c r="AH43" s="14">
        <v>8478</v>
      </c>
      <c r="AI43" s="14">
        <v>50.952500000000001</v>
      </c>
      <c r="AJ43" s="14">
        <v>40.313000000000002</v>
      </c>
      <c r="AK43" s="14">
        <v>0.27700000000000002</v>
      </c>
      <c r="AL43" s="14">
        <v>8.2000000000000003E-2</v>
      </c>
      <c r="AM43" s="14">
        <v>0.58699999999999997</v>
      </c>
      <c r="AN43" s="14">
        <v>0.442</v>
      </c>
      <c r="AO43" s="14">
        <v>0.39300000000000002</v>
      </c>
      <c r="AP43" s="14">
        <v>0.18099999999999999</v>
      </c>
      <c r="AQ43" s="14">
        <v>0.66700000000000004</v>
      </c>
      <c r="AR43" s="14">
        <v>0.503</v>
      </c>
      <c r="AS43" s="14">
        <v>0.53600000000000003</v>
      </c>
      <c r="AT43" s="14">
        <v>0.33900000000000002</v>
      </c>
      <c r="AU43" s="14">
        <v>0.76</v>
      </c>
      <c r="AV43" s="14">
        <v>0.59699999999999998</v>
      </c>
      <c r="AW43" s="14">
        <v>17590</v>
      </c>
      <c r="AX43" s="14">
        <v>3236</v>
      </c>
      <c r="AY43" s="14">
        <v>14735</v>
      </c>
      <c r="AZ43" s="14">
        <v>26539</v>
      </c>
      <c r="BA43" s="56">
        <f t="shared" si="0"/>
        <v>0.28325281803542673</v>
      </c>
      <c r="BB43" s="56">
        <f t="shared" si="0"/>
        <v>5.2109500805152982E-2</v>
      </c>
      <c r="BC43" s="56">
        <f t="shared" si="0"/>
        <v>0.23727858293075685</v>
      </c>
      <c r="BD43" s="56">
        <f t="shared" si="0"/>
        <v>0.42735909822866347</v>
      </c>
      <c r="BE43" s="54"/>
      <c r="BG43" s="36">
        <f t="shared" si="5"/>
        <v>0.72175914012103626</v>
      </c>
      <c r="BH43" s="36">
        <f t="shared" si="6"/>
        <v>2.2123437610338268</v>
      </c>
      <c r="BI43" s="36">
        <f t="shared" si="7"/>
        <v>1.1872073349718684</v>
      </c>
      <c r="BJ43" s="36">
        <f t="shared" si="8"/>
        <v>0.39163374005432228</v>
      </c>
      <c r="BK43" s="36">
        <f t="shared" si="9"/>
        <v>0.47011668564889264</v>
      </c>
      <c r="BL43" s="36">
        <f t="shared" si="10"/>
        <v>2.2123320869048047</v>
      </c>
      <c r="BM43" s="36">
        <f t="shared" si="11"/>
        <v>2.5000000000000044E-3</v>
      </c>
      <c r="BN43" s="36">
        <f t="shared" si="12"/>
        <v>1.5081563558017836E-2</v>
      </c>
      <c r="BO43" s="36">
        <f t="shared" si="13"/>
        <v>1.8838908112264501E-2</v>
      </c>
      <c r="BP43" s="36">
        <f t="shared" si="14"/>
        <v>2.4999912423819717E-3</v>
      </c>
      <c r="BQ43" s="36">
        <f t="shared" si="15"/>
        <v>1.5081551151255996E-2</v>
      </c>
      <c r="BR43" s="36">
        <f t="shared" si="16"/>
        <v>1.8838855935277583E-2</v>
      </c>
      <c r="BS43" s="36">
        <f t="shared" si="17"/>
        <v>0.90246448088723474</v>
      </c>
      <c r="BT43" s="36">
        <f t="shared" si="18"/>
        <v>0.97472185107550613</v>
      </c>
      <c r="BU43" s="36">
        <f t="shared" si="19"/>
        <v>0.50017710286963968</v>
      </c>
      <c r="BV43" s="36">
        <f t="shared" si="20"/>
        <v>0.83289361412331064</v>
      </c>
      <c r="BW43" s="36">
        <f t="shared" si="21"/>
        <v>0.68749379289827917</v>
      </c>
      <c r="BX43" s="36">
        <f t="shared" si="22"/>
        <v>0.73002062882113683</v>
      </c>
      <c r="BY43" s="36">
        <f t="shared" si="23"/>
        <v>0.50017752644945435</v>
      </c>
      <c r="BZ43" s="36">
        <f t="shared" si="24"/>
        <v>0.83289375304133961</v>
      </c>
      <c r="CA43" s="36">
        <f t="shared" si="25"/>
        <v>0.19196129175598337</v>
      </c>
      <c r="CB43" s="36">
        <f t="shared" si="26"/>
        <v>0.49856759291376013</v>
      </c>
      <c r="CC43" s="36">
        <f t="shared" si="27"/>
        <v>3.4961748298432328E-2</v>
      </c>
      <c r="CD43" s="36">
        <f t="shared" si="28"/>
        <v>6.6765010585108781E-2</v>
      </c>
      <c r="CE43" s="36">
        <f t="shared" si="29"/>
        <v>0.13405046826222683</v>
      </c>
      <c r="CF43" s="36">
        <f t="shared" si="30"/>
        <v>0.38210133703644361</v>
      </c>
      <c r="CG43" s="36">
        <f t="shared" si="31"/>
        <v>2.3249468410592063E-2</v>
      </c>
      <c r="CH43" s="36">
        <f t="shared" si="32"/>
        <v>4.4774029343265125E-2</v>
      </c>
      <c r="CI43" s="36">
        <f t="shared" si="33"/>
        <v>7.7077324343763826E-2</v>
      </c>
      <c r="CJ43" s="36">
        <f t="shared" si="34"/>
        <v>0.23956896864566699</v>
      </c>
      <c r="CK43" s="36">
        <f t="shared" si="35"/>
        <v>1.70132325141777E-2</v>
      </c>
      <c r="CL43" s="36">
        <f t="shared" si="36"/>
        <v>2.3467632412856494E-2</v>
      </c>
      <c r="CM43" s="36">
        <f t="shared" si="37"/>
        <v>5.7005773017228603E-2</v>
      </c>
      <c r="CN43" s="36">
        <f t="shared" si="38"/>
        <v>0.99811274305279185</v>
      </c>
      <c r="CO43" s="36">
        <f t="shared" si="39"/>
        <v>0.97590476549367944</v>
      </c>
      <c r="CP43" s="36">
        <f t="shared" si="40"/>
        <v>0.75482587786230082</v>
      </c>
      <c r="CQ43" s="36">
        <f t="shared" si="41"/>
        <v>3443.6470518339556</v>
      </c>
      <c r="CR43" s="36">
        <f t="shared" si="42"/>
        <v>0.85744450405209338</v>
      </c>
      <c r="CS43" s="36">
        <f t="shared" si="43"/>
        <v>2.4688007901845516E-3</v>
      </c>
      <c r="CT43" s="36">
        <f t="shared" si="44"/>
        <v>86.224979108464908</v>
      </c>
      <c r="CU43" s="36"/>
      <c r="CV43" s="42" t="str">
        <f t="shared" si="45"/>
        <v>Araponga</v>
      </c>
      <c r="CW43" s="43">
        <f t="shared" si="51"/>
        <v>2.2123437610338268</v>
      </c>
      <c r="CX43" s="43">
        <f t="shared" si="51"/>
        <v>1.1872073349718684</v>
      </c>
      <c r="CY43" s="43">
        <f t="shared" si="51"/>
        <v>1.8838908112264501E-2</v>
      </c>
      <c r="CZ43" s="43">
        <f t="shared" si="51"/>
        <v>0.83289361412331064</v>
      </c>
      <c r="DA43" s="43">
        <f t="shared" si="51"/>
        <v>0.73002062882113683</v>
      </c>
      <c r="DB43" s="43">
        <f t="shared" si="51"/>
        <v>7.7077324343763826E-2</v>
      </c>
      <c r="DC43" s="43">
        <f t="shared" si="51"/>
        <v>0.23956896864566699</v>
      </c>
      <c r="DD43" s="43">
        <f t="shared" si="51"/>
        <v>1.70132325141777E-2</v>
      </c>
      <c r="DE43" s="43">
        <f t="shared" si="51"/>
        <v>2.3467632412856494E-2</v>
      </c>
      <c r="DF43" s="43">
        <f t="shared" si="51"/>
        <v>3443.6470518339556</v>
      </c>
      <c r="DG43" s="43">
        <f t="shared" si="51"/>
        <v>0.85744450405209338</v>
      </c>
      <c r="DH43" s="43">
        <f t="shared" si="51"/>
        <v>2.4688007901845516E-3</v>
      </c>
      <c r="DI43" s="43">
        <f t="shared" si="51"/>
        <v>86.224979108464908</v>
      </c>
      <c r="DJ43" s="51">
        <f t="shared" si="4"/>
        <v>272.00541351171091</v>
      </c>
      <c r="DL43" s="40">
        <f t="shared" si="49"/>
        <v>40</v>
      </c>
      <c r="DM43" s="58">
        <f t="shared" si="46"/>
        <v>1.1841040989160587</v>
      </c>
      <c r="DN43" s="57" t="str">
        <f t="shared" si="47"/>
        <v>Além Paraíba</v>
      </c>
    </row>
    <row r="44" spans="1:118" x14ac:dyDescent="0.3">
      <c r="A44" s="12">
        <v>310375</v>
      </c>
      <c r="B44" s="12" t="s">
        <v>29</v>
      </c>
      <c r="C44" s="12" t="s">
        <v>28</v>
      </c>
      <c r="D44" s="27" t="s">
        <v>76</v>
      </c>
      <c r="E44" s="13">
        <v>4288</v>
      </c>
      <c r="F44" s="14">
        <v>3.53</v>
      </c>
      <c r="G44" s="14">
        <v>21.65</v>
      </c>
      <c r="H44" s="15">
        <v>151.3664</v>
      </c>
      <c r="I44" s="15">
        <v>928.35199999999998</v>
      </c>
      <c r="J44" s="15">
        <v>11.379300000000001</v>
      </c>
      <c r="K44" s="13">
        <v>5290</v>
      </c>
      <c r="L44" s="14">
        <v>4.16</v>
      </c>
      <c r="M44" s="14">
        <v>15.16</v>
      </c>
      <c r="N44" s="15">
        <v>220.06399999999999</v>
      </c>
      <c r="O44" s="15">
        <v>801.96400000000006</v>
      </c>
      <c r="P44" s="15">
        <v>20.105699999999999</v>
      </c>
      <c r="Q44" s="13">
        <v>6136</v>
      </c>
      <c r="R44" s="14">
        <v>0.36</v>
      </c>
      <c r="S44" s="14">
        <v>7.81</v>
      </c>
      <c r="T44" s="15">
        <v>22.089600000000001</v>
      </c>
      <c r="U44" s="14">
        <v>479.22160000000002</v>
      </c>
      <c r="V44" s="14">
        <v>3.1741999999999999</v>
      </c>
      <c r="W44" s="14">
        <v>0.39</v>
      </c>
      <c r="X44" s="14">
        <v>0.57999999999999996</v>
      </c>
      <c r="Y44" s="14">
        <v>0.41</v>
      </c>
      <c r="Z44" s="14">
        <v>74.221100000000007</v>
      </c>
      <c r="AA44" s="14">
        <v>106.02160000000001</v>
      </c>
      <c r="AB44" s="14">
        <v>82.932000000000002</v>
      </c>
      <c r="AC44" s="14">
        <v>343070.15</v>
      </c>
      <c r="AD44" s="14">
        <v>789097.522</v>
      </c>
      <c r="AE44" s="14">
        <v>65148.148500000003</v>
      </c>
      <c r="AF44" s="14">
        <v>119687.17</v>
      </c>
      <c r="AG44" s="14">
        <v>5266</v>
      </c>
      <c r="AH44" s="14">
        <v>6593</v>
      </c>
      <c r="AI44" s="14">
        <v>1617.8477</v>
      </c>
      <c r="AJ44" s="14">
        <v>641.82600000000002</v>
      </c>
      <c r="AK44" s="14">
        <v>0.42799999999999999</v>
      </c>
      <c r="AL44" s="14">
        <v>0.187</v>
      </c>
      <c r="AM44" s="14">
        <v>0.73399999999999999</v>
      </c>
      <c r="AN44" s="14">
        <v>0.57199999999999995</v>
      </c>
      <c r="AO44" s="14">
        <v>0.60499999999999998</v>
      </c>
      <c r="AP44" s="14">
        <v>0.41</v>
      </c>
      <c r="AQ44" s="14">
        <v>0.79</v>
      </c>
      <c r="AR44" s="14">
        <v>0.68300000000000005</v>
      </c>
      <c r="AS44" s="14">
        <v>0.70799999999999996</v>
      </c>
      <c r="AT44" s="14">
        <v>0.64600000000000002</v>
      </c>
      <c r="AU44" s="14">
        <v>0.81299999999999994</v>
      </c>
      <c r="AV44" s="14">
        <v>0.67600000000000005</v>
      </c>
      <c r="AW44" s="14">
        <v>23285</v>
      </c>
      <c r="AX44" s="14">
        <v>537734</v>
      </c>
      <c r="AY44" s="14">
        <v>146276</v>
      </c>
      <c r="AZ44" s="14">
        <v>42873</v>
      </c>
      <c r="BA44" s="56">
        <f t="shared" si="0"/>
        <v>3.1039713770782011E-2</v>
      </c>
      <c r="BB44" s="56">
        <f t="shared" si="0"/>
        <v>0.71681809941239827</v>
      </c>
      <c r="BC44" s="56">
        <f t="shared" si="0"/>
        <v>0.19499098868520118</v>
      </c>
      <c r="BD44" s="56">
        <f t="shared" si="0"/>
        <v>5.7151198131618515E-2</v>
      </c>
      <c r="BE44" s="54"/>
      <c r="BG44" s="36">
        <f t="shared" si="5"/>
        <v>0.78531618252161572</v>
      </c>
      <c r="BH44" s="36">
        <f t="shared" si="6"/>
        <v>0.80848810112280212</v>
      </c>
      <c r="BI44" s="36">
        <f t="shared" si="7"/>
        <v>0.11130080140712183</v>
      </c>
      <c r="BJ44" s="36">
        <f t="shared" si="8"/>
        <v>0.97717657613644504</v>
      </c>
      <c r="BK44" s="36">
        <f t="shared" si="9"/>
        <v>0.85405843375717794</v>
      </c>
      <c r="BL44" s="36">
        <f t="shared" si="10"/>
        <v>0.80848877324209867</v>
      </c>
      <c r="BM44" s="36">
        <f t="shared" si="11"/>
        <v>0.12249999999999998</v>
      </c>
      <c r="BN44" s="36">
        <f t="shared" si="12"/>
        <v>3.0778701138812136E-4</v>
      </c>
      <c r="BO44" s="36">
        <f t="shared" si="13"/>
        <v>3.8446751249519448E-2</v>
      </c>
      <c r="BP44" s="36">
        <f t="shared" si="14"/>
        <v>0.12249957087671638</v>
      </c>
      <c r="BQ44" s="36">
        <f t="shared" si="15"/>
        <v>3.0780119071074338E-4</v>
      </c>
      <c r="BR44" s="36">
        <f t="shared" si="16"/>
        <v>3.8446699072514058E-2</v>
      </c>
      <c r="BS44" s="36">
        <f t="shared" si="17"/>
        <v>3.225175198055606E-3</v>
      </c>
      <c r="BT44" s="36">
        <f t="shared" si="18"/>
        <v>0.70982624043958775</v>
      </c>
      <c r="BU44" s="36">
        <f t="shared" si="19"/>
        <v>68.823361451102912</v>
      </c>
      <c r="BV44" s="36">
        <f t="shared" si="20"/>
        <v>0.15289801117985463</v>
      </c>
      <c r="BW44" s="36">
        <f t="shared" si="21"/>
        <v>0.78555874008101756</v>
      </c>
      <c r="BX44" s="36">
        <f t="shared" si="22"/>
        <v>0.78638304020230165</v>
      </c>
      <c r="BY44" s="36">
        <f t="shared" si="23"/>
        <v>68.823326102946496</v>
      </c>
      <c r="BZ44" s="36">
        <f t="shared" si="24"/>
        <v>0.1528979076429425</v>
      </c>
      <c r="CA44" s="36">
        <f t="shared" si="25"/>
        <v>1.7383325995992568E-2</v>
      </c>
      <c r="CB44" s="36">
        <f t="shared" si="26"/>
        <v>0.1087344715509822</v>
      </c>
      <c r="CC44" s="36">
        <f t="shared" si="27"/>
        <v>2.7624097420983783E-4</v>
      </c>
      <c r="CD44" s="36">
        <f t="shared" si="28"/>
        <v>1.6215485788928469E-3</v>
      </c>
      <c r="CE44" s="36">
        <f t="shared" si="29"/>
        <v>5.8532778355879192E-4</v>
      </c>
      <c r="CF44" s="36">
        <f t="shared" si="30"/>
        <v>1.8230696647617017E-2</v>
      </c>
      <c r="CG44" s="36">
        <f t="shared" si="31"/>
        <v>1.4530917756619236E-5</v>
      </c>
      <c r="CH44" s="36">
        <f t="shared" si="32"/>
        <v>4.9748921492516907E-3</v>
      </c>
      <c r="CI44" s="36">
        <f t="shared" si="33"/>
        <v>2.0996650707274743E-3</v>
      </c>
      <c r="CJ44" s="36">
        <f t="shared" si="34"/>
        <v>7.3486717956162018E-4</v>
      </c>
      <c r="CK44" s="36">
        <f t="shared" si="35"/>
        <v>4.8712094633160431E-3</v>
      </c>
      <c r="CL44" s="36">
        <f t="shared" si="36"/>
        <v>1.6920678034303975E-3</v>
      </c>
      <c r="CM44" s="36">
        <f t="shared" si="37"/>
        <v>5.9340728810568181E-5</v>
      </c>
      <c r="CN44" s="36">
        <f t="shared" si="38"/>
        <v>0.71085286206859488</v>
      </c>
      <c r="CO44" s="36">
        <f t="shared" si="39"/>
        <v>0.77382406284803951</v>
      </c>
      <c r="CP44" s="36">
        <f t="shared" si="40"/>
        <v>0.62104123293260283</v>
      </c>
      <c r="CQ44" s="36">
        <f t="shared" si="41"/>
        <v>30.693839931377386</v>
      </c>
      <c r="CR44" s="36">
        <f t="shared" si="42"/>
        <v>3.3042760705613691E-4</v>
      </c>
      <c r="CS44" s="36">
        <f t="shared" si="43"/>
        <v>4.7983351986587174E-2</v>
      </c>
      <c r="CT44" s="36">
        <f t="shared" si="44"/>
        <v>0.14101775548987699</v>
      </c>
      <c r="CU44" s="36"/>
      <c r="CV44" s="42" t="str">
        <f t="shared" si="45"/>
        <v>Araporã</v>
      </c>
      <c r="CW44" s="43">
        <f t="shared" si="51"/>
        <v>0.80848810112280212</v>
      </c>
      <c r="CX44" s="43">
        <f t="shared" si="51"/>
        <v>0.11130080140712183</v>
      </c>
      <c r="CY44" s="43">
        <f t="shared" si="51"/>
        <v>3.8446751249519448E-2</v>
      </c>
      <c r="CZ44" s="43">
        <f t="shared" si="51"/>
        <v>0.15289801117985463</v>
      </c>
      <c r="DA44" s="43">
        <f t="shared" si="51"/>
        <v>0.78638304020230165</v>
      </c>
      <c r="DB44" s="43">
        <f t="shared" si="51"/>
        <v>2.0996650707274743E-3</v>
      </c>
      <c r="DC44" s="43">
        <f t="shared" si="51"/>
        <v>7.3486717956162018E-4</v>
      </c>
      <c r="DD44" s="43">
        <f t="shared" si="51"/>
        <v>4.8712094633160431E-3</v>
      </c>
      <c r="DE44" s="43">
        <f t="shared" si="51"/>
        <v>1.6920678034303975E-3</v>
      </c>
      <c r="DF44" s="43">
        <f t="shared" si="51"/>
        <v>30.693839931377386</v>
      </c>
      <c r="DG44" s="43">
        <f t="shared" si="51"/>
        <v>3.3042760705613691E-4</v>
      </c>
      <c r="DH44" s="43">
        <f t="shared" si="51"/>
        <v>4.7983351986587174E-2</v>
      </c>
      <c r="DI44" s="43">
        <f t="shared" si="51"/>
        <v>0.14101775548987699</v>
      </c>
      <c r="DJ44" s="51">
        <f t="shared" si="4"/>
        <v>2.522314306241503</v>
      </c>
      <c r="DL44" s="40">
        <f t="shared" si="49"/>
        <v>41</v>
      </c>
      <c r="DM44" s="58">
        <f t="shared" si="46"/>
        <v>1.3027309477957529</v>
      </c>
      <c r="DN44" s="57" t="str">
        <f t="shared" si="47"/>
        <v>Ipatinga</v>
      </c>
    </row>
    <row r="45" spans="1:118" x14ac:dyDescent="0.3">
      <c r="A45" s="12">
        <v>310380</v>
      </c>
      <c r="B45" s="12" t="s">
        <v>29</v>
      </c>
      <c r="C45" s="12" t="s">
        <v>28</v>
      </c>
      <c r="D45" s="27" t="s">
        <v>84</v>
      </c>
      <c r="E45" s="13">
        <v>3093</v>
      </c>
      <c r="F45" s="14">
        <v>19.53</v>
      </c>
      <c r="G45" s="14">
        <v>46.34</v>
      </c>
      <c r="H45" s="15">
        <v>604.06290000000001</v>
      </c>
      <c r="I45" s="15">
        <v>1433.2962</v>
      </c>
      <c r="J45" s="15">
        <v>62.956600000000002</v>
      </c>
      <c r="K45" s="13">
        <v>2739</v>
      </c>
      <c r="L45" s="14">
        <v>6.14</v>
      </c>
      <c r="M45" s="14">
        <v>13.83</v>
      </c>
      <c r="N45" s="15">
        <v>168.1746</v>
      </c>
      <c r="O45" s="15">
        <v>378.80369999999999</v>
      </c>
      <c r="P45" s="15">
        <v>29.6752</v>
      </c>
      <c r="Q45" s="13">
        <v>2763</v>
      </c>
      <c r="R45" s="14">
        <v>0.95</v>
      </c>
      <c r="S45" s="14">
        <v>3.03</v>
      </c>
      <c r="T45" s="15">
        <v>26.2485</v>
      </c>
      <c r="U45" s="14">
        <v>83.718899999999991</v>
      </c>
      <c r="V45" s="14">
        <v>8.3764000000000003</v>
      </c>
      <c r="W45" s="14">
        <v>0.52</v>
      </c>
      <c r="X45" s="14">
        <v>0.52</v>
      </c>
      <c r="Y45" s="14">
        <v>0.45</v>
      </c>
      <c r="Z45" s="14">
        <v>98.961399999999998</v>
      </c>
      <c r="AA45" s="14">
        <v>95.053799999999995</v>
      </c>
      <c r="AB45" s="14">
        <v>91.022900000000007</v>
      </c>
      <c r="AC45" s="14">
        <v>14354.295</v>
      </c>
      <c r="AD45" s="14">
        <v>93955.966</v>
      </c>
      <c r="AE45" s="14">
        <v>5198.9477999999999</v>
      </c>
      <c r="AF45" s="14">
        <v>32737.27</v>
      </c>
      <c r="AG45" s="14">
        <v>2761</v>
      </c>
      <c r="AH45" s="14">
        <v>2870</v>
      </c>
      <c r="AI45" s="14">
        <v>129.10740000000001</v>
      </c>
      <c r="AJ45" s="14">
        <v>175.55459999999999</v>
      </c>
      <c r="AK45" s="14">
        <v>0.45900000000000002</v>
      </c>
      <c r="AL45" s="14">
        <v>0.23599999999999999</v>
      </c>
      <c r="AM45" s="14">
        <v>0.74399999999999999</v>
      </c>
      <c r="AN45" s="14">
        <v>0.54900000000000004</v>
      </c>
      <c r="AO45" s="14">
        <v>0.64800000000000002</v>
      </c>
      <c r="AP45" s="14">
        <v>0.49299999999999999</v>
      </c>
      <c r="AQ45" s="14">
        <v>0.81</v>
      </c>
      <c r="AR45" s="14">
        <v>0.68100000000000005</v>
      </c>
      <c r="AS45" s="14">
        <v>0.72399999999999998</v>
      </c>
      <c r="AT45" s="14">
        <v>0.60799999999999998</v>
      </c>
      <c r="AU45" s="14">
        <v>0.871</v>
      </c>
      <c r="AV45" s="14">
        <v>0.71799999999999997</v>
      </c>
      <c r="AW45" s="14">
        <v>13123</v>
      </c>
      <c r="AX45" s="14">
        <v>23173</v>
      </c>
      <c r="AY45" s="14">
        <v>32746</v>
      </c>
      <c r="AZ45" s="14">
        <v>13164</v>
      </c>
      <c r="BA45" s="56">
        <f t="shared" si="0"/>
        <v>0.15963554971656571</v>
      </c>
      <c r="BB45" s="56">
        <f t="shared" si="0"/>
        <v>0.28188939980050121</v>
      </c>
      <c r="BC45" s="56">
        <f t="shared" si="0"/>
        <v>0.39834075371627375</v>
      </c>
      <c r="BD45" s="56">
        <f t="shared" si="0"/>
        <v>0.16013429676665936</v>
      </c>
      <c r="BE45" s="54"/>
      <c r="BG45" s="36">
        <f t="shared" si="5"/>
        <v>0.90012260277981382</v>
      </c>
      <c r="BH45" s="36">
        <f t="shared" si="6"/>
        <v>0.53859975362694101</v>
      </c>
      <c r="BI45" s="36">
        <f t="shared" si="7"/>
        <v>0.54977416743351692</v>
      </c>
      <c r="BJ45" s="36">
        <f t="shared" si="8"/>
        <v>0.97290898797651371</v>
      </c>
      <c r="BK45" s="36">
        <f t="shared" si="9"/>
        <v>0.97367491874871748</v>
      </c>
      <c r="BL45" s="36">
        <f t="shared" si="10"/>
        <v>0.53859938790484507</v>
      </c>
      <c r="BM45" s="36">
        <f t="shared" si="11"/>
        <v>1.7777777777777771E-2</v>
      </c>
      <c r="BN45" s="36">
        <f t="shared" si="12"/>
        <v>7.6946752847029745E-3</v>
      </c>
      <c r="BO45" s="36">
        <f t="shared" si="13"/>
        <v>1.3840830449826995E-2</v>
      </c>
      <c r="BP45" s="36">
        <f t="shared" si="14"/>
        <v>1.777771550138289E-2</v>
      </c>
      <c r="BQ45" s="36">
        <f t="shared" si="15"/>
        <v>7.6946930086623511E-3</v>
      </c>
      <c r="BR45" s="36">
        <f t="shared" si="16"/>
        <v>1.3840857283737563E-2</v>
      </c>
      <c r="BS45" s="36">
        <f t="shared" si="17"/>
        <v>0.91352141290539857</v>
      </c>
      <c r="BT45" s="36">
        <f t="shared" si="18"/>
        <v>0.96284815169642146</v>
      </c>
      <c r="BU45" s="36">
        <f t="shared" si="19"/>
        <v>6.6647881356891953E-2</v>
      </c>
      <c r="BV45" s="36">
        <f t="shared" si="20"/>
        <v>0.38380834049549772</v>
      </c>
      <c r="BW45" s="36">
        <f t="shared" si="21"/>
        <v>0.88434368216875747</v>
      </c>
      <c r="BX45" s="36">
        <f t="shared" si="22"/>
        <v>0.90385944892651338</v>
      </c>
      <c r="BY45" s="36">
        <f t="shared" si="23"/>
        <v>6.6647863170841259E-2</v>
      </c>
      <c r="BZ45" s="36">
        <f t="shared" si="24"/>
        <v>0.38380833601615144</v>
      </c>
      <c r="CA45" s="36">
        <f t="shared" si="25"/>
        <v>4.7562425683709752E-3</v>
      </c>
      <c r="CB45" s="36">
        <f t="shared" si="26"/>
        <v>2.3753548900964826E-2</v>
      </c>
      <c r="CC45" s="36">
        <f t="shared" si="27"/>
        <v>9.2847660776083246E-4</v>
      </c>
      <c r="CD45" s="36">
        <f t="shared" si="28"/>
        <v>6.2187514075942299E-3</v>
      </c>
      <c r="CE45" s="36">
        <f t="shared" si="29"/>
        <v>2.0395421436004168E-3</v>
      </c>
      <c r="CF45" s="36">
        <f t="shared" si="30"/>
        <v>1.6067581762182039E-3</v>
      </c>
      <c r="CG45" s="36">
        <f t="shared" si="31"/>
        <v>8.5409505480577822E-4</v>
      </c>
      <c r="CH45" s="36">
        <f t="shared" si="32"/>
        <v>4.5425064612179466E-3</v>
      </c>
      <c r="CI45" s="36">
        <f t="shared" si="33"/>
        <v>5.8848744196859839E-4</v>
      </c>
      <c r="CJ45" s="36">
        <f t="shared" si="34"/>
        <v>7.1127885034112433E-3</v>
      </c>
      <c r="CK45" s="36">
        <f t="shared" si="35"/>
        <v>1.1782016976577655E-5</v>
      </c>
      <c r="CL45" s="36">
        <f t="shared" si="36"/>
        <v>3.4002313766912822E-4</v>
      </c>
      <c r="CM45" s="36">
        <f t="shared" si="37"/>
        <v>0.18669041279711995</v>
      </c>
      <c r="CN45" s="36">
        <f t="shared" si="38"/>
        <v>0.98652467281515399</v>
      </c>
      <c r="CO45" s="36">
        <f t="shared" si="39"/>
        <v>0.94685158754016008</v>
      </c>
      <c r="CP45" s="36">
        <f t="shared" si="40"/>
        <v>0.87408495666924257</v>
      </c>
      <c r="CQ45" s="36">
        <f t="shared" si="41"/>
        <v>1065.1020908532719</v>
      </c>
      <c r="CR45" s="36">
        <f t="shared" si="42"/>
        <v>0.35952095521180066</v>
      </c>
      <c r="CS45" s="36">
        <f t="shared" si="43"/>
        <v>0.35447172251198794</v>
      </c>
      <c r="CT45" s="36">
        <f t="shared" si="44"/>
        <v>8.146089069048795</v>
      </c>
      <c r="CU45" s="36"/>
      <c r="CV45" s="42" t="str">
        <f t="shared" si="45"/>
        <v>Arapuá</v>
      </c>
      <c r="CW45" s="43">
        <f t="shared" si="51"/>
        <v>0.53859975362694101</v>
      </c>
      <c r="CX45" s="43">
        <f t="shared" si="51"/>
        <v>0.54977416743351692</v>
      </c>
      <c r="CY45" s="43">
        <f t="shared" si="51"/>
        <v>1.3840830449826995E-2</v>
      </c>
      <c r="CZ45" s="43">
        <f t="shared" si="51"/>
        <v>0.38380834049549772</v>
      </c>
      <c r="DA45" s="43">
        <f t="shared" si="51"/>
        <v>0.90385944892651338</v>
      </c>
      <c r="DB45" s="43">
        <f t="shared" si="51"/>
        <v>5.8848744196859839E-4</v>
      </c>
      <c r="DC45" s="43">
        <f t="shared" si="51"/>
        <v>7.1127885034112433E-3</v>
      </c>
      <c r="DD45" s="43">
        <f t="shared" si="51"/>
        <v>1.1782016976577655E-5</v>
      </c>
      <c r="DE45" s="43">
        <f t="shared" si="51"/>
        <v>3.4002313766912822E-4</v>
      </c>
      <c r="DF45" s="43">
        <f t="shared" si="51"/>
        <v>1065.1020908532719</v>
      </c>
      <c r="DG45" s="43">
        <f t="shared" si="51"/>
        <v>0.35952095521180066</v>
      </c>
      <c r="DH45" s="43">
        <f t="shared" si="51"/>
        <v>0.35447172251198794</v>
      </c>
      <c r="DI45" s="43">
        <f t="shared" si="51"/>
        <v>8.146089069048795</v>
      </c>
      <c r="DJ45" s="51">
        <f t="shared" si="4"/>
        <v>82.796931401698203</v>
      </c>
      <c r="DL45" s="40">
        <f t="shared" si="49"/>
        <v>42</v>
      </c>
      <c r="DM45" s="58">
        <f t="shared" si="46"/>
        <v>1.3379715933750336</v>
      </c>
      <c r="DN45" s="57" t="str">
        <f t="shared" si="47"/>
        <v>Visconde do Rio Branco</v>
      </c>
    </row>
    <row r="46" spans="1:118" x14ac:dyDescent="0.3">
      <c r="A46" s="12">
        <v>310390</v>
      </c>
      <c r="B46" s="12" t="s">
        <v>29</v>
      </c>
      <c r="C46" s="12" t="s">
        <v>28</v>
      </c>
      <c r="D46" s="27" t="s">
        <v>86</v>
      </c>
      <c r="E46" s="13">
        <v>5500</v>
      </c>
      <c r="F46" s="14">
        <v>9.4700000000000006</v>
      </c>
      <c r="G46" s="14">
        <v>39.619999999999997</v>
      </c>
      <c r="H46" s="15">
        <v>520.85</v>
      </c>
      <c r="I46" s="15">
        <v>2179.1</v>
      </c>
      <c r="J46" s="15">
        <v>30.5274</v>
      </c>
      <c r="K46" s="13">
        <v>6167</v>
      </c>
      <c r="L46" s="14">
        <v>2.33</v>
      </c>
      <c r="M46" s="14">
        <v>14.61</v>
      </c>
      <c r="N46" s="15">
        <v>143.69110000000001</v>
      </c>
      <c r="O46" s="15">
        <v>900.9987000000001</v>
      </c>
      <c r="P46" s="15">
        <v>11.261100000000001</v>
      </c>
      <c r="Q46" s="13">
        <v>7845</v>
      </c>
      <c r="R46" s="14">
        <v>0.3</v>
      </c>
      <c r="S46" s="14">
        <v>1.36</v>
      </c>
      <c r="T46" s="15">
        <v>23.535</v>
      </c>
      <c r="U46" s="14">
        <v>106.69200000000001</v>
      </c>
      <c r="V46" s="14">
        <v>2.6452</v>
      </c>
      <c r="W46" s="14">
        <v>0.47</v>
      </c>
      <c r="X46" s="14">
        <v>0.43</v>
      </c>
      <c r="Y46" s="14">
        <v>0.36</v>
      </c>
      <c r="Z46" s="14">
        <v>89.445899999999995</v>
      </c>
      <c r="AA46" s="14">
        <v>78.602199999999996</v>
      </c>
      <c r="AB46" s="14">
        <v>72.818299999999994</v>
      </c>
      <c r="AC46" s="14">
        <v>20758.812999999998</v>
      </c>
      <c r="AD46" s="14">
        <v>238655.50099999999</v>
      </c>
      <c r="AE46" s="14">
        <v>3356.3157999999999</v>
      </c>
      <c r="AF46" s="14">
        <v>27606.19</v>
      </c>
      <c r="AG46" s="14">
        <v>6185</v>
      </c>
      <c r="AH46" s="14">
        <v>8645</v>
      </c>
      <c r="AI46" s="14">
        <v>83.348600000000005</v>
      </c>
      <c r="AJ46" s="14">
        <v>148.03899999999999</v>
      </c>
      <c r="AK46" s="14">
        <v>0.434</v>
      </c>
      <c r="AL46" s="14">
        <v>0.20599999999999999</v>
      </c>
      <c r="AM46" s="14">
        <v>0.71099999999999997</v>
      </c>
      <c r="AN46" s="14">
        <v>0.55800000000000005</v>
      </c>
      <c r="AO46" s="14">
        <v>0.60799999999999998</v>
      </c>
      <c r="AP46" s="14">
        <v>0.45</v>
      </c>
      <c r="AQ46" s="14">
        <v>0.78800000000000003</v>
      </c>
      <c r="AR46" s="14">
        <v>0.63400000000000001</v>
      </c>
      <c r="AS46" s="14">
        <v>0.69799999999999995</v>
      </c>
      <c r="AT46" s="14">
        <v>0.57399999999999995</v>
      </c>
      <c r="AU46" s="14">
        <v>0.85499999999999998</v>
      </c>
      <c r="AV46" s="14">
        <v>0.69399999999999995</v>
      </c>
      <c r="AW46" s="14">
        <v>78759</v>
      </c>
      <c r="AX46" s="14">
        <v>43381</v>
      </c>
      <c r="AY46" s="14">
        <v>73115</v>
      </c>
      <c r="AZ46" s="14">
        <v>28491</v>
      </c>
      <c r="BA46" s="56">
        <f t="shared" si="0"/>
        <v>0.35200182349628595</v>
      </c>
      <c r="BB46" s="56">
        <f t="shared" si="0"/>
        <v>0.19388503034691124</v>
      </c>
      <c r="BC46" s="56">
        <f t="shared" si="0"/>
        <v>0.32677679154040745</v>
      </c>
      <c r="BD46" s="56">
        <f t="shared" si="0"/>
        <v>0.12733635461639536</v>
      </c>
      <c r="BE46" s="54"/>
      <c r="BG46" s="36">
        <f t="shared" si="5"/>
        <v>0.7301355378360459</v>
      </c>
      <c r="BH46" s="36">
        <f t="shared" si="6"/>
        <v>0.83899442129793089</v>
      </c>
      <c r="BI46" s="36">
        <f t="shared" si="7"/>
        <v>0.7813835921210498</v>
      </c>
      <c r="BJ46" s="36">
        <f t="shared" si="8"/>
        <v>0.97569234336763822</v>
      </c>
      <c r="BK46" s="36">
        <f t="shared" si="9"/>
        <v>0.96651251561814566</v>
      </c>
      <c r="BL46" s="36">
        <f t="shared" si="10"/>
        <v>0.83899305193422624</v>
      </c>
      <c r="BM46" s="36">
        <f t="shared" si="11"/>
        <v>4.6944444444444448E-2</v>
      </c>
      <c r="BN46" s="36">
        <f t="shared" si="12"/>
        <v>6.03262542320714E-2</v>
      </c>
      <c r="BO46" s="36">
        <f t="shared" si="13"/>
        <v>8.650519031141872E-2</v>
      </c>
      <c r="BP46" s="36">
        <f t="shared" si="14"/>
        <v>4.694427999583918E-2</v>
      </c>
      <c r="BQ46" s="36">
        <f t="shared" si="15"/>
        <v>6.0326204605024039E-2</v>
      </c>
      <c r="BR46" s="36">
        <f t="shared" si="16"/>
        <v>8.6505358023359832E-2</v>
      </c>
      <c r="BS46" s="36">
        <f t="shared" si="17"/>
        <v>0.87619842692032612</v>
      </c>
      <c r="BT46" s="36">
        <f t="shared" si="18"/>
        <v>0.90700693904809881</v>
      </c>
      <c r="BU46" s="36">
        <f t="shared" si="19"/>
        <v>0.27153222238040059</v>
      </c>
      <c r="BV46" s="36">
        <f t="shared" si="20"/>
        <v>0.46125400232995978</v>
      </c>
      <c r="BW46" s="36">
        <f t="shared" si="21"/>
        <v>0.75078435209302175</v>
      </c>
      <c r="BX46" s="36">
        <f t="shared" si="22"/>
        <v>0.72512830254117133</v>
      </c>
      <c r="BY46" s="36">
        <f t="shared" si="23"/>
        <v>0.27153241282132001</v>
      </c>
      <c r="BZ46" s="36">
        <f t="shared" si="24"/>
        <v>0.46125408176814037</v>
      </c>
      <c r="CA46" s="36">
        <f t="shared" si="25"/>
        <v>1.4322214862023704E-2</v>
      </c>
      <c r="CB46" s="36">
        <f t="shared" si="26"/>
        <v>6.8460066032039746E-2</v>
      </c>
      <c r="CC46" s="36">
        <f t="shared" si="27"/>
        <v>2.3211915194020811E-4</v>
      </c>
      <c r="CD46" s="36">
        <f t="shared" si="28"/>
        <v>4.0651322012521772E-3</v>
      </c>
      <c r="CE46" s="36">
        <f t="shared" si="29"/>
        <v>3.7460978147762938E-4</v>
      </c>
      <c r="CF46" s="36">
        <f t="shared" si="30"/>
        <v>2.5636917160711359E-3</v>
      </c>
      <c r="CG46" s="36">
        <f t="shared" si="31"/>
        <v>1.6145464174023253E-6</v>
      </c>
      <c r="CH46" s="36">
        <f t="shared" si="32"/>
        <v>3.9307789821248234E-5</v>
      </c>
      <c r="CI46" s="36">
        <f t="shared" si="33"/>
        <v>3.5163940976889194E-3</v>
      </c>
      <c r="CJ46" s="36">
        <f t="shared" si="34"/>
        <v>1.8371679489040536E-2</v>
      </c>
      <c r="CK46" s="36">
        <f t="shared" si="35"/>
        <v>4.7258979206049086E-4</v>
      </c>
      <c r="CL46" s="36">
        <f t="shared" si="36"/>
        <v>2.434485186861835E-4</v>
      </c>
      <c r="CM46" s="36">
        <f t="shared" si="37"/>
        <v>5.8006201143618545</v>
      </c>
      <c r="CN46" s="36">
        <f t="shared" si="38"/>
        <v>0.97484813587111607</v>
      </c>
      <c r="CO46" s="36">
        <f t="shared" si="39"/>
        <v>0.88332793035470458</v>
      </c>
      <c r="CP46" s="36">
        <f t="shared" si="40"/>
        <v>0.73815185890206103</v>
      </c>
      <c r="CQ46" s="36">
        <f t="shared" si="41"/>
        <v>5353.6014550631444</v>
      </c>
      <c r="CR46" s="36">
        <f t="shared" si="42"/>
        <v>0.52504980298596537</v>
      </c>
      <c r="CS46" s="36">
        <f t="shared" si="43"/>
        <v>9.5331450989869532E-2</v>
      </c>
      <c r="CT46" s="36">
        <f t="shared" si="44"/>
        <v>4.26319179406073</v>
      </c>
      <c r="CU46" s="36"/>
      <c r="CV46" s="42" t="str">
        <f t="shared" si="45"/>
        <v>Araújos</v>
      </c>
      <c r="CW46" s="43">
        <f t="shared" si="51"/>
        <v>0.83899442129793089</v>
      </c>
      <c r="CX46" s="43">
        <f t="shared" si="51"/>
        <v>0.7813835921210498</v>
      </c>
      <c r="CY46" s="43">
        <f t="shared" si="51"/>
        <v>8.650519031141872E-2</v>
      </c>
      <c r="CZ46" s="43">
        <f t="shared" si="51"/>
        <v>0.46125400232995978</v>
      </c>
      <c r="DA46" s="43">
        <f t="shared" si="51"/>
        <v>0.72512830254117133</v>
      </c>
      <c r="DB46" s="43">
        <f t="shared" si="51"/>
        <v>3.5163940976889194E-3</v>
      </c>
      <c r="DC46" s="43">
        <f t="shared" si="51"/>
        <v>1.8371679489040536E-2</v>
      </c>
      <c r="DD46" s="43">
        <f t="shared" si="51"/>
        <v>4.7258979206049086E-4</v>
      </c>
      <c r="DE46" s="43">
        <f t="shared" si="51"/>
        <v>2.434485186861835E-4</v>
      </c>
      <c r="DF46" s="43">
        <f t="shared" si="51"/>
        <v>5353.6014550631444</v>
      </c>
      <c r="DG46" s="43">
        <f t="shared" si="51"/>
        <v>0.52504980298596537</v>
      </c>
      <c r="DH46" s="43">
        <f t="shared" si="51"/>
        <v>9.5331450989869532E-2</v>
      </c>
      <c r="DI46" s="43">
        <f t="shared" si="51"/>
        <v>4.26319179406073</v>
      </c>
      <c r="DJ46" s="51">
        <f t="shared" si="4"/>
        <v>412.41545367166771</v>
      </c>
      <c r="DL46" s="40">
        <f t="shared" si="49"/>
        <v>43</v>
      </c>
      <c r="DM46" s="58">
        <f t="shared" si="46"/>
        <v>1.595740638584813</v>
      </c>
      <c r="DN46" s="57" t="str">
        <f t="shared" si="47"/>
        <v>Itapeva</v>
      </c>
    </row>
    <row r="47" spans="1:118" x14ac:dyDescent="0.3">
      <c r="A47" s="12">
        <v>310400</v>
      </c>
      <c r="B47" s="12" t="s">
        <v>29</v>
      </c>
      <c r="C47" s="12" t="s">
        <v>28</v>
      </c>
      <c r="D47" s="27" t="s">
        <v>90</v>
      </c>
      <c r="E47" s="13">
        <v>69217</v>
      </c>
      <c r="F47" s="14">
        <v>5.91</v>
      </c>
      <c r="G47" s="14">
        <v>23.93</v>
      </c>
      <c r="H47" s="15">
        <v>4090.7246999999998</v>
      </c>
      <c r="I47" s="15">
        <v>16563.628099999998</v>
      </c>
      <c r="J47" s="15">
        <v>19.051400000000001</v>
      </c>
      <c r="K47" s="13">
        <v>78468</v>
      </c>
      <c r="L47" s="14">
        <v>1.78</v>
      </c>
      <c r="M47" s="14">
        <v>10.37</v>
      </c>
      <c r="N47" s="15">
        <v>1396.7303999999999</v>
      </c>
      <c r="O47" s="15">
        <v>8137.1315999999988</v>
      </c>
      <c r="P47" s="15">
        <v>8.6029</v>
      </c>
      <c r="Q47" s="13">
        <v>93153</v>
      </c>
      <c r="R47" s="14">
        <v>0.78</v>
      </c>
      <c r="S47" s="14">
        <v>2.91</v>
      </c>
      <c r="T47" s="15">
        <v>726.59340000000009</v>
      </c>
      <c r="U47" s="14">
        <v>2710.7523000000001</v>
      </c>
      <c r="V47" s="14">
        <v>6.8773999999999997</v>
      </c>
      <c r="W47" s="14">
        <v>0.53</v>
      </c>
      <c r="X47" s="14">
        <v>0.56000000000000005</v>
      </c>
      <c r="Y47" s="14">
        <v>0.48</v>
      </c>
      <c r="Z47" s="14">
        <v>100.86450000000001</v>
      </c>
      <c r="AA47" s="14">
        <v>102.3657</v>
      </c>
      <c r="AB47" s="14">
        <v>97.091099999999997</v>
      </c>
      <c r="AC47" s="14">
        <v>545937.24789999996</v>
      </c>
      <c r="AD47" s="14">
        <v>4765087.3969999999</v>
      </c>
      <c r="AE47" s="14">
        <v>6947.2691000000004</v>
      </c>
      <c r="AF47" s="14">
        <v>47115.64</v>
      </c>
      <c r="AG47" s="14">
        <v>78583</v>
      </c>
      <c r="AH47" s="14">
        <v>101136</v>
      </c>
      <c r="AI47" s="14">
        <v>172.5241</v>
      </c>
      <c r="AJ47" s="14">
        <v>252.65899999999999</v>
      </c>
      <c r="AK47" s="14">
        <v>0.54900000000000004</v>
      </c>
      <c r="AL47" s="14">
        <v>0.36399999999999999</v>
      </c>
      <c r="AM47" s="14">
        <v>0.70699999999999996</v>
      </c>
      <c r="AN47" s="14">
        <v>0.64300000000000002</v>
      </c>
      <c r="AO47" s="14">
        <v>0.68300000000000005</v>
      </c>
      <c r="AP47" s="14">
        <v>0.58199999999999996</v>
      </c>
      <c r="AQ47" s="14">
        <v>0.77100000000000002</v>
      </c>
      <c r="AR47" s="14">
        <v>0.71099999999999997</v>
      </c>
      <c r="AS47" s="14">
        <v>0.77200000000000002</v>
      </c>
      <c r="AT47" s="14">
        <v>0.70899999999999996</v>
      </c>
      <c r="AU47" s="14">
        <v>0.85799999999999998</v>
      </c>
      <c r="AV47" s="14">
        <v>0.75600000000000001</v>
      </c>
      <c r="AW47" s="14">
        <v>74560</v>
      </c>
      <c r="AX47" s="14">
        <v>1876419</v>
      </c>
      <c r="AY47" s="14">
        <v>1878712</v>
      </c>
      <c r="AZ47" s="14">
        <v>353017</v>
      </c>
      <c r="BA47" s="56">
        <f t="shared" si="0"/>
        <v>1.7825772203079918E-2</v>
      </c>
      <c r="BB47" s="56">
        <f t="shared" si="0"/>
        <v>0.44861343416752975</v>
      </c>
      <c r="BC47" s="56">
        <f t="shared" si="0"/>
        <v>0.44916164360505206</v>
      </c>
      <c r="BD47" s="56">
        <f t="shared" si="0"/>
        <v>8.4399150024338301E-2</v>
      </c>
      <c r="BE47" s="54"/>
      <c r="BG47" s="36">
        <f t="shared" si="5"/>
        <v>0.52989001640959132</v>
      </c>
      <c r="BH47" s="36">
        <f t="shared" si="6"/>
        <v>0.61076195183955939</v>
      </c>
      <c r="BI47" s="36">
        <f t="shared" si="7"/>
        <v>0.56506263905228948</v>
      </c>
      <c r="BJ47" s="36">
        <f t="shared" si="8"/>
        <v>0.38746626825193042</v>
      </c>
      <c r="BK47" s="36">
        <f t="shared" si="9"/>
        <v>0.32600084087841968</v>
      </c>
      <c r="BL47" s="36">
        <f t="shared" si="10"/>
        <v>0.6107648727347148</v>
      </c>
      <c r="BM47" s="36">
        <f t="shared" si="11"/>
        <v>1.3611111111111093E-2</v>
      </c>
      <c r="BN47" s="36">
        <f t="shared" si="12"/>
        <v>3.0778701138811356E-4</v>
      </c>
      <c r="BO47" s="36">
        <f t="shared" si="13"/>
        <v>3.4602076124567488E-3</v>
      </c>
      <c r="BP47" s="36">
        <f t="shared" si="14"/>
        <v>1.3611063430746256E-2</v>
      </c>
      <c r="BQ47" s="36">
        <f t="shared" si="15"/>
        <v>3.0776751535279616E-4</v>
      </c>
      <c r="BR47" s="36">
        <f t="shared" si="16"/>
        <v>3.4602143209343907E-3</v>
      </c>
      <c r="BS47" s="36">
        <f t="shared" si="17"/>
        <v>0.4647160611465489</v>
      </c>
      <c r="BT47" s="36">
        <f t="shared" si="18"/>
        <v>2.3993869930628458E-3</v>
      </c>
      <c r="BU47" s="36">
        <f t="shared" si="19"/>
        <v>7.559725353815251E-5</v>
      </c>
      <c r="BV47" s="36">
        <f t="shared" si="20"/>
        <v>0.20467947470247461</v>
      </c>
      <c r="BW47" s="36">
        <f t="shared" si="21"/>
        <v>0.4850438985155025</v>
      </c>
      <c r="BX47" s="36">
        <f t="shared" si="22"/>
        <v>0.54279644435959595</v>
      </c>
      <c r="BY47" s="36">
        <f t="shared" si="23"/>
        <v>7.5597597033070539E-5</v>
      </c>
      <c r="BZ47" s="36">
        <f t="shared" si="24"/>
        <v>0.20467955583508279</v>
      </c>
      <c r="CA47" s="36">
        <f t="shared" si="25"/>
        <v>1.2902748005546232E-2</v>
      </c>
      <c r="CB47" s="36">
        <f t="shared" si="26"/>
        <v>9.2817409848280394E-2</v>
      </c>
      <c r="CC47" s="36">
        <f t="shared" si="27"/>
        <v>4.3162652220286928E-4</v>
      </c>
      <c r="CD47" s="36">
        <f t="shared" si="28"/>
        <v>6.2187514075942654E-3</v>
      </c>
      <c r="CE47" s="36">
        <f t="shared" si="29"/>
        <v>1.0325182101977142E-2</v>
      </c>
      <c r="CF47" s="36">
        <f t="shared" si="30"/>
        <v>5.1914757250440584E-2</v>
      </c>
      <c r="CG47" s="36">
        <f t="shared" si="31"/>
        <v>4.1332388285497272E-4</v>
      </c>
      <c r="CH47" s="36">
        <f t="shared" si="32"/>
        <v>1.3091950747339326E-2</v>
      </c>
      <c r="CI47" s="36">
        <f t="shared" si="33"/>
        <v>1.6346873388016594E-3</v>
      </c>
      <c r="CJ47" s="36">
        <f t="shared" si="34"/>
        <v>4.5929198722601183E-3</v>
      </c>
      <c r="CK47" s="36">
        <f t="shared" si="35"/>
        <v>3.3513292733375766E-4</v>
      </c>
      <c r="CL47" s="36">
        <f t="shared" si="36"/>
        <v>5.2331371661385236E-3</v>
      </c>
      <c r="CM47" s="36">
        <f t="shared" si="37"/>
        <v>4.9583168351005487</v>
      </c>
      <c r="CN47" s="36">
        <f t="shared" si="38"/>
        <v>0.20482096978550865</v>
      </c>
      <c r="CO47" s="36">
        <f t="shared" si="39"/>
        <v>0.29750149002181964</v>
      </c>
      <c r="CP47" s="36">
        <f t="shared" si="40"/>
        <v>0.55517932136867765</v>
      </c>
      <c r="CQ47" s="36">
        <f t="shared" si="41"/>
        <v>7.5953564465660728</v>
      </c>
      <c r="CR47" s="36">
        <f t="shared" si="42"/>
        <v>0.13161200987934155</v>
      </c>
      <c r="CS47" s="36">
        <f t="shared" si="43"/>
        <v>0.63826608129533535</v>
      </c>
      <c r="CT47" s="36">
        <f t="shared" si="44"/>
        <v>1.0636435468810943</v>
      </c>
      <c r="CU47" s="36"/>
      <c r="CV47" s="42" t="str">
        <f t="shared" si="45"/>
        <v>Araxá</v>
      </c>
      <c r="CW47" s="43">
        <f t="shared" si="51"/>
        <v>0.61076195183955939</v>
      </c>
      <c r="CX47" s="43">
        <f t="shared" si="51"/>
        <v>0.56506263905228948</v>
      </c>
      <c r="CY47" s="43">
        <f t="shared" si="51"/>
        <v>3.4602076124567488E-3</v>
      </c>
      <c r="CZ47" s="43">
        <f t="shared" si="51"/>
        <v>0.20467947470247461</v>
      </c>
      <c r="DA47" s="43">
        <f t="shared" si="51"/>
        <v>0.54279644435959595</v>
      </c>
      <c r="DB47" s="43">
        <f t="shared" si="51"/>
        <v>1.6346873388016594E-3</v>
      </c>
      <c r="DC47" s="43">
        <f t="shared" si="51"/>
        <v>4.5929198722601183E-3</v>
      </c>
      <c r="DD47" s="43">
        <f t="shared" si="51"/>
        <v>3.3513292733375766E-4</v>
      </c>
      <c r="DE47" s="43">
        <f t="shared" si="51"/>
        <v>5.2331371661385236E-3</v>
      </c>
      <c r="DF47" s="43">
        <f t="shared" si="51"/>
        <v>7.5953564465660728</v>
      </c>
      <c r="DG47" s="43">
        <f t="shared" si="51"/>
        <v>0.13161200987934155</v>
      </c>
      <c r="DH47" s="43">
        <f t="shared" si="51"/>
        <v>0.63826608129533535</v>
      </c>
      <c r="DI47" s="43">
        <f t="shared" si="51"/>
        <v>1.0636435468810943</v>
      </c>
      <c r="DJ47" s="51">
        <f t="shared" si="4"/>
        <v>0.87441805226867331</v>
      </c>
      <c r="DL47" s="40">
        <f t="shared" si="49"/>
        <v>44</v>
      </c>
      <c r="DM47" s="58">
        <f t="shared" si="46"/>
        <v>1.6757146425301817</v>
      </c>
      <c r="DN47" s="57" t="str">
        <f t="shared" si="47"/>
        <v>Sabará</v>
      </c>
    </row>
    <row r="48" spans="1:118" x14ac:dyDescent="0.3">
      <c r="A48" s="12">
        <v>310410</v>
      </c>
      <c r="B48" s="12" t="s">
        <v>29</v>
      </c>
      <c r="C48" s="12" t="s">
        <v>28</v>
      </c>
      <c r="D48" s="27" t="s">
        <v>91</v>
      </c>
      <c r="E48" s="13">
        <v>7114</v>
      </c>
      <c r="F48" s="14">
        <v>9.7799999999999994</v>
      </c>
      <c r="G48" s="14">
        <v>32.81</v>
      </c>
      <c r="H48" s="15">
        <v>695.74919999999997</v>
      </c>
      <c r="I48" s="15">
        <v>2334.1034</v>
      </c>
      <c r="J48" s="15">
        <v>31.526700000000002</v>
      </c>
      <c r="K48" s="13">
        <v>7983</v>
      </c>
      <c r="L48" s="14">
        <v>2.54</v>
      </c>
      <c r="M48" s="14">
        <v>13.05</v>
      </c>
      <c r="N48" s="15">
        <v>202.76819999999998</v>
      </c>
      <c r="O48" s="15">
        <v>1041.7815000000001</v>
      </c>
      <c r="P48" s="15">
        <v>12.2761</v>
      </c>
      <c r="Q48" s="13">
        <v>9467</v>
      </c>
      <c r="R48" s="14">
        <v>0.53</v>
      </c>
      <c r="S48" s="14">
        <v>2.94</v>
      </c>
      <c r="T48" s="15">
        <v>50.1751</v>
      </c>
      <c r="U48" s="14">
        <v>278.32979999999998</v>
      </c>
      <c r="V48" s="14">
        <v>4.6730999999999998</v>
      </c>
      <c r="W48" s="14">
        <v>0.48</v>
      </c>
      <c r="X48" s="14">
        <v>0.46</v>
      </c>
      <c r="Y48" s="14">
        <v>0.38</v>
      </c>
      <c r="Z48" s="14">
        <v>91.349000000000004</v>
      </c>
      <c r="AA48" s="14">
        <v>84.086100000000002</v>
      </c>
      <c r="AB48" s="14">
        <v>76.863799999999998</v>
      </c>
      <c r="AC48" s="14">
        <v>76026.644</v>
      </c>
      <c r="AD48" s="14">
        <v>248610.46</v>
      </c>
      <c r="AE48" s="14">
        <v>9503.3305</v>
      </c>
      <c r="AF48" s="14">
        <v>24226.32</v>
      </c>
      <c r="AG48" s="14">
        <v>8000</v>
      </c>
      <c r="AH48" s="14">
        <v>10262</v>
      </c>
      <c r="AI48" s="14">
        <v>235.99969999999999</v>
      </c>
      <c r="AJ48" s="14">
        <v>129.9144</v>
      </c>
      <c r="AK48" s="14">
        <v>0.46100000000000002</v>
      </c>
      <c r="AL48" s="14">
        <v>0.252</v>
      </c>
      <c r="AM48" s="14">
        <v>0.66600000000000004</v>
      </c>
      <c r="AN48" s="14">
        <v>0.58299999999999996</v>
      </c>
      <c r="AO48" s="14">
        <v>0.57099999999999995</v>
      </c>
      <c r="AP48" s="14">
        <v>0.39700000000000002</v>
      </c>
      <c r="AQ48" s="14">
        <v>0.72499999999999998</v>
      </c>
      <c r="AR48" s="14">
        <v>0.64600000000000002</v>
      </c>
      <c r="AS48" s="14">
        <v>0.68300000000000005</v>
      </c>
      <c r="AT48" s="14">
        <v>0.57299999999999995</v>
      </c>
      <c r="AU48" s="14">
        <v>0.81</v>
      </c>
      <c r="AV48" s="14">
        <v>0.68700000000000006</v>
      </c>
      <c r="AW48" s="14">
        <v>19434</v>
      </c>
      <c r="AX48" s="14">
        <v>80998</v>
      </c>
      <c r="AY48" s="14">
        <v>83296</v>
      </c>
      <c r="AZ48" s="14">
        <v>35068</v>
      </c>
      <c r="BA48" s="56">
        <f t="shared" si="0"/>
        <v>8.8822464761695821E-2</v>
      </c>
      <c r="BB48" s="56">
        <f t="shared" si="0"/>
        <v>0.37019872392548309</v>
      </c>
      <c r="BC48" s="56">
        <f t="shared" si="0"/>
        <v>0.3807016581655972</v>
      </c>
      <c r="BD48" s="56">
        <f t="shared" si="0"/>
        <v>0.16027715314722391</v>
      </c>
      <c r="BE48" s="54"/>
      <c r="BG48" s="36">
        <f t="shared" si="5"/>
        <v>0.67962300399605957</v>
      </c>
      <c r="BH48" s="36">
        <f t="shared" si="6"/>
        <v>0.72512142111746658</v>
      </c>
      <c r="BI48" s="36">
        <f t="shared" si="7"/>
        <v>0.56122086454122944</v>
      </c>
      <c r="BJ48" s="36">
        <f t="shared" si="8"/>
        <v>0.94853851448414228</v>
      </c>
      <c r="BK48" s="36">
        <f t="shared" si="9"/>
        <v>0.91383713460970362</v>
      </c>
      <c r="BL48" s="36">
        <f t="shared" si="10"/>
        <v>0.72512386112842109</v>
      </c>
      <c r="BM48" s="36">
        <f t="shared" si="11"/>
        <v>3.999999999999998E-2</v>
      </c>
      <c r="BN48" s="36">
        <f t="shared" si="12"/>
        <v>3.7242228377962427E-2</v>
      </c>
      <c r="BO48" s="36">
        <f t="shared" si="13"/>
        <v>6.4975009611687798E-2</v>
      </c>
      <c r="BP48" s="36">
        <f t="shared" si="14"/>
        <v>3.9999859878111457E-2</v>
      </c>
      <c r="BQ48" s="36">
        <f t="shared" si="15"/>
        <v>3.7242091903679019E-2</v>
      </c>
      <c r="BR48" s="36">
        <f t="shared" si="16"/>
        <v>6.497497085161931E-2</v>
      </c>
      <c r="BS48" s="36">
        <f t="shared" si="17"/>
        <v>0.58646207084179347</v>
      </c>
      <c r="BT48" s="36">
        <f t="shared" si="18"/>
        <v>0.90322653085166493</v>
      </c>
      <c r="BU48" s="36">
        <f t="shared" si="19"/>
        <v>0.12675704087945405</v>
      </c>
      <c r="BV48" s="36">
        <f t="shared" si="20"/>
        <v>0.51615341013837523</v>
      </c>
      <c r="BW48" s="36">
        <f t="shared" si="21"/>
        <v>0.68441848187479504</v>
      </c>
      <c r="BX48" s="36">
        <f t="shared" si="22"/>
        <v>0.67860837481434533</v>
      </c>
      <c r="BY48" s="36">
        <f t="shared" si="23"/>
        <v>0.12675695208955667</v>
      </c>
      <c r="BZ48" s="36">
        <f t="shared" si="24"/>
        <v>0.51615332328692887</v>
      </c>
      <c r="CA48" s="36">
        <f t="shared" si="25"/>
        <v>4.2131422058926385E-3</v>
      </c>
      <c r="CB48" s="36">
        <f t="shared" si="26"/>
        <v>9.3652445369406916E-3</v>
      </c>
      <c r="CC48" s="36">
        <f t="shared" si="27"/>
        <v>6.0159145494586329E-3</v>
      </c>
      <c r="CD48" s="36">
        <f t="shared" si="28"/>
        <v>4.7576685734876791E-4</v>
      </c>
      <c r="CE48" s="36">
        <f t="shared" si="29"/>
        <v>6.2460978147762846E-3</v>
      </c>
      <c r="CF48" s="36">
        <f t="shared" si="30"/>
        <v>2.6389111431572545E-2</v>
      </c>
      <c r="CG48" s="36">
        <f t="shared" si="31"/>
        <v>6.2063164284941715E-3</v>
      </c>
      <c r="CH48" s="36">
        <f t="shared" si="32"/>
        <v>1.5723115928499294E-4</v>
      </c>
      <c r="CI48" s="36">
        <f t="shared" si="33"/>
        <v>6.3226073626317563E-3</v>
      </c>
      <c r="CJ48" s="36">
        <f t="shared" si="34"/>
        <v>1.8782207141820335E-2</v>
      </c>
      <c r="CK48" s="36">
        <f t="shared" si="35"/>
        <v>5.3621268373400897E-3</v>
      </c>
      <c r="CL48" s="36">
        <f t="shared" si="36"/>
        <v>6.5187867813489323E-4</v>
      </c>
      <c r="CM48" s="36">
        <f t="shared" si="37"/>
        <v>2.526706095163558E-2</v>
      </c>
      <c r="CN48" s="36">
        <f t="shared" si="38"/>
        <v>0.95329751102727989</v>
      </c>
      <c r="CO48" s="36">
        <f t="shared" si="39"/>
        <v>0.86765561338359898</v>
      </c>
      <c r="CP48" s="36">
        <f t="shared" si="40"/>
        <v>0.683341816677563</v>
      </c>
      <c r="CQ48" s="36">
        <f t="shared" si="41"/>
        <v>313.83107837421204</v>
      </c>
      <c r="CR48" s="36">
        <f t="shared" si="42"/>
        <v>0.22483241011745933</v>
      </c>
      <c r="CS48" s="36">
        <f t="shared" si="43"/>
        <v>0.27534135315415265</v>
      </c>
      <c r="CT48" s="36">
        <f t="shared" si="44"/>
        <v>8.1657275703477499</v>
      </c>
      <c r="CU48" s="36"/>
      <c r="CV48" s="42" t="str">
        <f t="shared" si="45"/>
        <v>Arceburgo</v>
      </c>
      <c r="CW48" s="43">
        <f t="shared" si="51"/>
        <v>0.72512142111746658</v>
      </c>
      <c r="CX48" s="43">
        <f t="shared" si="51"/>
        <v>0.56122086454122944</v>
      </c>
      <c r="CY48" s="43">
        <f t="shared" si="51"/>
        <v>6.4975009611687798E-2</v>
      </c>
      <c r="CZ48" s="43">
        <f t="shared" si="51"/>
        <v>0.51615341013837523</v>
      </c>
      <c r="DA48" s="43">
        <f t="shared" si="51"/>
        <v>0.67860837481434533</v>
      </c>
      <c r="DB48" s="43">
        <f t="shared" si="51"/>
        <v>6.3226073626317563E-3</v>
      </c>
      <c r="DC48" s="43">
        <f t="shared" si="51"/>
        <v>1.8782207141820335E-2</v>
      </c>
      <c r="DD48" s="43">
        <f t="shared" si="51"/>
        <v>5.3621268373400897E-3</v>
      </c>
      <c r="DE48" s="43">
        <f t="shared" si="51"/>
        <v>6.5187867813489323E-4</v>
      </c>
      <c r="DF48" s="43">
        <f t="shared" si="51"/>
        <v>313.83107837421204</v>
      </c>
      <c r="DG48" s="43">
        <f t="shared" si="51"/>
        <v>0.22483241011745933</v>
      </c>
      <c r="DH48" s="43">
        <f t="shared" si="51"/>
        <v>0.27534135315415265</v>
      </c>
      <c r="DI48" s="43">
        <f t="shared" si="51"/>
        <v>8.1657275703477499</v>
      </c>
      <c r="DJ48" s="51">
        <f t="shared" si="4"/>
        <v>25.005705969851881</v>
      </c>
      <c r="DL48" s="40">
        <f t="shared" si="49"/>
        <v>45</v>
      </c>
      <c r="DM48" s="58">
        <f t="shared" si="46"/>
        <v>1.7015200449669463</v>
      </c>
      <c r="DN48" s="57" t="str">
        <f t="shared" si="47"/>
        <v>São Lourenço</v>
      </c>
    </row>
    <row r="49" spans="1:118" x14ac:dyDescent="0.3">
      <c r="A49" s="12">
        <v>310420</v>
      </c>
      <c r="B49" s="12" t="s">
        <v>29</v>
      </c>
      <c r="C49" s="12" t="s">
        <v>28</v>
      </c>
      <c r="D49" s="27" t="s">
        <v>93</v>
      </c>
      <c r="E49" s="13">
        <v>27261</v>
      </c>
      <c r="F49" s="14">
        <v>11.36</v>
      </c>
      <c r="G49" s="14">
        <v>34.79</v>
      </c>
      <c r="H49" s="15">
        <v>3096.8496</v>
      </c>
      <c r="I49" s="15">
        <v>9484.1018999999997</v>
      </c>
      <c r="J49" s="15">
        <v>36.619900000000001</v>
      </c>
      <c r="K49" s="13">
        <v>32549</v>
      </c>
      <c r="L49" s="14">
        <v>1.51</v>
      </c>
      <c r="M49" s="14">
        <v>13.18</v>
      </c>
      <c r="N49" s="15">
        <v>491.48990000000003</v>
      </c>
      <c r="O49" s="15">
        <v>4289.9582</v>
      </c>
      <c r="P49" s="15">
        <v>7.298</v>
      </c>
      <c r="Q49" s="13">
        <v>36383</v>
      </c>
      <c r="R49" s="14">
        <v>0.65</v>
      </c>
      <c r="S49" s="14">
        <v>4.34</v>
      </c>
      <c r="T49" s="15">
        <v>236.48950000000002</v>
      </c>
      <c r="U49" s="14">
        <v>1579.0222000000001</v>
      </c>
      <c r="V49" s="14">
        <v>5.7312000000000003</v>
      </c>
      <c r="W49" s="14">
        <v>0.51</v>
      </c>
      <c r="X49" s="14">
        <v>0.51</v>
      </c>
      <c r="Y49" s="14">
        <v>0.43</v>
      </c>
      <c r="Z49" s="14">
        <v>97.058300000000003</v>
      </c>
      <c r="AA49" s="14">
        <v>93.225899999999996</v>
      </c>
      <c r="AB49" s="14">
        <v>86.977500000000006</v>
      </c>
      <c r="AC49" s="14">
        <v>151914.45989999999</v>
      </c>
      <c r="AD49" s="14">
        <v>1314756.7709999999</v>
      </c>
      <c r="AE49" s="14">
        <v>4681.9261999999999</v>
      </c>
      <c r="AF49" s="14">
        <v>33758.449999999997</v>
      </c>
      <c r="AG49" s="14">
        <v>32447</v>
      </c>
      <c r="AH49" s="14">
        <v>38946</v>
      </c>
      <c r="AI49" s="14">
        <v>116.268</v>
      </c>
      <c r="AJ49" s="14">
        <v>181.0307</v>
      </c>
      <c r="AK49" s="14">
        <v>0.47799999999999998</v>
      </c>
      <c r="AL49" s="14">
        <v>0.25700000000000001</v>
      </c>
      <c r="AM49" s="14">
        <v>0.72699999999999998</v>
      </c>
      <c r="AN49" s="14">
        <v>0.58599999999999997</v>
      </c>
      <c r="AO49" s="14">
        <v>0.66900000000000004</v>
      </c>
      <c r="AP49" s="14">
        <v>0.54100000000000004</v>
      </c>
      <c r="AQ49" s="14">
        <v>0.82499999999999996</v>
      </c>
      <c r="AR49" s="14">
        <v>0.67200000000000004</v>
      </c>
      <c r="AS49" s="14">
        <v>0.749</v>
      </c>
      <c r="AT49" s="14">
        <v>0.67100000000000004</v>
      </c>
      <c r="AU49" s="14">
        <v>0.874</v>
      </c>
      <c r="AV49" s="14">
        <v>0.71699999999999997</v>
      </c>
      <c r="AW49" s="14">
        <v>21599</v>
      </c>
      <c r="AX49" s="14">
        <v>615332</v>
      </c>
      <c r="AY49" s="14">
        <v>430802</v>
      </c>
      <c r="AZ49" s="14">
        <v>129877</v>
      </c>
      <c r="BA49" s="56">
        <f t="shared" si="0"/>
        <v>1.803508654737352E-2</v>
      </c>
      <c r="BB49" s="56">
        <f t="shared" si="0"/>
        <v>0.5137999849700654</v>
      </c>
      <c r="BC49" s="56">
        <f t="shared" si="0"/>
        <v>0.35971810522624226</v>
      </c>
      <c r="BD49" s="56">
        <f t="shared" si="0"/>
        <v>0.10844682325631884</v>
      </c>
      <c r="BE49" s="54"/>
      <c r="BG49" s="36">
        <f t="shared" si="5"/>
        <v>0.10570037051729315</v>
      </c>
      <c r="BH49" s="36">
        <f t="shared" si="6"/>
        <v>0.66900485684469868</v>
      </c>
      <c r="BI49" s="36">
        <f t="shared" si="7"/>
        <v>0.39651306363498706</v>
      </c>
      <c r="BJ49" s="36">
        <f t="shared" si="8"/>
        <v>0.76934291299821533</v>
      </c>
      <c r="BK49" s="36">
        <f t="shared" si="9"/>
        <v>0.562628397266974</v>
      </c>
      <c r="BL49" s="36">
        <f t="shared" si="10"/>
        <v>0.66900567204242911</v>
      </c>
      <c r="BM49" s="36">
        <f t="shared" si="11"/>
        <v>2.2499999999999975E-2</v>
      </c>
      <c r="BN49" s="36">
        <f t="shared" si="12"/>
        <v>1.1080332409972275E-2</v>
      </c>
      <c r="BO49" s="36">
        <f t="shared" si="13"/>
        <v>2.4605920799692427E-2</v>
      </c>
      <c r="BP49" s="36">
        <f t="shared" si="14"/>
        <v>2.2499921181437711E-2</v>
      </c>
      <c r="BQ49" s="36">
        <f t="shared" si="15"/>
        <v>1.1080236700853575E-2</v>
      </c>
      <c r="BR49" s="36">
        <f t="shared" si="16"/>
        <v>2.4605765759639533E-2</v>
      </c>
      <c r="BS49" s="36">
        <f t="shared" si="17"/>
        <v>0.28307068748563985</v>
      </c>
      <c r="BT49" s="36">
        <f t="shared" si="18"/>
        <v>0.54405487456876456</v>
      </c>
      <c r="BU49" s="36">
        <f t="shared" si="19"/>
        <v>0.11018169715376915</v>
      </c>
      <c r="BV49" s="36">
        <f t="shared" si="20"/>
        <v>0.36924383160333285</v>
      </c>
      <c r="BW49" s="36">
        <f t="shared" si="21"/>
        <v>8.9720436770950471E-2</v>
      </c>
      <c r="BX49" s="36">
        <f t="shared" si="22"/>
        <v>0.10969606081417038</v>
      </c>
      <c r="BY49" s="36">
        <f t="shared" si="23"/>
        <v>0.11018171708398863</v>
      </c>
      <c r="BZ49" s="36">
        <f t="shared" si="24"/>
        <v>0.36924384977602481</v>
      </c>
      <c r="CA49" s="36">
        <f t="shared" si="25"/>
        <v>9.2573925422445927E-4</v>
      </c>
      <c r="CB49" s="36">
        <f t="shared" si="26"/>
        <v>6.2178029573104268E-3</v>
      </c>
      <c r="CC49" s="36">
        <f t="shared" si="27"/>
        <v>4.7958502466985992E-5</v>
      </c>
      <c r="CD49" s="36">
        <f t="shared" si="28"/>
        <v>2.8151885050223068E-4</v>
      </c>
      <c r="CE49" s="36">
        <f t="shared" si="29"/>
        <v>6.2460978147762846E-3</v>
      </c>
      <c r="CF49" s="36">
        <f t="shared" si="30"/>
        <v>1.9979882141394765E-2</v>
      </c>
      <c r="CG49" s="36">
        <f t="shared" si="31"/>
        <v>2.3314050267288075E-3</v>
      </c>
      <c r="CH49" s="36">
        <f t="shared" si="32"/>
        <v>2.8399878145851497E-3</v>
      </c>
      <c r="CI49" s="36">
        <f t="shared" si="33"/>
        <v>8.8999644001426046E-5</v>
      </c>
      <c r="CJ49" s="36">
        <f t="shared" si="34"/>
        <v>1.1113732036579863E-4</v>
      </c>
      <c r="CK49" s="36">
        <f t="shared" si="35"/>
        <v>0</v>
      </c>
      <c r="CL49" s="36">
        <f t="shared" si="36"/>
        <v>2.8972385694884644E-4</v>
      </c>
      <c r="CM49" s="36">
        <f t="shared" si="37"/>
        <v>4.2590776139967979E-3</v>
      </c>
      <c r="CN49" s="36">
        <f t="shared" si="38"/>
        <v>0.67319133949111098</v>
      </c>
      <c r="CO49" s="36">
        <f t="shared" si="39"/>
        <v>0.41682561073785829</v>
      </c>
      <c r="CP49" s="36">
        <f t="shared" si="40"/>
        <v>0.12813986193054183</v>
      </c>
      <c r="CQ49" s="36">
        <f t="shared" si="41"/>
        <v>7.8403968428507333</v>
      </c>
      <c r="CR49" s="36">
        <f t="shared" si="42"/>
        <v>7.3003651336334685E-2</v>
      </c>
      <c r="CS49" s="36">
        <f t="shared" si="43"/>
        <v>0.19420730419005486</v>
      </c>
      <c r="CT49" s="36">
        <f t="shared" si="44"/>
        <v>2.5924665745994289</v>
      </c>
      <c r="CU49" s="36"/>
      <c r="CV49" s="42" t="str">
        <f t="shared" si="45"/>
        <v>Arcos</v>
      </c>
      <c r="CW49" s="43">
        <f t="shared" si="51"/>
        <v>0.66900485684469868</v>
      </c>
      <c r="CX49" s="43">
        <f t="shared" si="51"/>
        <v>0.39651306363498706</v>
      </c>
      <c r="CY49" s="43">
        <f t="shared" si="51"/>
        <v>2.4605920799692427E-2</v>
      </c>
      <c r="CZ49" s="43">
        <f t="shared" si="51"/>
        <v>0.36924383160333285</v>
      </c>
      <c r="DA49" s="43">
        <f t="shared" si="51"/>
        <v>0.10969606081417038</v>
      </c>
      <c r="DB49" s="43">
        <f t="shared" si="51"/>
        <v>8.8999644001426046E-5</v>
      </c>
      <c r="DC49" s="43">
        <f t="shared" si="51"/>
        <v>1.1113732036579863E-4</v>
      </c>
      <c r="DD49" s="43">
        <f t="shared" si="51"/>
        <v>0</v>
      </c>
      <c r="DE49" s="43">
        <f t="shared" si="51"/>
        <v>2.8972385694884644E-4</v>
      </c>
      <c r="DF49" s="43">
        <f t="shared" si="51"/>
        <v>7.8403968428507333</v>
      </c>
      <c r="DG49" s="43">
        <f t="shared" si="51"/>
        <v>7.3003651336334685E-2</v>
      </c>
      <c r="DH49" s="43">
        <f t="shared" si="51"/>
        <v>0.19420730419005486</v>
      </c>
      <c r="DI49" s="43">
        <f t="shared" si="51"/>
        <v>2.5924665745994289</v>
      </c>
      <c r="DJ49" s="51">
        <f t="shared" si="4"/>
        <v>0.94381753596113449</v>
      </c>
      <c r="DL49" s="40">
        <f t="shared" si="49"/>
        <v>46</v>
      </c>
      <c r="DM49" s="58">
        <f t="shared" si="46"/>
        <v>1.7449726832157653</v>
      </c>
      <c r="DN49" s="57" t="str">
        <f t="shared" si="47"/>
        <v>Divinópolis</v>
      </c>
    </row>
    <row r="50" spans="1:118" x14ac:dyDescent="0.3">
      <c r="A50" s="12">
        <v>310430</v>
      </c>
      <c r="B50" s="12" t="s">
        <v>29</v>
      </c>
      <c r="C50" s="12" t="s">
        <v>28</v>
      </c>
      <c r="D50" s="27" t="s">
        <v>95</v>
      </c>
      <c r="E50" s="13">
        <v>10601</v>
      </c>
      <c r="F50" s="14">
        <v>11.29</v>
      </c>
      <c r="G50" s="14">
        <v>32.630000000000003</v>
      </c>
      <c r="H50" s="15">
        <v>1196.8528999999999</v>
      </c>
      <c r="I50" s="15">
        <v>3459.1063000000004</v>
      </c>
      <c r="J50" s="15">
        <v>36.394300000000001</v>
      </c>
      <c r="K50" s="13">
        <v>12091</v>
      </c>
      <c r="L50" s="14">
        <v>0.89</v>
      </c>
      <c r="M50" s="14">
        <v>9.2200000000000006</v>
      </c>
      <c r="N50" s="15">
        <v>107.6099</v>
      </c>
      <c r="O50" s="15">
        <v>1114.7902000000001</v>
      </c>
      <c r="P50" s="15">
        <v>4.3014999999999999</v>
      </c>
      <c r="Q50" s="13">
        <v>13685</v>
      </c>
      <c r="R50" s="14">
        <v>0.99</v>
      </c>
      <c r="S50" s="14">
        <v>5.64</v>
      </c>
      <c r="T50" s="15">
        <v>135.48149999999998</v>
      </c>
      <c r="U50" s="14">
        <v>771.83399999999995</v>
      </c>
      <c r="V50" s="14">
        <v>8.7291000000000007</v>
      </c>
      <c r="W50" s="14">
        <v>0.5</v>
      </c>
      <c r="X50" s="14">
        <v>0.51</v>
      </c>
      <c r="Y50" s="14">
        <v>0.45</v>
      </c>
      <c r="Z50" s="14">
        <v>95.155199999999994</v>
      </c>
      <c r="AA50" s="14">
        <v>93.225899999999996</v>
      </c>
      <c r="AB50" s="14">
        <v>91.022900000000007</v>
      </c>
      <c r="AC50" s="14">
        <v>40303.588000000003</v>
      </c>
      <c r="AD50" s="14">
        <v>180213.663</v>
      </c>
      <c r="AE50" s="14">
        <v>3313.3499000000002</v>
      </c>
      <c r="AF50" s="14">
        <v>12323.14</v>
      </c>
      <c r="AG50" s="14">
        <v>12164</v>
      </c>
      <c r="AH50" s="14">
        <v>14624</v>
      </c>
      <c r="AI50" s="14">
        <v>82.281599999999997</v>
      </c>
      <c r="AJ50" s="14">
        <v>66.083200000000005</v>
      </c>
      <c r="AK50" s="14">
        <v>0.47799999999999998</v>
      </c>
      <c r="AL50" s="14">
        <v>0.26300000000000001</v>
      </c>
      <c r="AM50" s="14">
        <v>0.71</v>
      </c>
      <c r="AN50" s="14">
        <v>0.58599999999999997</v>
      </c>
      <c r="AO50" s="14">
        <v>0.60499999999999998</v>
      </c>
      <c r="AP50" s="14">
        <v>0.41499999999999998</v>
      </c>
      <c r="AQ50" s="14">
        <v>0.78500000000000003</v>
      </c>
      <c r="AR50" s="14">
        <v>0.68</v>
      </c>
      <c r="AS50" s="14">
        <v>0.72699999999999998</v>
      </c>
      <c r="AT50" s="14">
        <v>0.64900000000000002</v>
      </c>
      <c r="AU50" s="14">
        <v>0.84699999999999998</v>
      </c>
      <c r="AV50" s="14">
        <v>0.7</v>
      </c>
      <c r="AW50" s="14">
        <v>23942</v>
      </c>
      <c r="AX50" s="14">
        <v>18666</v>
      </c>
      <c r="AY50" s="14">
        <v>82374</v>
      </c>
      <c r="AZ50" s="14">
        <v>46129</v>
      </c>
      <c r="BA50" s="56">
        <f t="shared" si="0"/>
        <v>0.13992087007848705</v>
      </c>
      <c r="BB50" s="56">
        <f t="shared" si="0"/>
        <v>0.10908708382278171</v>
      </c>
      <c r="BC50" s="56">
        <f t="shared" si="0"/>
        <v>0.48140680610831565</v>
      </c>
      <c r="BD50" s="56">
        <f t="shared" si="0"/>
        <v>0.26958523999041556</v>
      </c>
      <c r="BE50" s="54"/>
      <c r="BG50" s="36">
        <f t="shared" si="5"/>
        <v>0.55674130345164352</v>
      </c>
      <c r="BH50" s="36">
        <f t="shared" si="6"/>
        <v>0.52227950003530821</v>
      </c>
      <c r="BI50" s="36">
        <f t="shared" si="7"/>
        <v>0.26912369392771035</v>
      </c>
      <c r="BJ50" s="36">
        <f t="shared" si="8"/>
        <v>0.864165264620531</v>
      </c>
      <c r="BK50" s="36">
        <f t="shared" si="9"/>
        <v>0.77060408382077739</v>
      </c>
      <c r="BL50" s="36">
        <f t="shared" si="10"/>
        <v>0.5222786897237417</v>
      </c>
      <c r="BM50" s="36">
        <f t="shared" si="11"/>
        <v>2.7777777777777766E-2</v>
      </c>
      <c r="BN50" s="36">
        <f t="shared" si="12"/>
        <v>1.1080332409972275E-2</v>
      </c>
      <c r="BO50" s="36">
        <f t="shared" si="13"/>
        <v>1.3840830449826995E-2</v>
      </c>
      <c r="BP50" s="36">
        <f t="shared" si="14"/>
        <v>2.7777680470910747E-2</v>
      </c>
      <c r="BQ50" s="36">
        <f t="shared" si="15"/>
        <v>1.1080236700853575E-2</v>
      </c>
      <c r="BR50" s="36">
        <f t="shared" si="16"/>
        <v>1.3840857283737563E-2</v>
      </c>
      <c r="BS50" s="36">
        <f t="shared" si="17"/>
        <v>0.7671117169142827</v>
      </c>
      <c r="BT50" s="36">
        <f t="shared" si="18"/>
        <v>0.92935951916426218</v>
      </c>
      <c r="BU50" s="36">
        <f t="shared" si="19"/>
        <v>0.27795917731544761</v>
      </c>
      <c r="BV50" s="36">
        <f t="shared" si="20"/>
        <v>0.73406968748095636</v>
      </c>
      <c r="BW50" s="36">
        <f t="shared" si="21"/>
        <v>0.54376376494567336</v>
      </c>
      <c r="BX50" s="36">
        <f t="shared" si="22"/>
        <v>0.56080764750796064</v>
      </c>
      <c r="BY50" s="36">
        <f t="shared" si="23"/>
        <v>0.27795944216622781</v>
      </c>
      <c r="BZ50" s="36">
        <f t="shared" si="24"/>
        <v>0.7340697251463606</v>
      </c>
      <c r="CA50" s="36">
        <f t="shared" si="25"/>
        <v>9.2573925422445927E-4</v>
      </c>
      <c r="CB50" s="36">
        <f t="shared" si="26"/>
        <v>3.2887552832055198E-3</v>
      </c>
      <c r="CC50" s="36">
        <f t="shared" si="27"/>
        <v>2.7624097420983783E-4</v>
      </c>
      <c r="CD50" s="36">
        <f t="shared" si="28"/>
        <v>2.8151885050223068E-4</v>
      </c>
      <c r="CE50" s="36">
        <f t="shared" si="29"/>
        <v>5.8532778355879192E-4</v>
      </c>
      <c r="CF50" s="36">
        <f t="shared" si="30"/>
        <v>1.5493421638270229E-2</v>
      </c>
      <c r="CG50" s="36">
        <f t="shared" si="31"/>
        <v>6.458185669608737E-6</v>
      </c>
      <c r="CH50" s="36">
        <f t="shared" si="32"/>
        <v>4.3336838277925746E-3</v>
      </c>
      <c r="CI50" s="36">
        <f t="shared" si="33"/>
        <v>4.0867183470041484E-4</v>
      </c>
      <c r="CJ50" s="36">
        <f t="shared" si="34"/>
        <v>5.1032443025112763E-4</v>
      </c>
      <c r="CK50" s="36">
        <f t="shared" si="35"/>
        <v>9.5434337510276956E-4</v>
      </c>
      <c r="CL50" s="36">
        <f t="shared" si="36"/>
        <v>5.0299280720285844E-5</v>
      </c>
      <c r="CM50" s="36">
        <f t="shared" si="37"/>
        <v>1.3058275358208515E-3</v>
      </c>
      <c r="CN50" s="36">
        <f t="shared" si="38"/>
        <v>0.98913837725302156</v>
      </c>
      <c r="CO50" s="36">
        <f t="shared" si="39"/>
        <v>0.86906913504366334</v>
      </c>
      <c r="CP50" s="36">
        <f t="shared" si="40"/>
        <v>0.59593148882294134</v>
      </c>
      <c r="CQ50" s="36">
        <f t="shared" si="41"/>
        <v>811.22053394050272</v>
      </c>
      <c r="CR50" s="36">
        <f t="shared" si="42"/>
        <v>0.71411169973876087</v>
      </c>
      <c r="CS50" s="36">
        <f t="shared" si="43"/>
        <v>0.86129370413458761</v>
      </c>
      <c r="CT50" s="36">
        <f t="shared" si="44"/>
        <v>30.122716518119773</v>
      </c>
      <c r="CU50" s="36"/>
      <c r="CV50" s="42" t="str">
        <f t="shared" si="45"/>
        <v>Areado</v>
      </c>
      <c r="CW50" s="43">
        <f t="shared" si="51"/>
        <v>0.52227950003530821</v>
      </c>
      <c r="CX50" s="43">
        <f t="shared" si="51"/>
        <v>0.26912369392771035</v>
      </c>
      <c r="CY50" s="43">
        <f t="shared" si="51"/>
        <v>1.3840830449826995E-2</v>
      </c>
      <c r="CZ50" s="43">
        <f t="shared" si="51"/>
        <v>0.73406968748095636</v>
      </c>
      <c r="DA50" s="43">
        <f t="shared" si="51"/>
        <v>0.56080764750796064</v>
      </c>
      <c r="DB50" s="43">
        <f t="shared" si="51"/>
        <v>4.0867183470041484E-4</v>
      </c>
      <c r="DC50" s="43">
        <f t="shared" si="51"/>
        <v>5.1032443025112763E-4</v>
      </c>
      <c r="DD50" s="43">
        <f t="shared" si="51"/>
        <v>9.5434337510276956E-4</v>
      </c>
      <c r="DE50" s="43">
        <f t="shared" si="51"/>
        <v>5.0299280720285844E-5</v>
      </c>
      <c r="DF50" s="43">
        <f t="shared" si="51"/>
        <v>811.22053394050272</v>
      </c>
      <c r="DG50" s="43">
        <f t="shared" si="51"/>
        <v>0.71411169973876087</v>
      </c>
      <c r="DH50" s="43">
        <f t="shared" si="51"/>
        <v>0.86129370413458761</v>
      </c>
      <c r="DI50" s="43">
        <f t="shared" si="51"/>
        <v>30.122716518119773</v>
      </c>
      <c r="DJ50" s="51">
        <f t="shared" si="4"/>
        <v>65.001592373909105</v>
      </c>
      <c r="DL50" s="40">
        <f t="shared" si="49"/>
        <v>47</v>
      </c>
      <c r="DM50" s="58">
        <f t="shared" si="46"/>
        <v>1.794906562301994</v>
      </c>
      <c r="DN50" s="57" t="str">
        <f t="shared" si="47"/>
        <v>Barroso</v>
      </c>
    </row>
    <row r="51" spans="1:118" x14ac:dyDescent="0.3">
      <c r="A51" s="12">
        <v>310440</v>
      </c>
      <c r="B51" s="12" t="s">
        <v>29</v>
      </c>
      <c r="C51" s="12" t="s">
        <v>28</v>
      </c>
      <c r="D51" s="27" t="s">
        <v>446</v>
      </c>
      <c r="E51" s="13">
        <v>3083</v>
      </c>
      <c r="F51" s="14">
        <v>27.95</v>
      </c>
      <c r="G51" s="14">
        <v>64.709999999999994</v>
      </c>
      <c r="H51" s="15">
        <v>861.69849999999985</v>
      </c>
      <c r="I51" s="15">
        <v>1995.0092999999997</v>
      </c>
      <c r="J51" s="15">
        <v>90.099199999999996</v>
      </c>
      <c r="K51" s="13">
        <v>3155</v>
      </c>
      <c r="L51" s="14">
        <v>6.63</v>
      </c>
      <c r="M51" s="14">
        <v>31.92</v>
      </c>
      <c r="N51" s="15">
        <v>209.1765</v>
      </c>
      <c r="O51" s="15">
        <v>1007.0760000000001</v>
      </c>
      <c r="P51" s="15">
        <v>32.043500000000002</v>
      </c>
      <c r="Q51" s="13">
        <v>2887</v>
      </c>
      <c r="R51" s="14">
        <v>1.66</v>
      </c>
      <c r="S51" s="14">
        <v>10.15</v>
      </c>
      <c r="T51" s="15">
        <v>47.924199999999999</v>
      </c>
      <c r="U51" s="14">
        <v>293.03050000000002</v>
      </c>
      <c r="V51" s="14">
        <v>14.6366</v>
      </c>
      <c r="W51" s="14">
        <v>0.51</v>
      </c>
      <c r="X51" s="14">
        <v>0.52</v>
      </c>
      <c r="Y51" s="14">
        <v>0.39</v>
      </c>
      <c r="Z51" s="14">
        <v>97.058300000000003</v>
      </c>
      <c r="AA51" s="14">
        <v>95.053799999999995</v>
      </c>
      <c r="AB51" s="14">
        <v>78.886499999999998</v>
      </c>
      <c r="AC51" s="14">
        <v>8392.9459999999999</v>
      </c>
      <c r="AD51" s="14">
        <v>25524.072</v>
      </c>
      <c r="AE51" s="14">
        <v>2648.4524999999999</v>
      </c>
      <c r="AF51" s="14">
        <v>8780.2099999999991</v>
      </c>
      <c r="AG51" s="14">
        <v>3169</v>
      </c>
      <c r="AH51" s="14">
        <v>2907</v>
      </c>
      <c r="AI51" s="14">
        <v>65.77</v>
      </c>
      <c r="AJ51" s="14">
        <v>47.084099999999999</v>
      </c>
      <c r="AK51" s="14">
        <v>0.41099999999999998</v>
      </c>
      <c r="AL51" s="14">
        <v>0.20100000000000001</v>
      </c>
      <c r="AM51" s="14">
        <v>0.70599999999999996</v>
      </c>
      <c r="AN51" s="14">
        <v>0.48799999999999999</v>
      </c>
      <c r="AO51" s="14">
        <v>0.55100000000000005</v>
      </c>
      <c r="AP51" s="14">
        <v>0.36399999999999999</v>
      </c>
      <c r="AQ51" s="14">
        <v>0.75900000000000001</v>
      </c>
      <c r="AR51" s="14">
        <v>0.60399999999999998</v>
      </c>
      <c r="AS51" s="14">
        <v>0.64300000000000002</v>
      </c>
      <c r="AT51" s="14">
        <v>0.505</v>
      </c>
      <c r="AU51" s="14">
        <v>0.81699999999999995</v>
      </c>
      <c r="AV51" s="14">
        <v>0.64500000000000002</v>
      </c>
      <c r="AW51" s="14">
        <v>5221</v>
      </c>
      <c r="AX51" s="14">
        <v>774</v>
      </c>
      <c r="AY51" s="14">
        <v>7400</v>
      </c>
      <c r="AZ51" s="14">
        <v>11498</v>
      </c>
      <c r="BA51" s="56">
        <f t="shared" si="0"/>
        <v>0.2097376772586671</v>
      </c>
      <c r="BB51" s="56">
        <f t="shared" si="0"/>
        <v>3.1093078375446913E-2</v>
      </c>
      <c r="BC51" s="56">
        <f t="shared" si="0"/>
        <v>0.29727232555336841</v>
      </c>
      <c r="BD51" s="56">
        <f t="shared" si="0"/>
        <v>0.4618969188125176</v>
      </c>
      <c r="BE51" s="54"/>
      <c r="BG51" s="36">
        <f t="shared" si="5"/>
        <v>0.89576340659413634</v>
      </c>
      <c r="BH51" s="36">
        <f t="shared" si="6"/>
        <v>0.28623998619055463</v>
      </c>
      <c r="BI51" s="36">
        <f t="shared" si="7"/>
        <v>1.794502556814874E-2</v>
      </c>
      <c r="BJ51" s="36">
        <f t="shared" si="8"/>
        <v>0.95081799990136817</v>
      </c>
      <c r="BK51" s="36">
        <f t="shared" si="9"/>
        <v>0.90939413140191416</v>
      </c>
      <c r="BL51" s="36">
        <f t="shared" si="10"/>
        <v>0.28624145257078021</v>
      </c>
      <c r="BM51" s="36">
        <f t="shared" si="11"/>
        <v>2.2499999999999975E-2</v>
      </c>
      <c r="BN51" s="36">
        <f t="shared" si="12"/>
        <v>7.6946752847029745E-3</v>
      </c>
      <c r="BO51" s="36">
        <f t="shared" si="13"/>
        <v>5.5363321799307932E-2</v>
      </c>
      <c r="BP51" s="36">
        <f t="shared" si="14"/>
        <v>2.2499921181437711E-2</v>
      </c>
      <c r="BQ51" s="36">
        <f t="shared" si="15"/>
        <v>7.6946930086623511E-3</v>
      </c>
      <c r="BR51" s="36">
        <f t="shared" si="16"/>
        <v>5.5363429134950307E-2</v>
      </c>
      <c r="BS51" s="36">
        <f t="shared" si="17"/>
        <v>0.94896127549155918</v>
      </c>
      <c r="BT51" s="36">
        <f t="shared" si="18"/>
        <v>0.98983775781361072</v>
      </c>
      <c r="BU51" s="36">
        <f t="shared" si="19"/>
        <v>0.38699908086652701</v>
      </c>
      <c r="BV51" s="36">
        <f t="shared" si="20"/>
        <v>0.8063233944708742</v>
      </c>
      <c r="BW51" s="36">
        <f t="shared" si="21"/>
        <v>0.86785542400635785</v>
      </c>
      <c r="BX51" s="36">
        <f t="shared" si="22"/>
        <v>0.90265172447426856</v>
      </c>
      <c r="BY51" s="36">
        <f t="shared" si="23"/>
        <v>0.38699908534597105</v>
      </c>
      <c r="BZ51" s="36">
        <f t="shared" si="24"/>
        <v>0.80632355443198711</v>
      </c>
      <c r="CA51" s="36">
        <f t="shared" si="25"/>
        <v>2.766520331291222E-2</v>
      </c>
      <c r="CB51" s="36">
        <f t="shared" si="26"/>
        <v>7.81593247774309E-2</v>
      </c>
      <c r="CC51" s="36">
        <f t="shared" si="27"/>
        <v>4.9109506526193061E-4</v>
      </c>
      <c r="CD51" s="36">
        <f t="shared" si="28"/>
        <v>3.2836358722580047E-2</v>
      </c>
      <c r="CE51" s="36">
        <f t="shared" si="29"/>
        <v>1.2385535900104041E-2</v>
      </c>
      <c r="CF51" s="36">
        <f t="shared" si="30"/>
        <v>5.3855329452188905E-2</v>
      </c>
      <c r="CG51" s="36">
        <f t="shared" si="31"/>
        <v>1.2658043912433519E-3</v>
      </c>
      <c r="CH51" s="36">
        <f t="shared" si="32"/>
        <v>2.8399878145851615E-3</v>
      </c>
      <c r="CI51" s="36">
        <f t="shared" si="33"/>
        <v>1.7801745119550117E-2</v>
      </c>
      <c r="CJ51" s="36">
        <f t="shared" si="34"/>
        <v>5.7340052983016393E-2</v>
      </c>
      <c r="CK51" s="36">
        <f t="shared" si="35"/>
        <v>4.253308128544432E-3</v>
      </c>
      <c r="CL51" s="36">
        <f t="shared" si="36"/>
        <v>7.2430964237211242E-3</v>
      </c>
      <c r="CM51" s="36">
        <f t="shared" si="37"/>
        <v>0.59915518797175049</v>
      </c>
      <c r="CN51" s="36">
        <f t="shared" si="38"/>
        <v>0.99954843580837949</v>
      </c>
      <c r="CO51" s="36">
        <f t="shared" si="39"/>
        <v>0.9878625080908785</v>
      </c>
      <c r="CP51" s="36">
        <f t="shared" si="40"/>
        <v>0.88955231114295463</v>
      </c>
      <c r="CQ51" s="36">
        <f t="shared" si="41"/>
        <v>1865.6039071107662</v>
      </c>
      <c r="CR51" s="36">
        <f t="shared" si="42"/>
        <v>0.91362052945066141</v>
      </c>
      <c r="CS51" s="36">
        <f t="shared" si="43"/>
        <v>3.6324932082781751E-2</v>
      </c>
      <c r="CT51" s="36">
        <f t="shared" si="44"/>
        <v>102.35372740787962</v>
      </c>
      <c r="CU51" s="36"/>
      <c r="CV51" s="42" t="str">
        <f t="shared" si="45"/>
        <v>Argirita</v>
      </c>
      <c r="CW51" s="43">
        <f t="shared" si="51"/>
        <v>0.28623998619055463</v>
      </c>
      <c r="CX51" s="43">
        <f t="shared" si="51"/>
        <v>1.794502556814874E-2</v>
      </c>
      <c r="CY51" s="43">
        <f t="shared" si="51"/>
        <v>5.5363321799307932E-2</v>
      </c>
      <c r="CZ51" s="43">
        <f t="shared" si="51"/>
        <v>0.8063233944708742</v>
      </c>
      <c r="DA51" s="43">
        <f t="shared" si="51"/>
        <v>0.90265172447426856</v>
      </c>
      <c r="DB51" s="43">
        <f t="shared" si="51"/>
        <v>1.7801745119550117E-2</v>
      </c>
      <c r="DC51" s="43">
        <f t="shared" si="51"/>
        <v>5.7340052983016393E-2</v>
      </c>
      <c r="DD51" s="43">
        <f t="shared" si="51"/>
        <v>4.253308128544432E-3</v>
      </c>
      <c r="DE51" s="43">
        <f t="shared" si="51"/>
        <v>7.2430964237211242E-3</v>
      </c>
      <c r="DF51" s="43">
        <f t="shared" si="51"/>
        <v>1865.6039071107662</v>
      </c>
      <c r="DG51" s="43">
        <f t="shared" si="51"/>
        <v>0.91362052945066141</v>
      </c>
      <c r="DH51" s="43">
        <f t="shared" si="51"/>
        <v>3.6324932082781751E-2</v>
      </c>
      <c r="DI51" s="43">
        <f t="shared" si="51"/>
        <v>102.35372740787962</v>
      </c>
      <c r="DJ51" s="51">
        <f t="shared" si="4"/>
        <v>151.62021089502593</v>
      </c>
      <c r="DL51" s="40">
        <f t="shared" si="49"/>
        <v>48</v>
      </c>
      <c r="DM51" s="58">
        <f t="shared" si="46"/>
        <v>1.8420281914791838</v>
      </c>
      <c r="DN51" s="57" t="str">
        <f t="shared" si="47"/>
        <v>Santana do Paraíso</v>
      </c>
    </row>
    <row r="52" spans="1:118" x14ac:dyDescent="0.3">
      <c r="A52" s="12">
        <v>310445</v>
      </c>
      <c r="B52" s="12" t="s">
        <v>29</v>
      </c>
      <c r="C52" s="12" t="s">
        <v>28</v>
      </c>
      <c r="D52" s="27" t="s">
        <v>96</v>
      </c>
      <c r="E52" s="13">
        <v>4344</v>
      </c>
      <c r="F52" s="14">
        <v>57.83</v>
      </c>
      <c r="G52" s="14">
        <v>85.49</v>
      </c>
      <c r="H52" s="15">
        <v>2512.1352000000002</v>
      </c>
      <c r="I52" s="15">
        <v>3713.6855999999998</v>
      </c>
      <c r="J52" s="15">
        <v>186.42</v>
      </c>
      <c r="K52" s="13">
        <v>4195</v>
      </c>
      <c r="L52" s="14">
        <v>42.09</v>
      </c>
      <c r="M52" s="14">
        <v>63.12</v>
      </c>
      <c r="N52" s="15">
        <v>1765.6755000000003</v>
      </c>
      <c r="O52" s="15">
        <v>2647.884</v>
      </c>
      <c r="P52" s="15">
        <v>203.42529999999999</v>
      </c>
      <c r="Q52" s="13">
        <v>4752</v>
      </c>
      <c r="R52" s="14">
        <v>21.54</v>
      </c>
      <c r="S52" s="14">
        <v>41.35</v>
      </c>
      <c r="T52" s="15">
        <v>1023.5808</v>
      </c>
      <c r="U52" s="14">
        <v>1964.9520000000002</v>
      </c>
      <c r="V52" s="14">
        <v>189.92339999999999</v>
      </c>
      <c r="W52" s="14">
        <v>0.48</v>
      </c>
      <c r="X52" s="14">
        <v>0.56000000000000005</v>
      </c>
      <c r="Y52" s="14">
        <v>0.5</v>
      </c>
      <c r="Z52" s="14">
        <v>91.349000000000004</v>
      </c>
      <c r="AA52" s="14">
        <v>102.3657</v>
      </c>
      <c r="AB52" s="14">
        <v>101.1366</v>
      </c>
      <c r="AC52" s="14">
        <v>6492.6350000000002</v>
      </c>
      <c r="AD52" s="14">
        <v>33823.339999999997</v>
      </c>
      <c r="AE52" s="14">
        <v>1532.0045</v>
      </c>
      <c r="AF52" s="14">
        <v>6660.76</v>
      </c>
      <c r="AG52" s="14">
        <v>4238</v>
      </c>
      <c r="AH52" s="14">
        <v>5078</v>
      </c>
      <c r="AI52" s="14">
        <v>38.044800000000002</v>
      </c>
      <c r="AJ52" s="14">
        <v>35.718499999999999</v>
      </c>
      <c r="AK52" s="14">
        <v>0.21</v>
      </c>
      <c r="AL52" s="14">
        <v>3.5999999999999997E-2</v>
      </c>
      <c r="AM52" s="14">
        <v>0.66600000000000004</v>
      </c>
      <c r="AN52" s="14">
        <v>0.38600000000000001</v>
      </c>
      <c r="AO52" s="14">
        <v>0.41299999999999998</v>
      </c>
      <c r="AP52" s="14">
        <v>0.21299999999999999</v>
      </c>
      <c r="AQ52" s="14">
        <v>0.69699999999999995</v>
      </c>
      <c r="AR52" s="14">
        <v>0.47399999999999998</v>
      </c>
      <c r="AS52" s="14">
        <v>0.58199999999999996</v>
      </c>
      <c r="AT52" s="14">
        <v>0.45400000000000001</v>
      </c>
      <c r="AU52" s="14">
        <v>0.78700000000000003</v>
      </c>
      <c r="AV52" s="14">
        <v>0.55300000000000005</v>
      </c>
      <c r="AW52" s="14">
        <v>6429</v>
      </c>
      <c r="AX52" s="14">
        <v>1148</v>
      </c>
      <c r="AY52" s="14">
        <v>7150</v>
      </c>
      <c r="AZ52" s="14">
        <v>18479</v>
      </c>
      <c r="BA52" s="56">
        <f t="shared" si="0"/>
        <v>0.19360958862856109</v>
      </c>
      <c r="BB52" s="56">
        <f t="shared" si="0"/>
        <v>3.4572065289405526E-2</v>
      </c>
      <c r="BC52" s="56">
        <f t="shared" si="0"/>
        <v>0.215322532072517</v>
      </c>
      <c r="BD52" s="56">
        <f t="shared" si="0"/>
        <v>0.55649581400951631</v>
      </c>
      <c r="BE52" s="54"/>
      <c r="BG52" s="36">
        <f t="shared" si="5"/>
        <v>0.83147605497197619</v>
      </c>
      <c r="BH52" s="36">
        <f t="shared" si="6"/>
        <v>25.337264317491702</v>
      </c>
      <c r="BI52" s="36">
        <f t="shared" si="7"/>
        <v>6.391577799391956</v>
      </c>
      <c r="BJ52" s="36">
        <f t="shared" si="8"/>
        <v>0.21916967469620868</v>
      </c>
      <c r="BK52" s="36">
        <f t="shared" si="9"/>
        <v>0.47472631550656935</v>
      </c>
      <c r="BL52" s="36">
        <f t="shared" si="10"/>
        <v>25.337177777513027</v>
      </c>
      <c r="BM52" s="36">
        <f t="shared" si="11"/>
        <v>3.999999999999998E-2</v>
      </c>
      <c r="BN52" s="36">
        <f t="shared" si="12"/>
        <v>3.0778701138811356E-4</v>
      </c>
      <c r="BO52" s="36">
        <f t="shared" si="13"/>
        <v>3.8446751249519579E-4</v>
      </c>
      <c r="BP52" s="36">
        <f t="shared" si="14"/>
        <v>3.9999859878111457E-2</v>
      </c>
      <c r="BQ52" s="36">
        <f t="shared" si="15"/>
        <v>3.0776751535279616E-4</v>
      </c>
      <c r="BR52" s="36">
        <f t="shared" si="16"/>
        <v>3.8445558641098343E-4</v>
      </c>
      <c r="BS52" s="36">
        <f t="shared" si="17"/>
        <v>0.96040026962576541</v>
      </c>
      <c r="BT52" s="36">
        <f t="shared" si="18"/>
        <v>0.98654463984281815</v>
      </c>
      <c r="BU52" s="36">
        <f t="shared" si="19"/>
        <v>0.61058343962801986</v>
      </c>
      <c r="BV52" s="36">
        <f t="shared" si="20"/>
        <v>0.85116801886426108</v>
      </c>
      <c r="BW52" s="36">
        <f t="shared" si="21"/>
        <v>0.82539041147031211</v>
      </c>
      <c r="BX52" s="36">
        <f t="shared" si="22"/>
        <v>0.83320125676844048</v>
      </c>
      <c r="BY52" s="36">
        <f t="shared" si="23"/>
        <v>0.61058374902414791</v>
      </c>
      <c r="BZ52" s="36">
        <f t="shared" si="24"/>
        <v>0.85116812488154969</v>
      </c>
      <c r="CA52" s="36">
        <f t="shared" si="25"/>
        <v>0.32951791614036685</v>
      </c>
      <c r="CB52" s="36">
        <f t="shared" si="26"/>
        <v>0.75858480749219559</v>
      </c>
      <c r="CC52" s="36">
        <f t="shared" si="27"/>
        <v>6.0159145494586329E-3</v>
      </c>
      <c r="CD52" s="36">
        <f t="shared" si="28"/>
        <v>0.12414981307148326</v>
      </c>
      <c r="CE52" s="36">
        <f t="shared" si="29"/>
        <v>0.11146982310093652</v>
      </c>
      <c r="CF52" s="36">
        <f t="shared" si="30"/>
        <v>0.30319660310847624</v>
      </c>
      <c r="CG52" s="36">
        <f t="shared" si="31"/>
        <v>1.3077825980958073E-2</v>
      </c>
      <c r="CH52" s="36">
        <f t="shared" si="32"/>
        <v>6.6076394689517606E-2</v>
      </c>
      <c r="CI52" s="36">
        <f t="shared" si="33"/>
        <v>4.6497773192580742E-2</v>
      </c>
      <c r="CJ52" s="36">
        <f t="shared" si="34"/>
        <v>0.10002358832922052</v>
      </c>
      <c r="CK52" s="36">
        <f t="shared" si="35"/>
        <v>9.9086762773015428E-3</v>
      </c>
      <c r="CL52" s="36">
        <f t="shared" si="36"/>
        <v>4.6484583270459172E-2</v>
      </c>
      <c r="CM52" s="36">
        <f t="shared" si="37"/>
        <v>0.52095571933347817</v>
      </c>
      <c r="CN52" s="36">
        <f t="shared" si="38"/>
        <v>0.99933027466743041</v>
      </c>
      <c r="CO52" s="36">
        <f t="shared" si="39"/>
        <v>0.98827134893095547</v>
      </c>
      <c r="CP52" s="36">
        <f t="shared" si="40"/>
        <v>0.82564654286744921</v>
      </c>
      <c r="CQ52" s="36">
        <f t="shared" si="41"/>
        <v>1583.5926035583589</v>
      </c>
      <c r="CR52" s="36">
        <f t="shared" si="42"/>
        <v>0.90419824456066167</v>
      </c>
      <c r="CS52" s="36">
        <f t="shared" si="43"/>
        <v>1.8939854883427865E-2</v>
      </c>
      <c r="CT52" s="36">
        <f t="shared" si="44"/>
        <v>153.60681881723315</v>
      </c>
      <c r="CU52" s="36"/>
      <c r="CV52" s="42" t="str">
        <f t="shared" si="45"/>
        <v>Aricanduva</v>
      </c>
      <c r="CW52" s="43">
        <f t="shared" ref="CW52:DI67" si="52">INDEX($BG$4:$CT$855,MATCH($CV52,$D$4:$D$855,0),MATCH(CW$1,$BG$1:$CT$1,0))</f>
        <v>25.337264317491702</v>
      </c>
      <c r="CX52" s="43">
        <f t="shared" si="52"/>
        <v>6.391577799391956</v>
      </c>
      <c r="CY52" s="43">
        <f t="shared" si="52"/>
        <v>3.8446751249519579E-4</v>
      </c>
      <c r="CZ52" s="43">
        <f t="shared" si="52"/>
        <v>0.85116801886426108</v>
      </c>
      <c r="DA52" s="43">
        <f t="shared" si="52"/>
        <v>0.83320125676844048</v>
      </c>
      <c r="DB52" s="43">
        <f t="shared" si="52"/>
        <v>4.6497773192580742E-2</v>
      </c>
      <c r="DC52" s="43">
        <f t="shared" si="52"/>
        <v>0.10002358832922052</v>
      </c>
      <c r="DD52" s="43">
        <f t="shared" si="52"/>
        <v>9.9086762773015428E-3</v>
      </c>
      <c r="DE52" s="43">
        <f t="shared" si="52"/>
        <v>4.6484583270459172E-2</v>
      </c>
      <c r="DF52" s="43">
        <f t="shared" si="52"/>
        <v>1583.5926035583589</v>
      </c>
      <c r="DG52" s="43">
        <f t="shared" si="52"/>
        <v>0.90419824456066167</v>
      </c>
      <c r="DH52" s="43">
        <f t="shared" si="52"/>
        <v>1.8939854883427865E-2</v>
      </c>
      <c r="DI52" s="43">
        <f t="shared" si="52"/>
        <v>153.60681881723315</v>
      </c>
      <c r="DJ52" s="51">
        <f t="shared" si="4"/>
        <v>136.28762084277957</v>
      </c>
      <c r="DL52" s="40">
        <f t="shared" si="49"/>
        <v>49</v>
      </c>
      <c r="DM52" s="58">
        <f t="shared" si="46"/>
        <v>1.9980815246158021</v>
      </c>
      <c r="DN52" s="57" t="str">
        <f t="shared" si="47"/>
        <v>Santa Luzia</v>
      </c>
    </row>
    <row r="53" spans="1:118" x14ac:dyDescent="0.3">
      <c r="A53" s="12">
        <v>310450</v>
      </c>
      <c r="B53" s="12" t="s">
        <v>29</v>
      </c>
      <c r="C53" s="12" t="s">
        <v>28</v>
      </c>
      <c r="D53" s="27" t="s">
        <v>97</v>
      </c>
      <c r="E53" s="13">
        <v>16949</v>
      </c>
      <c r="F53" s="14">
        <v>30.79</v>
      </c>
      <c r="G53" s="14">
        <v>67.569999999999993</v>
      </c>
      <c r="H53" s="15">
        <v>5218.5971</v>
      </c>
      <c r="I53" s="15">
        <v>11452.4393</v>
      </c>
      <c r="J53" s="15">
        <v>99.254199999999997</v>
      </c>
      <c r="K53" s="13">
        <v>16568</v>
      </c>
      <c r="L53" s="14">
        <v>33.86</v>
      </c>
      <c r="M53" s="14">
        <v>57.05</v>
      </c>
      <c r="N53" s="15">
        <v>5609.9247999999998</v>
      </c>
      <c r="O53" s="15">
        <v>9452.0439999999999</v>
      </c>
      <c r="P53" s="15">
        <v>163.64879999999999</v>
      </c>
      <c r="Q53" s="13">
        <v>17586</v>
      </c>
      <c r="R53" s="14">
        <v>15.34</v>
      </c>
      <c r="S53" s="14">
        <v>35.369999999999997</v>
      </c>
      <c r="T53" s="15">
        <v>2697.6924000000004</v>
      </c>
      <c r="U53" s="14">
        <v>6220.1681999999992</v>
      </c>
      <c r="V53" s="14">
        <v>135.25649999999999</v>
      </c>
      <c r="W53" s="14">
        <v>0.54</v>
      </c>
      <c r="X53" s="14">
        <v>0.66</v>
      </c>
      <c r="Y53" s="14">
        <v>0.55000000000000004</v>
      </c>
      <c r="Z53" s="14">
        <v>102.7676</v>
      </c>
      <c r="AA53" s="14">
        <v>120.64530000000001</v>
      </c>
      <c r="AB53" s="14">
        <v>111.25020000000001</v>
      </c>
      <c r="AC53" s="14">
        <v>39818.813999999998</v>
      </c>
      <c r="AD53" s="14">
        <v>182208.117</v>
      </c>
      <c r="AE53" s="14">
        <v>2251.9405999999999</v>
      </c>
      <c r="AF53" s="14">
        <v>10005.94</v>
      </c>
      <c r="AG53" s="14">
        <v>17682</v>
      </c>
      <c r="AH53" s="14">
        <v>18210</v>
      </c>
      <c r="AI53" s="14">
        <v>55.923299999999998</v>
      </c>
      <c r="AJ53" s="14">
        <v>53.6571</v>
      </c>
      <c r="AK53" s="14">
        <v>0.34899999999999998</v>
      </c>
      <c r="AL53" s="14">
        <v>0.13100000000000001</v>
      </c>
      <c r="AM53" s="14">
        <v>0.66</v>
      </c>
      <c r="AN53" s="14">
        <v>0.49199999999999999</v>
      </c>
      <c r="AO53" s="14">
        <v>0.51400000000000001</v>
      </c>
      <c r="AP53" s="14">
        <v>0.33400000000000002</v>
      </c>
      <c r="AQ53" s="14">
        <v>0.74399999999999999</v>
      </c>
      <c r="AR53" s="14">
        <v>0.54800000000000004</v>
      </c>
      <c r="AS53" s="14">
        <v>0.65600000000000003</v>
      </c>
      <c r="AT53" s="14">
        <v>0.56999999999999995</v>
      </c>
      <c r="AU53" s="14">
        <v>0.81499999999999995</v>
      </c>
      <c r="AV53" s="14">
        <v>0.60699999999999998</v>
      </c>
      <c r="AW53" s="14">
        <v>42160</v>
      </c>
      <c r="AX53" s="14">
        <v>9101</v>
      </c>
      <c r="AY53" s="14">
        <v>60924</v>
      </c>
      <c r="AZ53" s="14">
        <v>62058</v>
      </c>
      <c r="BA53" s="56">
        <f t="shared" si="0"/>
        <v>0.24196093960733001</v>
      </c>
      <c r="BB53" s="56">
        <f t="shared" si="0"/>
        <v>5.2231653495405844E-2</v>
      </c>
      <c r="BC53" s="56">
        <f t="shared" si="0"/>
        <v>0.34964962724470999</v>
      </c>
      <c r="BD53" s="56">
        <f t="shared" si="0"/>
        <v>0.35615777965255419</v>
      </c>
      <c r="BE53" s="54"/>
      <c r="BG53" s="36">
        <f t="shared" si="5"/>
        <v>0.45399249165972216</v>
      </c>
      <c r="BH53" s="36">
        <f t="shared" si="6"/>
        <v>10.869673359539894</v>
      </c>
      <c r="BI53" s="36">
        <f t="shared" si="7"/>
        <v>4.0719934128527981</v>
      </c>
      <c r="BJ53" s="36">
        <f t="shared" si="8"/>
        <v>0.16136238994876109</v>
      </c>
      <c r="BK53" s="36">
        <f t="shared" si="9"/>
        <v>2.4099091974908644E-4</v>
      </c>
      <c r="BL53" s="36">
        <f t="shared" si="10"/>
        <v>10.869633517846378</v>
      </c>
      <c r="BM53" s="36">
        <f t="shared" si="11"/>
        <v>9.9999999999999742E-3</v>
      </c>
      <c r="BN53" s="36">
        <f t="shared" si="12"/>
        <v>2.4930747922437688E-2</v>
      </c>
      <c r="BO53" s="36">
        <f t="shared" si="13"/>
        <v>6.1514801999231327E-3</v>
      </c>
      <c r="BP53" s="36">
        <f t="shared" si="14"/>
        <v>9.9999649695278643E-3</v>
      </c>
      <c r="BQ53" s="36">
        <f t="shared" si="15"/>
        <v>2.4930987196325308E-2</v>
      </c>
      <c r="BR53" s="36">
        <f t="shared" si="16"/>
        <v>6.1514414399098929E-3</v>
      </c>
      <c r="BS53" s="36">
        <f t="shared" si="17"/>
        <v>0.76972974748834089</v>
      </c>
      <c r="BT53" s="36">
        <f t="shared" si="18"/>
        <v>0.92859220469186632</v>
      </c>
      <c r="BU53" s="36">
        <f t="shared" si="19"/>
        <v>0.46059399580911514</v>
      </c>
      <c r="BV53" s="36">
        <f t="shared" si="20"/>
        <v>0.7809424899216757</v>
      </c>
      <c r="BW53" s="36">
        <f t="shared" si="21"/>
        <v>0.38227106175510384</v>
      </c>
      <c r="BX53" s="36">
        <f t="shared" si="22"/>
        <v>0.47236852204856644</v>
      </c>
      <c r="BY53" s="36">
        <f t="shared" si="23"/>
        <v>0.46059379255897509</v>
      </c>
      <c r="BZ53" s="36">
        <f t="shared" si="24"/>
        <v>0.78094270141464828</v>
      </c>
      <c r="CA53" s="36">
        <f t="shared" si="25"/>
        <v>8.5316129669325932E-2</v>
      </c>
      <c r="CB53" s="36">
        <f t="shared" si="26"/>
        <v>0.28139412391927132</v>
      </c>
      <c r="CC53" s="36">
        <f t="shared" si="27"/>
        <v>7.3740993393236623E-3</v>
      </c>
      <c r="CD53" s="36">
        <f t="shared" si="28"/>
        <v>3.0449078870321146E-2</v>
      </c>
      <c r="CE53" s="36">
        <f t="shared" si="29"/>
        <v>2.9229968782518188E-2</v>
      </c>
      <c r="CF53" s="36">
        <f t="shared" si="30"/>
        <v>8.7236732005198561E-2</v>
      </c>
      <c r="CG53" s="36">
        <f t="shared" si="31"/>
        <v>2.9852963257767174E-3</v>
      </c>
      <c r="CH53" s="36">
        <f t="shared" si="32"/>
        <v>1.98995685970067E-2</v>
      </c>
      <c r="CI53" s="36">
        <f t="shared" si="33"/>
        <v>1.3433497286418997E-2</v>
      </c>
      <c r="CJ53" s="36">
        <f t="shared" si="34"/>
        <v>2.004100740310643E-2</v>
      </c>
      <c r="CK53" s="36">
        <f t="shared" si="35"/>
        <v>4.5570223439406476E-3</v>
      </c>
      <c r="CL53" s="36">
        <f t="shared" si="36"/>
        <v>1.9322971681504948E-2</v>
      </c>
      <c r="CM53" s="36">
        <f t="shared" si="37"/>
        <v>0.67989149149560013</v>
      </c>
      <c r="CN53" s="36">
        <f t="shared" si="38"/>
        <v>0.99469677873750728</v>
      </c>
      <c r="CO53" s="36">
        <f t="shared" si="39"/>
        <v>0.9022789344628972</v>
      </c>
      <c r="CP53" s="36">
        <f t="shared" si="40"/>
        <v>0.48055757483678263</v>
      </c>
      <c r="CQ53" s="36">
        <f t="shared" si="41"/>
        <v>2498.2221316979267</v>
      </c>
      <c r="CR53" s="36">
        <f t="shared" si="42"/>
        <v>0.85712320462080971</v>
      </c>
      <c r="CS53" s="36">
        <f t="shared" si="43"/>
        <v>0.16029197631630329</v>
      </c>
      <c r="CT53" s="36">
        <f t="shared" si="44"/>
        <v>57.336047088808058</v>
      </c>
      <c r="CU53" s="36"/>
      <c r="CV53" s="42" t="str">
        <f t="shared" si="45"/>
        <v>Arinos</v>
      </c>
      <c r="CW53" s="43">
        <f t="shared" si="52"/>
        <v>10.869673359539894</v>
      </c>
      <c r="CX53" s="43">
        <f t="shared" si="52"/>
        <v>4.0719934128527981</v>
      </c>
      <c r="CY53" s="43">
        <f t="shared" si="52"/>
        <v>6.1514801999231327E-3</v>
      </c>
      <c r="CZ53" s="43">
        <f t="shared" si="52"/>
        <v>0.7809424899216757</v>
      </c>
      <c r="DA53" s="43">
        <f t="shared" si="52"/>
        <v>0.47236852204856644</v>
      </c>
      <c r="DB53" s="43">
        <f t="shared" si="52"/>
        <v>1.3433497286418997E-2</v>
      </c>
      <c r="DC53" s="43">
        <f t="shared" si="52"/>
        <v>2.004100740310643E-2</v>
      </c>
      <c r="DD53" s="43">
        <f t="shared" si="52"/>
        <v>4.5570223439406476E-3</v>
      </c>
      <c r="DE53" s="43">
        <f t="shared" si="52"/>
        <v>1.9322971681504948E-2</v>
      </c>
      <c r="DF53" s="43">
        <f t="shared" si="52"/>
        <v>2498.2221316979267</v>
      </c>
      <c r="DG53" s="43">
        <f t="shared" si="52"/>
        <v>0.85712320462080971</v>
      </c>
      <c r="DH53" s="43">
        <f t="shared" si="52"/>
        <v>0.16029197631630329</v>
      </c>
      <c r="DI53" s="43">
        <f t="shared" si="52"/>
        <v>57.336047088808058</v>
      </c>
      <c r="DJ53" s="51">
        <f t="shared" si="4"/>
        <v>197.9103136716115</v>
      </c>
      <c r="DL53" s="40">
        <f t="shared" si="49"/>
        <v>50</v>
      </c>
      <c r="DM53" s="58">
        <f t="shared" si="46"/>
        <v>2.0811034003488253</v>
      </c>
      <c r="DN53" s="57" t="str">
        <f t="shared" si="47"/>
        <v>Coronel Fabriciano</v>
      </c>
    </row>
    <row r="54" spans="1:118" x14ac:dyDescent="0.3">
      <c r="A54" s="12">
        <v>310460</v>
      </c>
      <c r="B54" s="12" t="s">
        <v>29</v>
      </c>
      <c r="C54" s="12" t="s">
        <v>28</v>
      </c>
      <c r="D54" s="27" t="s">
        <v>833</v>
      </c>
      <c r="E54" s="13">
        <v>11323</v>
      </c>
      <c r="F54" s="14">
        <v>15.1</v>
      </c>
      <c r="G54" s="14">
        <v>46.34</v>
      </c>
      <c r="H54" s="15">
        <v>1709.7729999999999</v>
      </c>
      <c r="I54" s="15">
        <v>5247.0782000000008</v>
      </c>
      <c r="J54" s="15">
        <v>48.676200000000001</v>
      </c>
      <c r="K54" s="13">
        <v>11702</v>
      </c>
      <c r="L54" s="14">
        <v>2.4</v>
      </c>
      <c r="M54" s="14">
        <v>15.63</v>
      </c>
      <c r="N54" s="15">
        <v>280.84800000000001</v>
      </c>
      <c r="O54" s="15">
        <v>1829.0226</v>
      </c>
      <c r="P54" s="15">
        <v>11.599399999999999</v>
      </c>
      <c r="Q54" s="13">
        <v>13016</v>
      </c>
      <c r="R54" s="14">
        <v>2.09</v>
      </c>
      <c r="S54" s="14">
        <v>6.34</v>
      </c>
      <c r="T54" s="15">
        <v>272.03440000000001</v>
      </c>
      <c r="U54" s="14">
        <v>825.21439999999996</v>
      </c>
      <c r="V54" s="14">
        <v>18.428000000000001</v>
      </c>
      <c r="W54" s="14">
        <v>0.56000000000000005</v>
      </c>
      <c r="X54" s="14">
        <v>0.49</v>
      </c>
      <c r="Y54" s="14">
        <v>0.39</v>
      </c>
      <c r="Z54" s="14">
        <v>106.57380000000001</v>
      </c>
      <c r="AA54" s="14">
        <v>89.57</v>
      </c>
      <c r="AB54" s="14">
        <v>78.886499999999998</v>
      </c>
      <c r="AC54" s="14">
        <v>36607.648999999998</v>
      </c>
      <c r="AD54" s="14">
        <v>264751.45400000003</v>
      </c>
      <c r="AE54" s="14">
        <v>3105.7647000000002</v>
      </c>
      <c r="AF54" s="14">
        <v>19129.439999999999</v>
      </c>
      <c r="AG54" s="14">
        <v>11787</v>
      </c>
      <c r="AH54" s="14">
        <v>13840</v>
      </c>
      <c r="AI54" s="14">
        <v>77.126599999999996</v>
      </c>
      <c r="AJ54" s="14">
        <v>102.5822</v>
      </c>
      <c r="AK54" s="14">
        <v>0.49099999999999999</v>
      </c>
      <c r="AL54" s="14">
        <v>0.29099999999999998</v>
      </c>
      <c r="AM54" s="14">
        <v>0.70899999999999996</v>
      </c>
      <c r="AN54" s="14">
        <v>0.57499999999999996</v>
      </c>
      <c r="AO54" s="14">
        <v>0.63200000000000001</v>
      </c>
      <c r="AP54" s="14">
        <v>0.48799999999999999</v>
      </c>
      <c r="AQ54" s="14">
        <v>0.80700000000000005</v>
      </c>
      <c r="AR54" s="14">
        <v>0.64</v>
      </c>
      <c r="AS54" s="14">
        <v>0.69399999999999995</v>
      </c>
      <c r="AT54" s="14">
        <v>0.56699999999999995</v>
      </c>
      <c r="AU54" s="14">
        <v>0.85799999999999998</v>
      </c>
      <c r="AV54" s="14">
        <v>0.68600000000000005</v>
      </c>
      <c r="AW54" s="14">
        <v>9713</v>
      </c>
      <c r="AX54" s="14">
        <v>103268</v>
      </c>
      <c r="AY54" s="14">
        <v>78510</v>
      </c>
      <c r="AZ54" s="14">
        <v>42810</v>
      </c>
      <c r="BA54" s="56">
        <f t="shared" si="0"/>
        <v>4.145522212880013E-2</v>
      </c>
      <c r="BB54" s="56">
        <f t="shared" si="0"/>
        <v>0.44074929257664286</v>
      </c>
      <c r="BC54" s="56">
        <f t="shared" si="0"/>
        <v>0.33508179649254594</v>
      </c>
      <c r="BD54" s="56">
        <f t="shared" si="0"/>
        <v>0.18271368880201108</v>
      </c>
      <c r="BE54" s="54"/>
      <c r="BG54" s="36">
        <f t="shared" si="5"/>
        <v>0.57541412910853551</v>
      </c>
      <c r="BH54" s="36">
        <f t="shared" si="6"/>
        <v>0.17186482436111697</v>
      </c>
      <c r="BI54" s="36">
        <f t="shared" si="7"/>
        <v>0.21072173234399941</v>
      </c>
      <c r="BJ54" s="36">
        <f t="shared" si="8"/>
        <v>0.73728515169889763</v>
      </c>
      <c r="BK54" s="36">
        <f t="shared" si="9"/>
        <v>0.75584241036982003</v>
      </c>
      <c r="BL54" s="36">
        <f t="shared" si="10"/>
        <v>0.17186647709423206</v>
      </c>
      <c r="BM54" s="36">
        <f t="shared" si="11"/>
        <v>4.444444444444428E-3</v>
      </c>
      <c r="BN54" s="36">
        <f t="shared" si="12"/>
        <v>1.9698368728839642E-2</v>
      </c>
      <c r="BO54" s="36">
        <f t="shared" si="13"/>
        <v>5.5363321799307932E-2</v>
      </c>
      <c r="BP54" s="36">
        <f t="shared" si="14"/>
        <v>4.4444288753457076E-3</v>
      </c>
      <c r="BQ54" s="36">
        <f t="shared" si="15"/>
        <v>1.9698198579295258E-2</v>
      </c>
      <c r="BR54" s="36">
        <f t="shared" si="16"/>
        <v>5.5363429134950307E-2</v>
      </c>
      <c r="BS54" s="36">
        <f t="shared" si="17"/>
        <v>0.78718431678556533</v>
      </c>
      <c r="BT54" s="36">
        <f t="shared" si="18"/>
        <v>0.8971137459927403</v>
      </c>
      <c r="BU54" s="36">
        <f t="shared" si="19"/>
        <v>0.31006928958198865</v>
      </c>
      <c r="BV54" s="36">
        <f t="shared" si="20"/>
        <v>0.60477818355064195</v>
      </c>
      <c r="BW54" s="36">
        <f t="shared" si="21"/>
        <v>0.55583298565485617</v>
      </c>
      <c r="BX54" s="36">
        <f t="shared" si="22"/>
        <v>0.58115323694523302</v>
      </c>
      <c r="BY54" s="36">
        <f t="shared" si="23"/>
        <v>0.31006931296682622</v>
      </c>
      <c r="BZ54" s="36">
        <f t="shared" si="24"/>
        <v>0.60477818117424464</v>
      </c>
      <c r="CA54" s="36">
        <f t="shared" si="25"/>
        <v>1.6457586741768346E-5</v>
      </c>
      <c r="CB54" s="36">
        <f t="shared" si="26"/>
        <v>1.8499248468030762E-3</v>
      </c>
      <c r="CC54" s="36">
        <f t="shared" si="27"/>
        <v>3.2419947667682291E-4</v>
      </c>
      <c r="CD54" s="36">
        <f t="shared" si="28"/>
        <v>1.2414981307148389E-3</v>
      </c>
      <c r="CE54" s="36">
        <f t="shared" si="29"/>
        <v>3.746097814776251E-4</v>
      </c>
      <c r="CF54" s="36">
        <f t="shared" si="30"/>
        <v>8.7236732005199086E-4</v>
      </c>
      <c r="CG54" s="36">
        <f t="shared" si="31"/>
        <v>6.4581856696089624E-4</v>
      </c>
      <c r="CH54" s="36">
        <f t="shared" si="32"/>
        <v>9.8269474553113623E-6</v>
      </c>
      <c r="CI54" s="36">
        <f t="shared" si="33"/>
        <v>4.1847995873322648E-3</v>
      </c>
      <c r="CJ54" s="36">
        <f t="shared" si="34"/>
        <v>2.1340633618812645E-2</v>
      </c>
      <c r="CK54" s="36">
        <f t="shared" si="35"/>
        <v>3.3513292733375766E-4</v>
      </c>
      <c r="CL54" s="36">
        <f t="shared" si="36"/>
        <v>7.2632161360091567E-4</v>
      </c>
      <c r="CM54" s="36">
        <f t="shared" si="37"/>
        <v>0.33599549969382053</v>
      </c>
      <c r="CN54" s="36">
        <f t="shared" si="38"/>
        <v>0.94065263307592584</v>
      </c>
      <c r="CO54" s="36">
        <f t="shared" si="39"/>
        <v>0.87500556182448541</v>
      </c>
      <c r="CP54" s="36">
        <f t="shared" si="40"/>
        <v>0.62153218846051661</v>
      </c>
      <c r="CQ54" s="36">
        <f t="shared" si="41"/>
        <v>59.827051950372223</v>
      </c>
      <c r="CR54" s="36">
        <f t="shared" si="42"/>
        <v>0.1398416119155006</v>
      </c>
      <c r="CS54" s="36">
        <f t="shared" si="43"/>
        <v>0.11697760513631769</v>
      </c>
      <c r="CT54" s="36">
        <f t="shared" si="44"/>
        <v>11.543546516978246</v>
      </c>
      <c r="CU54" s="36"/>
      <c r="CV54" s="42" t="str">
        <f t="shared" si="45"/>
        <v>Astolfo Dutra</v>
      </c>
      <c r="CW54" s="43">
        <f t="shared" si="52"/>
        <v>0.17186482436111697</v>
      </c>
      <c r="CX54" s="43">
        <f t="shared" si="52"/>
        <v>0.21072173234399941</v>
      </c>
      <c r="CY54" s="43">
        <f t="shared" si="52"/>
        <v>5.5363321799307932E-2</v>
      </c>
      <c r="CZ54" s="43">
        <f t="shared" si="52"/>
        <v>0.60477818355064195</v>
      </c>
      <c r="DA54" s="43">
        <f t="shared" si="52"/>
        <v>0.58115323694523302</v>
      </c>
      <c r="DB54" s="43">
        <f t="shared" si="52"/>
        <v>4.1847995873322648E-3</v>
      </c>
      <c r="DC54" s="43">
        <f t="shared" si="52"/>
        <v>2.1340633618812645E-2</v>
      </c>
      <c r="DD54" s="43">
        <f t="shared" si="52"/>
        <v>3.3513292733375766E-4</v>
      </c>
      <c r="DE54" s="43">
        <f t="shared" si="52"/>
        <v>7.2632161360091567E-4</v>
      </c>
      <c r="DF54" s="43">
        <f t="shared" si="52"/>
        <v>59.827051950372223</v>
      </c>
      <c r="DG54" s="43">
        <f t="shared" si="52"/>
        <v>0.1398416119155006</v>
      </c>
      <c r="DH54" s="43">
        <f t="shared" si="52"/>
        <v>0.11697760513631769</v>
      </c>
      <c r="DI54" s="43">
        <f t="shared" si="52"/>
        <v>11.543546516978246</v>
      </c>
      <c r="DJ54" s="51">
        <f t="shared" si="4"/>
        <v>5.6367604516268974</v>
      </c>
      <c r="DL54" s="40">
        <f t="shared" si="49"/>
        <v>51</v>
      </c>
      <c r="DM54" s="58">
        <f t="shared" si="46"/>
        <v>2.1081131467805485</v>
      </c>
      <c r="DN54" s="57" t="str">
        <f t="shared" si="47"/>
        <v>Muriaé</v>
      </c>
    </row>
    <row r="55" spans="1:118" x14ac:dyDescent="0.3">
      <c r="A55" s="12">
        <v>310470</v>
      </c>
      <c r="B55" s="12" t="s">
        <v>29</v>
      </c>
      <c r="C55" s="12" t="s">
        <v>28</v>
      </c>
      <c r="D55" s="27" t="s">
        <v>99</v>
      </c>
      <c r="E55" s="13">
        <v>17642</v>
      </c>
      <c r="F55" s="14">
        <v>51.55</v>
      </c>
      <c r="G55" s="14">
        <v>78.430000000000007</v>
      </c>
      <c r="H55" s="15">
        <v>9094.4509999999991</v>
      </c>
      <c r="I55" s="15">
        <v>13836.620600000002</v>
      </c>
      <c r="J55" s="15">
        <v>166.17590000000001</v>
      </c>
      <c r="K55" s="13">
        <v>16655</v>
      </c>
      <c r="L55" s="14">
        <v>30.7</v>
      </c>
      <c r="M55" s="14">
        <v>64.430000000000007</v>
      </c>
      <c r="N55" s="15">
        <v>5113.085</v>
      </c>
      <c r="O55" s="15">
        <v>10730.816500000001</v>
      </c>
      <c r="P55" s="15">
        <v>148.37620000000001</v>
      </c>
      <c r="Q55" s="13">
        <v>14410</v>
      </c>
      <c r="R55" s="14">
        <v>11.89</v>
      </c>
      <c r="S55" s="14">
        <v>32.26</v>
      </c>
      <c r="T55" s="15">
        <v>1713.3490000000002</v>
      </c>
      <c r="U55" s="14">
        <v>4648.6660000000002</v>
      </c>
      <c r="V55" s="14">
        <v>104.837</v>
      </c>
      <c r="W55" s="14">
        <v>0.55000000000000004</v>
      </c>
      <c r="X55" s="14">
        <v>0.63</v>
      </c>
      <c r="Y55" s="14">
        <v>0.48</v>
      </c>
      <c r="Z55" s="14">
        <v>104.6707</v>
      </c>
      <c r="AA55" s="14">
        <v>115.1614</v>
      </c>
      <c r="AB55" s="14">
        <v>97.091099999999997</v>
      </c>
      <c r="AC55" s="14">
        <v>32735.768</v>
      </c>
      <c r="AD55" s="14">
        <v>129803.202</v>
      </c>
      <c r="AE55" s="14">
        <v>1948.6736000000001</v>
      </c>
      <c r="AF55" s="14">
        <v>9148.7999999999993</v>
      </c>
      <c r="AG55" s="14">
        <v>16799</v>
      </c>
      <c r="AH55" s="14">
        <v>14188</v>
      </c>
      <c r="AI55" s="14">
        <v>48.392099999999999</v>
      </c>
      <c r="AJ55" s="14">
        <v>49.060699999999997</v>
      </c>
      <c r="AK55" s="14">
        <v>0.28299999999999997</v>
      </c>
      <c r="AL55" s="14">
        <v>0.08</v>
      </c>
      <c r="AM55" s="14">
        <v>0.65</v>
      </c>
      <c r="AN55" s="14">
        <v>0.436</v>
      </c>
      <c r="AO55" s="14">
        <v>0.46</v>
      </c>
      <c r="AP55" s="14">
        <v>0.255</v>
      </c>
      <c r="AQ55" s="14">
        <v>0.71499999999999997</v>
      </c>
      <c r="AR55" s="14">
        <v>0.53300000000000003</v>
      </c>
      <c r="AS55" s="14">
        <v>0.58799999999999997</v>
      </c>
      <c r="AT55" s="14">
        <v>0.42299999999999999</v>
      </c>
      <c r="AU55" s="14">
        <v>0.81299999999999994</v>
      </c>
      <c r="AV55" s="14">
        <v>0.59199999999999997</v>
      </c>
      <c r="AW55" s="14">
        <v>32382</v>
      </c>
      <c r="AX55" s="14">
        <v>12939</v>
      </c>
      <c r="AY55" s="14">
        <v>35855</v>
      </c>
      <c r="AZ55" s="14">
        <v>44234</v>
      </c>
      <c r="BA55" s="56">
        <f t="shared" si="0"/>
        <v>0.25820907423650424</v>
      </c>
      <c r="BB55" s="56">
        <f t="shared" si="0"/>
        <v>0.10317359062275736</v>
      </c>
      <c r="BC55" s="56">
        <f t="shared" si="0"/>
        <v>0.28590224065066583</v>
      </c>
      <c r="BD55" s="56">
        <f t="shared" si="0"/>
        <v>0.35271509449007254</v>
      </c>
      <c r="BE55" s="54"/>
      <c r="BG55" s="36">
        <f t="shared" si="5"/>
        <v>0.53685317708179048</v>
      </c>
      <c r="BH55" s="36">
        <f t="shared" si="6"/>
        <v>5.4313803952953741</v>
      </c>
      <c r="BI55" s="36">
        <f t="shared" si="7"/>
        <v>3.071465596570722</v>
      </c>
      <c r="BJ55" s="36">
        <f t="shared" si="8"/>
        <v>1.2046725042160313E-2</v>
      </c>
      <c r="BK55" s="36">
        <f t="shared" si="9"/>
        <v>6.9827051133191306E-2</v>
      </c>
      <c r="BL55" s="36">
        <f t="shared" si="10"/>
        <v>5.4313565870881515</v>
      </c>
      <c r="BM55" s="36">
        <f t="shared" si="11"/>
        <v>6.9444444444444319E-3</v>
      </c>
      <c r="BN55" s="36">
        <f t="shared" si="12"/>
        <v>1.1080332409972322E-2</v>
      </c>
      <c r="BO55" s="36">
        <f t="shared" si="13"/>
        <v>3.4602076124567488E-3</v>
      </c>
      <c r="BP55" s="36">
        <f t="shared" si="14"/>
        <v>6.9444201177276867E-3</v>
      </c>
      <c r="BQ55" s="36">
        <f t="shared" si="15"/>
        <v>1.108043875392236E-2</v>
      </c>
      <c r="BR55" s="36">
        <f t="shared" si="16"/>
        <v>3.4602143209343907E-3</v>
      </c>
      <c r="BS55" s="36">
        <f t="shared" si="17"/>
        <v>0.80849049395899075</v>
      </c>
      <c r="BT55" s="36">
        <f t="shared" si="18"/>
        <v>0.9488588641549186</v>
      </c>
      <c r="BU55" s="36">
        <f t="shared" si="19"/>
        <v>0.52120299927857672</v>
      </c>
      <c r="BV55" s="36">
        <f t="shared" si="20"/>
        <v>0.79864841306025625</v>
      </c>
      <c r="BW55" s="36">
        <f t="shared" si="21"/>
        <v>0.40620603234012242</v>
      </c>
      <c r="BX55" s="36">
        <f t="shared" si="22"/>
        <v>0.57207754329432015</v>
      </c>
      <c r="BY55" s="36">
        <f t="shared" si="23"/>
        <v>0.52120326763772828</v>
      </c>
      <c r="BZ55" s="36">
        <f t="shared" si="24"/>
        <v>0.79864847541006023</v>
      </c>
      <c r="CA55" s="36">
        <f t="shared" si="25"/>
        <v>0.18144489382799356</v>
      </c>
      <c r="CB55" s="36">
        <f t="shared" si="26"/>
        <v>0.50874217957117707</v>
      </c>
      <c r="CC55" s="36">
        <f t="shared" si="27"/>
        <v>9.9446750715540735E-3</v>
      </c>
      <c r="CD55" s="36">
        <f t="shared" si="28"/>
        <v>7.2068825728570762E-2</v>
      </c>
      <c r="CE55" s="36">
        <f t="shared" si="29"/>
        <v>6.6597294484911543E-2</v>
      </c>
      <c r="CF55" s="36">
        <f t="shared" si="30"/>
        <v>0.21346739304598625</v>
      </c>
      <c r="CG55" s="36">
        <f t="shared" si="31"/>
        <v>8.3698086278131672E-3</v>
      </c>
      <c r="CH55" s="36">
        <f t="shared" si="32"/>
        <v>2.7085523923703551E-2</v>
      </c>
      <c r="CI55" s="36">
        <f t="shared" si="33"/>
        <v>4.3075827696689238E-2</v>
      </c>
      <c r="CJ55" s="36">
        <f t="shared" si="34"/>
        <v>0.13173401437073601</v>
      </c>
      <c r="CK55" s="36">
        <f t="shared" si="35"/>
        <v>4.8712094633160431E-3</v>
      </c>
      <c r="CL55" s="36">
        <f t="shared" si="36"/>
        <v>2.5690860620693128E-2</v>
      </c>
      <c r="CM55" s="36">
        <f t="shared" si="37"/>
        <v>0.16111675558277302</v>
      </c>
      <c r="CN55" s="36">
        <f t="shared" si="38"/>
        <v>0.99246457391815257</v>
      </c>
      <c r="CO55" s="36">
        <f t="shared" si="39"/>
        <v>0.94188095494037871</v>
      </c>
      <c r="CP55" s="36">
        <f t="shared" si="40"/>
        <v>0.61048239576860763</v>
      </c>
      <c r="CQ55" s="36">
        <f t="shared" si="41"/>
        <v>2852.1763236236684</v>
      </c>
      <c r="CR55" s="36">
        <f t="shared" si="42"/>
        <v>0.72837844216978431</v>
      </c>
      <c r="CS55" s="36">
        <f t="shared" si="43"/>
        <v>2.1040439665640134E-2</v>
      </c>
      <c r="CT55" s="36">
        <f t="shared" si="44"/>
        <v>56.088085891158514</v>
      </c>
      <c r="CU55" s="36"/>
      <c r="CV55" s="42" t="str">
        <f t="shared" si="45"/>
        <v>Ataléia</v>
      </c>
      <c r="CW55" s="43">
        <f t="shared" si="52"/>
        <v>5.4313803952953741</v>
      </c>
      <c r="CX55" s="43">
        <f t="shared" si="52"/>
        <v>3.071465596570722</v>
      </c>
      <c r="CY55" s="43">
        <f t="shared" si="52"/>
        <v>3.4602076124567488E-3</v>
      </c>
      <c r="CZ55" s="43">
        <f t="shared" si="52"/>
        <v>0.79864841306025625</v>
      </c>
      <c r="DA55" s="43">
        <f t="shared" si="52"/>
        <v>0.57207754329432015</v>
      </c>
      <c r="DB55" s="43">
        <f t="shared" si="52"/>
        <v>4.3075827696689238E-2</v>
      </c>
      <c r="DC55" s="43">
        <f t="shared" si="52"/>
        <v>0.13173401437073601</v>
      </c>
      <c r="DD55" s="43">
        <f t="shared" si="52"/>
        <v>4.8712094633160431E-3</v>
      </c>
      <c r="DE55" s="43">
        <f t="shared" si="52"/>
        <v>2.5690860620693128E-2</v>
      </c>
      <c r="DF55" s="43">
        <f t="shared" si="52"/>
        <v>2852.1763236236684</v>
      </c>
      <c r="DG55" s="43">
        <f t="shared" si="52"/>
        <v>0.72837844216978431</v>
      </c>
      <c r="DH55" s="43">
        <f t="shared" si="52"/>
        <v>2.1040439665640134E-2</v>
      </c>
      <c r="DI55" s="43">
        <f t="shared" si="52"/>
        <v>56.088085891158514</v>
      </c>
      <c r="DJ55" s="51">
        <f t="shared" si="4"/>
        <v>224.54586403574208</v>
      </c>
      <c r="DL55" s="40">
        <f t="shared" si="49"/>
        <v>52</v>
      </c>
      <c r="DM55" s="58">
        <f t="shared" si="46"/>
        <v>2.1393915601483164</v>
      </c>
      <c r="DN55" s="57" t="str">
        <f t="shared" si="47"/>
        <v>Conselheiro Lafaiete</v>
      </c>
    </row>
    <row r="56" spans="1:118" x14ac:dyDescent="0.3">
      <c r="A56" s="12">
        <v>310480</v>
      </c>
      <c r="B56" s="12" t="s">
        <v>29</v>
      </c>
      <c r="C56" s="12" t="s">
        <v>28</v>
      </c>
      <c r="D56" s="27" t="s">
        <v>101</v>
      </c>
      <c r="E56" s="13">
        <v>5610</v>
      </c>
      <c r="F56" s="14">
        <v>26.64</v>
      </c>
      <c r="G56" s="14">
        <v>62.93</v>
      </c>
      <c r="H56" s="15">
        <v>1494.5040000000001</v>
      </c>
      <c r="I56" s="15">
        <v>3530.373</v>
      </c>
      <c r="J56" s="15">
        <v>85.876300000000001</v>
      </c>
      <c r="K56" s="13">
        <v>4986</v>
      </c>
      <c r="L56" s="14">
        <v>13.97</v>
      </c>
      <c r="M56" s="14">
        <v>40.03</v>
      </c>
      <c r="N56" s="15">
        <v>696.54420000000005</v>
      </c>
      <c r="O56" s="15">
        <v>1995.8958</v>
      </c>
      <c r="P56" s="15">
        <v>67.5184</v>
      </c>
      <c r="Q56" s="13">
        <v>4912</v>
      </c>
      <c r="R56" s="14">
        <v>1.97</v>
      </c>
      <c r="S56" s="14">
        <v>15.61</v>
      </c>
      <c r="T56" s="15">
        <v>96.76639999999999</v>
      </c>
      <c r="U56" s="14">
        <v>766.76319999999998</v>
      </c>
      <c r="V56" s="14">
        <v>17.37</v>
      </c>
      <c r="W56" s="14">
        <v>0.43</v>
      </c>
      <c r="X56" s="14">
        <v>0.52</v>
      </c>
      <c r="Y56" s="14">
        <v>0.42</v>
      </c>
      <c r="Z56" s="14">
        <v>81.833500000000001</v>
      </c>
      <c r="AA56" s="14">
        <v>95.053799999999995</v>
      </c>
      <c r="AB56" s="14">
        <v>84.954700000000003</v>
      </c>
      <c r="AC56" s="14">
        <v>14829.2</v>
      </c>
      <c r="AD56" s="14">
        <v>57627.372000000003</v>
      </c>
      <c r="AE56" s="14">
        <v>2860.0192999999999</v>
      </c>
      <c r="AF56" s="14">
        <v>11409.1</v>
      </c>
      <c r="AG56" s="14">
        <v>5185</v>
      </c>
      <c r="AH56" s="14">
        <v>5051</v>
      </c>
      <c r="AI56" s="14">
        <v>71.023899999999998</v>
      </c>
      <c r="AJ56" s="14">
        <v>61.181600000000003</v>
      </c>
      <c r="AK56" s="14">
        <v>0.315</v>
      </c>
      <c r="AL56" s="14">
        <v>0.104</v>
      </c>
      <c r="AM56" s="14">
        <v>0.63700000000000001</v>
      </c>
      <c r="AN56" s="14">
        <v>0.47099999999999997</v>
      </c>
      <c r="AO56" s="14">
        <v>0.51</v>
      </c>
      <c r="AP56" s="14">
        <v>0.32500000000000001</v>
      </c>
      <c r="AQ56" s="14">
        <v>0.72</v>
      </c>
      <c r="AR56" s="14">
        <v>0.56799999999999995</v>
      </c>
      <c r="AS56" s="14">
        <v>0.65600000000000003</v>
      </c>
      <c r="AT56" s="14">
        <v>0.55700000000000005</v>
      </c>
      <c r="AU56" s="14">
        <v>0.81499999999999995</v>
      </c>
      <c r="AV56" s="14">
        <v>0.622</v>
      </c>
      <c r="AW56" s="14">
        <v>15423</v>
      </c>
      <c r="AX56" s="14">
        <v>4734</v>
      </c>
      <c r="AY56" s="14">
        <v>16716</v>
      </c>
      <c r="AZ56" s="14">
        <v>19034</v>
      </c>
      <c r="BA56" s="56">
        <f t="shared" si="0"/>
        <v>0.27586885363192443</v>
      </c>
      <c r="BB56" s="56">
        <f t="shared" si="0"/>
        <v>8.4676337489044309E-2</v>
      </c>
      <c r="BC56" s="56">
        <f t="shared" si="0"/>
        <v>0.29899654783837443</v>
      </c>
      <c r="BD56" s="56">
        <f t="shared" si="0"/>
        <v>0.3404582610406568</v>
      </c>
      <c r="BE56" s="54"/>
      <c r="BG56" s="36">
        <f t="shared" si="5"/>
        <v>0.82607226860957117</v>
      </c>
      <c r="BH56" s="36">
        <f t="shared" si="6"/>
        <v>0.20086465958932589</v>
      </c>
      <c r="BI56" s="36">
        <f t="shared" si="7"/>
        <v>0.11016508637258435</v>
      </c>
      <c r="BJ56" s="36">
        <f t="shared" si="8"/>
        <v>0.90196988879283069</v>
      </c>
      <c r="BK56" s="36">
        <f t="shared" si="9"/>
        <v>0.77201377397969306</v>
      </c>
      <c r="BL56" s="36">
        <f t="shared" si="10"/>
        <v>0.20086443624761205</v>
      </c>
      <c r="BM56" s="36">
        <f t="shared" si="11"/>
        <v>8.0277777777777767E-2</v>
      </c>
      <c r="BN56" s="36">
        <f t="shared" si="12"/>
        <v>7.6946752847029745E-3</v>
      </c>
      <c r="BO56" s="36">
        <f t="shared" si="13"/>
        <v>3.1141868512110739E-2</v>
      </c>
      <c r="BP56" s="36">
        <f t="shared" si="14"/>
        <v>8.0277496560932027E-2</v>
      </c>
      <c r="BQ56" s="36">
        <f t="shared" si="15"/>
        <v>7.6946930086623511E-3</v>
      </c>
      <c r="BR56" s="36">
        <f t="shared" si="16"/>
        <v>3.1141928888409519E-2</v>
      </c>
      <c r="BS56" s="36">
        <f t="shared" si="17"/>
        <v>0.91072713474119849</v>
      </c>
      <c r="BT56" s="36">
        <f t="shared" si="18"/>
        <v>0.9771297297900583</v>
      </c>
      <c r="BU56" s="36">
        <f t="shared" si="19"/>
        <v>0.35035040472522494</v>
      </c>
      <c r="BV56" s="36">
        <f t="shared" si="20"/>
        <v>0.75238583952178506</v>
      </c>
      <c r="BW56" s="36">
        <f t="shared" si="21"/>
        <v>0.78866147909568562</v>
      </c>
      <c r="BX56" s="36">
        <f t="shared" si="22"/>
        <v>0.83404791832227931</v>
      </c>
      <c r="BY56" s="36">
        <f t="shared" si="23"/>
        <v>0.35035052193836225</v>
      </c>
      <c r="BZ56" s="36">
        <f t="shared" si="24"/>
        <v>0.75238600141155199</v>
      </c>
      <c r="CA56" s="36">
        <f t="shared" si="25"/>
        <v>0.13036054458154531</v>
      </c>
      <c r="CB56" s="36">
        <f t="shared" si="26"/>
        <v>0.39343019745378405</v>
      </c>
      <c r="CC56" s="36">
        <f t="shared" si="27"/>
        <v>1.3860007212958768E-2</v>
      </c>
      <c r="CD56" s="36">
        <f t="shared" si="28"/>
        <v>4.3987320390973403E-2</v>
      </c>
      <c r="CE56" s="36">
        <f t="shared" si="29"/>
        <v>3.1477627471383961E-2</v>
      </c>
      <c r="CF56" s="36">
        <f t="shared" si="30"/>
        <v>9.8813402410582313E-2</v>
      </c>
      <c r="CG56" s="36">
        <f t="shared" si="31"/>
        <v>7.2476988677186039E-3</v>
      </c>
      <c r="CH56" s="36">
        <f t="shared" si="32"/>
        <v>1.2038010632757175E-2</v>
      </c>
      <c r="CI56" s="36">
        <f t="shared" si="33"/>
        <v>1.3433497286418997E-2</v>
      </c>
      <c r="CJ56" s="36">
        <f t="shared" si="34"/>
        <v>2.5967575119756135E-2</v>
      </c>
      <c r="CK56" s="36">
        <f t="shared" si="35"/>
        <v>4.5570223439406476E-3</v>
      </c>
      <c r="CL56" s="36">
        <f t="shared" si="36"/>
        <v>1.3860469795281915E-2</v>
      </c>
      <c r="CM56" s="36">
        <f t="shared" si="37"/>
        <v>0.11058280036694236</v>
      </c>
      <c r="CN56" s="36">
        <f t="shared" si="38"/>
        <v>0.99723970296616005</v>
      </c>
      <c r="CO56" s="36">
        <f t="shared" si="39"/>
        <v>0.972687766458743</v>
      </c>
      <c r="CP56" s="36">
        <f t="shared" si="40"/>
        <v>0.82066814620623907</v>
      </c>
      <c r="CQ56" s="36">
        <f t="shared" si="41"/>
        <v>3263.4669971365338</v>
      </c>
      <c r="CR56" s="36">
        <f t="shared" si="42"/>
        <v>0.77391544010720115</v>
      </c>
      <c r="CS56" s="36">
        <f t="shared" si="43"/>
        <v>3.9004909617036662E-2</v>
      </c>
      <c r="CT56" s="36">
        <f t="shared" si="44"/>
        <v>51.756495015270389</v>
      </c>
      <c r="CU56" s="36"/>
      <c r="CV56" s="42" t="str">
        <f t="shared" si="45"/>
        <v>Augusto de Lima</v>
      </c>
      <c r="CW56" s="43">
        <f t="shared" si="52"/>
        <v>0.20086465958932589</v>
      </c>
      <c r="CX56" s="43">
        <f t="shared" si="52"/>
        <v>0.11016508637258435</v>
      </c>
      <c r="CY56" s="43">
        <f t="shared" si="52"/>
        <v>3.1141868512110739E-2</v>
      </c>
      <c r="CZ56" s="43">
        <f t="shared" si="52"/>
        <v>0.75238583952178506</v>
      </c>
      <c r="DA56" s="43">
        <f t="shared" si="52"/>
        <v>0.83404791832227931</v>
      </c>
      <c r="DB56" s="43">
        <f t="shared" si="52"/>
        <v>1.3433497286418997E-2</v>
      </c>
      <c r="DC56" s="43">
        <f t="shared" si="52"/>
        <v>2.5967575119756135E-2</v>
      </c>
      <c r="DD56" s="43">
        <f t="shared" si="52"/>
        <v>4.5570223439406476E-3</v>
      </c>
      <c r="DE56" s="43">
        <f t="shared" si="52"/>
        <v>1.3860469795281915E-2</v>
      </c>
      <c r="DF56" s="43">
        <f t="shared" si="52"/>
        <v>3263.4669971365338</v>
      </c>
      <c r="DG56" s="43">
        <f t="shared" si="52"/>
        <v>0.77391544010720115</v>
      </c>
      <c r="DH56" s="43">
        <f t="shared" si="52"/>
        <v>3.9004909617036662E-2</v>
      </c>
      <c r="DI56" s="43">
        <f t="shared" si="52"/>
        <v>51.756495015270389</v>
      </c>
      <c r="DJ56" s="51">
        <f t="shared" si="4"/>
        <v>255.23252587987631</v>
      </c>
      <c r="DL56" s="40">
        <f t="shared" si="49"/>
        <v>53</v>
      </c>
      <c r="DM56" s="58">
        <f t="shared" si="46"/>
        <v>2.1839766246262289</v>
      </c>
      <c r="DN56" s="57" t="str">
        <f t="shared" si="47"/>
        <v>Cataguases</v>
      </c>
    </row>
    <row r="57" spans="1:118" x14ac:dyDescent="0.3">
      <c r="A57" s="12">
        <v>310490</v>
      </c>
      <c r="B57" s="12" t="s">
        <v>29</v>
      </c>
      <c r="C57" s="12" t="s">
        <v>28</v>
      </c>
      <c r="D57" s="27" t="s">
        <v>105</v>
      </c>
      <c r="E57" s="13">
        <v>16471</v>
      </c>
      <c r="F57" s="14">
        <v>34.74</v>
      </c>
      <c r="G57" s="14">
        <v>66.180000000000007</v>
      </c>
      <c r="H57" s="15">
        <v>5722.0254000000004</v>
      </c>
      <c r="I57" s="15">
        <v>10900.507800000001</v>
      </c>
      <c r="J57" s="15">
        <v>111.98739999999999</v>
      </c>
      <c r="K57" s="13">
        <v>17137</v>
      </c>
      <c r="L57" s="14">
        <v>8.32</v>
      </c>
      <c r="M57" s="14">
        <v>26.23</v>
      </c>
      <c r="N57" s="15">
        <v>1425.7983999999999</v>
      </c>
      <c r="O57" s="15">
        <v>4495.0351000000001</v>
      </c>
      <c r="P57" s="15">
        <v>40.211399999999998</v>
      </c>
      <c r="Q57" s="13">
        <v>18097</v>
      </c>
      <c r="R57" s="14">
        <v>4.46</v>
      </c>
      <c r="S57" s="14">
        <v>15.28</v>
      </c>
      <c r="T57" s="15">
        <v>807.12620000000004</v>
      </c>
      <c r="U57" s="14">
        <v>2765.2215999999999</v>
      </c>
      <c r="V57" s="14">
        <v>39.3249</v>
      </c>
      <c r="W57" s="14">
        <v>0.66</v>
      </c>
      <c r="X57" s="14">
        <v>0.54</v>
      </c>
      <c r="Y57" s="14">
        <v>0.49</v>
      </c>
      <c r="Z57" s="14">
        <v>125.6049</v>
      </c>
      <c r="AA57" s="14">
        <v>98.709800000000001</v>
      </c>
      <c r="AB57" s="14">
        <v>99.113900000000001</v>
      </c>
      <c r="AC57" s="14">
        <v>53892.190999999999</v>
      </c>
      <c r="AD57" s="14">
        <v>223690.43900000001</v>
      </c>
      <c r="AE57" s="14">
        <v>3082.5482000000002</v>
      </c>
      <c r="AF57" s="14">
        <v>11701.13</v>
      </c>
      <c r="AG57" s="14">
        <v>17483</v>
      </c>
      <c r="AH57" s="14">
        <v>19117</v>
      </c>
      <c r="AI57" s="14">
        <v>76.55</v>
      </c>
      <c r="AJ57" s="14">
        <v>62.747700000000002</v>
      </c>
      <c r="AK57" s="14">
        <v>0.43</v>
      </c>
      <c r="AL57" s="14">
        <v>0.21099999999999999</v>
      </c>
      <c r="AM57" s="14">
        <v>0.69199999999999995</v>
      </c>
      <c r="AN57" s="14">
        <v>0.54500000000000004</v>
      </c>
      <c r="AO57" s="14">
        <v>0.58099999999999996</v>
      </c>
      <c r="AP57" s="14">
        <v>0.39900000000000002</v>
      </c>
      <c r="AQ57" s="14">
        <v>0.78500000000000003</v>
      </c>
      <c r="AR57" s="14">
        <v>0.625</v>
      </c>
      <c r="AS57" s="14">
        <v>0.68100000000000005</v>
      </c>
      <c r="AT57" s="14">
        <v>0.56999999999999995</v>
      </c>
      <c r="AU57" s="14">
        <v>0.83299999999999996</v>
      </c>
      <c r="AV57" s="14">
        <v>0.66400000000000003</v>
      </c>
      <c r="AW57" s="14">
        <v>21728</v>
      </c>
      <c r="AX57" s="14">
        <v>23151</v>
      </c>
      <c r="AY57" s="14">
        <v>105856</v>
      </c>
      <c r="AZ57" s="14">
        <v>62318</v>
      </c>
      <c r="BA57" s="56">
        <f t="shared" si="0"/>
        <v>0.10198401336756582</v>
      </c>
      <c r="BB57" s="56">
        <f t="shared" si="0"/>
        <v>0.10866310260827118</v>
      </c>
      <c r="BC57" s="56">
        <f t="shared" si="0"/>
        <v>0.49685289575833241</v>
      </c>
      <c r="BD57" s="56">
        <f t="shared" si="0"/>
        <v>0.29249998826583057</v>
      </c>
      <c r="BE57" s="54"/>
      <c r="BG57" s="36">
        <f t="shared" si="5"/>
        <v>0.44130895660344205</v>
      </c>
      <c r="BH57" s="36">
        <f t="shared" si="6"/>
        <v>6.2150350336212919E-2</v>
      </c>
      <c r="BI57" s="36">
        <f t="shared" si="7"/>
        <v>9.2266654241749957E-2</v>
      </c>
      <c r="BJ57" s="36">
        <f t="shared" si="8"/>
        <v>0.33712386597047606</v>
      </c>
      <c r="BK57" s="36">
        <f t="shared" si="9"/>
        <v>0.316230649253195</v>
      </c>
      <c r="BL57" s="36">
        <f t="shared" si="10"/>
        <v>6.2149449643970497E-2</v>
      </c>
      <c r="BM57" s="36">
        <f t="shared" si="11"/>
        <v>1.0000000000000018E-2</v>
      </c>
      <c r="BN57" s="36">
        <f t="shared" si="12"/>
        <v>2.770083102493057E-3</v>
      </c>
      <c r="BO57" s="36">
        <f t="shared" si="13"/>
        <v>1.5378700499807832E-3</v>
      </c>
      <c r="BP57" s="36">
        <f t="shared" si="14"/>
        <v>1.000014012250211E-2</v>
      </c>
      <c r="BQ57" s="36">
        <f t="shared" si="15"/>
        <v>2.7700086624067484E-3</v>
      </c>
      <c r="BR57" s="36">
        <f t="shared" si="16"/>
        <v>1.5378223456439337E-3</v>
      </c>
      <c r="BS57" s="36">
        <f t="shared" si="17"/>
        <v>0.69554084353382639</v>
      </c>
      <c r="BT57" s="36">
        <f t="shared" si="18"/>
        <v>0.91270479476784105</v>
      </c>
      <c r="BU57" s="36">
        <f t="shared" si="19"/>
        <v>0.31376961043248153</v>
      </c>
      <c r="BV57" s="36">
        <f t="shared" si="20"/>
        <v>0.74650940912314168</v>
      </c>
      <c r="BW57" s="36">
        <f t="shared" si="21"/>
        <v>0.38760180390159893</v>
      </c>
      <c r="BX57" s="36">
        <f t="shared" si="22"/>
        <v>0.45120151196661223</v>
      </c>
      <c r="BY57" s="36">
        <f t="shared" si="23"/>
        <v>0.31376999487064094</v>
      </c>
      <c r="BZ57" s="36">
        <f t="shared" si="24"/>
        <v>0.74650926960237796</v>
      </c>
      <c r="CA57" s="36">
        <f t="shared" si="25"/>
        <v>1.6330040444519429E-2</v>
      </c>
      <c r="CB57" s="36">
        <f t="shared" si="26"/>
        <v>5.9403142302899538E-2</v>
      </c>
      <c r="CC57" s="36">
        <f t="shared" si="27"/>
        <v>1.7265060888114771E-3</v>
      </c>
      <c r="CD57" s="36">
        <f t="shared" si="28"/>
        <v>7.3223053015629667E-3</v>
      </c>
      <c r="CE57" s="36">
        <f t="shared" si="29"/>
        <v>3.9568158168574495E-3</v>
      </c>
      <c r="CF57" s="36">
        <f t="shared" si="30"/>
        <v>2.5036051914757235E-2</v>
      </c>
      <c r="CG57" s="36">
        <f t="shared" si="31"/>
        <v>6.458185669608737E-6</v>
      </c>
      <c r="CH57" s="36">
        <f t="shared" si="32"/>
        <v>4.1518852998693225E-4</v>
      </c>
      <c r="CI57" s="36">
        <f t="shared" si="33"/>
        <v>6.758523986312207E-3</v>
      </c>
      <c r="CJ57" s="36">
        <f t="shared" si="34"/>
        <v>2.004100740310643E-2</v>
      </c>
      <c r="CK57" s="36">
        <f t="shared" si="35"/>
        <v>2.2006189486251711E-3</v>
      </c>
      <c r="CL57" s="36">
        <f t="shared" si="36"/>
        <v>3.3821236356319944E-3</v>
      </c>
      <c r="CM57" s="36">
        <f t="shared" si="37"/>
        <v>3.5615693370804309E-3</v>
      </c>
      <c r="CN57" s="36">
        <f t="shared" si="38"/>
        <v>0.98653742268146472</v>
      </c>
      <c r="CO57" s="36">
        <f t="shared" si="39"/>
        <v>0.83342726564267189</v>
      </c>
      <c r="CP57" s="36">
        <f t="shared" si="40"/>
        <v>0.47877725164274759</v>
      </c>
      <c r="CQ57" s="36">
        <f t="shared" si="41"/>
        <v>419.77754281130683</v>
      </c>
      <c r="CR57" s="36">
        <f t="shared" si="42"/>
        <v>0.71512989017204653</v>
      </c>
      <c r="CS57" s="36">
        <f t="shared" si="43"/>
        <v>0.97994456079191616</v>
      </c>
      <c r="CT57" s="36">
        <f t="shared" si="44"/>
        <v>36.480779226829213</v>
      </c>
      <c r="CU57" s="36"/>
      <c r="CV57" s="42" t="str">
        <f t="shared" si="45"/>
        <v>Baependi</v>
      </c>
      <c r="CW57" s="43">
        <f t="shared" si="52"/>
        <v>6.2150350336212919E-2</v>
      </c>
      <c r="CX57" s="43">
        <f t="shared" si="52"/>
        <v>9.2266654241749957E-2</v>
      </c>
      <c r="CY57" s="43">
        <f t="shared" si="52"/>
        <v>1.5378700499807832E-3</v>
      </c>
      <c r="CZ57" s="43">
        <f t="shared" si="52"/>
        <v>0.74650940912314168</v>
      </c>
      <c r="DA57" s="43">
        <f t="shared" si="52"/>
        <v>0.45120151196661223</v>
      </c>
      <c r="DB57" s="43">
        <f t="shared" si="52"/>
        <v>6.758523986312207E-3</v>
      </c>
      <c r="DC57" s="43">
        <f t="shared" si="52"/>
        <v>2.004100740310643E-2</v>
      </c>
      <c r="DD57" s="43">
        <f t="shared" si="52"/>
        <v>2.2006189486251711E-3</v>
      </c>
      <c r="DE57" s="43">
        <f t="shared" si="52"/>
        <v>3.3821236356319944E-3</v>
      </c>
      <c r="DF57" s="43">
        <f t="shared" si="52"/>
        <v>419.77754281130683</v>
      </c>
      <c r="DG57" s="43">
        <f t="shared" si="52"/>
        <v>0.71512989017204653</v>
      </c>
      <c r="DH57" s="43">
        <f t="shared" si="52"/>
        <v>0.97994456079191616</v>
      </c>
      <c r="DI57" s="43">
        <f t="shared" si="52"/>
        <v>36.480779226829213</v>
      </c>
      <c r="DJ57" s="51">
        <f t="shared" si="4"/>
        <v>35.333803427599335</v>
      </c>
      <c r="DL57" s="40">
        <f t="shared" si="49"/>
        <v>54</v>
      </c>
      <c r="DM57" s="58">
        <f t="shared" si="46"/>
        <v>2.193277367892752</v>
      </c>
      <c r="DN57" s="57" t="str">
        <f t="shared" si="47"/>
        <v>Tiradentes</v>
      </c>
    </row>
    <row r="58" spans="1:118" x14ac:dyDescent="0.3">
      <c r="A58" s="12">
        <v>310500</v>
      </c>
      <c r="B58" s="12" t="s">
        <v>29</v>
      </c>
      <c r="C58" s="12" t="s">
        <v>28</v>
      </c>
      <c r="D58" s="27" t="s">
        <v>107</v>
      </c>
      <c r="E58" s="13">
        <v>8343</v>
      </c>
      <c r="F58" s="14">
        <v>18.45</v>
      </c>
      <c r="G58" s="14">
        <v>47.41</v>
      </c>
      <c r="H58" s="15">
        <v>1539.2835</v>
      </c>
      <c r="I58" s="15">
        <v>3955.4162999999999</v>
      </c>
      <c r="J58" s="15">
        <v>59.475200000000001</v>
      </c>
      <c r="K58" s="13">
        <v>8039</v>
      </c>
      <c r="L58" s="14">
        <v>13.88</v>
      </c>
      <c r="M58" s="14">
        <v>33.06</v>
      </c>
      <c r="N58" s="15">
        <v>1115.8132000000001</v>
      </c>
      <c r="O58" s="15">
        <v>2657.6934000000001</v>
      </c>
      <c r="P58" s="15">
        <v>67.083500000000001</v>
      </c>
      <c r="Q58" s="13">
        <v>7865</v>
      </c>
      <c r="R58" s="14">
        <v>1.97</v>
      </c>
      <c r="S58" s="14">
        <v>15.92</v>
      </c>
      <c r="T58" s="15">
        <v>154.94049999999999</v>
      </c>
      <c r="U58" s="14">
        <v>1252.1080000000002</v>
      </c>
      <c r="V58" s="14">
        <v>17.37</v>
      </c>
      <c r="W58" s="14">
        <v>0.5</v>
      </c>
      <c r="X58" s="14">
        <v>0.52</v>
      </c>
      <c r="Y58" s="14">
        <v>0.46</v>
      </c>
      <c r="Z58" s="14">
        <v>95.155199999999994</v>
      </c>
      <c r="AA58" s="14">
        <v>95.053799999999995</v>
      </c>
      <c r="AB58" s="14">
        <v>93.045699999999997</v>
      </c>
      <c r="AC58" s="14">
        <v>19767.107</v>
      </c>
      <c r="AD58" s="14">
        <v>81172.990999999995</v>
      </c>
      <c r="AE58" s="14">
        <v>2420.9562000000001</v>
      </c>
      <c r="AF58" s="14">
        <v>10043.68</v>
      </c>
      <c r="AG58" s="14">
        <v>8165</v>
      </c>
      <c r="AH58" s="14">
        <v>8082</v>
      </c>
      <c r="AI58" s="14">
        <v>60.1205</v>
      </c>
      <c r="AJ58" s="14">
        <v>53.859499999999997</v>
      </c>
      <c r="AK58" s="14">
        <v>0.43</v>
      </c>
      <c r="AL58" s="14">
        <v>0.20699999999999999</v>
      </c>
      <c r="AM58" s="14">
        <v>0.71299999999999997</v>
      </c>
      <c r="AN58" s="14">
        <v>0.53900000000000003</v>
      </c>
      <c r="AO58" s="14">
        <v>0.59199999999999997</v>
      </c>
      <c r="AP58" s="14">
        <v>0.45900000000000002</v>
      </c>
      <c r="AQ58" s="14">
        <v>0.76600000000000001</v>
      </c>
      <c r="AR58" s="14">
        <v>0.59099999999999997</v>
      </c>
      <c r="AS58" s="14">
        <v>0.67100000000000004</v>
      </c>
      <c r="AT58" s="14">
        <v>0.59</v>
      </c>
      <c r="AU58" s="14">
        <v>0.78700000000000003</v>
      </c>
      <c r="AV58" s="14">
        <v>0.65</v>
      </c>
      <c r="AW58" s="14">
        <v>19193</v>
      </c>
      <c r="AX58" s="14">
        <v>8675</v>
      </c>
      <c r="AY58" s="14">
        <v>20715</v>
      </c>
      <c r="AZ58" s="14">
        <v>28869</v>
      </c>
      <c r="BA58" s="56">
        <f t="shared" si="0"/>
        <v>0.24780509218612817</v>
      </c>
      <c r="BB58" s="56">
        <f t="shared" si="0"/>
        <v>0.11200485461963539</v>
      </c>
      <c r="BC58" s="56">
        <f t="shared" si="0"/>
        <v>0.26745597273149824</v>
      </c>
      <c r="BD58" s="56">
        <f t="shared" si="0"/>
        <v>0.3727340804627382</v>
      </c>
      <c r="BE58" s="54"/>
      <c r="BG58" s="36">
        <f t="shared" si="5"/>
        <v>0.72950167087702011</v>
      </c>
      <c r="BH58" s="36">
        <f t="shared" si="6"/>
        <v>0.20086465958932589</v>
      </c>
      <c r="BI58" s="36">
        <f t="shared" si="7"/>
        <v>0.12842316159768896</v>
      </c>
      <c r="BJ58" s="36">
        <f t="shared" si="8"/>
        <v>0.84546950366960272</v>
      </c>
      <c r="BK58" s="36">
        <f t="shared" si="9"/>
        <v>0.6429262723381709</v>
      </c>
      <c r="BL58" s="36">
        <f t="shared" si="10"/>
        <v>0.20086443624761205</v>
      </c>
      <c r="BM58" s="36">
        <f t="shared" si="11"/>
        <v>2.7777777777777766E-2</v>
      </c>
      <c r="BN58" s="36">
        <f t="shared" si="12"/>
        <v>7.6946752847029745E-3</v>
      </c>
      <c r="BO58" s="36">
        <f t="shared" si="13"/>
        <v>9.6116878123798516E-3</v>
      </c>
      <c r="BP58" s="36">
        <f t="shared" si="14"/>
        <v>2.7777680470910747E-2</v>
      </c>
      <c r="BQ58" s="36">
        <f t="shared" si="15"/>
        <v>7.6946930086623511E-3</v>
      </c>
      <c r="BR58" s="36">
        <f t="shared" si="16"/>
        <v>9.6115797317073617E-3</v>
      </c>
      <c r="BS58" s="36">
        <f t="shared" si="17"/>
        <v>0.88192676023176775</v>
      </c>
      <c r="BT58" s="36">
        <f t="shared" si="18"/>
        <v>0.96786143458914931</v>
      </c>
      <c r="BU58" s="36">
        <f t="shared" si="19"/>
        <v>0.42844085076347316</v>
      </c>
      <c r="BV58" s="36">
        <f t="shared" si="20"/>
        <v>0.78016745735983606</v>
      </c>
      <c r="BW58" s="36">
        <f t="shared" si="21"/>
        <v>0.67853747698582612</v>
      </c>
      <c r="BX58" s="36">
        <f t="shared" si="22"/>
        <v>0.7416873395135708</v>
      </c>
      <c r="BY58" s="36">
        <f t="shared" si="23"/>
        <v>0.4284408571955271</v>
      </c>
      <c r="BZ58" s="36">
        <f t="shared" si="24"/>
        <v>0.78016759940771185</v>
      </c>
      <c r="CA58" s="36">
        <f t="shared" si="25"/>
        <v>1.6330040444519429E-2</v>
      </c>
      <c r="CB58" s="36">
        <f t="shared" si="26"/>
        <v>6.6597294484911598E-2</v>
      </c>
      <c r="CC58" s="36">
        <f t="shared" si="27"/>
        <v>1.553855479930324E-4</v>
      </c>
      <c r="CD58" s="36">
        <f t="shared" si="28"/>
        <v>9.1465474528174204E-3</v>
      </c>
      <c r="CE58" s="36">
        <f t="shared" si="29"/>
        <v>2.0395421436004168E-3</v>
      </c>
      <c r="CF58" s="36">
        <f t="shared" si="30"/>
        <v>1.0014420765902866E-3</v>
      </c>
      <c r="CG58" s="36">
        <f t="shared" si="31"/>
        <v>7.1201497007438396E-4</v>
      </c>
      <c r="CH58" s="36">
        <f t="shared" si="32"/>
        <v>5.4269317321960437E-3</v>
      </c>
      <c r="CI58" s="36">
        <f t="shared" si="33"/>
        <v>9.1560654165546498E-3</v>
      </c>
      <c r="CJ58" s="36">
        <f t="shared" si="34"/>
        <v>1.2420162578022947E-2</v>
      </c>
      <c r="CK58" s="36">
        <f t="shared" si="35"/>
        <v>9.9086762773015428E-3</v>
      </c>
      <c r="CL58" s="36">
        <f t="shared" si="36"/>
        <v>6.0862129671545523E-3</v>
      </c>
      <c r="CM58" s="36">
        <f t="shared" si="37"/>
        <v>2.8691583246360716E-2</v>
      </c>
      <c r="CN58" s="36">
        <f t="shared" si="38"/>
        <v>0.99494469760797755</v>
      </c>
      <c r="CO58" s="36">
        <f t="shared" si="39"/>
        <v>0.96620986519212826</v>
      </c>
      <c r="CP58" s="36">
        <f t="shared" si="40"/>
        <v>0.73494449893814451</v>
      </c>
      <c r="CQ58" s="36">
        <f t="shared" si="41"/>
        <v>2622.8334825817205</v>
      </c>
      <c r="CR58" s="36">
        <f t="shared" si="42"/>
        <v>0.70712434856570361</v>
      </c>
      <c r="CS58" s="36">
        <f t="shared" si="43"/>
        <v>5.0658771157704851E-3</v>
      </c>
      <c r="CT58" s="36">
        <f t="shared" si="44"/>
        <v>63.537124753775117</v>
      </c>
      <c r="CU58" s="36"/>
      <c r="CV58" s="42" t="str">
        <f t="shared" si="45"/>
        <v>Baldim</v>
      </c>
      <c r="CW58" s="43">
        <f t="shared" si="52"/>
        <v>0.20086465958932589</v>
      </c>
      <c r="CX58" s="43">
        <f t="shared" si="52"/>
        <v>0.12842316159768896</v>
      </c>
      <c r="CY58" s="43">
        <f t="shared" si="52"/>
        <v>9.6116878123798516E-3</v>
      </c>
      <c r="CZ58" s="43">
        <f t="shared" si="52"/>
        <v>0.78016745735983606</v>
      </c>
      <c r="DA58" s="43">
        <f t="shared" si="52"/>
        <v>0.7416873395135708</v>
      </c>
      <c r="DB58" s="43">
        <f t="shared" si="52"/>
        <v>9.1560654165546498E-3</v>
      </c>
      <c r="DC58" s="43">
        <f t="shared" si="52"/>
        <v>1.2420162578022947E-2</v>
      </c>
      <c r="DD58" s="43">
        <f t="shared" si="52"/>
        <v>9.9086762773015428E-3</v>
      </c>
      <c r="DE58" s="43">
        <f t="shared" si="52"/>
        <v>6.0862129671545523E-3</v>
      </c>
      <c r="DF58" s="43">
        <f t="shared" si="52"/>
        <v>2622.8334825817205</v>
      </c>
      <c r="DG58" s="43">
        <f t="shared" si="52"/>
        <v>0.70712434856570361</v>
      </c>
      <c r="DH58" s="43">
        <f t="shared" si="52"/>
        <v>5.0658771157704851E-3</v>
      </c>
      <c r="DI58" s="43">
        <f t="shared" si="52"/>
        <v>63.537124753775117</v>
      </c>
      <c r="DJ58" s="51">
        <f t="shared" si="4"/>
        <v>206.84470176802222</v>
      </c>
      <c r="DL58" s="40">
        <f t="shared" si="49"/>
        <v>55</v>
      </c>
      <c r="DM58" s="58">
        <f t="shared" si="46"/>
        <v>2.1999867245117883</v>
      </c>
      <c r="DN58" s="57" t="str">
        <f t="shared" si="47"/>
        <v>Guaxupé</v>
      </c>
    </row>
    <row r="59" spans="1:118" x14ac:dyDescent="0.3">
      <c r="A59" s="12">
        <v>310510</v>
      </c>
      <c r="B59" s="12" t="s">
        <v>29</v>
      </c>
      <c r="C59" s="12" t="s">
        <v>28</v>
      </c>
      <c r="D59" s="27" t="s">
        <v>111</v>
      </c>
      <c r="E59" s="13">
        <v>20271</v>
      </c>
      <c r="F59" s="14">
        <v>9.5299999999999994</v>
      </c>
      <c r="G59" s="14">
        <v>31.48</v>
      </c>
      <c r="H59" s="15">
        <v>1931.8262999999999</v>
      </c>
      <c r="I59" s="15">
        <v>6381.3108000000002</v>
      </c>
      <c r="J59" s="15">
        <v>30.720800000000001</v>
      </c>
      <c r="K59" s="13">
        <v>21424</v>
      </c>
      <c r="L59" s="14">
        <v>3</v>
      </c>
      <c r="M59" s="14">
        <v>11.57</v>
      </c>
      <c r="N59" s="15">
        <v>642.72</v>
      </c>
      <c r="O59" s="15">
        <v>2478.7568000000001</v>
      </c>
      <c r="P59" s="15">
        <v>14.4993</v>
      </c>
      <c r="Q59" s="13">
        <v>22555</v>
      </c>
      <c r="R59" s="14">
        <v>0.92</v>
      </c>
      <c r="S59" s="14">
        <v>4.2699999999999996</v>
      </c>
      <c r="T59" s="15">
        <v>207.506</v>
      </c>
      <c r="U59" s="14">
        <v>963.09849999999983</v>
      </c>
      <c r="V59" s="14">
        <v>8.1119000000000003</v>
      </c>
      <c r="W59" s="14">
        <v>0.51</v>
      </c>
      <c r="X59" s="14">
        <v>0.48</v>
      </c>
      <c r="Y59" s="14">
        <v>0.49</v>
      </c>
      <c r="Z59" s="14">
        <v>97.058300000000003</v>
      </c>
      <c r="AA59" s="14">
        <v>87.742000000000004</v>
      </c>
      <c r="AB59" s="14">
        <v>99.113900000000001</v>
      </c>
      <c r="AC59" s="14">
        <v>71734.929000000004</v>
      </c>
      <c r="AD59" s="14">
        <v>457957.967</v>
      </c>
      <c r="AE59" s="14">
        <v>3314.0039000000002</v>
      </c>
      <c r="AF59" s="14">
        <v>19275.14</v>
      </c>
      <c r="AG59" s="14">
        <v>21646</v>
      </c>
      <c r="AH59" s="14">
        <v>23759</v>
      </c>
      <c r="AI59" s="14">
        <v>82.297899999999998</v>
      </c>
      <c r="AJ59" s="14">
        <v>103.3635</v>
      </c>
      <c r="AK59" s="14">
        <v>0.498</v>
      </c>
      <c r="AL59" s="14">
        <v>0.29099999999999998</v>
      </c>
      <c r="AM59" s="14">
        <v>0.71899999999999997</v>
      </c>
      <c r="AN59" s="14">
        <v>0.59099999999999997</v>
      </c>
      <c r="AO59" s="14">
        <v>0.64500000000000002</v>
      </c>
      <c r="AP59" s="14">
        <v>0.502</v>
      </c>
      <c r="AQ59" s="14">
        <v>0.81100000000000005</v>
      </c>
      <c r="AR59" s="14">
        <v>0.65800000000000003</v>
      </c>
      <c r="AS59" s="14">
        <v>0.74099999999999999</v>
      </c>
      <c r="AT59" s="14">
        <v>0.63600000000000001</v>
      </c>
      <c r="AU59" s="14">
        <v>0.87</v>
      </c>
      <c r="AV59" s="14">
        <v>0.73499999999999999</v>
      </c>
      <c r="AW59" s="14">
        <v>104494</v>
      </c>
      <c r="AX59" s="14">
        <v>62152</v>
      </c>
      <c r="AY59" s="14">
        <v>182295</v>
      </c>
      <c r="AZ59" s="14">
        <v>76774</v>
      </c>
      <c r="BA59" s="56">
        <f t="shared" si="0"/>
        <v>0.24545529286024687</v>
      </c>
      <c r="BB59" s="56">
        <f t="shared" si="0"/>
        <v>0.14599438591545988</v>
      </c>
      <c r="BC59" s="56">
        <f t="shared" si="0"/>
        <v>0.42820901307212572</v>
      </c>
      <c r="BD59" s="56">
        <f t="shared" si="0"/>
        <v>0.18034130815216753</v>
      </c>
      <c r="BE59" s="54"/>
      <c r="BG59" s="36">
        <f t="shared" si="5"/>
        <v>0.33827892871322707</v>
      </c>
      <c r="BH59" s="36">
        <f t="shared" si="6"/>
        <v>0.55100471561173492</v>
      </c>
      <c r="BI59" s="36">
        <f t="shared" si="7"/>
        <v>0.40407066477186698</v>
      </c>
      <c r="BJ59" s="36">
        <f t="shared" si="8"/>
        <v>0.79598790632095373</v>
      </c>
      <c r="BK59" s="36">
        <f t="shared" si="9"/>
        <v>0.71837293358421139</v>
      </c>
      <c r="BL59" s="36">
        <f t="shared" si="10"/>
        <v>0.55100351340548759</v>
      </c>
      <c r="BM59" s="36">
        <f t="shared" si="11"/>
        <v>2.2499999999999975E-2</v>
      </c>
      <c r="BN59" s="36">
        <f t="shared" si="12"/>
        <v>2.4930747922437654E-2</v>
      </c>
      <c r="BO59" s="36">
        <f t="shared" si="13"/>
        <v>1.5378700499807832E-3</v>
      </c>
      <c r="BP59" s="36">
        <f t="shared" si="14"/>
        <v>2.2499921181437711E-2</v>
      </c>
      <c r="BQ59" s="36">
        <f t="shared" si="15"/>
        <v>2.4930684116261537E-2</v>
      </c>
      <c r="BR59" s="36">
        <f t="shared" si="16"/>
        <v>1.5378223456439337E-3</v>
      </c>
      <c r="BS59" s="36">
        <f t="shared" si="17"/>
        <v>0.60688506378437501</v>
      </c>
      <c r="BT59" s="36">
        <f t="shared" si="18"/>
        <v>0.82555526521649769</v>
      </c>
      <c r="BU59" s="36">
        <f t="shared" si="19"/>
        <v>0.27786078682258852</v>
      </c>
      <c r="BV59" s="36">
        <f t="shared" si="20"/>
        <v>0.60214730473178801</v>
      </c>
      <c r="BW59" s="36">
        <f t="shared" si="21"/>
        <v>0.28377551379907534</v>
      </c>
      <c r="BX59" s="36">
        <f t="shared" si="22"/>
        <v>0.35046530125650993</v>
      </c>
      <c r="BY59" s="36">
        <f t="shared" si="23"/>
        <v>0.27786069437237293</v>
      </c>
      <c r="BZ59" s="36">
        <f t="shared" si="24"/>
        <v>0.60214737180774658</v>
      </c>
      <c r="CA59" s="36">
        <f t="shared" si="25"/>
        <v>1.0285991713604879E-4</v>
      </c>
      <c r="CB59" s="36">
        <f t="shared" si="26"/>
        <v>1.8499248468030762E-3</v>
      </c>
      <c r="CC59" s="36">
        <f t="shared" si="27"/>
        <v>1.7265060888114403E-5</v>
      </c>
      <c r="CD59" s="36">
        <f t="shared" si="28"/>
        <v>7.037971262555767E-5</v>
      </c>
      <c r="CE59" s="36">
        <f t="shared" si="29"/>
        <v>1.625910509885533E-3</v>
      </c>
      <c r="CF59" s="36">
        <f t="shared" si="30"/>
        <v>3.4894692802079374E-3</v>
      </c>
      <c r="CG59" s="36">
        <f t="shared" si="31"/>
        <v>9.2997873642368519E-4</v>
      </c>
      <c r="CH59" s="36">
        <f t="shared" si="32"/>
        <v>9.8269474553119201E-4</v>
      </c>
      <c r="CI59" s="36">
        <f t="shared" si="33"/>
        <v>1.8163192653350972E-6</v>
      </c>
      <c r="CJ59" s="36">
        <f t="shared" si="34"/>
        <v>1.7781971258528156E-3</v>
      </c>
      <c r="CK59" s="36">
        <f t="shared" si="35"/>
        <v>2.09458079583596E-5</v>
      </c>
      <c r="CL59" s="36">
        <f t="shared" si="36"/>
        <v>1.8107741059302904E-3</v>
      </c>
      <c r="CM59" s="36">
        <f t="shared" si="37"/>
        <v>12.405747909979697</v>
      </c>
      <c r="CN59" s="36">
        <f t="shared" si="38"/>
        <v>0.96406419766973395</v>
      </c>
      <c r="CO59" s="36">
        <f t="shared" si="39"/>
        <v>0.7225736290927891</v>
      </c>
      <c r="CP59" s="36">
        <f t="shared" si="40"/>
        <v>0.38498991422403994</v>
      </c>
      <c r="CQ59" s="36">
        <f t="shared" si="41"/>
        <v>2572.3655852465504</v>
      </c>
      <c r="CR59" s="36">
        <f t="shared" si="42"/>
        <v>0.62825865884705057</v>
      </c>
      <c r="CS59" s="36">
        <f t="shared" si="43"/>
        <v>0.5112238546721557</v>
      </c>
      <c r="CT59" s="36">
        <f t="shared" si="44"/>
        <v>11.15881135847269</v>
      </c>
      <c r="CU59" s="36"/>
      <c r="CV59" s="42" t="str">
        <f t="shared" si="45"/>
        <v>Bambuí</v>
      </c>
      <c r="CW59" s="43">
        <f t="shared" si="52"/>
        <v>0.55100471561173492</v>
      </c>
      <c r="CX59" s="43">
        <f t="shared" si="52"/>
        <v>0.40407066477186698</v>
      </c>
      <c r="CY59" s="43">
        <f t="shared" si="52"/>
        <v>1.5378700499807832E-3</v>
      </c>
      <c r="CZ59" s="43">
        <f t="shared" si="52"/>
        <v>0.60214730473178801</v>
      </c>
      <c r="DA59" s="43">
        <f t="shared" si="52"/>
        <v>0.35046530125650993</v>
      </c>
      <c r="DB59" s="43">
        <f t="shared" si="52"/>
        <v>1.8163192653350972E-6</v>
      </c>
      <c r="DC59" s="43">
        <f t="shared" si="52"/>
        <v>1.7781971258528156E-3</v>
      </c>
      <c r="DD59" s="43">
        <f t="shared" si="52"/>
        <v>2.09458079583596E-5</v>
      </c>
      <c r="DE59" s="43">
        <f t="shared" si="52"/>
        <v>1.8107741059302904E-3</v>
      </c>
      <c r="DF59" s="43">
        <f t="shared" si="52"/>
        <v>2572.3655852465504</v>
      </c>
      <c r="DG59" s="43">
        <f t="shared" si="52"/>
        <v>0.62825865884705057</v>
      </c>
      <c r="DH59" s="43">
        <f t="shared" si="52"/>
        <v>0.5112238546721557</v>
      </c>
      <c r="DI59" s="43">
        <f t="shared" si="52"/>
        <v>11.15881135847269</v>
      </c>
      <c r="DJ59" s="51">
        <f t="shared" si="4"/>
        <v>198.9674397467941</v>
      </c>
      <c r="DL59" s="40">
        <f t="shared" si="49"/>
        <v>56</v>
      </c>
      <c r="DM59" s="58">
        <f t="shared" si="46"/>
        <v>2.2665941446591771</v>
      </c>
      <c r="DN59" s="57" t="str">
        <f t="shared" si="47"/>
        <v>Catas Altas</v>
      </c>
    </row>
    <row r="60" spans="1:118" x14ac:dyDescent="0.3">
      <c r="A60" s="12">
        <v>310520</v>
      </c>
      <c r="B60" s="12" t="s">
        <v>29</v>
      </c>
      <c r="C60" s="12" t="s">
        <v>28</v>
      </c>
      <c r="D60" s="27" t="s">
        <v>112</v>
      </c>
      <c r="E60" s="13">
        <v>5728</v>
      </c>
      <c r="F60" s="14">
        <v>53.9</v>
      </c>
      <c r="G60" s="14">
        <v>82.28</v>
      </c>
      <c r="H60" s="15">
        <v>3087.3920000000003</v>
      </c>
      <c r="I60" s="15">
        <v>4712.9983999999995</v>
      </c>
      <c r="J60" s="15">
        <v>173.75129999999999</v>
      </c>
      <c r="K60" s="13">
        <v>5221</v>
      </c>
      <c r="L60" s="14">
        <v>37.67</v>
      </c>
      <c r="M60" s="14">
        <v>69.39</v>
      </c>
      <c r="N60" s="15">
        <v>1966.7507000000003</v>
      </c>
      <c r="O60" s="15">
        <v>3622.8518999999997</v>
      </c>
      <c r="P60" s="15">
        <v>182.06299999999999</v>
      </c>
      <c r="Q60" s="13">
        <v>4972</v>
      </c>
      <c r="R60" s="14">
        <v>11.24</v>
      </c>
      <c r="S60" s="14">
        <v>32.770000000000003</v>
      </c>
      <c r="T60" s="15">
        <v>558.8528</v>
      </c>
      <c r="U60" s="14">
        <v>1629.3244000000002</v>
      </c>
      <c r="V60" s="14">
        <v>99.105800000000002</v>
      </c>
      <c r="W60" s="14">
        <v>0.48</v>
      </c>
      <c r="X60" s="14">
        <v>0.57999999999999996</v>
      </c>
      <c r="Y60" s="14">
        <v>0.46</v>
      </c>
      <c r="Z60" s="14">
        <v>91.349000000000004</v>
      </c>
      <c r="AA60" s="14">
        <v>106.02160000000001</v>
      </c>
      <c r="AB60" s="14">
        <v>93.045699999999997</v>
      </c>
      <c r="AC60" s="14">
        <v>9235.2790000000005</v>
      </c>
      <c r="AD60" s="14">
        <v>38510.61</v>
      </c>
      <c r="AE60" s="14">
        <v>1729.1292000000001</v>
      </c>
      <c r="AF60" s="14">
        <v>7642.51</v>
      </c>
      <c r="AG60" s="14">
        <v>5341</v>
      </c>
      <c r="AH60" s="14">
        <v>5039</v>
      </c>
      <c r="AI60" s="14">
        <v>42.940100000000001</v>
      </c>
      <c r="AJ60" s="14">
        <v>40.983199999999997</v>
      </c>
      <c r="AK60" s="14">
        <v>0.249</v>
      </c>
      <c r="AL60" s="14">
        <v>0.06</v>
      </c>
      <c r="AM60" s="14">
        <v>0.627</v>
      </c>
      <c r="AN60" s="14">
        <v>0.40899999999999997</v>
      </c>
      <c r="AO60" s="14">
        <v>0.43099999999999999</v>
      </c>
      <c r="AP60" s="14">
        <v>0.23300000000000001</v>
      </c>
      <c r="AQ60" s="14">
        <v>0.70499999999999996</v>
      </c>
      <c r="AR60" s="14">
        <v>0.48699999999999999</v>
      </c>
      <c r="AS60" s="14">
        <v>0.59899999999999998</v>
      </c>
      <c r="AT60" s="14">
        <v>0.45400000000000001</v>
      </c>
      <c r="AU60" s="14">
        <v>0.81100000000000005</v>
      </c>
      <c r="AV60" s="14">
        <v>0.58299999999999996</v>
      </c>
      <c r="AW60" s="14">
        <v>8236</v>
      </c>
      <c r="AX60" s="14">
        <v>1493</v>
      </c>
      <c r="AY60" s="14">
        <v>8914</v>
      </c>
      <c r="AZ60" s="14">
        <v>19084</v>
      </c>
      <c r="BA60" s="56">
        <f t="shared" si="0"/>
        <v>0.21830519256765712</v>
      </c>
      <c r="BB60" s="56">
        <f t="shared" si="0"/>
        <v>3.9573780051422057E-2</v>
      </c>
      <c r="BC60" s="56">
        <f t="shared" si="0"/>
        <v>0.23627640681739867</v>
      </c>
      <c r="BD60" s="56">
        <f t="shared" si="0"/>
        <v>0.5058446205635222</v>
      </c>
      <c r="BE60" s="54"/>
      <c r="BG60" s="36">
        <f t="shared" si="5"/>
        <v>0.82405039059961049</v>
      </c>
      <c r="BH60" s="36">
        <f t="shared" si="6"/>
        <v>4.6158777236384765</v>
      </c>
      <c r="BI60" s="36">
        <f t="shared" si="7"/>
        <v>3.225885712122448</v>
      </c>
      <c r="BJ60" s="36">
        <f t="shared" si="8"/>
        <v>0.50356701390107494</v>
      </c>
      <c r="BK60" s="36">
        <f t="shared" si="9"/>
        <v>0.55074830217400883</v>
      </c>
      <c r="BL60" s="36">
        <f t="shared" si="10"/>
        <v>4.6158579167339155</v>
      </c>
      <c r="BM60" s="36">
        <f t="shared" si="11"/>
        <v>3.999999999999998E-2</v>
      </c>
      <c r="BN60" s="36">
        <f t="shared" si="12"/>
        <v>3.0778701138812136E-4</v>
      </c>
      <c r="BO60" s="36">
        <f t="shared" si="13"/>
        <v>9.6116878123798516E-3</v>
      </c>
      <c r="BP60" s="36">
        <f t="shared" si="14"/>
        <v>3.9999859878111457E-2</v>
      </c>
      <c r="BQ60" s="36">
        <f t="shared" si="15"/>
        <v>3.0780119071074338E-4</v>
      </c>
      <c r="BR60" s="36">
        <f t="shared" si="16"/>
        <v>9.6115797317073617E-3</v>
      </c>
      <c r="BS60" s="36">
        <f t="shared" si="17"/>
        <v>0.94391274130134906</v>
      </c>
      <c r="BT60" s="36">
        <f t="shared" si="18"/>
        <v>0.98468717358023428</v>
      </c>
      <c r="BU60" s="36">
        <f t="shared" si="19"/>
        <v>0.56741671418438089</v>
      </c>
      <c r="BV60" s="36">
        <f t="shared" si="20"/>
        <v>0.83024468013978392</v>
      </c>
      <c r="BW60" s="36">
        <f t="shared" si="21"/>
        <v>0.78269128628160056</v>
      </c>
      <c r="BX60" s="36">
        <f t="shared" si="22"/>
        <v>0.83442435035524443</v>
      </c>
      <c r="BY60" s="36">
        <f t="shared" si="23"/>
        <v>0.56741675789122104</v>
      </c>
      <c r="BZ60" s="36">
        <f t="shared" si="24"/>
        <v>0.83024464267171927</v>
      </c>
      <c r="CA60" s="36">
        <f t="shared" si="25"/>
        <v>0.24495472106447677</v>
      </c>
      <c r="CB60" s="36">
        <f t="shared" si="26"/>
        <v>0.61614059428835699</v>
      </c>
      <c r="CC60" s="36">
        <f t="shared" si="27"/>
        <v>1.7313019390581708E-2</v>
      </c>
      <c r="CD60" s="36">
        <f t="shared" si="28"/>
        <v>9.844432683212466E-2</v>
      </c>
      <c r="CE60" s="36">
        <f t="shared" si="29"/>
        <v>9.2926638917793944E-2</v>
      </c>
      <c r="CF60" s="36">
        <f t="shared" si="30"/>
        <v>0.25851003222418051</v>
      </c>
      <c r="CG60" s="36">
        <f t="shared" si="31"/>
        <v>1.0856210110612588E-2</v>
      </c>
      <c r="CH60" s="36">
        <f t="shared" si="32"/>
        <v>5.6016057232142015E-2</v>
      </c>
      <c r="CI60" s="36">
        <f t="shared" si="33"/>
        <v>3.7141912656839159E-2</v>
      </c>
      <c r="CJ60" s="36">
        <f t="shared" si="34"/>
        <v>0.10002358832922052</v>
      </c>
      <c r="CK60" s="36">
        <f t="shared" si="35"/>
        <v>5.1958694866706019E-3</v>
      </c>
      <c r="CL60" s="36">
        <f t="shared" si="36"/>
        <v>2.9946179769629305E-2</v>
      </c>
      <c r="CM60" s="36">
        <f t="shared" si="37"/>
        <v>0.41418390515556547</v>
      </c>
      <c r="CN60" s="36">
        <f t="shared" si="38"/>
        <v>0.99912905087735204</v>
      </c>
      <c r="CO60" s="36">
        <f t="shared" si="39"/>
        <v>0.9853883751650977</v>
      </c>
      <c r="CP60" s="36">
        <f t="shared" si="40"/>
        <v>0.82022038122736352</v>
      </c>
      <c r="CQ60" s="36">
        <f t="shared" si="41"/>
        <v>2024.806484517155</v>
      </c>
      <c r="CR60" s="36">
        <f t="shared" si="42"/>
        <v>0.89073747404029713</v>
      </c>
      <c r="CS60" s="36">
        <f t="shared" si="43"/>
        <v>2.8837754319836263E-3</v>
      </c>
      <c r="CT60" s="36">
        <f t="shared" si="44"/>
        <v>124.87484859837714</v>
      </c>
      <c r="CU60" s="36"/>
      <c r="CV60" s="42" t="str">
        <f t="shared" si="45"/>
        <v>Bandeira</v>
      </c>
      <c r="CW60" s="43">
        <f t="shared" si="52"/>
        <v>4.6158777236384765</v>
      </c>
      <c r="CX60" s="43">
        <f t="shared" si="52"/>
        <v>3.225885712122448</v>
      </c>
      <c r="CY60" s="43">
        <f t="shared" si="52"/>
        <v>9.6116878123798516E-3</v>
      </c>
      <c r="CZ60" s="43">
        <f t="shared" si="52"/>
        <v>0.83024468013978392</v>
      </c>
      <c r="DA60" s="43">
        <f t="shared" si="52"/>
        <v>0.83442435035524443</v>
      </c>
      <c r="DB60" s="43">
        <f t="shared" si="52"/>
        <v>3.7141912656839159E-2</v>
      </c>
      <c r="DC60" s="43">
        <f t="shared" si="52"/>
        <v>0.10002358832922052</v>
      </c>
      <c r="DD60" s="43">
        <f t="shared" si="52"/>
        <v>5.1958694866706019E-3</v>
      </c>
      <c r="DE60" s="43">
        <f t="shared" si="52"/>
        <v>2.9946179769629305E-2</v>
      </c>
      <c r="DF60" s="43">
        <f t="shared" si="52"/>
        <v>2024.806484517155</v>
      </c>
      <c r="DG60" s="43">
        <f t="shared" si="52"/>
        <v>0.89073747404029713</v>
      </c>
      <c r="DH60" s="43">
        <f t="shared" si="52"/>
        <v>2.8837754319836263E-3</v>
      </c>
      <c r="DI60" s="43">
        <f t="shared" si="52"/>
        <v>124.87484859837714</v>
      </c>
      <c r="DJ60" s="51">
        <f t="shared" si="4"/>
        <v>166.17410046687039</v>
      </c>
      <c r="DL60" s="40">
        <f t="shared" si="49"/>
        <v>57</v>
      </c>
      <c r="DM60" s="58">
        <f t="shared" si="46"/>
        <v>2.3037493164508822</v>
      </c>
      <c r="DN60" s="57" t="str">
        <f t="shared" si="47"/>
        <v>Dores de Campos</v>
      </c>
    </row>
    <row r="61" spans="1:118" x14ac:dyDescent="0.3">
      <c r="A61" s="12">
        <v>310530</v>
      </c>
      <c r="B61" s="12" t="s">
        <v>29</v>
      </c>
      <c r="C61" s="12" t="s">
        <v>28</v>
      </c>
      <c r="D61" s="27" t="s">
        <v>113</v>
      </c>
      <c r="E61" s="13">
        <v>4081</v>
      </c>
      <c r="F61" s="14">
        <v>5.01</v>
      </c>
      <c r="G61" s="14">
        <v>22.59</v>
      </c>
      <c r="H61" s="15">
        <v>204.4581</v>
      </c>
      <c r="I61" s="15">
        <v>921.89789999999994</v>
      </c>
      <c r="J61" s="15">
        <v>16.150200000000002</v>
      </c>
      <c r="K61" s="13">
        <v>4891</v>
      </c>
      <c r="L61" s="14">
        <v>1.88</v>
      </c>
      <c r="M61" s="14">
        <v>11.69</v>
      </c>
      <c r="N61" s="15">
        <v>91.950799999999987</v>
      </c>
      <c r="O61" s="15">
        <v>571.75789999999995</v>
      </c>
      <c r="P61" s="15">
        <v>9.0861999999999998</v>
      </c>
      <c r="Q61" s="13">
        <v>5313</v>
      </c>
      <c r="R61" s="14">
        <v>0.25</v>
      </c>
      <c r="S61" s="14">
        <v>3.98</v>
      </c>
      <c r="T61" s="15">
        <v>13.282500000000001</v>
      </c>
      <c r="U61" s="14">
        <v>211.45740000000001</v>
      </c>
      <c r="V61" s="14">
        <v>2.2042999999999999</v>
      </c>
      <c r="W61" s="14">
        <v>0.4</v>
      </c>
      <c r="X61" s="14">
        <v>0.42</v>
      </c>
      <c r="Y61" s="14">
        <v>0.34</v>
      </c>
      <c r="Z61" s="14">
        <v>76.124200000000002</v>
      </c>
      <c r="AA61" s="14">
        <v>76.774299999999997</v>
      </c>
      <c r="AB61" s="14">
        <v>68.772900000000007</v>
      </c>
      <c r="AC61" s="14">
        <v>13817.681</v>
      </c>
      <c r="AD61" s="14">
        <v>54004.106</v>
      </c>
      <c r="AE61" s="14">
        <v>2841.3903</v>
      </c>
      <c r="AF61" s="14">
        <v>9576.89</v>
      </c>
      <c r="AG61" s="14">
        <v>4863</v>
      </c>
      <c r="AH61" s="14">
        <v>5639</v>
      </c>
      <c r="AI61" s="14">
        <v>70.561300000000003</v>
      </c>
      <c r="AJ61" s="14">
        <v>51.356400000000001</v>
      </c>
      <c r="AK61" s="14">
        <v>0.41899999999999998</v>
      </c>
      <c r="AL61" s="14">
        <v>0.17899999999999999</v>
      </c>
      <c r="AM61" s="14">
        <v>0.70899999999999996</v>
      </c>
      <c r="AN61" s="14">
        <v>0.57899999999999996</v>
      </c>
      <c r="AO61" s="14">
        <v>0.53900000000000003</v>
      </c>
      <c r="AP61" s="14">
        <v>0.30299999999999999</v>
      </c>
      <c r="AQ61" s="14">
        <v>0.79</v>
      </c>
      <c r="AR61" s="14">
        <v>0.65300000000000002</v>
      </c>
      <c r="AS61" s="14">
        <v>0.69199999999999995</v>
      </c>
      <c r="AT61" s="14">
        <v>0.60799999999999998</v>
      </c>
      <c r="AU61" s="14">
        <v>0.80200000000000005</v>
      </c>
      <c r="AV61" s="14">
        <v>0.68100000000000005</v>
      </c>
      <c r="AW61" s="14">
        <v>4084</v>
      </c>
      <c r="AX61" s="14">
        <v>6342</v>
      </c>
      <c r="AY61" s="14">
        <v>21078</v>
      </c>
      <c r="AZ61" s="14">
        <v>19333</v>
      </c>
      <c r="BA61" s="56">
        <f t="shared" si="0"/>
        <v>8.033518893719141E-2</v>
      </c>
      <c r="BB61" s="56">
        <f t="shared" si="0"/>
        <v>0.12475165725750929</v>
      </c>
      <c r="BC61" s="56">
        <f t="shared" si="0"/>
        <v>0.41461927336388849</v>
      </c>
      <c r="BD61" s="56">
        <f t="shared" si="0"/>
        <v>0.38029388044141077</v>
      </c>
      <c r="BE61" s="54"/>
      <c r="BG61" s="36">
        <f t="shared" si="5"/>
        <v>0.81260643395952381</v>
      </c>
      <c r="BH61" s="36">
        <f t="shared" si="6"/>
        <v>0.86484789994429145</v>
      </c>
      <c r="BI61" s="36">
        <f t="shared" si="7"/>
        <v>0.43614078207084522</v>
      </c>
      <c r="BJ61" s="36">
        <f t="shared" si="8"/>
        <v>0.98624466907297492</v>
      </c>
      <c r="BK61" s="36">
        <f t="shared" si="9"/>
        <v>0.93418467545807671</v>
      </c>
      <c r="BL61" s="36">
        <f t="shared" si="10"/>
        <v>0.86484871095430538</v>
      </c>
      <c r="BM61" s="36">
        <f t="shared" si="11"/>
        <v>0.11111111111111106</v>
      </c>
      <c r="BN61" s="36">
        <f t="shared" si="12"/>
        <v>6.9252077562326833E-2</v>
      </c>
      <c r="BO61" s="36">
        <f t="shared" si="13"/>
        <v>0.11111111111111106</v>
      </c>
      <c r="BP61" s="36">
        <f t="shared" si="14"/>
        <v>0.11111072188364299</v>
      </c>
      <c r="BQ61" s="36">
        <f t="shared" si="15"/>
        <v>6.9251731945749642E-2</v>
      </c>
      <c r="BR61" s="36">
        <f t="shared" si="16"/>
        <v>0.11111089569464888</v>
      </c>
      <c r="BS61" s="36">
        <f t="shared" si="17"/>
        <v>0.91668392914262586</v>
      </c>
      <c r="BT61" s="36">
        <f t="shared" si="18"/>
        <v>0.9785598821795678</v>
      </c>
      <c r="BU61" s="36">
        <f t="shared" si="19"/>
        <v>0.3535042345802033</v>
      </c>
      <c r="BV61" s="36">
        <f t="shared" si="20"/>
        <v>0.78978055747669362</v>
      </c>
      <c r="BW61" s="36">
        <f t="shared" si="21"/>
        <v>0.80105630076775391</v>
      </c>
      <c r="BX61" s="36">
        <f t="shared" si="22"/>
        <v>0.81570678628848803</v>
      </c>
      <c r="BY61" s="36">
        <f t="shared" si="23"/>
        <v>0.35350420987340758</v>
      </c>
      <c r="BZ61" s="36">
        <f t="shared" si="24"/>
        <v>0.78978040970854579</v>
      </c>
      <c r="CA61" s="36">
        <f t="shared" si="25"/>
        <v>2.2530436249480566E-2</v>
      </c>
      <c r="CB61" s="36">
        <f t="shared" si="26"/>
        <v>0.12846700325021521</v>
      </c>
      <c r="CC61" s="36">
        <f t="shared" si="27"/>
        <v>3.2419947667682291E-4</v>
      </c>
      <c r="CD61" s="36">
        <f t="shared" si="28"/>
        <v>8.1358947795144283E-4</v>
      </c>
      <c r="CE61" s="36">
        <f t="shared" si="29"/>
        <v>1.7068158168574394E-2</v>
      </c>
      <c r="CF61" s="36">
        <f t="shared" si="30"/>
        <v>0.13014741227367413</v>
      </c>
      <c r="CG61" s="36">
        <f t="shared" si="31"/>
        <v>1.4530917756619236E-5</v>
      </c>
      <c r="CH61" s="36">
        <f t="shared" si="32"/>
        <v>5.5276579436129548E-4</v>
      </c>
      <c r="CI61" s="36">
        <f t="shared" si="33"/>
        <v>4.5407981633379677E-3</v>
      </c>
      <c r="CJ61" s="36">
        <f t="shared" si="34"/>
        <v>7.1127885034112433E-3</v>
      </c>
      <c r="CK61" s="36">
        <f t="shared" si="35"/>
        <v>6.7864417785085465E-3</v>
      </c>
      <c r="CL61" s="36">
        <f t="shared" si="36"/>
        <v>1.1588954277953708E-3</v>
      </c>
      <c r="CM61" s="36">
        <f t="shared" si="37"/>
        <v>0.6777521237482913</v>
      </c>
      <c r="CN61" s="36">
        <f t="shared" si="38"/>
        <v>0.99630297955367297</v>
      </c>
      <c r="CO61" s="36">
        <f t="shared" si="39"/>
        <v>0.96562292010434725</v>
      </c>
      <c r="CP61" s="36">
        <f t="shared" si="40"/>
        <v>0.81799233100540081</v>
      </c>
      <c r="CQ61" s="36">
        <f t="shared" si="41"/>
        <v>253.6684473699502</v>
      </c>
      <c r="CR61" s="36">
        <f t="shared" si="42"/>
        <v>0.67700171277407895</v>
      </c>
      <c r="CS61" s="36">
        <f t="shared" si="43"/>
        <v>0.43635482566616335</v>
      </c>
      <c r="CT61" s="36">
        <f t="shared" si="44"/>
        <v>66.470889805344029</v>
      </c>
      <c r="CU61" s="36"/>
      <c r="CV61" s="42" t="str">
        <f t="shared" si="45"/>
        <v>Bandeira do Sul</v>
      </c>
      <c r="CW61" s="43">
        <f t="shared" si="52"/>
        <v>0.86484789994429145</v>
      </c>
      <c r="CX61" s="43">
        <f t="shared" si="52"/>
        <v>0.43614078207084522</v>
      </c>
      <c r="CY61" s="43">
        <f t="shared" si="52"/>
        <v>0.11111111111111106</v>
      </c>
      <c r="CZ61" s="43">
        <f t="shared" si="52"/>
        <v>0.78978055747669362</v>
      </c>
      <c r="DA61" s="43">
        <f t="shared" si="52"/>
        <v>0.81570678628848803</v>
      </c>
      <c r="DB61" s="43">
        <f t="shared" si="52"/>
        <v>4.5407981633379677E-3</v>
      </c>
      <c r="DC61" s="43">
        <f t="shared" si="52"/>
        <v>7.1127885034112433E-3</v>
      </c>
      <c r="DD61" s="43">
        <f t="shared" si="52"/>
        <v>6.7864417785085465E-3</v>
      </c>
      <c r="DE61" s="43">
        <f t="shared" si="52"/>
        <v>1.1588954277953708E-3</v>
      </c>
      <c r="DF61" s="43">
        <f t="shared" si="52"/>
        <v>253.6684473699502</v>
      </c>
      <c r="DG61" s="43">
        <f t="shared" si="52"/>
        <v>0.67700171277407895</v>
      </c>
      <c r="DH61" s="43">
        <f t="shared" si="52"/>
        <v>0.43635482566616335</v>
      </c>
      <c r="DI61" s="43">
        <f t="shared" si="52"/>
        <v>66.470889805344029</v>
      </c>
      <c r="DJ61" s="51">
        <f t="shared" si="4"/>
        <v>24.945375367269151</v>
      </c>
      <c r="DL61" s="40">
        <f t="shared" si="49"/>
        <v>58</v>
      </c>
      <c r="DM61" s="58">
        <f t="shared" si="46"/>
        <v>2.3456126530737205</v>
      </c>
      <c r="DN61" s="57" t="str">
        <f t="shared" si="47"/>
        <v>São José da Lapa</v>
      </c>
    </row>
    <row r="62" spans="1:118" x14ac:dyDescent="0.3">
      <c r="A62" s="12">
        <v>310540</v>
      </c>
      <c r="B62" s="12" t="s">
        <v>29</v>
      </c>
      <c r="C62" s="12" t="s">
        <v>28</v>
      </c>
      <c r="D62" s="27" t="s">
        <v>114</v>
      </c>
      <c r="E62" s="13">
        <v>20207</v>
      </c>
      <c r="F62" s="14">
        <v>15.78</v>
      </c>
      <c r="G62" s="14">
        <v>33.6</v>
      </c>
      <c r="H62" s="15">
        <v>3188.6646000000001</v>
      </c>
      <c r="I62" s="15">
        <v>6789.5520000000006</v>
      </c>
      <c r="J62" s="15">
        <v>50.868200000000002</v>
      </c>
      <c r="K62" s="13">
        <v>23222</v>
      </c>
      <c r="L62" s="14">
        <v>10.08</v>
      </c>
      <c r="M62" s="14">
        <v>27.42</v>
      </c>
      <c r="N62" s="15">
        <v>2340.7775999999999</v>
      </c>
      <c r="O62" s="15">
        <v>6367.4723999999997</v>
      </c>
      <c r="P62" s="15">
        <v>48.717700000000001</v>
      </c>
      <c r="Q62" s="13">
        <v>28404</v>
      </c>
      <c r="R62" s="14">
        <v>3.66</v>
      </c>
      <c r="S62" s="14">
        <v>10.31</v>
      </c>
      <c r="T62" s="15">
        <v>1039.5863999999999</v>
      </c>
      <c r="U62" s="14">
        <v>2928.4524000000001</v>
      </c>
      <c r="V62" s="14">
        <v>32.271099999999997</v>
      </c>
      <c r="W62" s="14">
        <v>0.48</v>
      </c>
      <c r="X62" s="14">
        <v>0.48</v>
      </c>
      <c r="Y62" s="14">
        <v>0.42</v>
      </c>
      <c r="Z62" s="14">
        <v>91.349000000000004</v>
      </c>
      <c r="AA62" s="14">
        <v>87.742000000000004</v>
      </c>
      <c r="AB62" s="14">
        <v>84.954700000000003</v>
      </c>
      <c r="AC62" s="14">
        <v>152311.42199999999</v>
      </c>
      <c r="AD62" s="14">
        <v>965658.20700000005</v>
      </c>
      <c r="AE62" s="14">
        <v>6551.0289000000002</v>
      </c>
      <c r="AF62" s="14">
        <v>31258.16</v>
      </c>
      <c r="AG62" s="14">
        <v>23250</v>
      </c>
      <c r="AH62" s="14">
        <v>30893</v>
      </c>
      <c r="AI62" s="14">
        <v>162.6841</v>
      </c>
      <c r="AJ62" s="14">
        <v>167.62280000000001</v>
      </c>
      <c r="AK62" s="14">
        <v>0.45900000000000002</v>
      </c>
      <c r="AL62" s="14">
        <v>0.251</v>
      </c>
      <c r="AM62" s="14">
        <v>0.67900000000000005</v>
      </c>
      <c r="AN62" s="14">
        <v>0.56699999999999995</v>
      </c>
      <c r="AO62" s="14">
        <v>0.61299999999999999</v>
      </c>
      <c r="AP62" s="14">
        <v>0.502</v>
      </c>
      <c r="AQ62" s="14">
        <v>0.76100000000000001</v>
      </c>
      <c r="AR62" s="14">
        <v>0.60399999999999998</v>
      </c>
      <c r="AS62" s="14">
        <v>0.72199999999999998</v>
      </c>
      <c r="AT62" s="14">
        <v>0.64700000000000002</v>
      </c>
      <c r="AU62" s="14">
        <v>0.85799999999999998</v>
      </c>
      <c r="AV62" s="14">
        <v>0.67900000000000005</v>
      </c>
      <c r="AW62" s="14">
        <v>8885</v>
      </c>
      <c r="AX62" s="14">
        <v>440507</v>
      </c>
      <c r="AY62" s="14">
        <v>298527</v>
      </c>
      <c r="AZ62" s="14">
        <v>126226</v>
      </c>
      <c r="BA62" s="56">
        <f t="shared" si="0"/>
        <v>1.0164217606918761E-2</v>
      </c>
      <c r="BB62" s="56">
        <f t="shared" si="0"/>
        <v>0.50392898203387315</v>
      </c>
      <c r="BC62" s="56">
        <f t="shared" si="0"/>
        <v>0.34150741581774191</v>
      </c>
      <c r="BD62" s="56">
        <f t="shared" si="0"/>
        <v>0.14439938454146622</v>
      </c>
      <c r="BE62" s="54"/>
      <c r="BG62" s="36">
        <f t="shared" si="5"/>
        <v>0.2238443036669352</v>
      </c>
      <c r="BH62" s="36">
        <f t="shared" si="6"/>
        <v>6.3554833698185821E-4</v>
      </c>
      <c r="BI62" s="36">
        <f t="shared" si="7"/>
        <v>1.4473814488229323E-2</v>
      </c>
      <c r="BJ62" s="36">
        <f t="shared" si="8"/>
        <v>0.21145211546483492</v>
      </c>
      <c r="BK62" s="36">
        <f t="shared" si="9"/>
        <v>0.28784199840311903</v>
      </c>
      <c r="BL62" s="36">
        <f t="shared" si="10"/>
        <v>6.3546353972999048E-4</v>
      </c>
      <c r="BM62" s="36">
        <f t="shared" si="11"/>
        <v>3.999999999999998E-2</v>
      </c>
      <c r="BN62" s="36">
        <f t="shared" si="12"/>
        <v>2.4930747922437654E-2</v>
      </c>
      <c r="BO62" s="36">
        <f t="shared" si="13"/>
        <v>3.1141868512110739E-2</v>
      </c>
      <c r="BP62" s="36">
        <f t="shared" si="14"/>
        <v>3.9999859878111457E-2</v>
      </c>
      <c r="BQ62" s="36">
        <f t="shared" si="15"/>
        <v>2.4930684116261537E-2</v>
      </c>
      <c r="BR62" s="36">
        <f t="shared" si="16"/>
        <v>3.1141928888409519E-2</v>
      </c>
      <c r="BS62" s="36">
        <f t="shared" si="17"/>
        <v>0.28177101731211518</v>
      </c>
      <c r="BT62" s="36">
        <f t="shared" si="18"/>
        <v>0.65169110172490718</v>
      </c>
      <c r="BU62" s="36">
        <f t="shared" si="19"/>
        <v>4.2554948427215447E-3</v>
      </c>
      <c r="BV62" s="36">
        <f t="shared" si="20"/>
        <v>0.40540357645568814</v>
      </c>
      <c r="BW62" s="36">
        <f t="shared" si="21"/>
        <v>0.24808235824579131</v>
      </c>
      <c r="BX62" s="36">
        <f t="shared" si="22"/>
        <v>0.22042390490630759</v>
      </c>
      <c r="BY62" s="36">
        <f t="shared" si="23"/>
        <v>4.2555128174386215E-3</v>
      </c>
      <c r="BZ62" s="36">
        <f t="shared" si="24"/>
        <v>0.40540364909530946</v>
      </c>
      <c r="CA62" s="36">
        <f t="shared" si="25"/>
        <v>4.7562425683709752E-3</v>
      </c>
      <c r="CB62" s="36">
        <f t="shared" si="26"/>
        <v>1.0071813054816883E-2</v>
      </c>
      <c r="CC62" s="36">
        <f t="shared" si="27"/>
        <v>3.5470108424582227E-3</v>
      </c>
      <c r="CD62" s="36">
        <f t="shared" si="28"/>
        <v>2.3675735327237579E-3</v>
      </c>
      <c r="CE62" s="36">
        <f t="shared" si="29"/>
        <v>1.274713839750273E-4</v>
      </c>
      <c r="CF62" s="36">
        <f t="shared" si="30"/>
        <v>3.4894692802079374E-3</v>
      </c>
      <c r="CG62" s="36">
        <f t="shared" si="31"/>
        <v>1.0914333781639059E-3</v>
      </c>
      <c r="CH62" s="36">
        <f t="shared" si="32"/>
        <v>2.8399878145851615E-3</v>
      </c>
      <c r="CI62" s="36">
        <f t="shared" si="33"/>
        <v>7.2652770613407486E-4</v>
      </c>
      <c r="CJ62" s="36">
        <f t="shared" si="34"/>
        <v>6.5548337930033311E-4</v>
      </c>
      <c r="CK62" s="36">
        <f t="shared" si="35"/>
        <v>3.3513292733375766E-4</v>
      </c>
      <c r="CL62" s="36">
        <f t="shared" si="36"/>
        <v>1.3600925506765129E-3</v>
      </c>
      <c r="CM62" s="36">
        <f t="shared" si="37"/>
        <v>0.3788211515476716</v>
      </c>
      <c r="CN62" s="36">
        <f t="shared" si="38"/>
        <v>0.75948787476901158</v>
      </c>
      <c r="CO62" s="36">
        <f t="shared" si="39"/>
        <v>0.56916514132414031</v>
      </c>
      <c r="CP62" s="36">
        <f t="shared" si="40"/>
        <v>0.14138700382278946</v>
      </c>
      <c r="CQ62" s="36">
        <f t="shared" si="41"/>
        <v>1.3033525785183033</v>
      </c>
      <c r="CR62" s="36">
        <f t="shared" si="42"/>
        <v>8.0776903486134866E-2</v>
      </c>
      <c r="CS62" s="36">
        <f t="shared" si="43"/>
        <v>0.13524361279884664</v>
      </c>
      <c r="CT62" s="36">
        <f t="shared" si="44"/>
        <v>6.1277303559760199</v>
      </c>
      <c r="CU62" s="36"/>
      <c r="CV62" s="42" t="str">
        <f t="shared" si="45"/>
        <v>Barão de Cocais</v>
      </c>
      <c r="CW62" s="43">
        <f t="shared" si="52"/>
        <v>6.3554833698185821E-4</v>
      </c>
      <c r="CX62" s="43">
        <f t="shared" si="52"/>
        <v>1.4473814488229323E-2</v>
      </c>
      <c r="CY62" s="43">
        <f t="shared" si="52"/>
        <v>3.1141868512110739E-2</v>
      </c>
      <c r="CZ62" s="43">
        <f t="shared" si="52"/>
        <v>0.40540357645568814</v>
      </c>
      <c r="DA62" s="43">
        <f t="shared" si="52"/>
        <v>0.22042390490630759</v>
      </c>
      <c r="DB62" s="43">
        <f t="shared" si="52"/>
        <v>7.2652770613407486E-4</v>
      </c>
      <c r="DC62" s="43">
        <f t="shared" si="52"/>
        <v>6.5548337930033311E-4</v>
      </c>
      <c r="DD62" s="43">
        <f t="shared" si="52"/>
        <v>3.3513292733375766E-4</v>
      </c>
      <c r="DE62" s="43">
        <f t="shared" si="52"/>
        <v>1.3600925506765129E-3</v>
      </c>
      <c r="DF62" s="43">
        <f t="shared" si="52"/>
        <v>1.3033525785183033</v>
      </c>
      <c r="DG62" s="43">
        <f t="shared" si="52"/>
        <v>8.0776903486134866E-2</v>
      </c>
      <c r="DH62" s="43">
        <f t="shared" si="52"/>
        <v>0.13524361279884664</v>
      </c>
      <c r="DI62" s="43">
        <f t="shared" si="52"/>
        <v>6.1277303559760199</v>
      </c>
      <c r="DJ62" s="51">
        <f t="shared" si="4"/>
        <v>0.64017380000323598</v>
      </c>
      <c r="DL62" s="40">
        <f t="shared" si="49"/>
        <v>59</v>
      </c>
      <c r="DM62" s="58">
        <f t="shared" si="46"/>
        <v>2.3719001310911834</v>
      </c>
      <c r="DN62" s="57" t="str">
        <f t="shared" si="47"/>
        <v>Pirapora</v>
      </c>
    </row>
    <row r="63" spans="1:118" x14ac:dyDescent="0.3">
      <c r="A63" s="12">
        <v>310550</v>
      </c>
      <c r="B63" s="12" t="s">
        <v>29</v>
      </c>
      <c r="C63" s="12" t="s">
        <v>28</v>
      </c>
      <c r="D63" s="27" t="s">
        <v>71</v>
      </c>
      <c r="E63" s="13">
        <v>6187</v>
      </c>
      <c r="F63" s="14">
        <v>31.87</v>
      </c>
      <c r="G63" s="14">
        <v>68.290000000000006</v>
      </c>
      <c r="H63" s="15">
        <v>1971.7968999999998</v>
      </c>
      <c r="I63" s="15">
        <v>4225.1023000000005</v>
      </c>
      <c r="J63" s="15">
        <v>102.73569999999999</v>
      </c>
      <c r="K63" s="13">
        <v>6211</v>
      </c>
      <c r="L63" s="14">
        <v>12.18</v>
      </c>
      <c r="M63" s="14">
        <v>40.75</v>
      </c>
      <c r="N63" s="15">
        <v>756.49979999999994</v>
      </c>
      <c r="O63" s="15">
        <v>2530.9824999999996</v>
      </c>
      <c r="P63" s="15">
        <v>58.867199999999997</v>
      </c>
      <c r="Q63" s="13">
        <v>5686</v>
      </c>
      <c r="R63" s="14">
        <v>6.23</v>
      </c>
      <c r="S63" s="14">
        <v>19.8</v>
      </c>
      <c r="T63" s="15">
        <v>354.23779999999999</v>
      </c>
      <c r="U63" s="14">
        <v>1125.828</v>
      </c>
      <c r="V63" s="14">
        <v>54.931399999999996</v>
      </c>
      <c r="W63" s="14">
        <v>0.49</v>
      </c>
      <c r="X63" s="14">
        <v>0.5</v>
      </c>
      <c r="Y63" s="14">
        <v>0.45</v>
      </c>
      <c r="Z63" s="14">
        <v>93.252099999999999</v>
      </c>
      <c r="AA63" s="14">
        <v>91.397900000000007</v>
      </c>
      <c r="AB63" s="14">
        <v>91.022900000000007</v>
      </c>
      <c r="AC63" s="14">
        <v>13100.78</v>
      </c>
      <c r="AD63" s="14">
        <v>42326.947</v>
      </c>
      <c r="AE63" s="14">
        <v>2102.5164</v>
      </c>
      <c r="AF63" s="14">
        <v>7376.6</v>
      </c>
      <c r="AG63" s="14">
        <v>6231</v>
      </c>
      <c r="AH63" s="14">
        <v>5738</v>
      </c>
      <c r="AI63" s="14">
        <v>52.212600000000002</v>
      </c>
      <c r="AJ63" s="14">
        <v>39.557200000000002</v>
      </c>
      <c r="AK63" s="14">
        <v>0.40500000000000003</v>
      </c>
      <c r="AL63" s="14">
        <v>0.215</v>
      </c>
      <c r="AM63" s="14">
        <v>0.65</v>
      </c>
      <c r="AN63" s="14">
        <v>0.47699999999999998</v>
      </c>
      <c r="AO63" s="14">
        <v>0.497</v>
      </c>
      <c r="AP63" s="14">
        <v>0.30399999999999999</v>
      </c>
      <c r="AQ63" s="14">
        <v>0.72299999999999998</v>
      </c>
      <c r="AR63" s="14">
        <v>0.55800000000000005</v>
      </c>
      <c r="AS63" s="14">
        <v>0.64900000000000002</v>
      </c>
      <c r="AT63" s="14">
        <v>0.53300000000000003</v>
      </c>
      <c r="AU63" s="14">
        <v>0.82699999999999996</v>
      </c>
      <c r="AV63" s="14">
        <v>0.61899999999999999</v>
      </c>
      <c r="AW63" s="14">
        <v>4704</v>
      </c>
      <c r="AX63" s="14">
        <v>4842</v>
      </c>
      <c r="AY63" s="14">
        <v>11229</v>
      </c>
      <c r="AZ63" s="14">
        <v>20748</v>
      </c>
      <c r="BA63" s="56">
        <f t="shared" si="0"/>
        <v>0.11328661223900008</v>
      </c>
      <c r="BB63" s="56">
        <f t="shared" si="0"/>
        <v>0.1166100715266238</v>
      </c>
      <c r="BC63" s="56">
        <f t="shared" si="0"/>
        <v>0.27042843725164367</v>
      </c>
      <c r="BD63" s="56">
        <f t="shared" si="0"/>
        <v>0.49967487898273244</v>
      </c>
      <c r="BE63" s="54"/>
      <c r="BG63" s="36">
        <f t="shared" si="5"/>
        <v>0.80018019411083163</v>
      </c>
      <c r="BH63" s="36">
        <f t="shared" si="6"/>
        <v>0.5551710880430607</v>
      </c>
      <c r="BI63" s="36">
        <f t="shared" si="7"/>
        <v>0.47529965404372798</v>
      </c>
      <c r="BJ63" s="36">
        <f t="shared" si="8"/>
        <v>0.66575951082284079</v>
      </c>
      <c r="BK63" s="36">
        <f t="shared" si="9"/>
        <v>0.67537722327152983</v>
      </c>
      <c r="BL63" s="36">
        <f t="shared" si="10"/>
        <v>0.55516644673148019</v>
      </c>
      <c r="BM63" s="36">
        <f t="shared" si="11"/>
        <v>3.3611111111111119E-2</v>
      </c>
      <c r="BN63" s="36">
        <f t="shared" si="12"/>
        <v>1.5081563558017836E-2</v>
      </c>
      <c r="BO63" s="36">
        <f t="shared" si="13"/>
        <v>1.3840830449826995E-2</v>
      </c>
      <c r="BP63" s="36">
        <f t="shared" si="14"/>
        <v>3.3610993369801993E-2</v>
      </c>
      <c r="BQ63" s="36">
        <f t="shared" si="15"/>
        <v>1.5081551151255996E-2</v>
      </c>
      <c r="BR63" s="36">
        <f t="shared" si="16"/>
        <v>1.3840857283737563E-2</v>
      </c>
      <c r="BS63" s="36">
        <f t="shared" si="17"/>
        <v>0.92091748773028081</v>
      </c>
      <c r="BT63" s="36">
        <f t="shared" si="18"/>
        <v>0.98317613236031853</v>
      </c>
      <c r="BU63" s="36">
        <f t="shared" si="19"/>
        <v>0.4899889190481716</v>
      </c>
      <c r="BV63" s="36">
        <f t="shared" si="20"/>
        <v>0.83588611938137125</v>
      </c>
      <c r="BW63" s="36">
        <f t="shared" si="21"/>
        <v>0.74906442834523268</v>
      </c>
      <c r="BX63" s="36">
        <f t="shared" si="22"/>
        <v>0.81263879497676206</v>
      </c>
      <c r="BY63" s="36">
        <f t="shared" si="23"/>
        <v>0.48998865766949617</v>
      </c>
      <c r="BZ63" s="36">
        <f t="shared" si="24"/>
        <v>0.83588627835033202</v>
      </c>
      <c r="CA63" s="36">
        <f t="shared" si="25"/>
        <v>3.1861887932063043E-2</v>
      </c>
      <c r="CB63" s="36">
        <f t="shared" si="26"/>
        <v>5.2620084531288164E-2</v>
      </c>
      <c r="CC63" s="36">
        <f t="shared" si="27"/>
        <v>9.9446750715540735E-3</v>
      </c>
      <c r="CD63" s="36">
        <f t="shared" si="28"/>
        <v>3.9865884419620745E-2</v>
      </c>
      <c r="CE63" s="36">
        <f t="shared" si="29"/>
        <v>3.9357440166493229E-2</v>
      </c>
      <c r="CF63" s="36">
        <f t="shared" si="30"/>
        <v>0.12862967117093055</v>
      </c>
      <c r="CG63" s="36">
        <f t="shared" si="31"/>
        <v>6.6131821256795271E-3</v>
      </c>
      <c r="CH63" s="36">
        <f t="shared" si="32"/>
        <v>1.5723115928499128E-2</v>
      </c>
      <c r="CI63" s="36">
        <f t="shared" si="33"/>
        <v>1.5709345325883979E-2</v>
      </c>
      <c r="CJ63" s="36">
        <f t="shared" si="34"/>
        <v>3.8923011322398032E-2</v>
      </c>
      <c r="CK63" s="36">
        <f t="shared" si="35"/>
        <v>2.89183061125104E-3</v>
      </c>
      <c r="CL63" s="36">
        <f t="shared" si="36"/>
        <v>1.4880539208289311E-2</v>
      </c>
      <c r="CM63" s="36">
        <f t="shared" si="37"/>
        <v>0.63429329935087098</v>
      </c>
      <c r="CN63" s="36">
        <f t="shared" si="38"/>
        <v>0.99717677491883017</v>
      </c>
      <c r="CO63" s="36">
        <f t="shared" si="39"/>
        <v>0.98161127047642271</v>
      </c>
      <c r="CP63" s="36">
        <f t="shared" si="40"/>
        <v>0.80538845992710184</v>
      </c>
      <c r="CQ63" s="36">
        <f t="shared" si="41"/>
        <v>523.03598331112096</v>
      </c>
      <c r="CR63" s="36">
        <f t="shared" si="42"/>
        <v>0.69616587329875479</v>
      </c>
      <c r="CS63" s="36">
        <f t="shared" si="43"/>
        <v>6.9022613385739022E-3</v>
      </c>
      <c r="CT63" s="36">
        <f t="shared" si="44"/>
        <v>121.57812977757131</v>
      </c>
      <c r="CU63" s="36"/>
      <c r="CV63" s="42" t="str">
        <f t="shared" si="45"/>
        <v>Barão de Monte Alto</v>
      </c>
      <c r="CW63" s="43">
        <f t="shared" si="52"/>
        <v>0.5551710880430607</v>
      </c>
      <c r="CX63" s="43">
        <f t="shared" si="52"/>
        <v>0.47529965404372798</v>
      </c>
      <c r="CY63" s="43">
        <f t="shared" si="52"/>
        <v>1.3840830449826995E-2</v>
      </c>
      <c r="CZ63" s="43">
        <f t="shared" si="52"/>
        <v>0.83588611938137125</v>
      </c>
      <c r="DA63" s="43">
        <f t="shared" si="52"/>
        <v>0.81263879497676206</v>
      </c>
      <c r="DB63" s="43">
        <f t="shared" si="52"/>
        <v>1.5709345325883979E-2</v>
      </c>
      <c r="DC63" s="43">
        <f t="shared" si="52"/>
        <v>3.8923011322398032E-2</v>
      </c>
      <c r="DD63" s="43">
        <f t="shared" si="52"/>
        <v>2.89183061125104E-3</v>
      </c>
      <c r="DE63" s="43">
        <f t="shared" si="52"/>
        <v>1.4880539208289311E-2</v>
      </c>
      <c r="DF63" s="43">
        <f t="shared" si="52"/>
        <v>523.03598331112096</v>
      </c>
      <c r="DG63" s="43">
        <f t="shared" si="52"/>
        <v>0.69616587329875479</v>
      </c>
      <c r="DH63" s="43">
        <f t="shared" si="52"/>
        <v>6.9022613385739022E-3</v>
      </c>
      <c r="DI63" s="43">
        <f t="shared" si="52"/>
        <v>121.57812977757131</v>
      </c>
      <c r="DJ63" s="51">
        <f t="shared" si="4"/>
        <v>49.852494033591711</v>
      </c>
      <c r="DL63" s="40">
        <f t="shared" si="49"/>
        <v>60</v>
      </c>
      <c r="DM63" s="58">
        <f t="shared" si="46"/>
        <v>2.4486901748513414</v>
      </c>
      <c r="DN63" s="57" t="str">
        <f t="shared" si="47"/>
        <v>Santa Bárbara</v>
      </c>
    </row>
    <row r="64" spans="1:118" x14ac:dyDescent="0.3">
      <c r="A64" s="12">
        <v>310560</v>
      </c>
      <c r="B64" s="12" t="s">
        <v>29</v>
      </c>
      <c r="C64" s="12" t="s">
        <v>28</v>
      </c>
      <c r="D64" s="27" t="s">
        <v>53</v>
      </c>
      <c r="E64" s="13">
        <v>96261</v>
      </c>
      <c r="F64" s="14">
        <v>12.26</v>
      </c>
      <c r="G64" s="14">
        <v>35.200000000000003</v>
      </c>
      <c r="H64" s="15">
        <v>11801.598599999999</v>
      </c>
      <c r="I64" s="15">
        <v>33883.872000000003</v>
      </c>
      <c r="J64" s="15">
        <v>39.5212</v>
      </c>
      <c r="K64" s="13">
        <v>112036</v>
      </c>
      <c r="L64" s="14">
        <v>5.57</v>
      </c>
      <c r="M64" s="14">
        <v>20.6</v>
      </c>
      <c r="N64" s="15">
        <v>6240.4052000000001</v>
      </c>
      <c r="O64" s="15">
        <v>23079.416000000001</v>
      </c>
      <c r="P64" s="15">
        <v>26.920400000000001</v>
      </c>
      <c r="Q64" s="13">
        <v>124847</v>
      </c>
      <c r="R64" s="14">
        <v>1.7</v>
      </c>
      <c r="S64" s="14">
        <v>9.07</v>
      </c>
      <c r="T64" s="15">
        <v>2122.3990000000003</v>
      </c>
      <c r="U64" s="14">
        <v>11323.6229</v>
      </c>
      <c r="V64" s="14">
        <v>14.9893</v>
      </c>
      <c r="W64" s="14">
        <v>0.57999999999999996</v>
      </c>
      <c r="X64" s="14">
        <v>0.56999999999999995</v>
      </c>
      <c r="Y64" s="14">
        <v>0.57999999999999996</v>
      </c>
      <c r="Z64" s="14">
        <v>110.38</v>
      </c>
      <c r="AA64" s="14">
        <v>104.1936</v>
      </c>
      <c r="AB64" s="14">
        <v>117.3184</v>
      </c>
      <c r="AC64" s="14">
        <v>485072.22480000003</v>
      </c>
      <c r="AD64" s="14">
        <v>2279405.1979999999</v>
      </c>
      <c r="AE64" s="14">
        <v>4274.4795999999997</v>
      </c>
      <c r="AF64" s="14">
        <v>17014.04</v>
      </c>
      <c r="AG64" s="14">
        <v>113481</v>
      </c>
      <c r="AH64" s="14">
        <v>133972</v>
      </c>
      <c r="AI64" s="14">
        <v>106.1497</v>
      </c>
      <c r="AJ64" s="14">
        <v>91.238299999999995</v>
      </c>
      <c r="AK64" s="14">
        <v>0.54100000000000004</v>
      </c>
      <c r="AL64" s="14">
        <v>0.35499999999999998</v>
      </c>
      <c r="AM64" s="14">
        <v>0.71699999999999997</v>
      </c>
      <c r="AN64" s="14">
        <v>0.621</v>
      </c>
      <c r="AO64" s="14">
        <v>0.66400000000000003</v>
      </c>
      <c r="AP64" s="14">
        <v>0.54200000000000004</v>
      </c>
      <c r="AQ64" s="14">
        <v>0.79100000000000004</v>
      </c>
      <c r="AR64" s="14">
        <v>0.68300000000000005</v>
      </c>
      <c r="AS64" s="14">
        <v>0.76900000000000002</v>
      </c>
      <c r="AT64" s="14">
        <v>0.68700000000000006</v>
      </c>
      <c r="AU64" s="14">
        <v>0.88100000000000001</v>
      </c>
      <c r="AV64" s="14">
        <v>0.751</v>
      </c>
      <c r="AW64" s="14">
        <v>102517</v>
      </c>
      <c r="AX64" s="14">
        <v>316959</v>
      </c>
      <c r="AY64" s="14">
        <v>1189030</v>
      </c>
      <c r="AZ64" s="14">
        <v>449456</v>
      </c>
      <c r="BA64" s="56">
        <f t="shared" si="0"/>
        <v>4.9814816794479196E-2</v>
      </c>
      <c r="BB64" s="56">
        <f t="shared" si="0"/>
        <v>0.1540159633656987</v>
      </c>
      <c r="BC64" s="56">
        <f t="shared" si="0"/>
        <v>0.57777062938965829</v>
      </c>
      <c r="BD64" s="56">
        <f t="shared" si="0"/>
        <v>0.2183985904501638</v>
      </c>
      <c r="BE64" s="54"/>
      <c r="BG64" s="36">
        <f t="shared" si="5"/>
        <v>1.7314381079425674</v>
      </c>
      <c r="BH64" s="36">
        <f t="shared" si="6"/>
        <v>0.27437641723355999</v>
      </c>
      <c r="BI64" s="36">
        <f t="shared" si="7"/>
        <v>5.1125377115633253E-2</v>
      </c>
      <c r="BJ64" s="36">
        <f t="shared" si="8"/>
        <v>1.0564043285310222E-2</v>
      </c>
      <c r="BK64" s="36">
        <f t="shared" si="9"/>
        <v>0.62759379601997489</v>
      </c>
      <c r="BL64" s="36">
        <f t="shared" si="10"/>
        <v>0.27437752661515902</v>
      </c>
      <c r="BM64" s="36">
        <f t="shared" si="11"/>
        <v>1.1111111111111107E-3</v>
      </c>
      <c r="BN64" s="36">
        <f t="shared" si="12"/>
        <v>0</v>
      </c>
      <c r="BO64" s="36">
        <f t="shared" si="13"/>
        <v>1.8838908112264501E-2</v>
      </c>
      <c r="BP64" s="36">
        <f t="shared" si="14"/>
        <v>1.1111072188364343E-3</v>
      </c>
      <c r="BQ64" s="36">
        <f t="shared" si="15"/>
        <v>0</v>
      </c>
      <c r="BR64" s="36">
        <f t="shared" si="16"/>
        <v>1.8838855935277551E-2</v>
      </c>
      <c r="BS64" s="36">
        <f t="shared" si="17"/>
        <v>0.24424620714923592</v>
      </c>
      <c r="BT64" s="36">
        <f t="shared" si="18"/>
        <v>0.29710801783647722</v>
      </c>
      <c r="BU64" s="36">
        <f t="shared" si="19"/>
        <v>0.15215835821207263</v>
      </c>
      <c r="BV64" s="36">
        <f t="shared" si="20"/>
        <v>0.64362166062791482</v>
      </c>
      <c r="BW64" s="36">
        <f t="shared" si="21"/>
        <v>2.1020054476773016</v>
      </c>
      <c r="BX64" s="36">
        <f t="shared" si="22"/>
        <v>1.6916121851739585</v>
      </c>
      <c r="BY64" s="36">
        <f t="shared" si="23"/>
        <v>0.15215850653273857</v>
      </c>
      <c r="BZ64" s="36">
        <f t="shared" si="24"/>
        <v>0.64362167090635047</v>
      </c>
      <c r="CA64" s="36">
        <f t="shared" si="25"/>
        <v>9.4795699632584367E-3</v>
      </c>
      <c r="CB64" s="36">
        <f t="shared" si="26"/>
        <v>7.4202541077324241E-2</v>
      </c>
      <c r="CC64" s="36">
        <f t="shared" si="27"/>
        <v>4.7958502466985992E-5</v>
      </c>
      <c r="CD64" s="36">
        <f t="shared" si="28"/>
        <v>1.7594928156389323E-3</v>
      </c>
      <c r="CE64" s="36">
        <f t="shared" si="29"/>
        <v>5.0364203954214462E-3</v>
      </c>
      <c r="CF64" s="36">
        <f t="shared" si="30"/>
        <v>2.0580747387348899E-2</v>
      </c>
      <c r="CG64" s="36">
        <f t="shared" si="31"/>
        <v>2.5832742678434948E-5</v>
      </c>
      <c r="CH64" s="36">
        <f t="shared" si="32"/>
        <v>4.9748921492516907E-3</v>
      </c>
      <c r="CI64" s="36">
        <f t="shared" si="33"/>
        <v>1.3240967444293585E-3</v>
      </c>
      <c r="CJ64" s="36">
        <f t="shared" si="34"/>
        <v>1.1998294382348663E-3</v>
      </c>
      <c r="CK64" s="36">
        <f t="shared" si="35"/>
        <v>6.4146536872475383E-5</v>
      </c>
      <c r="CL64" s="36">
        <f t="shared" si="36"/>
        <v>4.2573311201649939E-3</v>
      </c>
      <c r="CM64" s="36">
        <f t="shared" si="37"/>
        <v>11.810363467226795</v>
      </c>
      <c r="CN64" s="36">
        <f t="shared" si="38"/>
        <v>0.82361077587580778</v>
      </c>
      <c r="CO64" s="36">
        <f t="shared" si="39"/>
        <v>4.7954670084517093E-4</v>
      </c>
      <c r="CP64" s="36">
        <f t="shared" si="40"/>
        <v>1.4928928213108752</v>
      </c>
      <c r="CQ64" s="36">
        <f t="shared" si="41"/>
        <v>90.177770708281599</v>
      </c>
      <c r="CR64" s="36">
        <f t="shared" si="42"/>
        <v>0.61032615721924277</v>
      </c>
      <c r="CS64" s="36">
        <f t="shared" si="43"/>
        <v>1.726599132429899</v>
      </c>
      <c r="CT64" s="36">
        <f t="shared" si="44"/>
        <v>18.117357123858323</v>
      </c>
      <c r="CU64" s="36"/>
      <c r="CV64" s="42" t="str">
        <f t="shared" si="45"/>
        <v>Barbacena</v>
      </c>
      <c r="CW64" s="43">
        <f t="shared" si="52"/>
        <v>0.27437641723355999</v>
      </c>
      <c r="CX64" s="43">
        <f t="shared" si="52"/>
        <v>5.1125377115633253E-2</v>
      </c>
      <c r="CY64" s="43">
        <f t="shared" si="52"/>
        <v>1.8838908112264501E-2</v>
      </c>
      <c r="CZ64" s="43">
        <f t="shared" si="52"/>
        <v>0.64362166062791482</v>
      </c>
      <c r="DA64" s="43">
        <f t="shared" si="52"/>
        <v>1.6916121851739585</v>
      </c>
      <c r="DB64" s="43">
        <f t="shared" si="52"/>
        <v>1.3240967444293585E-3</v>
      </c>
      <c r="DC64" s="43">
        <f t="shared" si="52"/>
        <v>1.1998294382348663E-3</v>
      </c>
      <c r="DD64" s="43">
        <f t="shared" si="52"/>
        <v>6.4146536872475383E-5</v>
      </c>
      <c r="DE64" s="43">
        <f t="shared" si="52"/>
        <v>4.2573311201649939E-3</v>
      </c>
      <c r="DF64" s="43">
        <f t="shared" si="52"/>
        <v>90.177770708281599</v>
      </c>
      <c r="DG64" s="43">
        <f t="shared" si="52"/>
        <v>0.61032615721924277</v>
      </c>
      <c r="DH64" s="43">
        <f t="shared" si="52"/>
        <v>1.726599132429899</v>
      </c>
      <c r="DI64" s="43">
        <f t="shared" si="52"/>
        <v>18.117357123858323</v>
      </c>
      <c r="DJ64" s="51">
        <f t="shared" si="4"/>
        <v>8.7168056210686231</v>
      </c>
      <c r="DL64" s="40">
        <f t="shared" si="49"/>
        <v>61</v>
      </c>
      <c r="DM64" s="58">
        <f t="shared" si="46"/>
        <v>2.4626299649092331</v>
      </c>
      <c r="DN64" s="57" t="str">
        <f t="shared" si="47"/>
        <v>Viçosa</v>
      </c>
    </row>
    <row r="65" spans="1:118" x14ac:dyDescent="0.3">
      <c r="A65" s="12">
        <v>310570</v>
      </c>
      <c r="B65" s="12" t="s">
        <v>29</v>
      </c>
      <c r="C65" s="12" t="s">
        <v>28</v>
      </c>
      <c r="D65" s="27" t="s">
        <v>115</v>
      </c>
      <c r="E65" s="13">
        <v>8893</v>
      </c>
      <c r="F65" s="14">
        <v>30.41</v>
      </c>
      <c r="G65" s="14">
        <v>60.99</v>
      </c>
      <c r="H65" s="15">
        <v>2704.3613</v>
      </c>
      <c r="I65" s="15">
        <v>5423.8406999999997</v>
      </c>
      <c r="J65" s="15">
        <v>98.029300000000006</v>
      </c>
      <c r="K65" s="13">
        <v>7536</v>
      </c>
      <c r="L65" s="14">
        <v>21.23</v>
      </c>
      <c r="M65" s="14">
        <v>49.83</v>
      </c>
      <c r="N65" s="15">
        <v>1599.8928000000001</v>
      </c>
      <c r="O65" s="15">
        <v>3755.1887999999999</v>
      </c>
      <c r="P65" s="15">
        <v>102.60680000000001</v>
      </c>
      <c r="Q65" s="13">
        <v>6117</v>
      </c>
      <c r="R65" s="14">
        <v>7.57</v>
      </c>
      <c r="S65" s="14">
        <v>25.4</v>
      </c>
      <c r="T65" s="15">
        <v>463.05690000000004</v>
      </c>
      <c r="U65" s="14">
        <v>1553.7180000000001</v>
      </c>
      <c r="V65" s="14">
        <v>66.746499999999997</v>
      </c>
      <c r="W65" s="14">
        <v>0.54</v>
      </c>
      <c r="X65" s="14">
        <v>0.52</v>
      </c>
      <c r="Y65" s="14">
        <v>0.48</v>
      </c>
      <c r="Z65" s="14">
        <v>102.7676</v>
      </c>
      <c r="AA65" s="14">
        <v>95.053799999999995</v>
      </c>
      <c r="AB65" s="14">
        <v>97.091099999999997</v>
      </c>
      <c r="AC65" s="14">
        <v>14496.623</v>
      </c>
      <c r="AD65" s="14">
        <v>49993.31</v>
      </c>
      <c r="AE65" s="14">
        <v>1903.6931</v>
      </c>
      <c r="AF65" s="14">
        <v>8483.51</v>
      </c>
      <c r="AG65" s="14">
        <v>7615</v>
      </c>
      <c r="AH65" s="14">
        <v>5893</v>
      </c>
      <c r="AI65" s="14">
        <v>47.275100000000002</v>
      </c>
      <c r="AJ65" s="14">
        <v>45.493099999999998</v>
      </c>
      <c r="AK65" s="14">
        <v>0.35899999999999999</v>
      </c>
      <c r="AL65" s="14">
        <v>0.14299999999999999</v>
      </c>
      <c r="AM65" s="14">
        <v>0.63600000000000001</v>
      </c>
      <c r="AN65" s="14">
        <v>0.50800000000000001</v>
      </c>
      <c r="AO65" s="14">
        <v>0.48699999999999999</v>
      </c>
      <c r="AP65" s="14">
        <v>0.29599999999999999</v>
      </c>
      <c r="AQ65" s="14">
        <v>0.72399999999999998</v>
      </c>
      <c r="AR65" s="14">
        <v>0.53800000000000003</v>
      </c>
      <c r="AS65" s="14">
        <v>0.624</v>
      </c>
      <c r="AT65" s="14">
        <v>0.48199999999999998</v>
      </c>
      <c r="AU65" s="14">
        <v>0.82299999999999995</v>
      </c>
      <c r="AV65" s="14">
        <v>0.61299999999999999</v>
      </c>
      <c r="AW65" s="14">
        <v>9148</v>
      </c>
      <c r="AX65" s="14">
        <v>3274</v>
      </c>
      <c r="AY65" s="14">
        <v>15664</v>
      </c>
      <c r="AZ65" s="14">
        <v>20278</v>
      </c>
      <c r="BA65" s="56">
        <f t="shared" si="0"/>
        <v>0.1891489537672649</v>
      </c>
      <c r="BB65" s="56">
        <f t="shared" si="0"/>
        <v>6.7694979736994454E-2</v>
      </c>
      <c r="BC65" s="56">
        <f t="shared" si="0"/>
        <v>0.32387726408072121</v>
      </c>
      <c r="BD65" s="56">
        <f t="shared" si="0"/>
        <v>0.41927880241501941</v>
      </c>
      <c r="BE65" s="54"/>
      <c r="BG65" s="36">
        <f t="shared" si="5"/>
        <v>0.78594095643855821</v>
      </c>
      <c r="BH65" s="36">
        <f t="shared" si="6"/>
        <v>1.255404122433287</v>
      </c>
      <c r="BI65" s="36">
        <f t="shared" si="7"/>
        <v>1.3624387005090324</v>
      </c>
      <c r="BJ65" s="36">
        <f t="shared" si="8"/>
        <v>0.57668735950804773</v>
      </c>
      <c r="BK65" s="36">
        <f t="shared" si="9"/>
        <v>0.56865252758998752</v>
      </c>
      <c r="BL65" s="36">
        <f t="shared" si="10"/>
        <v>1.2553956075425183</v>
      </c>
      <c r="BM65" s="36">
        <f t="shared" si="11"/>
        <v>9.9999999999999742E-3</v>
      </c>
      <c r="BN65" s="36">
        <f t="shared" si="12"/>
        <v>7.6946752847029745E-3</v>
      </c>
      <c r="BO65" s="36">
        <f t="shared" si="13"/>
        <v>3.4602076124567488E-3</v>
      </c>
      <c r="BP65" s="36">
        <f t="shared" si="14"/>
        <v>9.9999649695278643E-3</v>
      </c>
      <c r="BQ65" s="36">
        <f t="shared" si="15"/>
        <v>7.6946930086623511E-3</v>
      </c>
      <c r="BR65" s="36">
        <f t="shared" si="16"/>
        <v>3.4602143209343907E-3</v>
      </c>
      <c r="BS65" s="36">
        <f t="shared" si="17"/>
        <v>0.91268352463784264</v>
      </c>
      <c r="BT65" s="36">
        <f t="shared" si="18"/>
        <v>0.98014421754183123</v>
      </c>
      <c r="BU65" s="36">
        <f t="shared" si="19"/>
        <v>0.53051144700451203</v>
      </c>
      <c r="BV65" s="36">
        <f t="shared" si="20"/>
        <v>0.8125281057290451</v>
      </c>
      <c r="BW65" s="36">
        <f t="shared" si="21"/>
        <v>0.69823951108606752</v>
      </c>
      <c r="BX65" s="36">
        <f t="shared" si="22"/>
        <v>0.80784698409894595</v>
      </c>
      <c r="BY65" s="36">
        <f t="shared" si="23"/>
        <v>0.53051157214735944</v>
      </c>
      <c r="BZ65" s="36">
        <f t="shared" si="24"/>
        <v>0.81252802130761081</v>
      </c>
      <c r="CA65" s="36">
        <f t="shared" si="25"/>
        <v>7.3878106883797076E-2</v>
      </c>
      <c r="CB65" s="36">
        <f t="shared" si="26"/>
        <v>0.23761256921159804</v>
      </c>
      <c r="CC65" s="36">
        <f t="shared" si="27"/>
        <v>1.4188043369832945E-2</v>
      </c>
      <c r="CD65" s="36">
        <f t="shared" si="28"/>
        <v>2.1800819782892632E-2</v>
      </c>
      <c r="CE65" s="36">
        <f t="shared" si="29"/>
        <v>4.601716961498438E-2</v>
      </c>
      <c r="CF65" s="36">
        <f t="shared" si="30"/>
        <v>0.14102084779860774</v>
      </c>
      <c r="CG65" s="36">
        <f t="shared" si="31"/>
        <v>6.4081347306694557E-3</v>
      </c>
      <c r="CH65" s="36">
        <f t="shared" si="32"/>
        <v>2.4567368638279869E-2</v>
      </c>
      <c r="CI65" s="36">
        <f t="shared" si="33"/>
        <v>2.5290429450527094E-2</v>
      </c>
      <c r="CJ65" s="36">
        <f t="shared" si="34"/>
        <v>7.5128828567281217E-2</v>
      </c>
      <c r="CK65" s="36">
        <f t="shared" si="35"/>
        <v>3.4050029062308645E-3</v>
      </c>
      <c r="CL65" s="36">
        <f t="shared" si="36"/>
        <v>1.7029324480659917E-2</v>
      </c>
      <c r="CM65" s="36">
        <f t="shared" si="37"/>
        <v>0.36494001521152125</v>
      </c>
      <c r="CN65" s="36">
        <f t="shared" si="38"/>
        <v>0.99809059178647697</v>
      </c>
      <c r="CO65" s="36">
        <f t="shared" si="39"/>
        <v>0.97439547615277633</v>
      </c>
      <c r="CP65" s="36">
        <f t="shared" si="40"/>
        <v>0.80956405096197936</v>
      </c>
      <c r="CQ65" s="36">
        <f t="shared" si="41"/>
        <v>1509.6724776611366</v>
      </c>
      <c r="CR65" s="36">
        <f t="shared" si="42"/>
        <v>0.81693610620802293</v>
      </c>
      <c r="CS65" s="36">
        <f t="shared" si="43"/>
        <v>8.8295245724014496E-2</v>
      </c>
      <c r="CT65" s="36">
        <f t="shared" si="44"/>
        <v>82.65106119090072</v>
      </c>
      <c r="CU65" s="36"/>
      <c r="CV65" s="42" t="str">
        <f t="shared" si="45"/>
        <v>Barra Longa</v>
      </c>
      <c r="CW65" s="43">
        <f t="shared" si="52"/>
        <v>1.255404122433287</v>
      </c>
      <c r="CX65" s="43">
        <f t="shared" si="52"/>
        <v>1.3624387005090324</v>
      </c>
      <c r="CY65" s="43">
        <f t="shared" si="52"/>
        <v>3.4602076124567488E-3</v>
      </c>
      <c r="CZ65" s="43">
        <f t="shared" si="52"/>
        <v>0.8125281057290451</v>
      </c>
      <c r="DA65" s="43">
        <f t="shared" si="52"/>
        <v>0.80784698409894595</v>
      </c>
      <c r="DB65" s="43">
        <f t="shared" si="52"/>
        <v>2.5290429450527094E-2</v>
      </c>
      <c r="DC65" s="43">
        <f t="shared" si="52"/>
        <v>7.5128828567281217E-2</v>
      </c>
      <c r="DD65" s="43">
        <f t="shared" si="52"/>
        <v>3.4050029062308645E-3</v>
      </c>
      <c r="DE65" s="43">
        <f t="shared" si="52"/>
        <v>1.7029324480659917E-2</v>
      </c>
      <c r="DF65" s="43">
        <f t="shared" si="52"/>
        <v>1509.6724776611366</v>
      </c>
      <c r="DG65" s="43">
        <f t="shared" si="52"/>
        <v>0.81693610620802293</v>
      </c>
      <c r="DH65" s="43">
        <f t="shared" si="52"/>
        <v>8.8295245724014496E-2</v>
      </c>
      <c r="DI65" s="43">
        <f t="shared" si="52"/>
        <v>82.65106119090072</v>
      </c>
      <c r="DJ65" s="51">
        <f t="shared" si="4"/>
        <v>122.89163860844283</v>
      </c>
      <c r="DL65" s="40">
        <f t="shared" si="49"/>
        <v>62</v>
      </c>
      <c r="DM65" s="58">
        <f t="shared" si="46"/>
        <v>2.522314306241503</v>
      </c>
      <c r="DN65" s="57" t="str">
        <f t="shared" si="47"/>
        <v>Araporã</v>
      </c>
    </row>
    <row r="66" spans="1:118" x14ac:dyDescent="0.3">
      <c r="A66" s="12">
        <v>310590</v>
      </c>
      <c r="B66" s="12" t="s">
        <v>29</v>
      </c>
      <c r="C66" s="12" t="s">
        <v>28</v>
      </c>
      <c r="D66" s="27" t="s">
        <v>117</v>
      </c>
      <c r="E66" s="13">
        <v>16823</v>
      </c>
      <c r="F66" s="14">
        <v>15.82</v>
      </c>
      <c r="G66" s="14">
        <v>50.3</v>
      </c>
      <c r="H66" s="15">
        <v>2661.3986</v>
      </c>
      <c r="I66" s="15">
        <v>8461.9689999999991</v>
      </c>
      <c r="J66" s="15">
        <v>50.997100000000003</v>
      </c>
      <c r="K66" s="13">
        <v>18254</v>
      </c>
      <c r="L66" s="14">
        <v>9.98</v>
      </c>
      <c r="M66" s="14">
        <v>31.83</v>
      </c>
      <c r="N66" s="15">
        <v>1821.7492</v>
      </c>
      <c r="O66" s="15">
        <v>5810.2481999999991</v>
      </c>
      <c r="P66" s="15">
        <v>48.234400000000001</v>
      </c>
      <c r="Q66" s="13">
        <v>19509</v>
      </c>
      <c r="R66" s="14">
        <v>3.06</v>
      </c>
      <c r="S66" s="14">
        <v>12.8</v>
      </c>
      <c r="T66" s="15">
        <v>596.97540000000004</v>
      </c>
      <c r="U66" s="14">
        <v>2497.152</v>
      </c>
      <c r="V66" s="14">
        <v>26.980799999999999</v>
      </c>
      <c r="W66" s="14">
        <v>0.52</v>
      </c>
      <c r="X66" s="14">
        <v>0.54</v>
      </c>
      <c r="Y66" s="14">
        <v>0.48</v>
      </c>
      <c r="Z66" s="14">
        <v>98.961399999999998</v>
      </c>
      <c r="AA66" s="14">
        <v>98.709800000000001</v>
      </c>
      <c r="AB66" s="14">
        <v>97.091099999999997</v>
      </c>
      <c r="AC66" s="14">
        <v>112686.664</v>
      </c>
      <c r="AD66" s="14">
        <v>365861.37900000002</v>
      </c>
      <c r="AE66" s="14">
        <v>6158.4143000000004</v>
      </c>
      <c r="AF66" s="14">
        <v>17768.89</v>
      </c>
      <c r="AG66" s="14">
        <v>18298</v>
      </c>
      <c r="AH66" s="14">
        <v>20590</v>
      </c>
      <c r="AI66" s="14">
        <v>152.9341</v>
      </c>
      <c r="AJ66" s="14">
        <v>95.286199999999994</v>
      </c>
      <c r="AK66" s="14">
        <v>0.49299999999999999</v>
      </c>
      <c r="AL66" s="14">
        <v>0.309</v>
      </c>
      <c r="AM66" s="14">
        <v>0.71099999999999997</v>
      </c>
      <c r="AN66" s="14">
        <v>0.54400000000000004</v>
      </c>
      <c r="AO66" s="14">
        <v>0.60199999999999998</v>
      </c>
      <c r="AP66" s="14">
        <v>0.45800000000000002</v>
      </c>
      <c r="AQ66" s="14">
        <v>0.77100000000000002</v>
      </c>
      <c r="AR66" s="14">
        <v>0.61899999999999999</v>
      </c>
      <c r="AS66" s="14">
        <v>0.73399999999999999</v>
      </c>
      <c r="AT66" s="14">
        <v>0.67800000000000005</v>
      </c>
      <c r="AU66" s="14">
        <v>0.86399999999999999</v>
      </c>
      <c r="AV66" s="14">
        <v>0.67500000000000004</v>
      </c>
      <c r="AW66" s="14">
        <v>3359</v>
      </c>
      <c r="AX66" s="14">
        <v>113417</v>
      </c>
      <c r="AY66" s="14">
        <v>124817</v>
      </c>
      <c r="AZ66" s="14">
        <v>71213</v>
      </c>
      <c r="BA66" s="56">
        <f t="shared" si="0"/>
        <v>1.0738285071258223E-2</v>
      </c>
      <c r="BB66" s="56">
        <f t="shared" si="0"/>
        <v>0.36257936228844717</v>
      </c>
      <c r="BC66" s="56">
        <f t="shared" si="0"/>
        <v>0.39902367601644467</v>
      </c>
      <c r="BD66" s="56">
        <f t="shared" si="0"/>
        <v>0.22765867662384992</v>
      </c>
      <c r="BE66" s="54"/>
      <c r="BG66" s="36">
        <f t="shared" si="5"/>
        <v>0.40719596966315902</v>
      </c>
      <c r="BH66" s="36">
        <f t="shared" si="6"/>
        <v>2.0408163265306103E-2</v>
      </c>
      <c r="BI66" s="36">
        <f t="shared" si="7"/>
        <v>8.491653950541073E-3</v>
      </c>
      <c r="BJ66" s="36">
        <f t="shared" si="8"/>
        <v>0.47584661135281109</v>
      </c>
      <c r="BK66" s="36">
        <f t="shared" si="9"/>
        <v>0.36574880853348662</v>
      </c>
      <c r="BL66" s="36">
        <f t="shared" si="10"/>
        <v>2.0408163265306135E-2</v>
      </c>
      <c r="BM66" s="36">
        <f t="shared" si="11"/>
        <v>1.7777777777777771E-2</v>
      </c>
      <c r="BN66" s="36">
        <f t="shared" si="12"/>
        <v>2.770083102493057E-3</v>
      </c>
      <c r="BO66" s="36">
        <f t="shared" si="13"/>
        <v>3.4602076124567488E-3</v>
      </c>
      <c r="BP66" s="36">
        <f t="shared" si="14"/>
        <v>1.777771550138289E-2</v>
      </c>
      <c r="BQ66" s="36">
        <f t="shared" si="15"/>
        <v>2.7700086624067484E-3</v>
      </c>
      <c r="BR66" s="36">
        <f t="shared" si="16"/>
        <v>3.4602143209343907E-3</v>
      </c>
      <c r="BS66" s="36">
        <f t="shared" si="17"/>
        <v>0.42625343730080989</v>
      </c>
      <c r="BT66" s="36">
        <f t="shared" si="18"/>
        <v>0.85929444449688341</v>
      </c>
      <c r="BU66" s="36">
        <f t="shared" si="19"/>
        <v>1.4703091066395394E-2</v>
      </c>
      <c r="BV66" s="36">
        <f t="shared" si="20"/>
        <v>0.6296222029081685</v>
      </c>
      <c r="BW66" s="36">
        <f t="shared" si="21"/>
        <v>0.36600384189292118</v>
      </c>
      <c r="BX66" s="36">
        <f t="shared" si="22"/>
        <v>0.41785935233611193</v>
      </c>
      <c r="BY66" s="36">
        <f t="shared" si="23"/>
        <v>1.4703203075914053E-2</v>
      </c>
      <c r="BZ66" s="36">
        <f t="shared" si="24"/>
        <v>0.62962223338449641</v>
      </c>
      <c r="CA66" s="36">
        <f t="shared" si="25"/>
        <v>0</v>
      </c>
      <c r="CB66" s="36">
        <f t="shared" si="26"/>
        <v>1.1562030292519346E-2</v>
      </c>
      <c r="CC66" s="36">
        <f t="shared" si="27"/>
        <v>2.3211915194020811E-4</v>
      </c>
      <c r="CD66" s="36">
        <f t="shared" si="28"/>
        <v>7.6122697175802674E-3</v>
      </c>
      <c r="CE66" s="36">
        <f t="shared" si="29"/>
        <v>8.4287200832466294E-4</v>
      </c>
      <c r="CF66" s="36">
        <f t="shared" si="30"/>
        <v>1.1394185404760579E-3</v>
      </c>
      <c r="CG66" s="36">
        <f t="shared" si="31"/>
        <v>4.1332388285497272E-4</v>
      </c>
      <c r="CH66" s="36">
        <f t="shared" si="32"/>
        <v>8.8688200784190342E-4</v>
      </c>
      <c r="CI66" s="36">
        <f t="shared" si="33"/>
        <v>1.1624443298145101E-4</v>
      </c>
      <c r="CJ66" s="36">
        <f t="shared" si="34"/>
        <v>4.445492814632039E-4</v>
      </c>
      <c r="CK66" s="36">
        <f t="shared" si="35"/>
        <v>1.309112997397475E-4</v>
      </c>
      <c r="CL66" s="36">
        <f t="shared" si="36"/>
        <v>1.8107741059302715E-3</v>
      </c>
      <c r="CM66" s="36">
        <f t="shared" si="37"/>
        <v>0.73039721472853436</v>
      </c>
      <c r="CN66" s="36">
        <f t="shared" si="38"/>
        <v>0.93491804752616103</v>
      </c>
      <c r="CO66" s="36">
        <f t="shared" si="39"/>
        <v>0.80519210605865832</v>
      </c>
      <c r="CP66" s="36">
        <f t="shared" si="40"/>
        <v>0.41985966719423373</v>
      </c>
      <c r="CQ66" s="36">
        <f t="shared" si="41"/>
        <v>1.5941667976869922</v>
      </c>
      <c r="CR66" s="36">
        <f t="shared" si="42"/>
        <v>0.23521297249269682</v>
      </c>
      <c r="CS66" s="36">
        <f t="shared" si="43"/>
        <v>0.35773607185894424</v>
      </c>
      <c r="CT66" s="36">
        <f t="shared" si="44"/>
        <v>20.064325408694589</v>
      </c>
      <c r="CU66" s="36"/>
      <c r="CV66" s="42" t="str">
        <f t="shared" si="45"/>
        <v>Barroso</v>
      </c>
      <c r="CW66" s="43">
        <f t="shared" si="52"/>
        <v>2.0408163265306103E-2</v>
      </c>
      <c r="CX66" s="43">
        <f t="shared" si="52"/>
        <v>8.491653950541073E-3</v>
      </c>
      <c r="CY66" s="43">
        <f t="shared" si="52"/>
        <v>3.4602076124567488E-3</v>
      </c>
      <c r="CZ66" s="43">
        <f t="shared" si="52"/>
        <v>0.6296222029081685</v>
      </c>
      <c r="DA66" s="43">
        <f t="shared" si="52"/>
        <v>0.41785935233611193</v>
      </c>
      <c r="DB66" s="43">
        <f t="shared" si="52"/>
        <v>1.1624443298145101E-4</v>
      </c>
      <c r="DC66" s="43">
        <f t="shared" si="52"/>
        <v>4.445492814632039E-4</v>
      </c>
      <c r="DD66" s="43">
        <f t="shared" si="52"/>
        <v>1.309112997397475E-4</v>
      </c>
      <c r="DE66" s="43">
        <f t="shared" si="52"/>
        <v>1.8107741059302715E-3</v>
      </c>
      <c r="DF66" s="43">
        <f t="shared" si="52"/>
        <v>1.5941667976869922</v>
      </c>
      <c r="DG66" s="43">
        <f t="shared" si="52"/>
        <v>0.23521297249269682</v>
      </c>
      <c r="DH66" s="43">
        <f t="shared" si="52"/>
        <v>0.35773607185894424</v>
      </c>
      <c r="DI66" s="43">
        <f t="shared" si="52"/>
        <v>20.064325408694589</v>
      </c>
      <c r="DJ66" s="51">
        <f t="shared" si="4"/>
        <v>1.794906562301994</v>
      </c>
      <c r="DL66" s="40">
        <f t="shared" si="49"/>
        <v>63</v>
      </c>
      <c r="DM66" s="58">
        <f t="shared" si="46"/>
        <v>2.7282584292777821</v>
      </c>
      <c r="DN66" s="57" t="str">
        <f t="shared" si="47"/>
        <v>Santos Dumont</v>
      </c>
    </row>
    <row r="67" spans="1:118" x14ac:dyDescent="0.3">
      <c r="A67" s="12">
        <v>310600</v>
      </c>
      <c r="B67" s="12" t="s">
        <v>29</v>
      </c>
      <c r="C67" s="12" t="s">
        <v>28</v>
      </c>
      <c r="D67" s="27" t="s">
        <v>118</v>
      </c>
      <c r="E67" s="13">
        <v>9577</v>
      </c>
      <c r="F67" s="14">
        <v>24.31</v>
      </c>
      <c r="G67" s="14">
        <v>56.1</v>
      </c>
      <c r="H67" s="15">
        <v>2328.1686999999997</v>
      </c>
      <c r="I67" s="15">
        <v>5372.6970000000001</v>
      </c>
      <c r="J67" s="15">
        <v>78.365399999999994</v>
      </c>
      <c r="K67" s="13">
        <v>9846</v>
      </c>
      <c r="L67" s="14">
        <v>9.0500000000000007</v>
      </c>
      <c r="M67" s="14">
        <v>32.270000000000003</v>
      </c>
      <c r="N67" s="15">
        <v>891.0630000000001</v>
      </c>
      <c r="O67" s="15">
        <v>3177.3042000000005</v>
      </c>
      <c r="P67" s="15">
        <v>43.739600000000003</v>
      </c>
      <c r="Q67" s="13">
        <v>9999</v>
      </c>
      <c r="R67" s="14">
        <v>3.08</v>
      </c>
      <c r="S67" s="14">
        <v>11.52</v>
      </c>
      <c r="T67" s="15">
        <v>307.9692</v>
      </c>
      <c r="U67" s="14">
        <v>1151.8848</v>
      </c>
      <c r="V67" s="14">
        <v>27.1571</v>
      </c>
      <c r="W67" s="14">
        <v>0.45</v>
      </c>
      <c r="X67" s="14">
        <v>0.48</v>
      </c>
      <c r="Y67" s="14">
        <v>0.4</v>
      </c>
      <c r="Z67" s="14">
        <v>85.639700000000005</v>
      </c>
      <c r="AA67" s="14">
        <v>87.742000000000004</v>
      </c>
      <c r="AB67" s="14">
        <v>80.909300000000002</v>
      </c>
      <c r="AC67" s="14">
        <v>22148.214</v>
      </c>
      <c r="AD67" s="14">
        <v>241319.56200000001</v>
      </c>
      <c r="AE67" s="14">
        <v>2251.9791</v>
      </c>
      <c r="AF67" s="14">
        <v>23288.9</v>
      </c>
      <c r="AG67" s="14">
        <v>9835</v>
      </c>
      <c r="AH67" s="14">
        <v>10362</v>
      </c>
      <c r="AI67" s="14">
        <v>55.924199999999999</v>
      </c>
      <c r="AJ67" s="14">
        <v>124.8874</v>
      </c>
      <c r="AK67" s="14">
        <v>0.42599999999999999</v>
      </c>
      <c r="AL67" s="14">
        <v>0.255</v>
      </c>
      <c r="AM67" s="14">
        <v>0.60299999999999998</v>
      </c>
      <c r="AN67" s="14">
        <v>0.502</v>
      </c>
      <c r="AO67" s="14">
        <v>0.57399999999999995</v>
      </c>
      <c r="AP67" s="14">
        <v>0.45400000000000001</v>
      </c>
      <c r="AQ67" s="14">
        <v>0.70699999999999996</v>
      </c>
      <c r="AR67" s="14">
        <v>0.59</v>
      </c>
      <c r="AS67" s="14">
        <v>0.67400000000000004</v>
      </c>
      <c r="AT67" s="14">
        <v>0.59699999999999998</v>
      </c>
      <c r="AU67" s="14">
        <v>0.79500000000000004</v>
      </c>
      <c r="AV67" s="14">
        <v>0.64400000000000002</v>
      </c>
      <c r="AW67" s="14">
        <v>644</v>
      </c>
      <c r="AX67" s="14">
        <v>126915</v>
      </c>
      <c r="AY67" s="14">
        <v>65718</v>
      </c>
      <c r="AZ67" s="14">
        <v>39720</v>
      </c>
      <c r="BA67" s="56">
        <f t="shared" si="0"/>
        <v>2.7639840856320038E-3</v>
      </c>
      <c r="BB67" s="56">
        <f t="shared" si="0"/>
        <v>0.54470658420494689</v>
      </c>
      <c r="BC67" s="56">
        <f t="shared" si="0"/>
        <v>0.28205513375708702</v>
      </c>
      <c r="BD67" s="56">
        <f t="shared" ref="BD67:BD130" si="53">AZ67/SUM($AW67:$AZ67)</f>
        <v>0.17047429795233415</v>
      </c>
      <c r="BE67" s="54"/>
      <c r="BG67" s="36">
        <f t="shared" si="5"/>
        <v>0.66344968380801617</v>
      </c>
      <c r="BH67" s="36">
        <f t="shared" si="6"/>
        <v>1.8838908112264501E-2</v>
      </c>
      <c r="BI67" s="36">
        <f t="shared" si="7"/>
        <v>2.9120898321471911E-4</v>
      </c>
      <c r="BJ67" s="36">
        <f t="shared" si="8"/>
        <v>0.70556920391061806</v>
      </c>
      <c r="BK67" s="36">
        <f t="shared" si="9"/>
        <v>0.66861582883860904</v>
      </c>
      <c r="BL67" s="36">
        <f t="shared" si="10"/>
        <v>1.8839301405225661E-2</v>
      </c>
      <c r="BM67" s="36">
        <f t="shared" si="11"/>
        <v>6.25E-2</v>
      </c>
      <c r="BN67" s="36">
        <f t="shared" si="12"/>
        <v>2.4930747922437654E-2</v>
      </c>
      <c r="BO67" s="36">
        <f t="shared" si="13"/>
        <v>4.6520569011918499E-2</v>
      </c>
      <c r="BP67" s="36">
        <f t="shared" si="14"/>
        <v>6.2499781059549182E-2</v>
      </c>
      <c r="BQ67" s="36">
        <f t="shared" si="15"/>
        <v>2.4930684116261537E-2</v>
      </c>
      <c r="BR67" s="36">
        <f t="shared" si="16"/>
        <v>4.652038042944056E-2</v>
      </c>
      <c r="BS67" s="36">
        <f t="shared" si="17"/>
        <v>0.86820430323134112</v>
      </c>
      <c r="BT67" s="36">
        <f t="shared" si="18"/>
        <v>0.90599448485717882</v>
      </c>
      <c r="BU67" s="36">
        <f t="shared" si="19"/>
        <v>0.46058653919919562</v>
      </c>
      <c r="BV67" s="36">
        <f t="shared" si="20"/>
        <v>0.53192663394537087</v>
      </c>
      <c r="BW67" s="36">
        <f t="shared" si="21"/>
        <v>0.62044274253768728</v>
      </c>
      <c r="BX67" s="36">
        <f t="shared" si="22"/>
        <v>0.67578207949527003</v>
      </c>
      <c r="BY67" s="36">
        <f t="shared" si="23"/>
        <v>0.4605867733599982</v>
      </c>
      <c r="BZ67" s="36">
        <f t="shared" si="24"/>
        <v>0.53192672584794765</v>
      </c>
      <c r="CA67" s="36">
        <f t="shared" si="25"/>
        <v>1.8469526720949269E-2</v>
      </c>
      <c r="CB67" s="36">
        <f t="shared" si="26"/>
        <v>7.3996993872124002E-3</v>
      </c>
      <c r="CC67" s="36">
        <f t="shared" si="27"/>
        <v>2.7165614137399183E-2</v>
      </c>
      <c r="CD67" s="36">
        <f t="shared" si="28"/>
        <v>2.4875005630376992E-2</v>
      </c>
      <c r="CE67" s="36">
        <f t="shared" si="29"/>
        <v>5.5046826222684741E-3</v>
      </c>
      <c r="CF67" s="36">
        <f t="shared" si="30"/>
        <v>1.7803414694938428E-3</v>
      </c>
      <c r="CG67" s="36">
        <f t="shared" si="31"/>
        <v>1.0333097071374272E-2</v>
      </c>
      <c r="CH67" s="36">
        <f t="shared" si="32"/>
        <v>5.6603217342596959E-3</v>
      </c>
      <c r="CI67" s="36">
        <f t="shared" si="33"/>
        <v>8.3986602829098766E-3</v>
      </c>
      <c r="CJ67" s="36">
        <f t="shared" si="34"/>
        <v>1.0181539410654673E-2</v>
      </c>
      <c r="CK67" s="36">
        <f t="shared" si="35"/>
        <v>8.1701742167576905E-3</v>
      </c>
      <c r="CL67" s="36">
        <f t="shared" si="36"/>
        <v>7.4865449424073071E-3</v>
      </c>
      <c r="CM67" s="36">
        <f t="shared" si="37"/>
        <v>0.94503607134004453</v>
      </c>
      <c r="CN67" s="36">
        <f t="shared" si="38"/>
        <v>0.92731831173560442</v>
      </c>
      <c r="CO67" s="36">
        <f t="shared" si="39"/>
        <v>0.89480262842640157</v>
      </c>
      <c r="CP67" s="36">
        <f t="shared" si="40"/>
        <v>0.64585047403287521</v>
      </c>
      <c r="CQ67" s="36">
        <f t="shared" si="41"/>
        <v>0.1744036074911039</v>
      </c>
      <c r="CR67" s="36">
        <f t="shared" si="42"/>
        <v>5.1207954676920853E-2</v>
      </c>
      <c r="CS67" s="36">
        <f t="shared" si="43"/>
        <v>1.6807921646395049E-2</v>
      </c>
      <c r="CT67" s="36">
        <f t="shared" si="44"/>
        <v>9.6286094842311289</v>
      </c>
      <c r="CU67" s="36"/>
      <c r="CV67" s="42" t="str">
        <f t="shared" si="45"/>
        <v>Bela Vista de Minas</v>
      </c>
      <c r="CW67" s="43">
        <f t="shared" si="52"/>
        <v>1.8838908112264501E-2</v>
      </c>
      <c r="CX67" s="43">
        <f t="shared" si="52"/>
        <v>2.9120898321471911E-4</v>
      </c>
      <c r="CY67" s="43">
        <f t="shared" si="52"/>
        <v>4.6520569011918499E-2</v>
      </c>
      <c r="CZ67" s="43">
        <f t="shared" si="52"/>
        <v>0.53192663394537087</v>
      </c>
      <c r="DA67" s="43">
        <f t="shared" si="52"/>
        <v>0.67578207949527003</v>
      </c>
      <c r="DB67" s="43">
        <f t="shared" si="52"/>
        <v>8.3986602829098766E-3</v>
      </c>
      <c r="DC67" s="43">
        <f t="shared" si="52"/>
        <v>1.0181539410654673E-2</v>
      </c>
      <c r="DD67" s="43">
        <f t="shared" si="52"/>
        <v>8.1701742167576905E-3</v>
      </c>
      <c r="DE67" s="43">
        <f t="shared" si="52"/>
        <v>7.4865449424073071E-3</v>
      </c>
      <c r="DF67" s="43">
        <f t="shared" si="52"/>
        <v>0.1744036074911039</v>
      </c>
      <c r="DG67" s="43">
        <f t="shared" si="52"/>
        <v>5.1207954676920853E-2</v>
      </c>
      <c r="DH67" s="43">
        <f t="shared" si="52"/>
        <v>1.6807921646395049E-2</v>
      </c>
      <c r="DI67" s="43">
        <f t="shared" si="52"/>
        <v>9.6286094842311289</v>
      </c>
      <c r="DJ67" s="51">
        <f t="shared" si="4"/>
        <v>0.8598942528035628</v>
      </c>
      <c r="DL67" s="40">
        <f t="shared" si="49"/>
        <v>64</v>
      </c>
      <c r="DM67" s="58">
        <f t="shared" si="46"/>
        <v>2.8005777266938008</v>
      </c>
      <c r="DN67" s="57" t="str">
        <f t="shared" si="47"/>
        <v>Governador Valadares</v>
      </c>
    </row>
    <row r="68" spans="1:118" x14ac:dyDescent="0.3">
      <c r="A68" s="12">
        <v>310610</v>
      </c>
      <c r="B68" s="12" t="s">
        <v>29</v>
      </c>
      <c r="C68" s="12" t="s">
        <v>28</v>
      </c>
      <c r="D68" s="27" t="s">
        <v>108</v>
      </c>
      <c r="E68" s="13">
        <v>3948</v>
      </c>
      <c r="F68" s="14">
        <v>24.65</v>
      </c>
      <c r="G68" s="14">
        <v>54.84</v>
      </c>
      <c r="H68" s="15">
        <v>973.18200000000002</v>
      </c>
      <c r="I68" s="15">
        <v>2165.0832</v>
      </c>
      <c r="J68" s="15">
        <v>79.461399999999998</v>
      </c>
      <c r="K68" s="13">
        <v>3423</v>
      </c>
      <c r="L68" s="14">
        <v>10.08</v>
      </c>
      <c r="M68" s="14">
        <v>31.76</v>
      </c>
      <c r="N68" s="15">
        <v>345.03840000000002</v>
      </c>
      <c r="O68" s="15">
        <v>1087.1448</v>
      </c>
      <c r="P68" s="15">
        <v>48.717700000000001</v>
      </c>
      <c r="Q68" s="13">
        <v>3366</v>
      </c>
      <c r="R68" s="14">
        <v>1.48</v>
      </c>
      <c r="S68" s="14">
        <v>11.75</v>
      </c>
      <c r="T68" s="15">
        <v>49.816800000000001</v>
      </c>
      <c r="U68" s="14">
        <v>395.505</v>
      </c>
      <c r="V68" s="14">
        <v>13.0495</v>
      </c>
      <c r="W68" s="14">
        <v>0.57999999999999996</v>
      </c>
      <c r="X68" s="14">
        <v>0.49</v>
      </c>
      <c r="Y68" s="14">
        <v>0.45</v>
      </c>
      <c r="Z68" s="14">
        <v>110.38</v>
      </c>
      <c r="AA68" s="14">
        <v>89.57</v>
      </c>
      <c r="AB68" s="14">
        <v>91.022900000000007</v>
      </c>
      <c r="AC68" s="14">
        <v>28809.79</v>
      </c>
      <c r="AD68" s="14">
        <v>42595.220999999998</v>
      </c>
      <c r="AE68" s="14">
        <v>8345.8256000000001</v>
      </c>
      <c r="AF68" s="14">
        <v>12170.06</v>
      </c>
      <c r="AG68" s="14">
        <v>3452</v>
      </c>
      <c r="AH68" s="14">
        <v>3500</v>
      </c>
      <c r="AI68" s="14">
        <v>207.25489999999999</v>
      </c>
      <c r="AJ68" s="14">
        <v>65.262299999999996</v>
      </c>
      <c r="AK68" s="14">
        <v>0.38900000000000001</v>
      </c>
      <c r="AL68" s="14">
        <v>0.14899999999999999</v>
      </c>
      <c r="AM68" s="14">
        <v>0.71799999999999997</v>
      </c>
      <c r="AN68" s="14">
        <v>0.55000000000000004</v>
      </c>
      <c r="AO68" s="14">
        <v>0.52100000000000002</v>
      </c>
      <c r="AP68" s="14">
        <v>0.315</v>
      </c>
      <c r="AQ68" s="14">
        <v>0.77600000000000002</v>
      </c>
      <c r="AR68" s="14">
        <v>0.57899999999999996</v>
      </c>
      <c r="AS68" s="14">
        <v>0.66</v>
      </c>
      <c r="AT68" s="14">
        <v>0.53100000000000003</v>
      </c>
      <c r="AU68" s="14">
        <v>0.83</v>
      </c>
      <c r="AV68" s="14">
        <v>0.65300000000000002</v>
      </c>
      <c r="AW68" s="14">
        <v>8932</v>
      </c>
      <c r="AX68" s="14">
        <v>5607</v>
      </c>
      <c r="AY68" s="14">
        <v>10973</v>
      </c>
      <c r="AZ68" s="14">
        <v>14986</v>
      </c>
      <c r="BA68" s="56">
        <f t="shared" ref="BA68:BD131" si="54">AW68/SUM($AW68:$AZ68)</f>
        <v>0.22055410143710802</v>
      </c>
      <c r="BB68" s="56">
        <f t="shared" si="54"/>
        <v>0.13845128154476763</v>
      </c>
      <c r="BC68" s="56">
        <f t="shared" si="54"/>
        <v>0.27095165193342879</v>
      </c>
      <c r="BD68" s="56">
        <f t="shared" si="53"/>
        <v>0.37004296508469553</v>
      </c>
      <c r="BE68" s="54"/>
      <c r="BG68" s="36">
        <f t="shared" si="5"/>
        <v>0.87902363705786768</v>
      </c>
      <c r="BH68" s="36">
        <f t="shared" si="6"/>
        <v>0.34273317170005246</v>
      </c>
      <c r="BI68" s="36">
        <f t="shared" si="7"/>
        <v>6.5522021223309802E-6</v>
      </c>
      <c r="BJ68" s="36">
        <f t="shared" si="8"/>
        <v>0.94890118165729365</v>
      </c>
      <c r="BK68" s="36">
        <f t="shared" si="9"/>
        <v>0.87872397505534261</v>
      </c>
      <c r="BL68" s="36">
        <f t="shared" si="10"/>
        <v>0.34273455746737858</v>
      </c>
      <c r="BM68" s="36">
        <f t="shared" si="11"/>
        <v>1.1111111111111107E-3</v>
      </c>
      <c r="BN68" s="36">
        <f t="shared" si="12"/>
        <v>1.9698368728839642E-2</v>
      </c>
      <c r="BO68" s="36">
        <f t="shared" si="13"/>
        <v>1.3840830449826995E-2</v>
      </c>
      <c r="BP68" s="36">
        <f t="shared" si="14"/>
        <v>1.1111072188364343E-3</v>
      </c>
      <c r="BQ68" s="36">
        <f t="shared" si="15"/>
        <v>1.9698198579295258E-2</v>
      </c>
      <c r="BR68" s="36">
        <f t="shared" si="16"/>
        <v>1.3840857283737563E-2</v>
      </c>
      <c r="BS68" s="36">
        <f t="shared" si="17"/>
        <v>0.83038484870763951</v>
      </c>
      <c r="BT68" s="36">
        <f t="shared" si="18"/>
        <v>0.98306995554809384</v>
      </c>
      <c r="BU68" s="36">
        <f t="shared" si="19"/>
        <v>3.642954710369848E-2</v>
      </c>
      <c r="BV68" s="36">
        <f t="shared" si="20"/>
        <v>0.73712147360916114</v>
      </c>
      <c r="BW68" s="36">
        <f t="shared" si="21"/>
        <v>0.85650985150825887</v>
      </c>
      <c r="BX68" s="36">
        <f t="shared" si="22"/>
        <v>0.88340566040448576</v>
      </c>
      <c r="BY68" s="36">
        <f t="shared" si="23"/>
        <v>3.6429384036848013E-2</v>
      </c>
      <c r="BZ68" s="36">
        <f t="shared" si="24"/>
        <v>0.73712152579324186</v>
      </c>
      <c r="CA68" s="36">
        <f t="shared" si="25"/>
        <v>4.4501314549740996E-2</v>
      </c>
      <c r="CB68" s="36">
        <f t="shared" si="26"/>
        <v>0.21710923549286373</v>
      </c>
      <c r="CC68" s="36">
        <f t="shared" si="27"/>
        <v>3.069344157887128E-5</v>
      </c>
      <c r="CD68" s="36">
        <f t="shared" si="28"/>
        <v>5.956938876627153E-3</v>
      </c>
      <c r="CE68" s="36">
        <f t="shared" si="29"/>
        <v>2.5496878251821016E-2</v>
      </c>
      <c r="CF68" s="36">
        <f t="shared" si="30"/>
        <v>0.11252203172568499</v>
      </c>
      <c r="CG68" s="36">
        <f t="shared" si="31"/>
        <v>1.9536011650566896E-4</v>
      </c>
      <c r="CH68" s="36">
        <f t="shared" si="32"/>
        <v>8.551901022985248E-3</v>
      </c>
      <c r="CI68" s="36">
        <f t="shared" si="33"/>
        <v>1.2212930740113759E-2</v>
      </c>
      <c r="CJ68" s="36">
        <f t="shared" si="34"/>
        <v>4.0120572652054015E-2</v>
      </c>
      <c r="CK68" s="36">
        <f t="shared" si="35"/>
        <v>2.5344427629615338E-3</v>
      </c>
      <c r="CL68" s="36">
        <f t="shared" si="36"/>
        <v>5.4403702027060845E-3</v>
      </c>
      <c r="CM68" s="36">
        <f t="shared" si="37"/>
        <v>0.37632147859685788</v>
      </c>
      <c r="CN68" s="36">
        <f t="shared" si="38"/>
        <v>0.99673109142577032</v>
      </c>
      <c r="CO68" s="36">
        <f t="shared" si="39"/>
        <v>0.98202859794364206</v>
      </c>
      <c r="CP68" s="36">
        <f t="shared" si="40"/>
        <v>0.8573245801194983</v>
      </c>
      <c r="CQ68" s="36">
        <f t="shared" si="41"/>
        <v>2067.6759208402195</v>
      </c>
      <c r="CR68" s="36">
        <f t="shared" si="42"/>
        <v>0.64535839327325317</v>
      </c>
      <c r="CS68" s="36">
        <f t="shared" si="43"/>
        <v>7.254840414346716E-3</v>
      </c>
      <c r="CT68" s="36">
        <f t="shared" si="44"/>
        <v>62.508751818927443</v>
      </c>
      <c r="CU68" s="36"/>
      <c r="CV68" s="42" t="str">
        <f t="shared" si="45"/>
        <v>Belmiro Braga</v>
      </c>
      <c r="CW68" s="43">
        <f t="shared" ref="CW68:DI83" si="55">INDEX($BG$4:$CT$855,MATCH($CV68,$D$4:$D$855,0),MATCH(CW$1,$BG$1:$CT$1,0))</f>
        <v>0.34273317170005246</v>
      </c>
      <c r="CX68" s="43">
        <f t="shared" si="55"/>
        <v>6.5522021223309802E-6</v>
      </c>
      <c r="CY68" s="43">
        <f t="shared" si="55"/>
        <v>1.3840830449826995E-2</v>
      </c>
      <c r="CZ68" s="43">
        <f t="shared" si="55"/>
        <v>0.73712147360916114</v>
      </c>
      <c r="DA68" s="43">
        <f t="shared" si="55"/>
        <v>0.88340566040448576</v>
      </c>
      <c r="DB68" s="43">
        <f t="shared" si="55"/>
        <v>1.2212930740113759E-2</v>
      </c>
      <c r="DC68" s="43">
        <f t="shared" si="55"/>
        <v>4.0120572652054015E-2</v>
      </c>
      <c r="DD68" s="43">
        <f t="shared" si="55"/>
        <v>2.5344427629615338E-3</v>
      </c>
      <c r="DE68" s="43">
        <f t="shared" si="55"/>
        <v>5.4403702027060845E-3</v>
      </c>
      <c r="DF68" s="43">
        <f t="shared" si="55"/>
        <v>2067.6759208402195</v>
      </c>
      <c r="DG68" s="43">
        <f t="shared" si="55"/>
        <v>0.64535839327325317</v>
      </c>
      <c r="DH68" s="43">
        <f t="shared" si="55"/>
        <v>7.254840414346716E-3</v>
      </c>
      <c r="DI68" s="43">
        <f t="shared" si="55"/>
        <v>62.508751818927443</v>
      </c>
      <c r="DJ68" s="51">
        <f t="shared" ref="DJ68:DJ131" si="56">AVERAGE(CW68:DI68)</f>
        <v>164.06728476135063</v>
      </c>
      <c r="DL68" s="40">
        <f t="shared" si="49"/>
        <v>65</v>
      </c>
      <c r="DM68" s="58">
        <f t="shared" si="46"/>
        <v>2.8218727802973098</v>
      </c>
      <c r="DN68" s="57" t="str">
        <f t="shared" si="47"/>
        <v>Santa Rita do Sapucaí</v>
      </c>
    </row>
    <row r="69" spans="1:118" x14ac:dyDescent="0.3">
      <c r="A69" s="12">
        <v>310620</v>
      </c>
      <c r="B69" s="12" t="s">
        <v>29</v>
      </c>
      <c r="C69" s="12" t="s">
        <v>28</v>
      </c>
      <c r="D69" s="27" t="s">
        <v>104</v>
      </c>
      <c r="E69" s="13">
        <v>1968603</v>
      </c>
      <c r="F69" s="14">
        <v>5.04</v>
      </c>
      <c r="G69" s="14">
        <v>17.23</v>
      </c>
      <c r="H69" s="15">
        <v>99217.591199999995</v>
      </c>
      <c r="I69" s="15">
        <v>339190.29690000002</v>
      </c>
      <c r="J69" s="15">
        <v>16.2469</v>
      </c>
      <c r="K69" s="13">
        <v>2204604</v>
      </c>
      <c r="L69" s="14">
        <v>2.38</v>
      </c>
      <c r="M69" s="14">
        <v>10.57</v>
      </c>
      <c r="N69" s="15">
        <v>52469.575199999999</v>
      </c>
      <c r="O69" s="15">
        <v>233026.6428</v>
      </c>
      <c r="P69" s="15">
        <v>11.502800000000001</v>
      </c>
      <c r="Q69" s="13">
        <v>2356435</v>
      </c>
      <c r="R69" s="14">
        <v>0.79</v>
      </c>
      <c r="S69" s="14">
        <v>3.8</v>
      </c>
      <c r="T69" s="15">
        <v>18615.836500000001</v>
      </c>
      <c r="U69" s="14">
        <v>89544.53</v>
      </c>
      <c r="V69" s="14">
        <v>6.9656000000000002</v>
      </c>
      <c r="W69" s="14">
        <v>0.61</v>
      </c>
      <c r="X69" s="14">
        <v>0.61</v>
      </c>
      <c r="Y69" s="14">
        <v>0.6</v>
      </c>
      <c r="Z69" s="14">
        <v>116.0894</v>
      </c>
      <c r="AA69" s="14">
        <v>111.5055</v>
      </c>
      <c r="AB69" s="14">
        <v>121.3639</v>
      </c>
      <c r="AC69" s="14">
        <v>14421832.9484</v>
      </c>
      <c r="AD69" s="14">
        <v>87656760.157000005</v>
      </c>
      <c r="AE69" s="14">
        <v>6471.2871999999998</v>
      </c>
      <c r="AF69" s="14">
        <v>35187.85</v>
      </c>
      <c r="AG69" s="14">
        <v>2228588</v>
      </c>
      <c r="AH69" s="14">
        <v>2491109</v>
      </c>
      <c r="AI69" s="14">
        <v>160.7038</v>
      </c>
      <c r="AJ69" s="14">
        <v>188.69589999999999</v>
      </c>
      <c r="AK69" s="14">
        <v>0.60199999999999998</v>
      </c>
      <c r="AL69" s="14">
        <v>0.40600000000000003</v>
      </c>
      <c r="AM69" s="14">
        <v>0.72699999999999998</v>
      </c>
      <c r="AN69" s="14">
        <v>0.74</v>
      </c>
      <c r="AO69" s="14">
        <v>0.72599999999999998</v>
      </c>
      <c r="AP69" s="14">
        <v>0.61699999999999999</v>
      </c>
      <c r="AQ69" s="14">
        <v>0.78400000000000003</v>
      </c>
      <c r="AR69" s="14">
        <v>0.79200000000000004</v>
      </c>
      <c r="AS69" s="14">
        <v>0.81</v>
      </c>
      <c r="AT69" s="14">
        <v>0.73699999999999999</v>
      </c>
      <c r="AU69" s="14">
        <v>0.85599999999999998</v>
      </c>
      <c r="AV69" s="14">
        <v>0.84099999999999997</v>
      </c>
      <c r="AW69" s="14">
        <v>1487</v>
      </c>
      <c r="AX69" s="14">
        <v>16105159</v>
      </c>
      <c r="AY69" s="14">
        <v>50309935</v>
      </c>
      <c r="AZ69" s="14">
        <v>9426892</v>
      </c>
      <c r="BA69" s="56">
        <f t="shared" si="54"/>
        <v>1.9606169669999159E-5</v>
      </c>
      <c r="BB69" s="56">
        <f t="shared" si="54"/>
        <v>0.2123473301387451</v>
      </c>
      <c r="BC69" s="56">
        <f t="shared" si="54"/>
        <v>0.66333901929833827</v>
      </c>
      <c r="BD69" s="56">
        <f t="shared" si="53"/>
        <v>0.12429404439324661</v>
      </c>
      <c r="BE69" s="54"/>
      <c r="BG69" s="36">
        <f t="shared" ref="BG69:BG132" si="57">(Q69/Q$2-1)^2</f>
        <v>1824.1898921256295</v>
      </c>
      <c r="BH69" s="36">
        <f t="shared" ref="BH69:BH132" si="58">(R69/R$2-1)^2</f>
        <v>0.6063915762383385</v>
      </c>
      <c r="BI69" s="36">
        <f t="shared" ref="BI69:BI132" si="59">(S69/S$2-1)^2</f>
        <v>0.45666227911798629</v>
      </c>
      <c r="BJ69" s="36">
        <f t="shared" ref="BJ69:BJ132" si="60">(T69/T$2-1)^2</f>
        <v>75.214678263756099</v>
      </c>
      <c r="BK69" s="36">
        <f t="shared" ref="BK69:BK132" si="61">(U69/U$2-1)^2</f>
        <v>173.51101828972969</v>
      </c>
      <c r="BL69" s="36">
        <f t="shared" ref="BL69:BL132" si="62">(V69/V$2-1)^2</f>
        <v>0.6063931284646743</v>
      </c>
      <c r="BM69" s="36">
        <f t="shared" ref="BM69:BM132" si="63">(W69/W$2-1)^2</f>
        <v>2.7777777777777583E-4</v>
      </c>
      <c r="BN69" s="36">
        <f t="shared" ref="BN69:BN132" si="64">(X69/X$2-1)^2</f>
        <v>4.9245921822099106E-3</v>
      </c>
      <c r="BO69" s="36">
        <f t="shared" ref="BO69:BO132" si="65">(Y69/Y$2-1)^2</f>
        <v>3.1141868512110739E-2</v>
      </c>
      <c r="BP69" s="36">
        <f t="shared" ref="BP69:BP132" si="66">(Z69/Z$2-1)^2</f>
        <v>2.7780599751061084E-4</v>
      </c>
      <c r="BQ69" s="36">
        <f t="shared" ref="BQ69:BQ132" si="67">(AA69/AA$2-1)^2</f>
        <v>4.9246843471767191E-3</v>
      </c>
      <c r="BR69" s="36">
        <f t="shared" ref="BR69:BR132" si="68">(AB69/AB$2-1)^2</f>
        <v>3.1141928888409557E-2</v>
      </c>
      <c r="BS69" s="36">
        <f t="shared" ref="BS69:BS132" si="69">(AC69/AC$2-1)^2</f>
        <v>1885.7221330247937</v>
      </c>
      <c r="BT69" s="36">
        <f t="shared" ref="BT69:BT132" si="70">(AD69/AD$2-1)^2</f>
        <v>272.06991797840266</v>
      </c>
      <c r="BU69" s="36">
        <f t="shared" ref="BU69:BU132" si="71">(AE69/AE$2-1)^2</f>
        <v>5.8694738444575499E-3</v>
      </c>
      <c r="BV69" s="36">
        <f t="shared" ref="BV69:BV132" si="72">(AF69/AF$2-1)^2</f>
        <v>0.34933025943530871</v>
      </c>
      <c r="BW69" s="36">
        <f t="shared" ref="BW69:BW132" si="73">(AG69/AG$2-1)^2</f>
        <v>2219.4265051743632</v>
      </c>
      <c r="BX69" s="36">
        <f t="shared" ref="BX69:BX132" si="74">(AH69/AH$2-1)^2</f>
        <v>1745.4267183594138</v>
      </c>
      <c r="BY69" s="36">
        <f t="shared" ref="BY69:BY132" si="75">(AI69/AI$2-1)^2</f>
        <v>5.8695344556324199E-3</v>
      </c>
      <c r="BZ69" s="36">
        <f t="shared" ref="BZ69:BZ132" si="76">(AJ69/AJ$2-1)^2</f>
        <v>0.34933027874296257</v>
      </c>
      <c r="CA69" s="36">
        <f t="shared" ref="CA69:CA132" si="77">(AK69/AK$2-1)^2</f>
        <v>4.8883147019736763E-2</v>
      </c>
      <c r="CB69" s="36">
        <f t="shared" ref="CB69:CB132" si="78">(AL69/AL$2-1)^2</f>
        <v>0.20720442954227203</v>
      </c>
      <c r="CC69" s="36">
        <f t="shared" ref="CC69:CC132" si="79">(AM69/AM$2-1)^2</f>
        <v>4.7958502466985992E-5</v>
      </c>
      <c r="CD69" s="36">
        <f t="shared" ref="CD69:CD132" si="80">(AN69/AN$2-1)^2</f>
        <v>5.8375748840142384E-2</v>
      </c>
      <c r="CE69" s="36">
        <f t="shared" ref="CE69:CE132" si="81">(AO69/AO$2-1)^2</f>
        <v>2.9229968782518188E-2</v>
      </c>
      <c r="CF69" s="36">
        <f t="shared" ref="CF69:CF132" si="82">(AP69/AP$2-1)^2</f>
        <v>9.1015506774199284E-2</v>
      </c>
      <c r="CG69" s="36">
        <f t="shared" ref="CG69:CG132" si="83">(AQ69/AQ$2-1)^2</f>
        <v>1.4530917756620081E-5</v>
      </c>
      <c r="CH69" s="36">
        <f t="shared" ref="CH69:CH132" si="84">(AR69/AR$2-1)^2</f>
        <v>5.8263971462544611E-2</v>
      </c>
      <c r="CI69" s="36">
        <f t="shared" ref="CI69:CI132" si="85">(AS69/AS$2-1)^2</f>
        <v>8.3986602829098974E-3</v>
      </c>
      <c r="CJ69" s="36">
        <f t="shared" ref="CJ69:CJ132" si="86">(AT69/AT$2-1)^2</f>
        <v>1.208675061692554E-2</v>
      </c>
      <c r="CK69" s="36">
        <f t="shared" ref="CK69:CK132" si="87">(AU69/AU$2-1)^2</f>
        <v>4.2415261115678643E-4</v>
      </c>
      <c r="CL69" s="36">
        <f t="shared" ref="CL69:CL132" si="88">(AV69/AV$2-1)^2</f>
        <v>3.7213419848096195E-2</v>
      </c>
      <c r="CM69" s="36">
        <f t="shared" ref="CM69:CM132" si="89">(AW69/AW$2-1)^2</f>
        <v>0.87543569498302776</v>
      </c>
      <c r="CN69" s="36">
        <f t="shared" ref="CN69:CN132" si="90">(AX69/AX$2-1)^2</f>
        <v>13.679171237397698</v>
      </c>
      <c r="CO69" s="36">
        <f t="shared" ref="CO69:CO132" si="91">(AY69/AY$2-1)^2</f>
        <v>1630.9627335886282</v>
      </c>
      <c r="CP69" s="36">
        <f t="shared" ref="CP69:CP132" si="92">(AZ69/AZ$2-1)^2</f>
        <v>2079.4402499215316</v>
      </c>
      <c r="CQ69" s="36">
        <f t="shared" ref="CQ69:CQ132" si="93">(BA69/BA$2-1)^2</f>
        <v>0.9917548562599614</v>
      </c>
      <c r="CR69" s="36">
        <f t="shared" ref="CR69:CR132" si="94">(BB69/BB$2-1)^2</f>
        <v>0.48773338858418513</v>
      </c>
      <c r="CS69" s="36">
        <f t="shared" ref="CS69:CS132" si="95">(BC69/BC$2-1)^2</f>
        <v>2.7446781172561883</v>
      </c>
      <c r="CT69" s="36">
        <f t="shared" ref="CT69:CT132" si="96">(BD69/BD$2-1)^2</f>
        <v>3.9661799953098931</v>
      </c>
      <c r="CU69" s="36"/>
      <c r="CV69" s="42" t="str">
        <f t="shared" ref="CV69:CV132" si="97">D69</f>
        <v>Belo Horizonte</v>
      </c>
      <c r="CW69" s="43">
        <f t="shared" si="55"/>
        <v>0.6063915762383385</v>
      </c>
      <c r="CX69" s="43">
        <f t="shared" si="55"/>
        <v>0.45666227911798629</v>
      </c>
      <c r="CY69" s="43">
        <f t="shared" si="55"/>
        <v>3.1141868512110739E-2</v>
      </c>
      <c r="CZ69" s="43">
        <f t="shared" si="55"/>
        <v>0.34933025943530871</v>
      </c>
      <c r="DA69" s="43">
        <f t="shared" si="55"/>
        <v>1745.4267183594138</v>
      </c>
      <c r="DB69" s="43">
        <f t="shared" si="55"/>
        <v>8.3986602829098974E-3</v>
      </c>
      <c r="DC69" s="43">
        <f t="shared" si="55"/>
        <v>1.208675061692554E-2</v>
      </c>
      <c r="DD69" s="43">
        <f t="shared" si="55"/>
        <v>4.2415261115678643E-4</v>
      </c>
      <c r="DE69" s="43">
        <f t="shared" si="55"/>
        <v>3.7213419848096195E-2</v>
      </c>
      <c r="DF69" s="43">
        <f t="shared" si="55"/>
        <v>0.9917548562599614</v>
      </c>
      <c r="DG69" s="43">
        <f t="shared" si="55"/>
        <v>0.48773338858418513</v>
      </c>
      <c r="DH69" s="43">
        <f t="shared" si="55"/>
        <v>2.7446781172561883</v>
      </c>
      <c r="DI69" s="43">
        <f t="shared" si="55"/>
        <v>3.9661799953098931</v>
      </c>
      <c r="DJ69" s="51">
        <f t="shared" si="56"/>
        <v>135.00913182180668</v>
      </c>
      <c r="DL69" s="40">
        <f t="shared" si="49"/>
        <v>66</v>
      </c>
      <c r="DM69" s="58">
        <f t="shared" ref="DM69:DM132" si="98">SMALL($DJ$4:$DJ$855,DL69)</f>
        <v>2.9092081342236509</v>
      </c>
      <c r="DN69" s="57" t="str">
        <f t="shared" ref="DN69:DN132" si="99">INDEX($CV$4:$DJ$855,MATCH($DM69,$DJ$4:$DJ$855,0),1)</f>
        <v>Rio Acima</v>
      </c>
    </row>
    <row r="70" spans="1:118" x14ac:dyDescent="0.3">
      <c r="A70" s="12">
        <v>310630</v>
      </c>
      <c r="B70" s="12" t="s">
        <v>29</v>
      </c>
      <c r="C70" s="12" t="s">
        <v>28</v>
      </c>
      <c r="D70" s="27" t="s">
        <v>109</v>
      </c>
      <c r="E70" s="13">
        <v>16645</v>
      </c>
      <c r="F70" s="14">
        <v>26.23</v>
      </c>
      <c r="G70" s="14">
        <v>53.48</v>
      </c>
      <c r="H70" s="15">
        <v>4365.9834999999994</v>
      </c>
      <c r="I70" s="15">
        <v>8901.7459999999992</v>
      </c>
      <c r="J70" s="15">
        <v>84.554699999999997</v>
      </c>
      <c r="K70" s="13">
        <v>19503</v>
      </c>
      <c r="L70" s="14">
        <v>11.61</v>
      </c>
      <c r="M70" s="14">
        <v>37.630000000000003</v>
      </c>
      <c r="N70" s="15">
        <v>2264.2982999999999</v>
      </c>
      <c r="O70" s="15">
        <v>7338.9789000000001</v>
      </c>
      <c r="P70" s="15">
        <v>56.112299999999998</v>
      </c>
      <c r="Q70" s="13">
        <v>23272</v>
      </c>
      <c r="R70" s="14">
        <v>4.04</v>
      </c>
      <c r="S70" s="14">
        <v>11.45</v>
      </c>
      <c r="T70" s="15">
        <v>940.18880000000001</v>
      </c>
      <c r="U70" s="14">
        <v>2664.6439999999998</v>
      </c>
      <c r="V70" s="14">
        <v>35.621699999999997</v>
      </c>
      <c r="W70" s="14">
        <v>0.47</v>
      </c>
      <c r="X70" s="14">
        <v>0.49</v>
      </c>
      <c r="Y70" s="14">
        <v>0.42</v>
      </c>
      <c r="Z70" s="14">
        <v>89.445899999999995</v>
      </c>
      <c r="AA70" s="14">
        <v>89.57</v>
      </c>
      <c r="AB70" s="14">
        <v>84.954700000000003</v>
      </c>
      <c r="AC70" s="14">
        <v>253346.84899999999</v>
      </c>
      <c r="AD70" s="14">
        <v>1160577.834</v>
      </c>
      <c r="AE70" s="14">
        <v>13066.524799999999</v>
      </c>
      <c r="AF70" s="14">
        <v>45820.12</v>
      </c>
      <c r="AG70" s="14">
        <v>19389</v>
      </c>
      <c r="AH70" s="14">
        <v>25329</v>
      </c>
      <c r="AI70" s="14">
        <v>324.48579999999998</v>
      </c>
      <c r="AJ70" s="14">
        <v>245.71170000000001</v>
      </c>
      <c r="AK70" s="14">
        <v>0.38200000000000001</v>
      </c>
      <c r="AL70" s="14">
        <v>0.185</v>
      </c>
      <c r="AM70" s="14">
        <v>0.60599999999999998</v>
      </c>
      <c r="AN70" s="14">
        <v>0.498</v>
      </c>
      <c r="AO70" s="14">
        <v>0.54400000000000004</v>
      </c>
      <c r="AP70" s="14">
        <v>0.39700000000000002</v>
      </c>
      <c r="AQ70" s="14">
        <v>0.71099999999999997</v>
      </c>
      <c r="AR70" s="14">
        <v>0.56899999999999995</v>
      </c>
      <c r="AS70" s="14">
        <v>0.68600000000000005</v>
      </c>
      <c r="AT70" s="14">
        <v>0.60599999999999998</v>
      </c>
      <c r="AU70" s="14">
        <v>0.81299999999999994</v>
      </c>
      <c r="AV70" s="14">
        <v>0.65500000000000003</v>
      </c>
      <c r="AW70" s="14">
        <v>10472</v>
      </c>
      <c r="AX70" s="14">
        <v>785264</v>
      </c>
      <c r="AY70" s="14">
        <v>177692</v>
      </c>
      <c r="AZ70" s="14">
        <v>99077</v>
      </c>
      <c r="BA70" s="56">
        <f t="shared" si="54"/>
        <v>9.7640570440231042E-3</v>
      </c>
      <c r="BB70" s="56">
        <f t="shared" si="54"/>
        <v>0.7321774723660962</v>
      </c>
      <c r="BC70" s="56">
        <f t="shared" si="54"/>
        <v>0.16567941408198564</v>
      </c>
      <c r="BD70" s="56">
        <f t="shared" si="53"/>
        <v>9.2379056507895074E-2</v>
      </c>
      <c r="BE70" s="54"/>
      <c r="BG70" s="36">
        <f t="shared" si="57"/>
        <v>0.32298485618132633</v>
      </c>
      <c r="BH70" s="36">
        <f t="shared" si="58"/>
        <v>1.7332423165344564E-2</v>
      </c>
      <c r="BI70" s="36">
        <f t="shared" si="59"/>
        <v>5.3072837190881966E-4</v>
      </c>
      <c r="BJ70" s="36">
        <f t="shared" si="60"/>
        <v>0.26161734017640181</v>
      </c>
      <c r="BK70" s="36">
        <f t="shared" si="61"/>
        <v>0.33438748281891167</v>
      </c>
      <c r="BL70" s="36">
        <f t="shared" si="62"/>
        <v>1.7332341157133235E-2</v>
      </c>
      <c r="BM70" s="36">
        <f t="shared" si="63"/>
        <v>4.6944444444444448E-2</v>
      </c>
      <c r="BN70" s="36">
        <f t="shared" si="64"/>
        <v>1.9698368728839642E-2</v>
      </c>
      <c r="BO70" s="36">
        <f t="shared" si="65"/>
        <v>3.1141868512110739E-2</v>
      </c>
      <c r="BP70" s="36">
        <f t="shared" si="66"/>
        <v>4.694427999583918E-2</v>
      </c>
      <c r="BQ70" s="36">
        <f t="shared" si="67"/>
        <v>1.9698198579295258E-2</v>
      </c>
      <c r="BR70" s="36">
        <f t="shared" si="68"/>
        <v>3.1141928888409519E-2</v>
      </c>
      <c r="BS70" s="36">
        <f t="shared" si="69"/>
        <v>4.8220793015297816E-2</v>
      </c>
      <c r="BT70" s="36">
        <f t="shared" si="70"/>
        <v>0.59039522013936963</v>
      </c>
      <c r="BU70" s="36">
        <f t="shared" si="71"/>
        <v>0.74729366916122508</v>
      </c>
      <c r="BV70" s="36">
        <f t="shared" si="72"/>
        <v>0.21852995852288243</v>
      </c>
      <c r="BW70" s="36">
        <f t="shared" si="73"/>
        <v>0.33806083335223452</v>
      </c>
      <c r="BX70" s="36">
        <f t="shared" si="74"/>
        <v>0.3192706999508616</v>
      </c>
      <c r="BY70" s="36">
        <f t="shared" si="75"/>
        <v>0.74729323383062451</v>
      </c>
      <c r="BZ70" s="36">
        <f t="shared" si="76"/>
        <v>0.21853011308002468</v>
      </c>
      <c r="CA70" s="36">
        <f t="shared" si="77"/>
        <v>5.0693481561331223E-2</v>
      </c>
      <c r="CB70" s="36">
        <f t="shared" si="78"/>
        <v>0.11351344407189018</v>
      </c>
      <c r="CC70" s="36">
        <f t="shared" si="79"/>
        <v>2.581318436783021E-2</v>
      </c>
      <c r="CD70" s="36">
        <f t="shared" si="80"/>
        <v>2.703707040223411E-2</v>
      </c>
      <c r="CE70" s="36">
        <f t="shared" si="81"/>
        <v>1.5026014568158164E-2</v>
      </c>
      <c r="CF70" s="36">
        <f t="shared" si="82"/>
        <v>2.6389111431572545E-2</v>
      </c>
      <c r="CG70" s="36">
        <f t="shared" si="83"/>
        <v>9.3256201069152733E-3</v>
      </c>
      <c r="CH70" s="36">
        <f t="shared" si="84"/>
        <v>1.1696524208685071E-2</v>
      </c>
      <c r="CI70" s="36">
        <f t="shared" si="85"/>
        <v>5.695977216091116E-3</v>
      </c>
      <c r="CJ70" s="36">
        <f t="shared" si="86"/>
        <v>7.6299172593990569E-3</v>
      </c>
      <c r="CK70" s="36">
        <f t="shared" si="87"/>
        <v>4.8712094633160431E-3</v>
      </c>
      <c r="CL70" s="36">
        <f t="shared" si="88"/>
        <v>5.0299280720285527E-3</v>
      </c>
      <c r="CM70" s="36">
        <f t="shared" si="89"/>
        <v>0.29899461309081615</v>
      </c>
      <c r="CN70" s="36">
        <f t="shared" si="90"/>
        <v>0.59429642811392591</v>
      </c>
      <c r="CO70" s="36">
        <f t="shared" si="91"/>
        <v>0.7290252568509521</v>
      </c>
      <c r="CP70" s="36">
        <f t="shared" si="92"/>
        <v>0.26032745590449924</v>
      </c>
      <c r="CQ70" s="36">
        <f t="shared" si="93"/>
        <v>1.1179448622310184</v>
      </c>
      <c r="CR70" s="36">
        <f t="shared" si="94"/>
        <v>1.5995455625818678E-3</v>
      </c>
      <c r="CS70" s="36">
        <f t="shared" si="95"/>
        <v>0.11319550393198148</v>
      </c>
      <c r="CT70" s="36">
        <f t="shared" si="96"/>
        <v>1.4966892169489014</v>
      </c>
      <c r="CU70" s="36"/>
      <c r="CV70" s="42" t="str">
        <f t="shared" si="97"/>
        <v>Belo Oriente</v>
      </c>
      <c r="CW70" s="43">
        <f t="shared" si="55"/>
        <v>1.7332423165344564E-2</v>
      </c>
      <c r="CX70" s="43">
        <f t="shared" si="55"/>
        <v>5.3072837190881966E-4</v>
      </c>
      <c r="CY70" s="43">
        <f t="shared" si="55"/>
        <v>3.1141868512110739E-2</v>
      </c>
      <c r="CZ70" s="43">
        <f t="shared" si="55"/>
        <v>0.21852995852288243</v>
      </c>
      <c r="DA70" s="43">
        <f t="shared" si="55"/>
        <v>0.3192706999508616</v>
      </c>
      <c r="DB70" s="43">
        <f t="shared" si="55"/>
        <v>5.695977216091116E-3</v>
      </c>
      <c r="DC70" s="43">
        <f t="shared" si="55"/>
        <v>7.6299172593990569E-3</v>
      </c>
      <c r="DD70" s="43">
        <f t="shared" si="55"/>
        <v>4.8712094633160431E-3</v>
      </c>
      <c r="DE70" s="43">
        <f t="shared" si="55"/>
        <v>5.0299280720285527E-3</v>
      </c>
      <c r="DF70" s="43">
        <f t="shared" si="55"/>
        <v>1.1179448622310184</v>
      </c>
      <c r="DG70" s="43">
        <f t="shared" si="55"/>
        <v>1.5995455625818678E-3</v>
      </c>
      <c r="DH70" s="43">
        <f t="shared" si="55"/>
        <v>0.11319550393198148</v>
      </c>
      <c r="DI70" s="43">
        <f t="shared" si="55"/>
        <v>1.4966892169489014</v>
      </c>
      <c r="DJ70" s="51">
        <f t="shared" si="56"/>
        <v>0.25688167993910971</v>
      </c>
      <c r="DL70" s="40">
        <f t="shared" ref="DL70:DL133" si="100">DL69+1</f>
        <v>67</v>
      </c>
      <c r="DM70" s="58">
        <f t="shared" si="98"/>
        <v>2.9157533614864568</v>
      </c>
      <c r="DN70" s="57" t="str">
        <f t="shared" si="99"/>
        <v>Caxambu</v>
      </c>
    </row>
    <row r="71" spans="1:118" x14ac:dyDescent="0.3">
      <c r="A71" s="12">
        <v>310640</v>
      </c>
      <c r="B71" s="12" t="s">
        <v>29</v>
      </c>
      <c r="C71" s="12" t="s">
        <v>28</v>
      </c>
      <c r="D71" s="27" t="s">
        <v>120</v>
      </c>
      <c r="E71" s="13">
        <v>6988</v>
      </c>
      <c r="F71" s="14">
        <v>24.36</v>
      </c>
      <c r="G71" s="14">
        <v>59.24</v>
      </c>
      <c r="H71" s="15">
        <v>1702.2767999999999</v>
      </c>
      <c r="I71" s="15">
        <v>4139.6912000000002</v>
      </c>
      <c r="J71" s="15">
        <v>78.526600000000002</v>
      </c>
      <c r="K71" s="13">
        <v>7635</v>
      </c>
      <c r="L71" s="14">
        <v>10.77</v>
      </c>
      <c r="M71" s="14">
        <v>32.65</v>
      </c>
      <c r="N71" s="15">
        <v>822.28949999999998</v>
      </c>
      <c r="O71" s="15">
        <v>2492.8274999999999</v>
      </c>
      <c r="P71" s="15">
        <v>52.052500000000002</v>
      </c>
      <c r="Q71" s="13">
        <v>7526</v>
      </c>
      <c r="R71" s="14">
        <v>4.4000000000000004</v>
      </c>
      <c r="S71" s="14">
        <v>12.59</v>
      </c>
      <c r="T71" s="15">
        <v>331.14400000000001</v>
      </c>
      <c r="U71" s="14">
        <v>947.52340000000004</v>
      </c>
      <c r="V71" s="14">
        <v>38.795900000000003</v>
      </c>
      <c r="W71" s="14">
        <v>0.47</v>
      </c>
      <c r="X71" s="14">
        <v>0.5</v>
      </c>
      <c r="Y71" s="14">
        <v>0.46</v>
      </c>
      <c r="Z71" s="14">
        <v>89.445899999999995</v>
      </c>
      <c r="AA71" s="14">
        <v>91.397900000000007</v>
      </c>
      <c r="AB71" s="14">
        <v>93.045699999999997</v>
      </c>
      <c r="AC71" s="14">
        <v>35441.762000000002</v>
      </c>
      <c r="AD71" s="14">
        <v>128834.194</v>
      </c>
      <c r="AE71" s="14">
        <v>4782.3184000000001</v>
      </c>
      <c r="AF71" s="14">
        <v>16510.849999999999</v>
      </c>
      <c r="AG71" s="14">
        <v>7411</v>
      </c>
      <c r="AH71" s="14">
        <v>7803</v>
      </c>
      <c r="AI71" s="14">
        <v>118.7611</v>
      </c>
      <c r="AJ71" s="14">
        <v>88.539900000000003</v>
      </c>
      <c r="AK71" s="14">
        <v>0.373</v>
      </c>
      <c r="AL71" s="14">
        <v>0.155</v>
      </c>
      <c r="AM71" s="14">
        <v>0.67500000000000004</v>
      </c>
      <c r="AN71" s="14">
        <v>0.498</v>
      </c>
      <c r="AO71" s="14">
        <v>0.56000000000000005</v>
      </c>
      <c r="AP71" s="14">
        <v>0.39400000000000002</v>
      </c>
      <c r="AQ71" s="14">
        <v>0.75700000000000001</v>
      </c>
      <c r="AR71" s="14">
        <v>0.58899999999999997</v>
      </c>
      <c r="AS71" s="14">
        <v>0.65500000000000003</v>
      </c>
      <c r="AT71" s="14">
        <v>0.51400000000000001</v>
      </c>
      <c r="AU71" s="14">
        <v>0.81399999999999995</v>
      </c>
      <c r="AV71" s="14">
        <v>0.67200000000000004</v>
      </c>
      <c r="AW71" s="14">
        <v>21673</v>
      </c>
      <c r="AX71" s="14">
        <v>35818</v>
      </c>
      <c r="AY71" s="14">
        <v>32471</v>
      </c>
      <c r="AZ71" s="14">
        <v>32050</v>
      </c>
      <c r="BA71" s="56">
        <f t="shared" si="54"/>
        <v>0.17763006917352392</v>
      </c>
      <c r="BB71" s="56">
        <f t="shared" si="54"/>
        <v>0.29356128905353573</v>
      </c>
      <c r="BC71" s="56">
        <f t="shared" si="54"/>
        <v>0.26612956102678426</v>
      </c>
      <c r="BD71" s="56">
        <f t="shared" si="53"/>
        <v>0.26267908074615609</v>
      </c>
      <c r="BE71" s="54"/>
      <c r="BG71" s="36">
        <f t="shared" si="57"/>
        <v>0.74028292515115757</v>
      </c>
      <c r="BH71" s="36">
        <f t="shared" si="58"/>
        <v>5.4052993746518244E-2</v>
      </c>
      <c r="BI71" s="36">
        <f t="shared" si="59"/>
        <v>5.5104019848804201E-3</v>
      </c>
      <c r="BJ71" s="36">
        <f t="shared" si="60"/>
        <v>0.68548502149703139</v>
      </c>
      <c r="BK71" s="36">
        <f t="shared" si="61"/>
        <v>0.72255768799271203</v>
      </c>
      <c r="BL71" s="36">
        <f t="shared" si="62"/>
        <v>5.4052675135985613E-2</v>
      </c>
      <c r="BM71" s="36">
        <f t="shared" si="63"/>
        <v>4.6944444444444448E-2</v>
      </c>
      <c r="BN71" s="36">
        <f t="shared" si="64"/>
        <v>1.5081563558017836E-2</v>
      </c>
      <c r="BO71" s="36">
        <f t="shared" si="65"/>
        <v>9.6116878123798516E-3</v>
      </c>
      <c r="BP71" s="36">
        <f t="shared" si="66"/>
        <v>4.694427999583918E-2</v>
      </c>
      <c r="BQ71" s="36">
        <f t="shared" si="67"/>
        <v>1.5081551151255996E-2</v>
      </c>
      <c r="BR71" s="36">
        <f t="shared" si="68"/>
        <v>9.6115797317073617E-3</v>
      </c>
      <c r="BS71" s="36">
        <f t="shared" si="69"/>
        <v>0.79357002077299743</v>
      </c>
      <c r="BT71" s="36">
        <f t="shared" si="70"/>
        <v>0.94923567070337245</v>
      </c>
      <c r="BU71" s="36">
        <f t="shared" si="71"/>
        <v>0.10087695626446802</v>
      </c>
      <c r="BV71" s="36">
        <f t="shared" si="72"/>
        <v>0.65303933527428171</v>
      </c>
      <c r="BW71" s="36">
        <f t="shared" si="73"/>
        <v>0.70561885941534042</v>
      </c>
      <c r="BX71" s="36">
        <f t="shared" si="74"/>
        <v>0.74996260286858518</v>
      </c>
      <c r="BY71" s="36">
        <f t="shared" si="75"/>
        <v>0.1008768900682768</v>
      </c>
      <c r="BZ71" s="36">
        <f t="shared" si="76"/>
        <v>0.65303944524592283</v>
      </c>
      <c r="CA71" s="36">
        <f t="shared" si="77"/>
        <v>5.9247312270365234E-2</v>
      </c>
      <c r="CB71" s="36">
        <f t="shared" si="78"/>
        <v>0.19753086419753094</v>
      </c>
      <c r="CC71" s="36">
        <f t="shared" si="79"/>
        <v>4.2376132779828185E-3</v>
      </c>
      <c r="CD71" s="36">
        <f t="shared" si="80"/>
        <v>2.703707040223411E-2</v>
      </c>
      <c r="CE71" s="36">
        <f t="shared" si="81"/>
        <v>9.3652445369406707E-3</v>
      </c>
      <c r="CF71" s="36">
        <f t="shared" si="82"/>
        <v>2.8485463511901562E-2</v>
      </c>
      <c r="CG71" s="36">
        <f t="shared" si="83"/>
        <v>1.4530917756620083E-3</v>
      </c>
      <c r="CH71" s="36">
        <f t="shared" si="84"/>
        <v>5.8986252100510037E-3</v>
      </c>
      <c r="CI71" s="36">
        <f t="shared" si="85"/>
        <v>1.3747720519322002E-2</v>
      </c>
      <c r="CJ71" s="36">
        <f t="shared" si="86"/>
        <v>5.1032443025112513E-2</v>
      </c>
      <c r="CK71" s="36">
        <f t="shared" si="87"/>
        <v>4.7128067906309556E-3</v>
      </c>
      <c r="CL71" s="36">
        <f t="shared" si="88"/>
        <v>2.1910366681756306E-3</v>
      </c>
      <c r="CM71" s="36">
        <f t="shared" si="89"/>
        <v>3.8513339140886075E-3</v>
      </c>
      <c r="CN71" s="36">
        <f t="shared" si="90"/>
        <v>0.97921003026783204</v>
      </c>
      <c r="CO71" s="36">
        <f t="shared" si="91"/>
        <v>0.94729188401948572</v>
      </c>
      <c r="CP71" s="36">
        <f t="shared" si="92"/>
        <v>0.70823011952366333</v>
      </c>
      <c r="CQ71" s="36">
        <f t="shared" si="93"/>
        <v>1326.9572973747386</v>
      </c>
      <c r="CR71" s="36">
        <f t="shared" si="94"/>
        <v>0.33991437400794605</v>
      </c>
      <c r="CS71" s="36">
        <f t="shared" si="95"/>
        <v>4.3378857682066048E-3</v>
      </c>
      <c r="CT71" s="36">
        <f t="shared" si="96"/>
        <v>28.32579300178876</v>
      </c>
      <c r="CU71" s="36"/>
      <c r="CV71" s="42" t="str">
        <f t="shared" si="97"/>
        <v>Belo Vale</v>
      </c>
      <c r="CW71" s="43">
        <f t="shared" si="55"/>
        <v>5.4052993746518244E-2</v>
      </c>
      <c r="CX71" s="43">
        <f t="shared" si="55"/>
        <v>5.5104019848804201E-3</v>
      </c>
      <c r="CY71" s="43">
        <f t="shared" si="55"/>
        <v>9.6116878123798516E-3</v>
      </c>
      <c r="CZ71" s="43">
        <f t="shared" si="55"/>
        <v>0.65303933527428171</v>
      </c>
      <c r="DA71" s="43">
        <f t="shared" si="55"/>
        <v>0.74996260286858518</v>
      </c>
      <c r="DB71" s="43">
        <f t="shared" si="55"/>
        <v>1.3747720519322002E-2</v>
      </c>
      <c r="DC71" s="43">
        <f t="shared" si="55"/>
        <v>5.1032443025112513E-2</v>
      </c>
      <c r="DD71" s="43">
        <f t="shared" si="55"/>
        <v>4.7128067906309556E-3</v>
      </c>
      <c r="DE71" s="43">
        <f t="shared" si="55"/>
        <v>2.1910366681756306E-3</v>
      </c>
      <c r="DF71" s="43">
        <f t="shared" si="55"/>
        <v>1326.9572973747386</v>
      </c>
      <c r="DG71" s="43">
        <f t="shared" si="55"/>
        <v>0.33991437400794605</v>
      </c>
      <c r="DH71" s="43">
        <f t="shared" si="55"/>
        <v>4.3378857682066048E-3</v>
      </c>
      <c r="DI71" s="43">
        <f t="shared" si="55"/>
        <v>28.32579300178876</v>
      </c>
      <c r="DJ71" s="51">
        <f t="shared" si="56"/>
        <v>104.39778489730718</v>
      </c>
      <c r="DL71" s="40">
        <f t="shared" si="100"/>
        <v>68</v>
      </c>
      <c r="DM71" s="58">
        <f t="shared" si="98"/>
        <v>2.9395435726820605</v>
      </c>
      <c r="DN71" s="57" t="str">
        <f t="shared" si="99"/>
        <v>Bicas</v>
      </c>
    </row>
    <row r="72" spans="1:118" x14ac:dyDescent="0.3">
      <c r="A72" s="12">
        <v>310650</v>
      </c>
      <c r="B72" s="12" t="s">
        <v>29</v>
      </c>
      <c r="C72" s="12" t="s">
        <v>28</v>
      </c>
      <c r="D72" s="27" t="s">
        <v>122</v>
      </c>
      <c r="E72" s="13">
        <v>12443</v>
      </c>
      <c r="F72" s="14">
        <v>31.52</v>
      </c>
      <c r="G72" s="14">
        <v>54.44</v>
      </c>
      <c r="H72" s="15">
        <v>3922.0335999999998</v>
      </c>
      <c r="I72" s="15">
        <v>6773.9691999999995</v>
      </c>
      <c r="J72" s="15">
        <v>101.6074</v>
      </c>
      <c r="K72" s="13">
        <v>12916</v>
      </c>
      <c r="L72" s="14">
        <v>28.14</v>
      </c>
      <c r="M72" s="14">
        <v>52.1</v>
      </c>
      <c r="N72" s="15">
        <v>3634.5623999999998</v>
      </c>
      <c r="O72" s="15">
        <v>6729.2359999999999</v>
      </c>
      <c r="P72" s="15">
        <v>136.0035</v>
      </c>
      <c r="Q72" s="13">
        <v>12295</v>
      </c>
      <c r="R72" s="14">
        <v>14.57</v>
      </c>
      <c r="S72" s="14">
        <v>30.18</v>
      </c>
      <c r="T72" s="15">
        <v>1791.3815</v>
      </c>
      <c r="U72" s="14">
        <v>3710.6310000000003</v>
      </c>
      <c r="V72" s="14">
        <v>128.46719999999999</v>
      </c>
      <c r="W72" s="14">
        <v>0.55000000000000004</v>
      </c>
      <c r="X72" s="14">
        <v>0.5</v>
      </c>
      <c r="Y72" s="14">
        <v>0.45</v>
      </c>
      <c r="Z72" s="14">
        <v>104.6707</v>
      </c>
      <c r="AA72" s="14">
        <v>91.397900000000007</v>
      </c>
      <c r="AB72" s="14">
        <v>91.022900000000007</v>
      </c>
      <c r="AC72" s="14">
        <v>16671.278999999999</v>
      </c>
      <c r="AD72" s="14">
        <v>86758.523000000001</v>
      </c>
      <c r="AE72" s="14">
        <v>1283.2945</v>
      </c>
      <c r="AF72" s="14">
        <v>6957.94</v>
      </c>
      <c r="AG72" s="14">
        <v>12991</v>
      </c>
      <c r="AH72" s="14">
        <v>12469</v>
      </c>
      <c r="AI72" s="14">
        <v>31.868500000000001</v>
      </c>
      <c r="AJ72" s="14">
        <v>37.312199999999997</v>
      </c>
      <c r="AK72" s="14">
        <v>0.34</v>
      </c>
      <c r="AL72" s="14">
        <v>0.11</v>
      </c>
      <c r="AM72" s="14">
        <v>0.69799999999999995</v>
      </c>
      <c r="AN72" s="14">
        <v>0.51</v>
      </c>
      <c r="AO72" s="14">
        <v>0.497</v>
      </c>
      <c r="AP72" s="14">
        <v>0.32</v>
      </c>
      <c r="AQ72" s="14">
        <v>0.76200000000000001</v>
      </c>
      <c r="AR72" s="14">
        <v>0.503</v>
      </c>
      <c r="AS72" s="14">
        <v>0.628</v>
      </c>
      <c r="AT72" s="14">
        <v>0.52400000000000002</v>
      </c>
      <c r="AU72" s="14">
        <v>0.81599999999999995</v>
      </c>
      <c r="AV72" s="14">
        <v>0.57999999999999996</v>
      </c>
      <c r="AW72" s="14">
        <v>16006</v>
      </c>
      <c r="AX72" s="14">
        <v>3076</v>
      </c>
      <c r="AY72" s="14">
        <v>24926</v>
      </c>
      <c r="AZ72" s="14">
        <v>39515</v>
      </c>
      <c r="BA72" s="56">
        <f t="shared" si="54"/>
        <v>0.19163583683536273</v>
      </c>
      <c r="BB72" s="56">
        <f t="shared" si="54"/>
        <v>3.6828179064449316E-2</v>
      </c>
      <c r="BC72" s="56">
        <f t="shared" si="54"/>
        <v>0.29843276702225735</v>
      </c>
      <c r="BD72" s="56">
        <f t="shared" si="53"/>
        <v>0.47310321707793063</v>
      </c>
      <c r="BE72" s="54"/>
      <c r="BG72" s="36">
        <f t="shared" si="57"/>
        <v>0.59588319031413306</v>
      </c>
      <c r="BH72" s="36">
        <f t="shared" si="58"/>
        <v>9.4939936759017378</v>
      </c>
      <c r="BI72" s="36">
        <f t="shared" si="59"/>
        <v>2.4808937786112821</v>
      </c>
      <c r="BJ72" s="36">
        <f t="shared" si="60"/>
        <v>4.7903717574697907E-3</v>
      </c>
      <c r="BK72" s="36">
        <f t="shared" si="61"/>
        <v>0.17033153207370264</v>
      </c>
      <c r="BL72" s="36">
        <f t="shared" si="62"/>
        <v>9.4939537536012573</v>
      </c>
      <c r="BM72" s="36">
        <f t="shared" si="63"/>
        <v>6.9444444444444319E-3</v>
      </c>
      <c r="BN72" s="36">
        <f t="shared" si="64"/>
        <v>1.5081563558017836E-2</v>
      </c>
      <c r="BO72" s="36">
        <f t="shared" si="65"/>
        <v>1.3840830449826995E-2</v>
      </c>
      <c r="BP72" s="36">
        <f t="shared" si="66"/>
        <v>6.9444201177276867E-3</v>
      </c>
      <c r="BQ72" s="36">
        <f t="shared" si="67"/>
        <v>1.5081551151255996E-2</v>
      </c>
      <c r="BR72" s="36">
        <f t="shared" si="68"/>
        <v>1.3840857283737563E-2</v>
      </c>
      <c r="BS72" s="36">
        <f t="shared" si="69"/>
        <v>0.89992908462179477</v>
      </c>
      <c r="BT72" s="36">
        <f t="shared" si="70"/>
        <v>0.96566927496998567</v>
      </c>
      <c r="BU72" s="36">
        <f t="shared" si="71"/>
        <v>0.66730404305631885</v>
      </c>
      <c r="BV72" s="36">
        <f t="shared" si="72"/>
        <v>0.8448069535424918</v>
      </c>
      <c r="BW72" s="36">
        <f t="shared" si="73"/>
        <v>0.51775235472983727</v>
      </c>
      <c r="BX72" s="36">
        <f t="shared" si="74"/>
        <v>0.61760332469478452</v>
      </c>
      <c r="BY72" s="36">
        <f t="shared" si="75"/>
        <v>0.66730429674767811</v>
      </c>
      <c r="BZ72" s="36">
        <f t="shared" si="76"/>
        <v>0.84480680704553701</v>
      </c>
      <c r="CA72" s="36">
        <f t="shared" si="77"/>
        <v>9.6313912009512462E-2</v>
      </c>
      <c r="CB72" s="36">
        <f t="shared" si="78"/>
        <v>0.36691460798293962</v>
      </c>
      <c r="CC72" s="36">
        <f t="shared" si="79"/>
        <v>1.1049638968393439E-3</v>
      </c>
      <c r="CD72" s="36">
        <f t="shared" si="80"/>
        <v>2.082113418314489E-2</v>
      </c>
      <c r="CE72" s="36">
        <f t="shared" si="81"/>
        <v>3.9357440166493229E-2</v>
      </c>
      <c r="CF72" s="36">
        <f t="shared" si="82"/>
        <v>0.10555644572629025</v>
      </c>
      <c r="CG72" s="36">
        <f t="shared" si="83"/>
        <v>1.0090915108763969E-3</v>
      </c>
      <c r="CH72" s="36">
        <f t="shared" si="84"/>
        <v>4.4774029343265125E-2</v>
      </c>
      <c r="CI72" s="36">
        <f t="shared" si="85"/>
        <v>2.3604885172296048E-2</v>
      </c>
      <c r="CJ72" s="36">
        <f t="shared" si="86"/>
        <v>4.4454928146320204E-2</v>
      </c>
      <c r="CK72" s="36">
        <f t="shared" si="87"/>
        <v>4.4038561232451348E-3</v>
      </c>
      <c r="CL72" s="36">
        <f t="shared" si="88"/>
        <v>3.1437050450178576E-2</v>
      </c>
      <c r="CM72" s="36">
        <f t="shared" si="89"/>
        <v>9.4439112392076405E-2</v>
      </c>
      <c r="CN72" s="36">
        <f t="shared" si="90"/>
        <v>0.99820601423891331</v>
      </c>
      <c r="CO72" s="36">
        <f t="shared" si="91"/>
        <v>0.95941194363275784</v>
      </c>
      <c r="CP72" s="36">
        <f t="shared" si="92"/>
        <v>0.64748032978303316</v>
      </c>
      <c r="CQ72" s="36">
        <f t="shared" si="93"/>
        <v>1550.6663403457383</v>
      </c>
      <c r="CR72" s="36">
        <f t="shared" si="94"/>
        <v>0.89811402328512391</v>
      </c>
      <c r="CS72" s="36">
        <f t="shared" si="95"/>
        <v>3.8118124724952372E-2</v>
      </c>
      <c r="CT72" s="36">
        <f t="shared" si="96"/>
        <v>107.88388394870634</v>
      </c>
      <c r="CU72" s="36"/>
      <c r="CV72" s="42" t="str">
        <f t="shared" si="97"/>
        <v>Berilo</v>
      </c>
      <c r="CW72" s="43">
        <f t="shared" si="55"/>
        <v>9.4939936759017378</v>
      </c>
      <c r="CX72" s="43">
        <f t="shared" si="55"/>
        <v>2.4808937786112821</v>
      </c>
      <c r="CY72" s="43">
        <f t="shared" si="55"/>
        <v>1.3840830449826995E-2</v>
      </c>
      <c r="CZ72" s="43">
        <f t="shared" si="55"/>
        <v>0.8448069535424918</v>
      </c>
      <c r="DA72" s="43">
        <f t="shared" si="55"/>
        <v>0.61760332469478452</v>
      </c>
      <c r="DB72" s="43">
        <f t="shared" si="55"/>
        <v>2.3604885172296048E-2</v>
      </c>
      <c r="DC72" s="43">
        <f t="shared" si="55"/>
        <v>4.4454928146320204E-2</v>
      </c>
      <c r="DD72" s="43">
        <f t="shared" si="55"/>
        <v>4.4038561232451348E-3</v>
      </c>
      <c r="DE72" s="43">
        <f t="shared" si="55"/>
        <v>3.1437050450178576E-2</v>
      </c>
      <c r="DF72" s="43">
        <f t="shared" si="55"/>
        <v>1550.6663403457383</v>
      </c>
      <c r="DG72" s="43">
        <f t="shared" si="55"/>
        <v>0.89811402328512391</v>
      </c>
      <c r="DH72" s="43">
        <f t="shared" si="55"/>
        <v>3.8118124724952372E-2</v>
      </c>
      <c r="DI72" s="43">
        <f t="shared" si="55"/>
        <v>107.88388394870634</v>
      </c>
      <c r="DJ72" s="51">
        <f t="shared" si="56"/>
        <v>128.6954996711959</v>
      </c>
      <c r="DL72" s="40">
        <f t="shared" si="100"/>
        <v>69</v>
      </c>
      <c r="DM72" s="58">
        <f t="shared" si="98"/>
        <v>3.0881214138672615</v>
      </c>
      <c r="DN72" s="57" t="str">
        <f t="shared" si="99"/>
        <v>Nova Era</v>
      </c>
    </row>
    <row r="73" spans="1:118" x14ac:dyDescent="0.3">
      <c r="A73" s="12">
        <v>310660</v>
      </c>
      <c r="B73" s="12" t="s">
        <v>29</v>
      </c>
      <c r="C73" s="12" t="s">
        <v>28</v>
      </c>
      <c r="D73" s="27" t="s">
        <v>124</v>
      </c>
      <c r="E73" s="13">
        <v>4832</v>
      </c>
      <c r="F73" s="14">
        <v>48.06</v>
      </c>
      <c r="G73" s="14">
        <v>72.290000000000006</v>
      </c>
      <c r="H73" s="15">
        <v>2322.2592</v>
      </c>
      <c r="I73" s="15">
        <v>3493.0528000000004</v>
      </c>
      <c r="J73" s="15">
        <v>154.9256</v>
      </c>
      <c r="K73" s="13">
        <v>3880</v>
      </c>
      <c r="L73" s="14">
        <v>37.25</v>
      </c>
      <c r="M73" s="14">
        <v>68.11</v>
      </c>
      <c r="N73" s="15">
        <v>1445.3</v>
      </c>
      <c r="O73" s="15">
        <v>2642.6680000000001</v>
      </c>
      <c r="P73" s="15">
        <v>180.03309999999999</v>
      </c>
      <c r="Q73" s="13">
        <v>4492</v>
      </c>
      <c r="R73" s="14">
        <v>17.7</v>
      </c>
      <c r="S73" s="14">
        <v>38.659999999999997</v>
      </c>
      <c r="T73" s="15">
        <v>795.08399999999995</v>
      </c>
      <c r="U73" s="14">
        <v>1736.6071999999997</v>
      </c>
      <c r="V73" s="14">
        <v>156.0652</v>
      </c>
      <c r="W73" s="14">
        <v>0.61</v>
      </c>
      <c r="X73" s="14">
        <v>0.56000000000000005</v>
      </c>
      <c r="Y73" s="14">
        <v>0.54</v>
      </c>
      <c r="Z73" s="14">
        <v>116.0894</v>
      </c>
      <c r="AA73" s="14">
        <v>102.3657</v>
      </c>
      <c r="AB73" s="14">
        <v>109.22750000000001</v>
      </c>
      <c r="AC73" s="14">
        <v>9048.8960000000006</v>
      </c>
      <c r="AD73" s="14">
        <v>31506.824000000001</v>
      </c>
      <c r="AE73" s="14">
        <v>2032.0898</v>
      </c>
      <c r="AF73" s="14">
        <v>6766.93</v>
      </c>
      <c r="AG73" s="14">
        <v>4453</v>
      </c>
      <c r="AH73" s="14">
        <v>4656</v>
      </c>
      <c r="AI73" s="14">
        <v>50.4636</v>
      </c>
      <c r="AJ73" s="14">
        <v>36.2879</v>
      </c>
      <c r="AK73" s="14">
        <v>0.316</v>
      </c>
      <c r="AL73" s="14">
        <v>0.11</v>
      </c>
      <c r="AM73" s="14">
        <v>0.60599999999999998</v>
      </c>
      <c r="AN73" s="14">
        <v>0.47299999999999998</v>
      </c>
      <c r="AO73" s="14">
        <v>0.437</v>
      </c>
      <c r="AP73" s="14">
        <v>0.23599999999999999</v>
      </c>
      <c r="AQ73" s="14">
        <v>0.71099999999999997</v>
      </c>
      <c r="AR73" s="14">
        <v>0.496</v>
      </c>
      <c r="AS73" s="14">
        <v>0.59399999999999997</v>
      </c>
      <c r="AT73" s="14">
        <v>0.45500000000000002</v>
      </c>
      <c r="AU73" s="14">
        <v>0.79900000000000004</v>
      </c>
      <c r="AV73" s="14">
        <v>0.57599999999999996</v>
      </c>
      <c r="AW73" s="14">
        <v>6128</v>
      </c>
      <c r="AX73" s="14">
        <v>1879</v>
      </c>
      <c r="AY73" s="14">
        <v>6674</v>
      </c>
      <c r="AZ73" s="14">
        <v>16116</v>
      </c>
      <c r="BA73" s="56">
        <f t="shared" si="54"/>
        <v>0.19898042017079587</v>
      </c>
      <c r="BB73" s="56">
        <f t="shared" si="54"/>
        <v>6.1012436276260677E-2</v>
      </c>
      <c r="BC73" s="56">
        <f t="shared" si="54"/>
        <v>0.21670941974867683</v>
      </c>
      <c r="BD73" s="56">
        <f t="shared" si="53"/>
        <v>0.52329772380426665</v>
      </c>
      <c r="BE73" s="54"/>
      <c r="BG73" s="36">
        <f t="shared" si="57"/>
        <v>0.84029478151185366</v>
      </c>
      <c r="BH73" s="36">
        <f t="shared" si="58"/>
        <v>15.665630958265661</v>
      </c>
      <c r="BI73" s="36">
        <f t="shared" si="59"/>
        <v>5.2837220002562617</v>
      </c>
      <c r="BJ73" s="36">
        <f t="shared" si="60"/>
        <v>0.34442897690803209</v>
      </c>
      <c r="BK73" s="36">
        <f t="shared" si="61"/>
        <v>0.52583434218362035</v>
      </c>
      <c r="BL73" s="36">
        <f t="shared" si="62"/>
        <v>15.665577703860341</v>
      </c>
      <c r="BM73" s="36">
        <f t="shared" si="63"/>
        <v>2.7777777777777583E-4</v>
      </c>
      <c r="BN73" s="36">
        <f t="shared" si="64"/>
        <v>3.0778701138811356E-4</v>
      </c>
      <c r="BO73" s="36">
        <f t="shared" si="65"/>
        <v>3.4602076124567488E-3</v>
      </c>
      <c r="BP73" s="36">
        <f t="shared" si="66"/>
        <v>2.7780599751061084E-4</v>
      </c>
      <c r="BQ73" s="36">
        <f t="shared" si="67"/>
        <v>3.0776751535279616E-4</v>
      </c>
      <c r="BR73" s="36">
        <f t="shared" si="68"/>
        <v>3.4602143209344037E-3</v>
      </c>
      <c r="BS73" s="36">
        <f t="shared" si="69"/>
        <v>0.94502867024127502</v>
      </c>
      <c r="BT73" s="36">
        <f t="shared" si="70"/>
        <v>0.98746327253914956</v>
      </c>
      <c r="BU73" s="36">
        <f t="shared" si="71"/>
        <v>0.50415857885393922</v>
      </c>
      <c r="BV73" s="36">
        <f t="shared" si="72"/>
        <v>0.84889273670038012</v>
      </c>
      <c r="BW73" s="36">
        <f t="shared" si="73"/>
        <v>0.81697839575434217</v>
      </c>
      <c r="BX73" s="36">
        <f t="shared" si="74"/>
        <v>0.84648341867471555</v>
      </c>
      <c r="BY73" s="36">
        <f t="shared" si="75"/>
        <v>0.50415888645293527</v>
      </c>
      <c r="BZ73" s="36">
        <f t="shared" si="76"/>
        <v>0.84889260227245866</v>
      </c>
      <c r="CA73" s="36">
        <f t="shared" si="77"/>
        <v>0.12889993375821332</v>
      </c>
      <c r="CB73" s="36">
        <f t="shared" si="78"/>
        <v>0.36691460798293962</v>
      </c>
      <c r="CC73" s="36">
        <f t="shared" si="79"/>
        <v>2.581318436783021E-2</v>
      </c>
      <c r="CD73" s="36">
        <f t="shared" si="80"/>
        <v>4.2590986892482322E-2</v>
      </c>
      <c r="CE73" s="36">
        <f t="shared" si="81"/>
        <v>8.7120187304890739E-2</v>
      </c>
      <c r="CF73" s="36">
        <f t="shared" si="82"/>
        <v>0.25211415549502392</v>
      </c>
      <c r="CG73" s="36">
        <f t="shared" si="83"/>
        <v>9.3256201069152733E-3</v>
      </c>
      <c r="CH73" s="36">
        <f t="shared" si="84"/>
        <v>4.9537642122227596E-2</v>
      </c>
      <c r="CI73" s="36">
        <f t="shared" si="85"/>
        <v>3.9784657187901876E-2</v>
      </c>
      <c r="CJ73" s="36">
        <f t="shared" si="86"/>
        <v>9.9073250834663978E-2</v>
      </c>
      <c r="CK73" s="36">
        <f t="shared" si="87"/>
        <v>7.3637606103608439E-3</v>
      </c>
      <c r="CL73" s="36">
        <f t="shared" si="88"/>
        <v>3.3481213218650989E-2</v>
      </c>
      <c r="CM73" s="36">
        <f t="shared" si="89"/>
        <v>0.5399295390463541</v>
      </c>
      <c r="CN73" s="36">
        <f t="shared" si="90"/>
        <v>0.99890393755136275</v>
      </c>
      <c r="CO73" s="36">
        <f t="shared" si="91"/>
        <v>0.98905001573420304</v>
      </c>
      <c r="CP73" s="36">
        <f t="shared" si="92"/>
        <v>0.84701135164167696</v>
      </c>
      <c r="CQ73" s="36">
        <f t="shared" si="93"/>
        <v>1674.9404650125762</v>
      </c>
      <c r="CR73" s="36">
        <f t="shared" si="94"/>
        <v>0.83418474791733022</v>
      </c>
      <c r="CS73" s="36">
        <f t="shared" si="95"/>
        <v>1.744184795786919E-2</v>
      </c>
      <c r="CT73" s="36">
        <f t="shared" si="96"/>
        <v>134.4395113373169</v>
      </c>
      <c r="CU73" s="36"/>
      <c r="CV73" s="42" t="str">
        <f t="shared" si="97"/>
        <v>Bertópolis</v>
      </c>
      <c r="CW73" s="43">
        <f t="shared" si="55"/>
        <v>15.665630958265661</v>
      </c>
      <c r="CX73" s="43">
        <f t="shared" si="55"/>
        <v>5.2837220002562617</v>
      </c>
      <c r="CY73" s="43">
        <f t="shared" si="55"/>
        <v>3.4602076124567488E-3</v>
      </c>
      <c r="CZ73" s="43">
        <f t="shared" si="55"/>
        <v>0.84889273670038012</v>
      </c>
      <c r="DA73" s="43">
        <f t="shared" si="55"/>
        <v>0.84648341867471555</v>
      </c>
      <c r="DB73" s="43">
        <f t="shared" si="55"/>
        <v>3.9784657187901876E-2</v>
      </c>
      <c r="DC73" s="43">
        <f t="shared" si="55"/>
        <v>9.9073250834663978E-2</v>
      </c>
      <c r="DD73" s="43">
        <f t="shared" si="55"/>
        <v>7.3637606103608439E-3</v>
      </c>
      <c r="DE73" s="43">
        <f t="shared" si="55"/>
        <v>3.3481213218650989E-2</v>
      </c>
      <c r="DF73" s="43">
        <f t="shared" si="55"/>
        <v>1674.9404650125762</v>
      </c>
      <c r="DG73" s="43">
        <f t="shared" si="55"/>
        <v>0.83418474791733022</v>
      </c>
      <c r="DH73" s="43">
        <f t="shared" si="55"/>
        <v>1.744184795786919E-2</v>
      </c>
      <c r="DI73" s="43">
        <f t="shared" si="55"/>
        <v>134.4395113373169</v>
      </c>
      <c r="DJ73" s="51">
        <f t="shared" si="56"/>
        <v>141.00457654993301</v>
      </c>
      <c r="DL73" s="40">
        <f t="shared" si="100"/>
        <v>70</v>
      </c>
      <c r="DM73" s="58">
        <f t="shared" si="98"/>
        <v>3.2571013112511693</v>
      </c>
      <c r="DN73" s="57" t="str">
        <f t="shared" si="99"/>
        <v>Betim</v>
      </c>
    </row>
    <row r="74" spans="1:118" x14ac:dyDescent="0.3">
      <c r="A74" s="12">
        <v>310665</v>
      </c>
      <c r="B74" s="12" t="s">
        <v>29</v>
      </c>
      <c r="C74" s="12" t="s">
        <v>28</v>
      </c>
      <c r="D74" s="27" t="s">
        <v>123</v>
      </c>
      <c r="E74" s="13">
        <v>3530</v>
      </c>
      <c r="F74" s="14">
        <v>48.43</v>
      </c>
      <c r="G74" s="14">
        <v>75.95</v>
      </c>
      <c r="H74" s="15">
        <v>1709.579</v>
      </c>
      <c r="I74" s="15">
        <v>2681.0350000000003</v>
      </c>
      <c r="J74" s="15">
        <v>156.1183</v>
      </c>
      <c r="K74" s="13">
        <v>3898</v>
      </c>
      <c r="L74" s="14">
        <v>40.43</v>
      </c>
      <c r="M74" s="14">
        <v>68.92</v>
      </c>
      <c r="N74" s="15">
        <v>1575.9613999999999</v>
      </c>
      <c r="O74" s="15">
        <v>2686.5016000000001</v>
      </c>
      <c r="P74" s="15">
        <v>195.4023</v>
      </c>
      <c r="Q74" s="13">
        <v>4351</v>
      </c>
      <c r="R74" s="14">
        <v>12.47</v>
      </c>
      <c r="S74" s="14">
        <v>30.4</v>
      </c>
      <c r="T74" s="15">
        <v>542.56970000000001</v>
      </c>
      <c r="U74" s="14">
        <v>1322.704</v>
      </c>
      <c r="V74" s="14">
        <v>109.95099999999999</v>
      </c>
      <c r="W74" s="14">
        <v>0.44</v>
      </c>
      <c r="X74" s="14">
        <v>0.52</v>
      </c>
      <c r="Y74" s="14">
        <v>0.41</v>
      </c>
      <c r="Z74" s="14">
        <v>83.736599999999996</v>
      </c>
      <c r="AA74" s="14">
        <v>95.053799999999995</v>
      </c>
      <c r="AB74" s="14">
        <v>82.932000000000002</v>
      </c>
      <c r="AC74" s="14">
        <v>6921.5429999999997</v>
      </c>
      <c r="AD74" s="14">
        <v>35881.703999999998</v>
      </c>
      <c r="AE74" s="14">
        <v>1754.9550999999999</v>
      </c>
      <c r="AF74" s="14">
        <v>7749.83</v>
      </c>
      <c r="AG74" s="14">
        <v>3944</v>
      </c>
      <c r="AH74" s="14">
        <v>4630</v>
      </c>
      <c r="AI74" s="14">
        <v>43.581400000000002</v>
      </c>
      <c r="AJ74" s="14">
        <v>41.558700000000002</v>
      </c>
      <c r="AK74" s="14">
        <v>0.24199999999999999</v>
      </c>
      <c r="AL74" s="14">
        <v>5.8000000000000003E-2</v>
      </c>
      <c r="AM74" s="14">
        <v>0.58899999999999997</v>
      </c>
      <c r="AN74" s="14">
        <v>0.41699999999999998</v>
      </c>
      <c r="AO74" s="14">
        <v>0.44</v>
      </c>
      <c r="AP74" s="14">
        <v>0.28399999999999997</v>
      </c>
      <c r="AQ74" s="14">
        <v>0.68200000000000005</v>
      </c>
      <c r="AR74" s="14">
        <v>0.44</v>
      </c>
      <c r="AS74" s="14">
        <v>0.60399999999999998</v>
      </c>
      <c r="AT74" s="14">
        <v>0.52</v>
      </c>
      <c r="AU74" s="14">
        <v>0.75700000000000001</v>
      </c>
      <c r="AV74" s="14">
        <v>0.56000000000000005</v>
      </c>
      <c r="AW74" s="14">
        <v>5139</v>
      </c>
      <c r="AX74" s="14">
        <v>2540</v>
      </c>
      <c r="AY74" s="14">
        <v>9383</v>
      </c>
      <c r="AZ74" s="14">
        <v>17703</v>
      </c>
      <c r="BA74" s="56">
        <f t="shared" si="54"/>
        <v>0.14782108442398964</v>
      </c>
      <c r="BB74" s="56">
        <f t="shared" si="54"/>
        <v>7.306198763123832E-2</v>
      </c>
      <c r="BC74" s="56">
        <f t="shared" si="54"/>
        <v>0.2698978858046886</v>
      </c>
      <c r="BD74" s="56">
        <f t="shared" si="53"/>
        <v>0.5092190421400834</v>
      </c>
      <c r="BE74" s="54"/>
      <c r="BG74" s="36">
        <f t="shared" si="57"/>
        <v>0.84509669946348398</v>
      </c>
      <c r="BH74" s="36">
        <f t="shared" si="58"/>
        <v>6.2150350336212936</v>
      </c>
      <c r="BI74" s="36">
        <f t="shared" si="59"/>
        <v>2.5403790376125519</v>
      </c>
      <c r="BJ74" s="36">
        <f t="shared" si="60"/>
        <v>0.51564624938164383</v>
      </c>
      <c r="BK74" s="36">
        <f t="shared" si="61"/>
        <v>0.62513294262582841</v>
      </c>
      <c r="BL74" s="36">
        <f t="shared" si="62"/>
        <v>6.2150083233694753</v>
      </c>
      <c r="BM74" s="36">
        <f t="shared" si="63"/>
        <v>7.1111111111111083E-2</v>
      </c>
      <c r="BN74" s="36">
        <f t="shared" si="64"/>
        <v>7.6946752847029745E-3</v>
      </c>
      <c r="BO74" s="36">
        <f t="shared" si="65"/>
        <v>3.8446751249519448E-2</v>
      </c>
      <c r="BP74" s="36">
        <f t="shared" si="66"/>
        <v>7.1110862005531503E-2</v>
      </c>
      <c r="BQ74" s="36">
        <f t="shared" si="67"/>
        <v>7.6946930086623511E-3</v>
      </c>
      <c r="BR74" s="36">
        <f t="shared" si="68"/>
        <v>3.8446699072514058E-2</v>
      </c>
      <c r="BS74" s="36">
        <f t="shared" si="69"/>
        <v>0.95781245329439868</v>
      </c>
      <c r="BT74" s="36">
        <f t="shared" si="70"/>
        <v>0.98572873805161243</v>
      </c>
      <c r="BU74" s="36">
        <f t="shared" si="71"/>
        <v>0.56187854485186728</v>
      </c>
      <c r="BV74" s="36">
        <f t="shared" si="72"/>
        <v>0.82797323273897327</v>
      </c>
      <c r="BW74" s="36">
        <f t="shared" si="73"/>
        <v>0.83696309526665913</v>
      </c>
      <c r="BX74" s="36">
        <f t="shared" si="74"/>
        <v>0.84730518581644476</v>
      </c>
      <c r="BY74" s="36">
        <f t="shared" si="75"/>
        <v>0.56187896846713969</v>
      </c>
      <c r="BZ74" s="36">
        <f t="shared" si="76"/>
        <v>0.82797322190088185</v>
      </c>
      <c r="CA74" s="36">
        <f t="shared" si="77"/>
        <v>0.25921110557953342</v>
      </c>
      <c r="CB74" s="36">
        <f t="shared" si="78"/>
        <v>0.62744569057437605</v>
      </c>
      <c r="CC74" s="36">
        <f t="shared" si="79"/>
        <v>3.3933518005540175E-2</v>
      </c>
      <c r="CD74" s="36">
        <f t="shared" si="80"/>
        <v>9.0201454889419386E-2</v>
      </c>
      <c r="CE74" s="36">
        <f t="shared" si="81"/>
        <v>8.4287200832466158E-2</v>
      </c>
      <c r="CF74" s="36">
        <f t="shared" si="82"/>
        <v>0.16067581762181984</v>
      </c>
      <c r="CG74" s="36">
        <f t="shared" si="83"/>
        <v>1.7800374251859541E-2</v>
      </c>
      <c r="CH74" s="36">
        <f t="shared" si="84"/>
        <v>9.6313912009512462E-2</v>
      </c>
      <c r="CI74" s="36">
        <f t="shared" si="85"/>
        <v>3.4589984089043242E-2</v>
      </c>
      <c r="CJ74" s="36">
        <f t="shared" si="86"/>
        <v>4.7031499491943692E-2</v>
      </c>
      <c r="CK74" s="36">
        <f t="shared" si="87"/>
        <v>1.7920447821374138E-2</v>
      </c>
      <c r="CL74" s="36">
        <f t="shared" si="88"/>
        <v>4.2301695085760212E-2</v>
      </c>
      <c r="CM74" s="36">
        <f t="shared" si="89"/>
        <v>0.60466154462632293</v>
      </c>
      <c r="CN74" s="36">
        <f t="shared" si="90"/>
        <v>0.9985185044642817</v>
      </c>
      <c r="CO74" s="36">
        <f t="shared" si="91"/>
        <v>0.98462257890478722</v>
      </c>
      <c r="CP74" s="36">
        <f t="shared" si="92"/>
        <v>0.83263256820190368</v>
      </c>
      <c r="CQ74" s="36">
        <f t="shared" si="93"/>
        <v>908.81404593455238</v>
      </c>
      <c r="CR74" s="36">
        <f t="shared" si="94"/>
        <v>0.80321353458066502</v>
      </c>
      <c r="CS74" s="36">
        <f t="shared" si="95"/>
        <v>6.5537060737863549E-3</v>
      </c>
      <c r="CT74" s="36">
        <f t="shared" si="96"/>
        <v>126.69658176234398</v>
      </c>
      <c r="CU74" s="36"/>
      <c r="CV74" s="42" t="str">
        <f t="shared" si="97"/>
        <v>Berizal</v>
      </c>
      <c r="CW74" s="43">
        <f t="shared" si="55"/>
        <v>6.2150350336212936</v>
      </c>
      <c r="CX74" s="43">
        <f t="shared" si="55"/>
        <v>2.5403790376125519</v>
      </c>
      <c r="CY74" s="43">
        <f t="shared" si="55"/>
        <v>3.8446751249519448E-2</v>
      </c>
      <c r="CZ74" s="43">
        <f t="shared" si="55"/>
        <v>0.82797323273897327</v>
      </c>
      <c r="DA74" s="43">
        <f t="shared" si="55"/>
        <v>0.84730518581644476</v>
      </c>
      <c r="DB74" s="43">
        <f t="shared" si="55"/>
        <v>3.4589984089043242E-2</v>
      </c>
      <c r="DC74" s="43">
        <f t="shared" si="55"/>
        <v>4.7031499491943692E-2</v>
      </c>
      <c r="DD74" s="43">
        <f t="shared" si="55"/>
        <v>1.7920447821374138E-2</v>
      </c>
      <c r="DE74" s="43">
        <f t="shared" si="55"/>
        <v>4.2301695085760212E-2</v>
      </c>
      <c r="DF74" s="43">
        <f t="shared" si="55"/>
        <v>908.81404593455238</v>
      </c>
      <c r="DG74" s="43">
        <f t="shared" si="55"/>
        <v>0.80321353458066502</v>
      </c>
      <c r="DH74" s="43">
        <f t="shared" si="55"/>
        <v>6.5537060737863549E-3</v>
      </c>
      <c r="DI74" s="43">
        <f t="shared" si="55"/>
        <v>126.69658176234398</v>
      </c>
      <c r="DJ74" s="51">
        <f t="shared" si="56"/>
        <v>80.533182908082907</v>
      </c>
      <c r="DL74" s="40">
        <f t="shared" si="100"/>
        <v>71</v>
      </c>
      <c r="DM74" s="58">
        <f t="shared" si="98"/>
        <v>3.3345276824663119</v>
      </c>
      <c r="DN74" s="57" t="str">
        <f t="shared" si="99"/>
        <v>Caeté</v>
      </c>
    </row>
    <row r="75" spans="1:118" x14ac:dyDescent="0.3">
      <c r="A75" s="12">
        <v>310670</v>
      </c>
      <c r="B75" s="12" t="s">
        <v>29</v>
      </c>
      <c r="C75" s="12" t="s">
        <v>28</v>
      </c>
      <c r="D75" s="27" t="s">
        <v>127</v>
      </c>
      <c r="E75" s="13">
        <v>169474</v>
      </c>
      <c r="F75" s="14">
        <v>12.17</v>
      </c>
      <c r="G75" s="14">
        <v>36.49</v>
      </c>
      <c r="H75" s="15">
        <v>20624.985800000002</v>
      </c>
      <c r="I75" s="15">
        <v>61841.062599999997</v>
      </c>
      <c r="J75" s="15">
        <v>39.231000000000002</v>
      </c>
      <c r="K75" s="13">
        <v>303427</v>
      </c>
      <c r="L75" s="14">
        <v>6.02</v>
      </c>
      <c r="M75" s="14">
        <v>22.52</v>
      </c>
      <c r="N75" s="15">
        <v>18266.305399999997</v>
      </c>
      <c r="O75" s="15">
        <v>68331.760399999999</v>
      </c>
      <c r="P75" s="15">
        <v>29.095300000000002</v>
      </c>
      <c r="Q75" s="13">
        <v>376682</v>
      </c>
      <c r="R75" s="14">
        <v>1.58</v>
      </c>
      <c r="S75" s="14">
        <v>7.04</v>
      </c>
      <c r="T75" s="15">
        <v>5951.575600000001</v>
      </c>
      <c r="U75" s="14">
        <v>26518.412800000002</v>
      </c>
      <c r="V75" s="14">
        <v>13.9312</v>
      </c>
      <c r="W75" s="14">
        <v>0.53</v>
      </c>
      <c r="X75" s="14">
        <v>0.5</v>
      </c>
      <c r="Y75" s="14">
        <v>0.47</v>
      </c>
      <c r="Z75" s="14">
        <v>100.86450000000001</v>
      </c>
      <c r="AA75" s="14">
        <v>91.397900000000007</v>
      </c>
      <c r="AB75" s="14">
        <v>95.068399999999997</v>
      </c>
      <c r="AC75" s="14">
        <v>7453293.3320000004</v>
      </c>
      <c r="AD75" s="14">
        <v>22024036.061000001</v>
      </c>
      <c r="AE75" s="14">
        <v>24803.220399999998</v>
      </c>
      <c r="AF75" s="14">
        <v>53456.01</v>
      </c>
      <c r="AG75" s="14">
        <v>300497</v>
      </c>
      <c r="AH75" s="14">
        <v>412003</v>
      </c>
      <c r="AI75" s="14">
        <v>615.94740000000002</v>
      </c>
      <c r="AJ75" s="14">
        <v>286.65940000000001</v>
      </c>
      <c r="AK75" s="14">
        <v>0.45</v>
      </c>
      <c r="AL75" s="14">
        <v>0.22700000000000001</v>
      </c>
      <c r="AM75" s="14">
        <v>0.68</v>
      </c>
      <c r="AN75" s="14">
        <v>0.59</v>
      </c>
      <c r="AO75" s="14">
        <v>0.61199999999999999</v>
      </c>
      <c r="AP75" s="14">
        <v>0.46500000000000002</v>
      </c>
      <c r="AQ75" s="14">
        <v>0.77900000000000003</v>
      </c>
      <c r="AR75" s="14">
        <v>0.63400000000000001</v>
      </c>
      <c r="AS75" s="14">
        <v>0.749</v>
      </c>
      <c r="AT75" s="14">
        <v>0.68700000000000006</v>
      </c>
      <c r="AU75" s="14">
        <v>0.86399999999999999</v>
      </c>
      <c r="AV75" s="14">
        <v>0.70899999999999996</v>
      </c>
      <c r="AW75" s="14">
        <v>15275</v>
      </c>
      <c r="AX75" s="14">
        <v>5772244</v>
      </c>
      <c r="AY75" s="14">
        <v>8531031</v>
      </c>
      <c r="AZ75" s="14">
        <v>1759316</v>
      </c>
      <c r="BA75" s="56">
        <f t="shared" si="54"/>
        <v>9.5006389529555721E-4</v>
      </c>
      <c r="BB75" s="56">
        <f t="shared" si="54"/>
        <v>0.35901804381253083</v>
      </c>
      <c r="BC75" s="56">
        <f t="shared" si="54"/>
        <v>0.530607171374609</v>
      </c>
      <c r="BD75" s="56">
        <f t="shared" si="53"/>
        <v>0.10942472091756456</v>
      </c>
      <c r="BE75" s="54"/>
      <c r="BG75" s="36">
        <f t="shared" si="57"/>
        <v>35.847018739814544</v>
      </c>
      <c r="BH75" s="36">
        <f t="shared" si="58"/>
        <v>0.31072036657800378</v>
      </c>
      <c r="BI75" s="36">
        <f t="shared" si="59"/>
        <v>0.15945439084904894</v>
      </c>
      <c r="BJ75" s="36">
        <f t="shared" si="60"/>
        <v>4.3781002762303274</v>
      </c>
      <c r="BK75" s="36">
        <f t="shared" si="61"/>
        <v>10.221526670497973</v>
      </c>
      <c r="BL75" s="36">
        <f t="shared" si="62"/>
        <v>0.31072258883264742</v>
      </c>
      <c r="BM75" s="36">
        <f t="shared" si="63"/>
        <v>1.3611111111111093E-2</v>
      </c>
      <c r="BN75" s="36">
        <f t="shared" si="64"/>
        <v>1.5081563558017836E-2</v>
      </c>
      <c r="BO75" s="36">
        <f t="shared" si="65"/>
        <v>6.1514801999231154E-3</v>
      </c>
      <c r="BP75" s="36">
        <f t="shared" si="66"/>
        <v>1.3611063430746256E-2</v>
      </c>
      <c r="BQ75" s="36">
        <f t="shared" si="67"/>
        <v>1.5081551151255996E-2</v>
      </c>
      <c r="BR75" s="36">
        <f t="shared" si="68"/>
        <v>6.1514414399098929E-3</v>
      </c>
      <c r="BS75" s="36">
        <f t="shared" si="69"/>
        <v>482.20061919787759</v>
      </c>
      <c r="BT75" s="36">
        <f t="shared" si="70"/>
        <v>11.529818158279804</v>
      </c>
      <c r="BU75" s="36">
        <f t="shared" si="71"/>
        <v>6.4473830096222766</v>
      </c>
      <c r="BV75" s="36">
        <f t="shared" si="72"/>
        <v>0.14343372561486173</v>
      </c>
      <c r="BW75" s="36">
        <f t="shared" si="73"/>
        <v>30.108634523727378</v>
      </c>
      <c r="BX75" s="36">
        <f t="shared" si="74"/>
        <v>36.906569122776006</v>
      </c>
      <c r="BY75" s="36">
        <f t="shared" si="75"/>
        <v>6.4473787143999255</v>
      </c>
      <c r="BZ75" s="36">
        <f t="shared" si="76"/>
        <v>0.14343383533971377</v>
      </c>
      <c r="CA75" s="36">
        <f t="shared" si="77"/>
        <v>7.6075194713823109E-3</v>
      </c>
      <c r="CB75" s="36">
        <f t="shared" si="78"/>
        <v>3.4737477678858222E-2</v>
      </c>
      <c r="CC75" s="36">
        <f t="shared" si="79"/>
        <v>3.3839519340704747E-3</v>
      </c>
      <c r="CD75" s="36">
        <f t="shared" si="80"/>
        <v>1.013467861808035E-4</v>
      </c>
      <c r="CE75" s="36">
        <f t="shared" si="81"/>
        <v>1.6649323621227972E-4</v>
      </c>
      <c r="CF75" s="36">
        <f t="shared" si="82"/>
        <v>3.605191475724998E-4</v>
      </c>
      <c r="CG75" s="36">
        <f t="shared" si="83"/>
        <v>1.0333097071374206E-4</v>
      </c>
      <c r="CH75" s="36">
        <f t="shared" si="84"/>
        <v>3.9307789821248234E-5</v>
      </c>
      <c r="CI75" s="36">
        <f t="shared" si="85"/>
        <v>8.8999644001426046E-5</v>
      </c>
      <c r="CJ75" s="36">
        <f t="shared" si="86"/>
        <v>1.1998294382348663E-3</v>
      </c>
      <c r="CK75" s="36">
        <f t="shared" si="87"/>
        <v>1.309112997397475E-4</v>
      </c>
      <c r="CL75" s="36">
        <f t="shared" si="88"/>
        <v>3.2191539660982938E-5</v>
      </c>
      <c r="CM75" s="36">
        <f t="shared" si="89"/>
        <v>0.11488365097725879</v>
      </c>
      <c r="CN75" s="36">
        <f t="shared" si="90"/>
        <v>0.46785689877765718</v>
      </c>
      <c r="CO75" s="36">
        <f t="shared" si="91"/>
        <v>36.212287350416204</v>
      </c>
      <c r="CP75" s="36">
        <f t="shared" si="92"/>
        <v>59.243799107173281</v>
      </c>
      <c r="CQ75" s="36">
        <f t="shared" si="93"/>
        <v>0.63970790783866194</v>
      </c>
      <c r="CR75" s="36">
        <f t="shared" si="94"/>
        <v>0.24014522228498525</v>
      </c>
      <c r="CS75" s="36">
        <f t="shared" si="95"/>
        <v>1.2658705055430952</v>
      </c>
      <c r="CT75" s="36">
        <f t="shared" si="96"/>
        <v>2.6688123926589702</v>
      </c>
      <c r="CU75" s="36"/>
      <c r="CV75" s="42" t="str">
        <f t="shared" si="97"/>
        <v>Betim</v>
      </c>
      <c r="CW75" s="43">
        <f t="shared" si="55"/>
        <v>0.31072036657800378</v>
      </c>
      <c r="CX75" s="43">
        <f t="shared" si="55"/>
        <v>0.15945439084904894</v>
      </c>
      <c r="CY75" s="43">
        <f t="shared" si="55"/>
        <v>6.1514801999231154E-3</v>
      </c>
      <c r="CZ75" s="43">
        <f t="shared" si="55"/>
        <v>0.14343372561486173</v>
      </c>
      <c r="DA75" s="43">
        <f t="shared" si="55"/>
        <v>36.906569122776006</v>
      </c>
      <c r="DB75" s="43">
        <f t="shared" si="55"/>
        <v>8.8999644001426046E-5</v>
      </c>
      <c r="DC75" s="43">
        <f t="shared" si="55"/>
        <v>1.1998294382348663E-3</v>
      </c>
      <c r="DD75" s="43">
        <f t="shared" si="55"/>
        <v>1.309112997397475E-4</v>
      </c>
      <c r="DE75" s="43">
        <f t="shared" si="55"/>
        <v>3.2191539660982938E-5</v>
      </c>
      <c r="DF75" s="43">
        <f t="shared" si="55"/>
        <v>0.63970790783866194</v>
      </c>
      <c r="DG75" s="43">
        <f t="shared" si="55"/>
        <v>0.24014522228498525</v>
      </c>
      <c r="DH75" s="43">
        <f t="shared" si="55"/>
        <v>1.2658705055430952</v>
      </c>
      <c r="DI75" s="43">
        <f t="shared" si="55"/>
        <v>2.6688123926589702</v>
      </c>
      <c r="DJ75" s="51">
        <f t="shared" si="56"/>
        <v>3.2571013112511693</v>
      </c>
      <c r="DL75" s="40">
        <f t="shared" si="100"/>
        <v>72</v>
      </c>
      <c r="DM75" s="58">
        <f t="shared" si="98"/>
        <v>3.4167926284850294</v>
      </c>
      <c r="DN75" s="57" t="str">
        <f t="shared" si="99"/>
        <v>Prudente de Morais</v>
      </c>
    </row>
    <row r="76" spans="1:118" x14ac:dyDescent="0.3">
      <c r="A76" s="12">
        <v>310680</v>
      </c>
      <c r="B76" s="12" t="s">
        <v>29</v>
      </c>
      <c r="C76" s="12" t="s">
        <v>28</v>
      </c>
      <c r="D76" s="27" t="s">
        <v>128</v>
      </c>
      <c r="E76" s="13">
        <v>4818</v>
      </c>
      <c r="F76" s="14">
        <v>21.7</v>
      </c>
      <c r="G76" s="14">
        <v>61.43</v>
      </c>
      <c r="H76" s="15">
        <v>1045.5060000000001</v>
      </c>
      <c r="I76" s="15">
        <v>2959.6974</v>
      </c>
      <c r="J76" s="15">
        <v>69.951800000000006</v>
      </c>
      <c r="K76" s="13">
        <v>4367</v>
      </c>
      <c r="L76" s="14">
        <v>15.78</v>
      </c>
      <c r="M76" s="14">
        <v>48.62</v>
      </c>
      <c r="N76" s="15">
        <v>689.11259999999993</v>
      </c>
      <c r="O76" s="15">
        <v>2123.2354</v>
      </c>
      <c r="P76" s="15">
        <v>76.266400000000004</v>
      </c>
      <c r="Q76" s="13">
        <v>3790</v>
      </c>
      <c r="R76" s="14">
        <v>5.17</v>
      </c>
      <c r="S76" s="14">
        <v>20.88</v>
      </c>
      <c r="T76" s="15">
        <v>195.94299999999998</v>
      </c>
      <c r="U76" s="14">
        <v>791.35199999999998</v>
      </c>
      <c r="V76" s="14">
        <v>45.585099999999997</v>
      </c>
      <c r="W76" s="14">
        <v>0.47</v>
      </c>
      <c r="X76" s="14">
        <v>0.45</v>
      </c>
      <c r="Y76" s="14">
        <v>0.41</v>
      </c>
      <c r="Z76" s="14">
        <v>89.445899999999995</v>
      </c>
      <c r="AA76" s="14">
        <v>82.258099999999999</v>
      </c>
      <c r="AB76" s="14">
        <v>82.932000000000002</v>
      </c>
      <c r="AC76" s="14">
        <v>9445.5589999999993</v>
      </c>
      <c r="AD76" s="14">
        <v>30346.510999999999</v>
      </c>
      <c r="AE76" s="14">
        <v>2140.3941</v>
      </c>
      <c r="AF76" s="14">
        <v>8148.9</v>
      </c>
      <c r="AG76" s="14">
        <v>4413</v>
      </c>
      <c r="AH76" s="14">
        <v>3724</v>
      </c>
      <c r="AI76" s="14">
        <v>53.153199999999998</v>
      </c>
      <c r="AJ76" s="14">
        <v>43.698700000000002</v>
      </c>
      <c r="AK76" s="14">
        <v>0.371</v>
      </c>
      <c r="AL76" s="14">
        <v>0.14599999999999999</v>
      </c>
      <c r="AM76" s="14">
        <v>0.71399999999999997</v>
      </c>
      <c r="AN76" s="14">
        <v>0.49</v>
      </c>
      <c r="AO76" s="14">
        <v>0.51500000000000001</v>
      </c>
      <c r="AP76" s="14">
        <v>0.35299999999999998</v>
      </c>
      <c r="AQ76" s="14">
        <v>0.749</v>
      </c>
      <c r="AR76" s="14">
        <v>0.51600000000000001</v>
      </c>
      <c r="AS76" s="14">
        <v>0.62</v>
      </c>
      <c r="AT76" s="14">
        <v>0.495</v>
      </c>
      <c r="AU76" s="14">
        <v>0.79600000000000004</v>
      </c>
      <c r="AV76" s="14">
        <v>0.60499999999999998</v>
      </c>
      <c r="AW76" s="14">
        <v>5457</v>
      </c>
      <c r="AX76" s="14">
        <v>1170</v>
      </c>
      <c r="AY76" s="14">
        <v>7429</v>
      </c>
      <c r="AZ76" s="14">
        <v>15453</v>
      </c>
      <c r="BA76" s="56">
        <f t="shared" si="54"/>
        <v>0.1849266325527805</v>
      </c>
      <c r="BB76" s="56">
        <f t="shared" si="54"/>
        <v>3.96489206682707E-2</v>
      </c>
      <c r="BC76" s="56">
        <f t="shared" si="54"/>
        <v>0.25175370226032734</v>
      </c>
      <c r="BD76" s="56">
        <f t="shared" si="53"/>
        <v>0.52367074451862139</v>
      </c>
      <c r="BE76" s="54"/>
      <c r="BG76" s="36">
        <f t="shared" si="57"/>
        <v>0.86433770967165979</v>
      </c>
      <c r="BH76" s="36">
        <f t="shared" si="58"/>
        <v>0.20086465958932589</v>
      </c>
      <c r="BI76" s="36">
        <f t="shared" si="59"/>
        <v>0.61085161155051293</v>
      </c>
      <c r="BJ76" s="36">
        <f t="shared" si="60"/>
        <v>0.80674453169789662</v>
      </c>
      <c r="BK76" s="36">
        <f t="shared" si="61"/>
        <v>0.765190072012362</v>
      </c>
      <c r="BL76" s="36">
        <f t="shared" si="62"/>
        <v>0.20086158865164477</v>
      </c>
      <c r="BM76" s="36">
        <f t="shared" si="63"/>
        <v>4.6944444444444448E-2</v>
      </c>
      <c r="BN76" s="36">
        <f t="shared" si="64"/>
        <v>4.4321329639889148E-2</v>
      </c>
      <c r="BO76" s="36">
        <f t="shared" si="65"/>
        <v>3.8446751249519448E-2</v>
      </c>
      <c r="BP76" s="36">
        <f t="shared" si="66"/>
        <v>4.694427999583918E-2</v>
      </c>
      <c r="BQ76" s="36">
        <f t="shared" si="67"/>
        <v>4.4321350908630749E-2</v>
      </c>
      <c r="BR76" s="36">
        <f t="shared" si="68"/>
        <v>3.8446699072514058E-2</v>
      </c>
      <c r="BS76" s="36">
        <f t="shared" si="69"/>
        <v>0.94265452557421026</v>
      </c>
      <c r="BT76" s="36">
        <f t="shared" si="70"/>
        <v>0.98792356450524621</v>
      </c>
      <c r="BU76" s="36">
        <f t="shared" si="71"/>
        <v>0.48245154327228812</v>
      </c>
      <c r="BV76" s="36">
        <f t="shared" si="72"/>
        <v>0.81955413979594882</v>
      </c>
      <c r="BW76" s="36">
        <f t="shared" si="73"/>
        <v>0.81854015963751725</v>
      </c>
      <c r="BX76" s="36">
        <f t="shared" si="74"/>
        <v>0.87618961375195348</v>
      </c>
      <c r="BY76" s="36">
        <f t="shared" si="75"/>
        <v>0.48245153084056963</v>
      </c>
      <c r="BZ76" s="36">
        <f t="shared" si="76"/>
        <v>0.81955422679385781</v>
      </c>
      <c r="CA76" s="36">
        <f t="shared" si="77"/>
        <v>6.1238680266119193E-2</v>
      </c>
      <c r="CB76" s="36">
        <f t="shared" si="78"/>
        <v>0.22724528204930569</v>
      </c>
      <c r="CC76" s="36">
        <f t="shared" si="79"/>
        <v>1.2277376631548265E-4</v>
      </c>
      <c r="CD76" s="36">
        <f t="shared" si="80"/>
        <v>3.1631458042430526E-2</v>
      </c>
      <c r="CE76" s="36">
        <f t="shared" si="81"/>
        <v>2.8681061394380841E-2</v>
      </c>
      <c r="CF76" s="36">
        <f t="shared" si="82"/>
        <v>6.5164948637148598E-2</v>
      </c>
      <c r="CG76" s="36">
        <f t="shared" si="83"/>
        <v>2.3314050267288183E-3</v>
      </c>
      <c r="CH76" s="36">
        <f t="shared" si="84"/>
        <v>3.6566071481215788E-2</v>
      </c>
      <c r="CI76" s="36">
        <f t="shared" si="85"/>
        <v>2.7034095945248866E-2</v>
      </c>
      <c r="CJ76" s="36">
        <f t="shared" si="86"/>
        <v>6.4779449121788388E-2</v>
      </c>
      <c r="CK76" s="36">
        <f t="shared" si="87"/>
        <v>7.964643476166277E-3</v>
      </c>
      <c r="CL76" s="36">
        <f t="shared" si="88"/>
        <v>2.0119712288114273E-2</v>
      </c>
      <c r="CM76" s="36">
        <f t="shared" si="89"/>
        <v>0.58344818176019542</v>
      </c>
      <c r="CN76" s="36">
        <f t="shared" si="90"/>
        <v>0.99931744240064224</v>
      </c>
      <c r="CO76" s="36">
        <f t="shared" si="91"/>
        <v>0.98781508802843265</v>
      </c>
      <c r="CP76" s="36">
        <f t="shared" si="92"/>
        <v>0.85305482119982756</v>
      </c>
      <c r="CQ76" s="36">
        <f t="shared" si="93"/>
        <v>1441.3292724926318</v>
      </c>
      <c r="CR76" s="36">
        <f t="shared" si="94"/>
        <v>0.89053602293208201</v>
      </c>
      <c r="CS76" s="36">
        <f t="shared" si="95"/>
        <v>6.8667269690995513E-5</v>
      </c>
      <c r="CT76" s="36">
        <f t="shared" si="96"/>
        <v>134.64778633006108</v>
      </c>
      <c r="CU76" s="36"/>
      <c r="CV76" s="42" t="str">
        <f t="shared" si="97"/>
        <v>Bias Fortes</v>
      </c>
      <c r="CW76" s="43">
        <f t="shared" si="55"/>
        <v>0.20086465958932589</v>
      </c>
      <c r="CX76" s="43">
        <f t="shared" si="55"/>
        <v>0.61085161155051293</v>
      </c>
      <c r="CY76" s="43">
        <f t="shared" si="55"/>
        <v>3.8446751249519448E-2</v>
      </c>
      <c r="CZ76" s="43">
        <f t="shared" si="55"/>
        <v>0.81955413979594882</v>
      </c>
      <c r="DA76" s="43">
        <f t="shared" si="55"/>
        <v>0.87618961375195348</v>
      </c>
      <c r="DB76" s="43">
        <f t="shared" si="55"/>
        <v>2.7034095945248866E-2</v>
      </c>
      <c r="DC76" s="43">
        <f t="shared" si="55"/>
        <v>6.4779449121788388E-2</v>
      </c>
      <c r="DD76" s="43">
        <f t="shared" si="55"/>
        <v>7.964643476166277E-3</v>
      </c>
      <c r="DE76" s="43">
        <f t="shared" si="55"/>
        <v>2.0119712288114273E-2</v>
      </c>
      <c r="DF76" s="43">
        <f t="shared" si="55"/>
        <v>1441.3292724926318</v>
      </c>
      <c r="DG76" s="43">
        <f t="shared" si="55"/>
        <v>0.89053602293208201</v>
      </c>
      <c r="DH76" s="43">
        <f t="shared" si="55"/>
        <v>6.8667269690995513E-5</v>
      </c>
      <c r="DI76" s="43">
        <f t="shared" si="55"/>
        <v>134.64778633006108</v>
      </c>
      <c r="DJ76" s="51">
        <f t="shared" si="56"/>
        <v>121.50257447612795</v>
      </c>
      <c r="DL76" s="40">
        <f t="shared" si="100"/>
        <v>73</v>
      </c>
      <c r="DM76" s="58">
        <f t="shared" si="98"/>
        <v>3.5066888102019287</v>
      </c>
      <c r="DN76" s="57" t="str">
        <f t="shared" si="99"/>
        <v>Cambuí</v>
      </c>
    </row>
    <row r="77" spans="1:118" x14ac:dyDescent="0.3">
      <c r="A77" s="12">
        <v>310690</v>
      </c>
      <c r="B77" s="12" t="s">
        <v>29</v>
      </c>
      <c r="C77" s="12" t="s">
        <v>28</v>
      </c>
      <c r="D77" s="27" t="s">
        <v>129</v>
      </c>
      <c r="E77" s="13">
        <v>11158</v>
      </c>
      <c r="F77" s="14">
        <v>8.27</v>
      </c>
      <c r="G77" s="14">
        <v>34.49</v>
      </c>
      <c r="H77" s="15">
        <v>922.76659999999993</v>
      </c>
      <c r="I77" s="15">
        <v>3848.3942000000006</v>
      </c>
      <c r="J77" s="15">
        <v>26.659099999999999</v>
      </c>
      <c r="K77" s="13">
        <v>12736</v>
      </c>
      <c r="L77" s="14">
        <v>3.95</v>
      </c>
      <c r="M77" s="14">
        <v>13.57</v>
      </c>
      <c r="N77" s="15">
        <v>503.072</v>
      </c>
      <c r="O77" s="15">
        <v>1728.2752000000003</v>
      </c>
      <c r="P77" s="15">
        <v>19.090800000000002</v>
      </c>
      <c r="Q77" s="13">
        <v>13576</v>
      </c>
      <c r="R77" s="14">
        <v>2.67</v>
      </c>
      <c r="S77" s="14">
        <v>8.48</v>
      </c>
      <c r="T77" s="15">
        <v>362.47919999999999</v>
      </c>
      <c r="U77" s="14">
        <v>1151.2447999999999</v>
      </c>
      <c r="V77" s="14">
        <v>23.542000000000002</v>
      </c>
      <c r="W77" s="14">
        <v>0.57999999999999996</v>
      </c>
      <c r="X77" s="14">
        <v>0.56999999999999995</v>
      </c>
      <c r="Y77" s="14">
        <v>0.53</v>
      </c>
      <c r="Z77" s="14">
        <v>110.38</v>
      </c>
      <c r="AA77" s="14">
        <v>104.1936</v>
      </c>
      <c r="AB77" s="14">
        <v>107.20480000000001</v>
      </c>
      <c r="AC77" s="14">
        <v>42021.682999999997</v>
      </c>
      <c r="AD77" s="14">
        <v>207014.508</v>
      </c>
      <c r="AE77" s="14">
        <v>3303.0720999999999</v>
      </c>
      <c r="AF77" s="14">
        <v>14434.15</v>
      </c>
      <c r="AG77" s="14">
        <v>12722</v>
      </c>
      <c r="AH77" s="14">
        <v>14342</v>
      </c>
      <c r="AI77" s="14">
        <v>82.026399999999995</v>
      </c>
      <c r="AJ77" s="14">
        <v>77.403599999999997</v>
      </c>
      <c r="AK77" s="14">
        <v>0.57499999999999996</v>
      </c>
      <c r="AL77" s="14">
        <v>0.40899999999999997</v>
      </c>
      <c r="AM77" s="14">
        <v>0.72699999999999998</v>
      </c>
      <c r="AN77" s="14">
        <v>0.63900000000000001</v>
      </c>
      <c r="AO77" s="14">
        <v>0.67300000000000004</v>
      </c>
      <c r="AP77" s="14">
        <v>0.54800000000000004</v>
      </c>
      <c r="AQ77" s="14">
        <v>0.78400000000000003</v>
      </c>
      <c r="AR77" s="14">
        <v>0.71</v>
      </c>
      <c r="AS77" s="14">
        <v>0.74399999999999999</v>
      </c>
      <c r="AT77" s="14">
        <v>0.66700000000000004</v>
      </c>
      <c r="AU77" s="14">
        <v>0.85</v>
      </c>
      <c r="AV77" s="14">
        <v>0.72599999999999998</v>
      </c>
      <c r="AW77" s="14">
        <v>4084</v>
      </c>
      <c r="AX77" s="14">
        <v>27615</v>
      </c>
      <c r="AY77" s="14">
        <v>115880</v>
      </c>
      <c r="AZ77" s="14">
        <v>46113</v>
      </c>
      <c r="BA77" s="56">
        <f t="shared" si="54"/>
        <v>2.1085021580653823E-2</v>
      </c>
      <c r="BB77" s="56">
        <f t="shared" si="54"/>
        <v>0.14257171178985192</v>
      </c>
      <c r="BC77" s="56">
        <f t="shared" si="54"/>
        <v>0.59826941742560358</v>
      </c>
      <c r="BD77" s="56">
        <f t="shared" si="53"/>
        <v>0.23807384920389071</v>
      </c>
      <c r="BE77" s="54"/>
      <c r="BG77" s="36">
        <f t="shared" si="57"/>
        <v>0.55976265945554404</v>
      </c>
      <c r="BH77" s="36">
        <f t="shared" si="58"/>
        <v>6.3554833698185154E-2</v>
      </c>
      <c r="BI77" s="36">
        <f t="shared" si="59"/>
        <v>7.6424885554869593E-2</v>
      </c>
      <c r="BJ77" s="36">
        <f t="shared" si="60"/>
        <v>0.65878986008264095</v>
      </c>
      <c r="BK77" s="36">
        <f t="shared" si="61"/>
        <v>0.66878149288008948</v>
      </c>
      <c r="BL77" s="36">
        <f t="shared" si="62"/>
        <v>6.3555964370954468E-2</v>
      </c>
      <c r="BM77" s="36">
        <f t="shared" si="63"/>
        <v>1.1111111111111107E-3</v>
      </c>
      <c r="BN77" s="36">
        <f t="shared" si="64"/>
        <v>0</v>
      </c>
      <c r="BO77" s="36">
        <f t="shared" si="65"/>
        <v>1.5378700499807832E-3</v>
      </c>
      <c r="BP77" s="36">
        <f t="shared" si="66"/>
        <v>1.1111072188364343E-3</v>
      </c>
      <c r="BQ77" s="36">
        <f t="shared" si="67"/>
        <v>0</v>
      </c>
      <c r="BR77" s="36">
        <f t="shared" si="68"/>
        <v>1.5378983747808561E-3</v>
      </c>
      <c r="BS77" s="36">
        <f t="shared" si="69"/>
        <v>0.7578690271189904</v>
      </c>
      <c r="BT77" s="36">
        <f t="shared" si="70"/>
        <v>0.91907507056683801</v>
      </c>
      <c r="BU77" s="36">
        <f t="shared" si="71"/>
        <v>0.27950770008665826</v>
      </c>
      <c r="BV77" s="36">
        <f t="shared" si="72"/>
        <v>0.69263041287821447</v>
      </c>
      <c r="BW77" s="36">
        <f t="shared" si="73"/>
        <v>0.5261431860241591</v>
      </c>
      <c r="BX77" s="36">
        <f t="shared" si="74"/>
        <v>0.56808408549946576</v>
      </c>
      <c r="BY77" s="36">
        <f t="shared" si="75"/>
        <v>0.27950776877037548</v>
      </c>
      <c r="BZ77" s="36">
        <f t="shared" si="76"/>
        <v>0.69263028652417047</v>
      </c>
      <c r="CA77" s="36">
        <f t="shared" si="77"/>
        <v>2.7665203312912182E-2</v>
      </c>
      <c r="CB77" s="36">
        <f t="shared" si="78"/>
        <v>0.2171092354928634</v>
      </c>
      <c r="CC77" s="36">
        <f t="shared" si="79"/>
        <v>4.7958502466985992E-5</v>
      </c>
      <c r="CD77" s="36">
        <f t="shared" si="80"/>
        <v>5.2052835457862224E-3</v>
      </c>
      <c r="CE77" s="36">
        <f t="shared" si="81"/>
        <v>7.3074921956295469E-3</v>
      </c>
      <c r="CF77" s="36">
        <f t="shared" si="82"/>
        <v>2.4372874717370822E-2</v>
      </c>
      <c r="CG77" s="36">
        <f t="shared" si="83"/>
        <v>1.4530917756620081E-5</v>
      </c>
      <c r="CH77" s="36">
        <f t="shared" si="84"/>
        <v>1.2735723902084278E-2</v>
      </c>
      <c r="CI77" s="36">
        <f t="shared" si="85"/>
        <v>7.2652770613403889E-6</v>
      </c>
      <c r="CJ77" s="36">
        <f t="shared" si="86"/>
        <v>2.0412977210045505E-5</v>
      </c>
      <c r="CK77" s="36">
        <f t="shared" si="87"/>
        <v>7.5404908650095171E-4</v>
      </c>
      <c r="CL77" s="36">
        <f t="shared" si="88"/>
        <v>8.8727931190583573E-4</v>
      </c>
      <c r="CM77" s="36">
        <f t="shared" si="89"/>
        <v>0.6777521237482913</v>
      </c>
      <c r="CN77" s="36">
        <f t="shared" si="90"/>
        <v>0.98395204660938906</v>
      </c>
      <c r="CO77" s="36">
        <f t="shared" si="91"/>
        <v>0.81843973054411367</v>
      </c>
      <c r="CP77" s="36">
        <f t="shared" si="92"/>
        <v>0.59605361140523094</v>
      </c>
      <c r="CQ77" s="36">
        <f t="shared" si="93"/>
        <v>11.852220387129279</v>
      </c>
      <c r="CR77" s="36">
        <f t="shared" si="94"/>
        <v>0.63598918823960049</v>
      </c>
      <c r="CS77" s="36">
        <f t="shared" si="95"/>
        <v>1.9490949197754939</v>
      </c>
      <c r="CT77" s="36">
        <f t="shared" si="96"/>
        <v>22.372860855389025</v>
      </c>
      <c r="CU77" s="36"/>
      <c r="CV77" s="42" t="str">
        <f t="shared" si="97"/>
        <v>Bicas</v>
      </c>
      <c r="CW77" s="43">
        <f t="shared" si="55"/>
        <v>6.3554833698185154E-2</v>
      </c>
      <c r="CX77" s="43">
        <f t="shared" si="55"/>
        <v>7.6424885554869593E-2</v>
      </c>
      <c r="CY77" s="43">
        <f t="shared" si="55"/>
        <v>1.5378700499807832E-3</v>
      </c>
      <c r="CZ77" s="43">
        <f t="shared" si="55"/>
        <v>0.69263041287821447</v>
      </c>
      <c r="DA77" s="43">
        <f t="shared" si="55"/>
        <v>0.56808408549946576</v>
      </c>
      <c r="DB77" s="43">
        <f t="shared" si="55"/>
        <v>7.2652770613403889E-6</v>
      </c>
      <c r="DC77" s="43">
        <f t="shared" si="55"/>
        <v>2.0412977210045505E-5</v>
      </c>
      <c r="DD77" s="43">
        <f t="shared" si="55"/>
        <v>7.5404908650095171E-4</v>
      </c>
      <c r="DE77" s="43">
        <f t="shared" si="55"/>
        <v>8.8727931190583573E-4</v>
      </c>
      <c r="DF77" s="43">
        <f t="shared" si="55"/>
        <v>11.852220387129279</v>
      </c>
      <c r="DG77" s="43">
        <f t="shared" si="55"/>
        <v>0.63598918823960049</v>
      </c>
      <c r="DH77" s="43">
        <f t="shared" si="55"/>
        <v>1.9490949197754939</v>
      </c>
      <c r="DI77" s="43">
        <f t="shared" si="55"/>
        <v>22.372860855389025</v>
      </c>
      <c r="DJ77" s="51">
        <f t="shared" si="56"/>
        <v>2.9395435726820605</v>
      </c>
      <c r="DL77" s="40">
        <f t="shared" si="100"/>
        <v>74</v>
      </c>
      <c r="DM77" s="58">
        <f t="shared" si="98"/>
        <v>3.7459769132853915</v>
      </c>
      <c r="DN77" s="57" t="str">
        <f t="shared" si="99"/>
        <v>Montes Claros</v>
      </c>
    </row>
    <row r="78" spans="1:118" x14ac:dyDescent="0.3">
      <c r="A78" s="12">
        <v>310700</v>
      </c>
      <c r="B78" s="12" t="s">
        <v>29</v>
      </c>
      <c r="C78" s="12" t="s">
        <v>28</v>
      </c>
      <c r="D78" s="27" t="s">
        <v>130</v>
      </c>
      <c r="E78" s="13">
        <v>3030</v>
      </c>
      <c r="F78" s="14">
        <v>25.31</v>
      </c>
      <c r="G78" s="14">
        <v>63.18</v>
      </c>
      <c r="H78" s="15">
        <v>766.89300000000003</v>
      </c>
      <c r="I78" s="15">
        <v>1914.354</v>
      </c>
      <c r="J78" s="15">
        <v>81.588999999999999</v>
      </c>
      <c r="K78" s="13">
        <v>2803</v>
      </c>
      <c r="L78" s="14">
        <v>6.26</v>
      </c>
      <c r="M78" s="14">
        <v>21.65</v>
      </c>
      <c r="N78" s="15">
        <v>175.46780000000001</v>
      </c>
      <c r="O78" s="15">
        <v>606.84950000000003</v>
      </c>
      <c r="P78" s="15">
        <v>30.255199999999999</v>
      </c>
      <c r="Q78" s="13">
        <v>2630</v>
      </c>
      <c r="R78" s="14">
        <v>3.81</v>
      </c>
      <c r="S78" s="14">
        <v>6.97</v>
      </c>
      <c r="T78" s="15">
        <v>100.203</v>
      </c>
      <c r="U78" s="14">
        <v>183.31100000000001</v>
      </c>
      <c r="V78" s="14">
        <v>33.593699999999998</v>
      </c>
      <c r="W78" s="14">
        <v>0.56000000000000005</v>
      </c>
      <c r="X78" s="14">
        <v>0.45</v>
      </c>
      <c r="Y78" s="14">
        <v>0.41</v>
      </c>
      <c r="Z78" s="14">
        <v>106.57380000000001</v>
      </c>
      <c r="AA78" s="14">
        <v>82.258099999999999</v>
      </c>
      <c r="AB78" s="14">
        <v>82.932000000000002</v>
      </c>
      <c r="AC78" s="14">
        <v>11911.439</v>
      </c>
      <c r="AD78" s="14">
        <v>33774.495000000003</v>
      </c>
      <c r="AE78" s="14">
        <v>4206.0165999999999</v>
      </c>
      <c r="AF78" s="14">
        <v>12735.48</v>
      </c>
      <c r="AG78" s="14">
        <v>2832</v>
      </c>
      <c r="AH78" s="14">
        <v>2652</v>
      </c>
      <c r="AI78" s="14">
        <v>104.4495</v>
      </c>
      <c r="AJ78" s="14">
        <v>68.294399999999996</v>
      </c>
      <c r="AK78" s="14">
        <v>0.41</v>
      </c>
      <c r="AL78" s="14">
        <v>0.184</v>
      </c>
      <c r="AM78" s="14">
        <v>0.71699999999999997</v>
      </c>
      <c r="AN78" s="14">
        <v>0.52300000000000002</v>
      </c>
      <c r="AO78" s="14">
        <v>0.56299999999999994</v>
      </c>
      <c r="AP78" s="14">
        <v>0.372</v>
      </c>
      <c r="AQ78" s="14">
        <v>0.79200000000000004</v>
      </c>
      <c r="AR78" s="14">
        <v>0.60599999999999998</v>
      </c>
      <c r="AS78" s="14">
        <v>0.68799999999999994</v>
      </c>
      <c r="AT78" s="14">
        <v>0.55500000000000005</v>
      </c>
      <c r="AU78" s="14">
        <v>0.85699999999999998</v>
      </c>
      <c r="AV78" s="14">
        <v>0.68400000000000005</v>
      </c>
      <c r="AW78" s="14">
        <v>9497</v>
      </c>
      <c r="AX78" s="14">
        <v>1322</v>
      </c>
      <c r="AY78" s="14">
        <v>9763</v>
      </c>
      <c r="AZ78" s="14">
        <v>11908</v>
      </c>
      <c r="BA78" s="56">
        <f t="shared" si="54"/>
        <v>0.29230532471529702</v>
      </c>
      <c r="BB78" s="56">
        <f t="shared" si="54"/>
        <v>4.0689442905509389E-2</v>
      </c>
      <c r="BC78" s="56">
        <f t="shared" si="54"/>
        <v>0.30049245921822099</v>
      </c>
      <c r="BD78" s="56">
        <f t="shared" si="53"/>
        <v>0.36651277316097258</v>
      </c>
      <c r="BE78" s="54"/>
      <c r="BG78" s="36">
        <f t="shared" si="57"/>
        <v>0.90480995328714997</v>
      </c>
      <c r="BH78" s="36">
        <f t="shared" si="58"/>
        <v>4.5194548407598307E-3</v>
      </c>
      <c r="BI78" s="36">
        <f t="shared" si="59"/>
        <v>0.16426006709454979</v>
      </c>
      <c r="BJ78" s="36">
        <f t="shared" si="60"/>
        <v>0.89858137709685304</v>
      </c>
      <c r="BK78" s="36">
        <f t="shared" si="61"/>
        <v>0.94281589102875907</v>
      </c>
      <c r="BL78" s="36">
        <f t="shared" si="62"/>
        <v>4.5192789608224761E-3</v>
      </c>
      <c r="BM78" s="36">
        <f t="shared" si="63"/>
        <v>4.444444444444428E-3</v>
      </c>
      <c r="BN78" s="36">
        <f t="shared" si="64"/>
        <v>4.4321329639889148E-2</v>
      </c>
      <c r="BO78" s="36">
        <f t="shared" si="65"/>
        <v>3.8446751249519448E-2</v>
      </c>
      <c r="BP78" s="36">
        <f t="shared" si="66"/>
        <v>4.4444288753457076E-3</v>
      </c>
      <c r="BQ78" s="36">
        <f t="shared" si="67"/>
        <v>4.4321350908630749E-2</v>
      </c>
      <c r="BR78" s="36">
        <f t="shared" si="68"/>
        <v>3.8446699072514058E-2</v>
      </c>
      <c r="BS78" s="36">
        <f t="shared" si="69"/>
        <v>0.92796248743756815</v>
      </c>
      <c r="BT78" s="36">
        <f t="shared" si="70"/>
        <v>0.98656400530094912</v>
      </c>
      <c r="BU78" s="36">
        <f t="shared" si="71"/>
        <v>0.15987505770310131</v>
      </c>
      <c r="BV78" s="36">
        <f t="shared" si="72"/>
        <v>0.72588081429414975</v>
      </c>
      <c r="BW78" s="36">
        <f t="shared" si="73"/>
        <v>0.88146325095370304</v>
      </c>
      <c r="BX78" s="36">
        <f t="shared" si="74"/>
        <v>0.9109916238308069</v>
      </c>
      <c r="BY78" s="36">
        <f t="shared" si="75"/>
        <v>0.15987536135112049</v>
      </c>
      <c r="BZ78" s="36">
        <f t="shared" si="76"/>
        <v>0.72588079891587876</v>
      </c>
      <c r="CA78" s="36">
        <f t="shared" si="77"/>
        <v>2.8344078766010139E-2</v>
      </c>
      <c r="CB78" s="36">
        <f t="shared" si="78"/>
        <v>0.11594147043331927</v>
      </c>
      <c r="CC78" s="36">
        <f t="shared" si="79"/>
        <v>4.7958502466985992E-5</v>
      </c>
      <c r="CD78" s="36">
        <f t="shared" si="80"/>
        <v>1.5002139543263808E-2</v>
      </c>
      <c r="CE78" s="36">
        <f t="shared" si="81"/>
        <v>8.4521331945889878E-3</v>
      </c>
      <c r="CF78" s="36">
        <f t="shared" si="82"/>
        <v>4.6306681621534979E-2</v>
      </c>
      <c r="CG78" s="36">
        <f t="shared" si="83"/>
        <v>4.036366043505531E-5</v>
      </c>
      <c r="CH78" s="36">
        <f t="shared" si="84"/>
        <v>2.5156985485598649E-3</v>
      </c>
      <c r="CI78" s="36">
        <f t="shared" si="85"/>
        <v>5.296386977717402E-3</v>
      </c>
      <c r="CJ78" s="36">
        <f t="shared" si="86"/>
        <v>2.694739802583827E-2</v>
      </c>
      <c r="CK78" s="36">
        <f t="shared" si="87"/>
        <v>3.7833365624787241E-4</v>
      </c>
      <c r="CL78" s="36">
        <f t="shared" si="88"/>
        <v>8.8727931190582911E-4</v>
      </c>
      <c r="CM78" s="36">
        <f t="shared" si="89"/>
        <v>0.34691982745587463</v>
      </c>
      <c r="CN78" s="36">
        <f t="shared" si="90"/>
        <v>0.99922878535389936</v>
      </c>
      <c r="CO78" s="36">
        <f t="shared" si="91"/>
        <v>0.98400232263278919</v>
      </c>
      <c r="CP78" s="36">
        <f t="shared" si="92"/>
        <v>0.88573323517307245</v>
      </c>
      <c r="CQ78" s="36">
        <f t="shared" si="93"/>
        <v>3671.147880688583</v>
      </c>
      <c r="CR78" s="36">
        <f t="shared" si="94"/>
        <v>0.88774873722069225</v>
      </c>
      <c r="CS78" s="36">
        <f t="shared" si="95"/>
        <v>4.1407288364000851E-2</v>
      </c>
      <c r="CT78" s="36">
        <f t="shared" si="96"/>
        <v>61.172459545689968</v>
      </c>
      <c r="CU78" s="36"/>
      <c r="CV78" s="42" t="str">
        <f t="shared" si="97"/>
        <v>Biquinhas</v>
      </c>
      <c r="CW78" s="43">
        <f t="shared" si="55"/>
        <v>4.5194548407598307E-3</v>
      </c>
      <c r="CX78" s="43">
        <f t="shared" si="55"/>
        <v>0.16426006709454979</v>
      </c>
      <c r="CY78" s="43">
        <f t="shared" si="55"/>
        <v>3.8446751249519448E-2</v>
      </c>
      <c r="CZ78" s="43">
        <f t="shared" si="55"/>
        <v>0.72588081429414975</v>
      </c>
      <c r="DA78" s="43">
        <f t="shared" si="55"/>
        <v>0.9109916238308069</v>
      </c>
      <c r="DB78" s="43">
        <f t="shared" si="55"/>
        <v>5.296386977717402E-3</v>
      </c>
      <c r="DC78" s="43">
        <f t="shared" si="55"/>
        <v>2.694739802583827E-2</v>
      </c>
      <c r="DD78" s="43">
        <f t="shared" si="55"/>
        <v>3.7833365624787241E-4</v>
      </c>
      <c r="DE78" s="43">
        <f t="shared" si="55"/>
        <v>8.8727931190582911E-4</v>
      </c>
      <c r="DF78" s="43">
        <f t="shared" si="55"/>
        <v>3671.147880688583</v>
      </c>
      <c r="DG78" s="43">
        <f t="shared" si="55"/>
        <v>0.88774873722069225</v>
      </c>
      <c r="DH78" s="43">
        <f t="shared" si="55"/>
        <v>4.1407288364000851E-2</v>
      </c>
      <c r="DI78" s="43">
        <f t="shared" si="55"/>
        <v>61.172459545689968</v>
      </c>
      <c r="DJ78" s="51">
        <f t="shared" si="56"/>
        <v>287.31746956685686</v>
      </c>
      <c r="DL78" s="40">
        <f t="shared" si="100"/>
        <v>75</v>
      </c>
      <c r="DM78" s="58">
        <f t="shared" si="98"/>
        <v>3.7677182534857687</v>
      </c>
      <c r="DN78" s="57" t="str">
        <f t="shared" si="99"/>
        <v>Ponte Nova</v>
      </c>
    </row>
    <row r="79" spans="1:118" x14ac:dyDescent="0.3">
      <c r="A79" s="12">
        <v>310710</v>
      </c>
      <c r="B79" s="12" t="s">
        <v>29</v>
      </c>
      <c r="C79" s="12" t="s">
        <v>28</v>
      </c>
      <c r="D79" s="27" t="s">
        <v>133</v>
      </c>
      <c r="E79" s="13">
        <v>32805</v>
      </c>
      <c r="F79" s="14">
        <v>12.45</v>
      </c>
      <c r="G79" s="14">
        <v>40.15</v>
      </c>
      <c r="H79" s="15">
        <v>4084.2224999999999</v>
      </c>
      <c r="I79" s="15">
        <v>13171.207499999999</v>
      </c>
      <c r="J79" s="15">
        <v>40.133699999999997</v>
      </c>
      <c r="K79" s="13">
        <v>36865</v>
      </c>
      <c r="L79" s="14">
        <v>4.6900000000000004</v>
      </c>
      <c r="M79" s="14">
        <v>15.68</v>
      </c>
      <c r="N79" s="15">
        <v>1728.9685000000002</v>
      </c>
      <c r="O79" s="15">
        <v>5780.4319999999998</v>
      </c>
      <c r="P79" s="15">
        <v>22.667200000000001</v>
      </c>
      <c r="Q79" s="13">
        <v>38314</v>
      </c>
      <c r="R79" s="14">
        <v>0.83</v>
      </c>
      <c r="S79" s="14">
        <v>8.43</v>
      </c>
      <c r="T79" s="15">
        <v>318.00619999999998</v>
      </c>
      <c r="U79" s="14">
        <v>3229.8701999999998</v>
      </c>
      <c r="V79" s="14">
        <v>7.3182999999999998</v>
      </c>
      <c r="W79" s="14">
        <v>0.63</v>
      </c>
      <c r="X79" s="14">
        <v>0.57999999999999996</v>
      </c>
      <c r="Y79" s="14">
        <v>0.47</v>
      </c>
      <c r="Z79" s="14">
        <v>119.8956</v>
      </c>
      <c r="AA79" s="14">
        <v>106.02160000000001</v>
      </c>
      <c r="AB79" s="14">
        <v>95.068399999999997</v>
      </c>
      <c r="AC79" s="14">
        <v>144610.23499999999</v>
      </c>
      <c r="AD79" s="14">
        <v>652310.42799999996</v>
      </c>
      <c r="AE79" s="14">
        <v>3920.1451999999999</v>
      </c>
      <c r="AF79" s="14">
        <v>16244.81</v>
      </c>
      <c r="AG79" s="14">
        <v>36889</v>
      </c>
      <c r="AH79" s="14">
        <v>40155</v>
      </c>
      <c r="AI79" s="14">
        <v>97.350399999999993</v>
      </c>
      <c r="AJ79" s="14">
        <v>87.113299999999995</v>
      </c>
      <c r="AK79" s="14">
        <v>0.45300000000000001</v>
      </c>
      <c r="AL79" s="14">
        <v>0.20399999999999999</v>
      </c>
      <c r="AM79" s="14">
        <v>0.73299999999999998</v>
      </c>
      <c r="AN79" s="14">
        <v>0.62</v>
      </c>
      <c r="AO79" s="14">
        <v>0.61699999999999999</v>
      </c>
      <c r="AP79" s="14">
        <v>0.43</v>
      </c>
      <c r="AQ79" s="14">
        <v>0.80500000000000005</v>
      </c>
      <c r="AR79" s="14">
        <v>0.67900000000000005</v>
      </c>
      <c r="AS79" s="14">
        <v>0.70399999999999996</v>
      </c>
      <c r="AT79" s="14">
        <v>0.58699999999999997</v>
      </c>
      <c r="AU79" s="14">
        <v>0.85499999999999998</v>
      </c>
      <c r="AV79" s="14">
        <v>0.69399999999999995</v>
      </c>
      <c r="AW79" s="14">
        <v>89985</v>
      </c>
      <c r="AX79" s="14">
        <v>41606</v>
      </c>
      <c r="AY79" s="14">
        <v>334362</v>
      </c>
      <c r="AZ79" s="14">
        <v>133185</v>
      </c>
      <c r="BA79" s="56">
        <f t="shared" si="54"/>
        <v>0.15019077407875983</v>
      </c>
      <c r="BB79" s="56">
        <f t="shared" si="54"/>
        <v>6.9443099920218715E-2</v>
      </c>
      <c r="BC79" s="56">
        <f t="shared" si="54"/>
        <v>0.55807176309965312</v>
      </c>
      <c r="BD79" s="56">
        <f t="shared" si="53"/>
        <v>0.22229436290136831</v>
      </c>
      <c r="BE79" s="54"/>
      <c r="BG79" s="36">
        <f t="shared" si="57"/>
        <v>8.3692740578609537E-2</v>
      </c>
      <c r="BH79" s="36">
        <f t="shared" si="58"/>
        <v>0.58906699934875906</v>
      </c>
      <c r="BI79" s="36">
        <f t="shared" si="59"/>
        <v>7.8801878880359708E-2</v>
      </c>
      <c r="BJ79" s="36">
        <f t="shared" si="60"/>
        <v>0.69683514948209802</v>
      </c>
      <c r="BK79" s="36">
        <f t="shared" si="61"/>
        <v>0.2389285689481592</v>
      </c>
      <c r="BL79" s="36">
        <f t="shared" si="62"/>
        <v>0.58906805114940464</v>
      </c>
      <c r="BM79" s="36">
        <f t="shared" si="63"/>
        <v>2.5000000000000044E-3</v>
      </c>
      <c r="BN79" s="36">
        <f t="shared" si="64"/>
        <v>3.0778701138812136E-4</v>
      </c>
      <c r="BO79" s="36">
        <f t="shared" si="65"/>
        <v>6.1514801999231154E-3</v>
      </c>
      <c r="BP79" s="36">
        <f t="shared" si="66"/>
        <v>2.5000788192525527E-3</v>
      </c>
      <c r="BQ79" s="36">
        <f t="shared" si="67"/>
        <v>3.0780119071074338E-4</v>
      </c>
      <c r="BR79" s="36">
        <f t="shared" si="68"/>
        <v>6.1514414399098929E-3</v>
      </c>
      <c r="BS79" s="36">
        <f t="shared" si="69"/>
        <v>0.30751877628475782</v>
      </c>
      <c r="BT79" s="36">
        <f t="shared" si="70"/>
        <v>0.75657263885858406</v>
      </c>
      <c r="BU79" s="36">
        <f t="shared" si="71"/>
        <v>0.19415899285202284</v>
      </c>
      <c r="BV79" s="36">
        <f t="shared" si="72"/>
        <v>0.65804616677698102</v>
      </c>
      <c r="BW79" s="36">
        <f t="shared" si="73"/>
        <v>4.1469143388280935E-2</v>
      </c>
      <c r="BX79" s="36">
        <f t="shared" si="74"/>
        <v>9.6374566037550957E-2</v>
      </c>
      <c r="BY79" s="36">
        <f t="shared" si="75"/>
        <v>0.19415907316175035</v>
      </c>
      <c r="BZ79" s="36">
        <f t="shared" si="76"/>
        <v>0.65804611004869618</v>
      </c>
      <c r="CA79" s="36">
        <f t="shared" si="77"/>
        <v>6.5830346967072481E-3</v>
      </c>
      <c r="CB79" s="36">
        <f t="shared" si="78"/>
        <v>7.2262689328246088E-2</v>
      </c>
      <c r="CC79" s="36">
        <f t="shared" si="79"/>
        <v>2.3211915194020811E-4</v>
      </c>
      <c r="CD79" s="36">
        <f t="shared" si="80"/>
        <v>1.621548578892838E-3</v>
      </c>
      <c r="CE79" s="36">
        <f t="shared" si="81"/>
        <v>2.3413111342352104E-5</v>
      </c>
      <c r="CF79" s="36">
        <f t="shared" si="82"/>
        <v>8.6168527123502252E-3</v>
      </c>
      <c r="CG79" s="36">
        <f t="shared" si="83"/>
        <v>5.2311303923832295E-4</v>
      </c>
      <c r="CH79" s="36">
        <f t="shared" si="84"/>
        <v>4.1297746680948573E-3</v>
      </c>
      <c r="CI79" s="36">
        <f t="shared" si="85"/>
        <v>2.6227650191440054E-3</v>
      </c>
      <c r="CJ79" s="36">
        <f t="shared" si="86"/>
        <v>1.3447615764261893E-2</v>
      </c>
      <c r="CK79" s="36">
        <f t="shared" si="87"/>
        <v>4.7258979206049086E-4</v>
      </c>
      <c r="CL79" s="36">
        <f t="shared" si="88"/>
        <v>2.434485186861835E-4</v>
      </c>
      <c r="CM79" s="36">
        <f t="shared" si="89"/>
        <v>8.3768246630302432</v>
      </c>
      <c r="CN79" s="36">
        <f t="shared" si="90"/>
        <v>0.97587097724174099</v>
      </c>
      <c r="CO79" s="36">
        <f t="shared" si="91"/>
        <v>0.52555585105417324</v>
      </c>
      <c r="CP79" s="36">
        <f t="shared" si="92"/>
        <v>0.11669980055665027</v>
      </c>
      <c r="CQ79" s="36">
        <f t="shared" si="93"/>
        <v>939.16792167128187</v>
      </c>
      <c r="CR79" s="36">
        <f t="shared" si="94"/>
        <v>0.81245368180600086</v>
      </c>
      <c r="CS79" s="36">
        <f t="shared" si="95"/>
        <v>1.5254873640825177</v>
      </c>
      <c r="CT79" s="36">
        <f t="shared" si="96"/>
        <v>18.924352290948484</v>
      </c>
      <c r="CU79" s="36"/>
      <c r="CV79" s="42" t="str">
        <f t="shared" si="97"/>
        <v>Boa Esperança</v>
      </c>
      <c r="CW79" s="43">
        <f t="shared" si="55"/>
        <v>0.58906699934875906</v>
      </c>
      <c r="CX79" s="43">
        <f t="shared" si="55"/>
        <v>7.8801878880359708E-2</v>
      </c>
      <c r="CY79" s="43">
        <f t="shared" si="55"/>
        <v>6.1514801999231154E-3</v>
      </c>
      <c r="CZ79" s="43">
        <f t="shared" si="55"/>
        <v>0.65804616677698102</v>
      </c>
      <c r="DA79" s="43">
        <f t="shared" si="55"/>
        <v>9.6374566037550957E-2</v>
      </c>
      <c r="DB79" s="43">
        <f t="shared" si="55"/>
        <v>2.6227650191440054E-3</v>
      </c>
      <c r="DC79" s="43">
        <f t="shared" si="55"/>
        <v>1.3447615764261893E-2</v>
      </c>
      <c r="DD79" s="43">
        <f t="shared" si="55"/>
        <v>4.7258979206049086E-4</v>
      </c>
      <c r="DE79" s="43">
        <f t="shared" si="55"/>
        <v>2.434485186861835E-4</v>
      </c>
      <c r="DF79" s="43">
        <f t="shared" si="55"/>
        <v>939.16792167128187</v>
      </c>
      <c r="DG79" s="43">
        <f t="shared" si="55"/>
        <v>0.81245368180600086</v>
      </c>
      <c r="DH79" s="43">
        <f t="shared" si="55"/>
        <v>1.5254873640825177</v>
      </c>
      <c r="DI79" s="43">
        <f t="shared" si="55"/>
        <v>18.924352290948484</v>
      </c>
      <c r="DJ79" s="51">
        <f t="shared" si="56"/>
        <v>73.990418655265898</v>
      </c>
      <c r="DL79" s="40">
        <f t="shared" si="100"/>
        <v>76</v>
      </c>
      <c r="DM79" s="58">
        <f t="shared" si="98"/>
        <v>3.7762477602660232</v>
      </c>
      <c r="DN79" s="57" t="str">
        <f t="shared" si="99"/>
        <v>Lagoa da Prata</v>
      </c>
    </row>
    <row r="80" spans="1:118" x14ac:dyDescent="0.3">
      <c r="A80" s="12">
        <v>310720</v>
      </c>
      <c r="B80" s="12" t="s">
        <v>29</v>
      </c>
      <c r="C80" s="12" t="s">
        <v>28</v>
      </c>
      <c r="D80" s="27" t="s">
        <v>137</v>
      </c>
      <c r="E80" s="13">
        <v>4802</v>
      </c>
      <c r="F80" s="14">
        <v>22.44</v>
      </c>
      <c r="G80" s="14">
        <v>57.6</v>
      </c>
      <c r="H80" s="15">
        <v>1077.5688</v>
      </c>
      <c r="I80" s="15">
        <v>2765.9520000000002</v>
      </c>
      <c r="J80" s="15">
        <v>72.337299999999999</v>
      </c>
      <c r="K80" s="13">
        <v>4914</v>
      </c>
      <c r="L80" s="14">
        <v>13.55</v>
      </c>
      <c r="M80" s="14">
        <v>27.51</v>
      </c>
      <c r="N80" s="15">
        <v>665.84700000000009</v>
      </c>
      <c r="O80" s="15">
        <v>1351.8414</v>
      </c>
      <c r="P80" s="15">
        <v>65.488500000000002</v>
      </c>
      <c r="Q80" s="13">
        <v>4980</v>
      </c>
      <c r="R80" s="14">
        <v>1.57</v>
      </c>
      <c r="S80" s="14">
        <v>8.99</v>
      </c>
      <c r="T80" s="15">
        <v>78.186000000000007</v>
      </c>
      <c r="U80" s="14">
        <v>447.70200000000006</v>
      </c>
      <c r="V80" s="14">
        <v>13.8431</v>
      </c>
      <c r="W80" s="14">
        <v>0.54</v>
      </c>
      <c r="X80" s="14">
        <v>0.55000000000000004</v>
      </c>
      <c r="Y80" s="14">
        <v>0.42</v>
      </c>
      <c r="Z80" s="14">
        <v>102.7676</v>
      </c>
      <c r="AA80" s="14">
        <v>100.5377</v>
      </c>
      <c r="AB80" s="14">
        <v>84.954700000000003</v>
      </c>
      <c r="AC80" s="14">
        <v>11327.641</v>
      </c>
      <c r="AD80" s="14">
        <v>38883.841999999997</v>
      </c>
      <c r="AE80" s="14">
        <v>2274.17</v>
      </c>
      <c r="AF80" s="14">
        <v>7522.51</v>
      </c>
      <c r="AG80" s="14">
        <v>4981</v>
      </c>
      <c r="AH80" s="14">
        <v>5169</v>
      </c>
      <c r="AI80" s="14">
        <v>56.475299999999997</v>
      </c>
      <c r="AJ80" s="14">
        <v>40.339700000000001</v>
      </c>
      <c r="AK80" s="14">
        <v>0.372</v>
      </c>
      <c r="AL80" s="14">
        <v>0.14199999999999999</v>
      </c>
      <c r="AM80" s="14">
        <v>0.68500000000000005</v>
      </c>
      <c r="AN80" s="14">
        <v>0.52800000000000002</v>
      </c>
      <c r="AO80" s="14">
        <v>0.52900000000000003</v>
      </c>
      <c r="AP80" s="14">
        <v>0.31</v>
      </c>
      <c r="AQ80" s="14">
        <v>0.77400000000000002</v>
      </c>
      <c r="AR80" s="14">
        <v>0.61799999999999999</v>
      </c>
      <c r="AS80" s="14">
        <v>0.64500000000000002</v>
      </c>
      <c r="AT80" s="14">
        <v>0.47599999999999998</v>
      </c>
      <c r="AU80" s="14">
        <v>0.84799999999999998</v>
      </c>
      <c r="AV80" s="14">
        <v>0.66500000000000004</v>
      </c>
      <c r="AW80" s="14">
        <v>5175</v>
      </c>
      <c r="AX80" s="14">
        <v>2786</v>
      </c>
      <c r="AY80" s="14">
        <v>13584</v>
      </c>
      <c r="AZ80" s="14">
        <v>16035</v>
      </c>
      <c r="BA80" s="56">
        <f t="shared" si="54"/>
        <v>0.13770622671633848</v>
      </c>
      <c r="BB80" s="56">
        <f t="shared" si="54"/>
        <v>7.4135178286322517E-2</v>
      </c>
      <c r="BC80" s="56">
        <f t="shared" si="54"/>
        <v>0.36146886641830761</v>
      </c>
      <c r="BD80" s="56">
        <f t="shared" si="53"/>
        <v>0.42668972857903142</v>
      </c>
      <c r="BE80" s="54"/>
      <c r="BG80" s="36">
        <f t="shared" si="57"/>
        <v>0.82378099404529093</v>
      </c>
      <c r="BH80" s="36">
        <f t="shared" si="58"/>
        <v>0.31385103060832176</v>
      </c>
      <c r="BI80" s="36">
        <f t="shared" si="59"/>
        <v>5.425878577502357E-2</v>
      </c>
      <c r="BJ80" s="36">
        <f t="shared" si="60"/>
        <v>0.92040073644800968</v>
      </c>
      <c r="BK80" s="36">
        <f t="shared" si="61"/>
        <v>0.86330388565283833</v>
      </c>
      <c r="BL80" s="36">
        <f t="shared" si="62"/>
        <v>0.31385068163689395</v>
      </c>
      <c r="BM80" s="36">
        <f t="shared" si="63"/>
        <v>9.9999999999999742E-3</v>
      </c>
      <c r="BN80" s="36">
        <f t="shared" si="64"/>
        <v>1.2311480455524698E-3</v>
      </c>
      <c r="BO80" s="36">
        <f t="shared" si="65"/>
        <v>3.1141868512110739E-2</v>
      </c>
      <c r="BP80" s="36">
        <f t="shared" si="66"/>
        <v>9.9999649695278643E-3</v>
      </c>
      <c r="BQ80" s="36">
        <f t="shared" si="67"/>
        <v>1.2311374112059556E-3</v>
      </c>
      <c r="BR80" s="36">
        <f t="shared" si="68"/>
        <v>3.1141928888409519E-2</v>
      </c>
      <c r="BS80" s="36">
        <f t="shared" si="69"/>
        <v>0.93143040699723101</v>
      </c>
      <c r="BT80" s="36">
        <f t="shared" si="70"/>
        <v>0.98453934484154115</v>
      </c>
      <c r="BU80" s="36">
        <f t="shared" si="71"/>
        <v>0.45629868967818199</v>
      </c>
      <c r="BV80" s="36">
        <f t="shared" si="72"/>
        <v>0.83278818666657206</v>
      </c>
      <c r="BW80" s="36">
        <f t="shared" si="73"/>
        <v>0.7965028804652361</v>
      </c>
      <c r="BX80" s="36">
        <f t="shared" si="74"/>
        <v>0.83035086029432525</v>
      </c>
      <c r="BY80" s="36">
        <f t="shared" si="75"/>
        <v>0.45629872734693122</v>
      </c>
      <c r="BZ80" s="36">
        <f t="shared" si="76"/>
        <v>0.83278813481628999</v>
      </c>
      <c r="CA80" s="36">
        <f t="shared" si="77"/>
        <v>6.0238881871556745E-2</v>
      </c>
      <c r="CB80" s="36">
        <f t="shared" si="78"/>
        <v>0.24111971840032895</v>
      </c>
      <c r="CC80" s="36">
        <f t="shared" si="79"/>
        <v>2.6262075950921025E-3</v>
      </c>
      <c r="CD80" s="36">
        <f t="shared" si="80"/>
        <v>1.3017431647223085E-2</v>
      </c>
      <c r="CE80" s="36">
        <f t="shared" si="81"/>
        <v>2.1542663891779383E-2</v>
      </c>
      <c r="CF80" s="36">
        <f t="shared" si="82"/>
        <v>0.11971016040876639</v>
      </c>
      <c r="CG80" s="36">
        <f t="shared" si="83"/>
        <v>2.7285834454097833E-4</v>
      </c>
      <c r="CH80" s="36">
        <f t="shared" si="84"/>
        <v>9.8269474553119894E-4</v>
      </c>
      <c r="CI80" s="36">
        <f t="shared" si="85"/>
        <v>1.7089747967538742E-2</v>
      </c>
      <c r="CJ80" s="36">
        <f t="shared" si="86"/>
        <v>8.016402961242565E-2</v>
      </c>
      <c r="CK80" s="36">
        <f t="shared" si="87"/>
        <v>8.8496038624069965E-4</v>
      </c>
      <c r="CL80" s="36">
        <f t="shared" si="88"/>
        <v>3.2191539660982689E-3</v>
      </c>
      <c r="CM80" s="36">
        <f t="shared" si="89"/>
        <v>0.60224101824345522</v>
      </c>
      <c r="CN80" s="36">
        <f t="shared" si="90"/>
        <v>0.99837507937098646</v>
      </c>
      <c r="CO80" s="36">
        <f t="shared" si="91"/>
        <v>0.97777634464497165</v>
      </c>
      <c r="CP80" s="36">
        <f t="shared" si="92"/>
        <v>0.84774854205862216</v>
      </c>
      <c r="CQ80" s="36">
        <f t="shared" si="93"/>
        <v>784.85695090380068</v>
      </c>
      <c r="CR80" s="36">
        <f t="shared" si="94"/>
        <v>0.80048350413028013</v>
      </c>
      <c r="CS80" s="36">
        <f t="shared" si="95"/>
        <v>0.20043660353169776</v>
      </c>
      <c r="CT80" s="36">
        <f t="shared" si="96"/>
        <v>85.926043074441523</v>
      </c>
      <c r="CU80" s="36"/>
      <c r="CV80" s="42" t="str">
        <f t="shared" si="97"/>
        <v>Bocaina de Minas</v>
      </c>
      <c r="CW80" s="43">
        <f t="shared" si="55"/>
        <v>0.31385103060832176</v>
      </c>
      <c r="CX80" s="43">
        <f t="shared" si="55"/>
        <v>5.425878577502357E-2</v>
      </c>
      <c r="CY80" s="43">
        <f t="shared" si="55"/>
        <v>3.1141868512110739E-2</v>
      </c>
      <c r="CZ80" s="43">
        <f t="shared" si="55"/>
        <v>0.83278818666657206</v>
      </c>
      <c r="DA80" s="43">
        <f t="shared" si="55"/>
        <v>0.83035086029432525</v>
      </c>
      <c r="DB80" s="43">
        <f t="shared" si="55"/>
        <v>1.7089747967538742E-2</v>
      </c>
      <c r="DC80" s="43">
        <f t="shared" si="55"/>
        <v>8.016402961242565E-2</v>
      </c>
      <c r="DD80" s="43">
        <f t="shared" si="55"/>
        <v>8.8496038624069965E-4</v>
      </c>
      <c r="DE80" s="43">
        <f t="shared" si="55"/>
        <v>3.2191539660982689E-3</v>
      </c>
      <c r="DF80" s="43">
        <f t="shared" si="55"/>
        <v>784.85695090380068</v>
      </c>
      <c r="DG80" s="43">
        <f t="shared" si="55"/>
        <v>0.80048350413028013</v>
      </c>
      <c r="DH80" s="43">
        <f t="shared" si="55"/>
        <v>0.20043660353169776</v>
      </c>
      <c r="DI80" s="43">
        <f t="shared" si="55"/>
        <v>85.926043074441523</v>
      </c>
      <c r="DJ80" s="51">
        <f t="shared" si="56"/>
        <v>67.226743285360982</v>
      </c>
      <c r="DL80" s="40">
        <f t="shared" si="100"/>
        <v>77</v>
      </c>
      <c r="DM80" s="58">
        <f t="shared" si="98"/>
        <v>4.4068424722954029</v>
      </c>
      <c r="DN80" s="57" t="str">
        <f t="shared" si="99"/>
        <v>São João del Rei</v>
      </c>
    </row>
    <row r="81" spans="1:118" x14ac:dyDescent="0.3">
      <c r="A81" s="12">
        <v>310730</v>
      </c>
      <c r="B81" s="12" t="s">
        <v>29</v>
      </c>
      <c r="C81" s="12" t="s">
        <v>28</v>
      </c>
      <c r="D81" s="27" t="s">
        <v>138</v>
      </c>
      <c r="E81" s="13">
        <v>37969</v>
      </c>
      <c r="F81" s="14">
        <v>31.08</v>
      </c>
      <c r="G81" s="14">
        <v>62.5</v>
      </c>
      <c r="H81" s="15">
        <v>11800.765199999998</v>
      </c>
      <c r="I81" s="15">
        <v>23730.625</v>
      </c>
      <c r="J81" s="15">
        <v>100.1891</v>
      </c>
      <c r="K81" s="13">
        <v>42220</v>
      </c>
      <c r="L81" s="14">
        <v>16.53</v>
      </c>
      <c r="M81" s="14">
        <v>41.05</v>
      </c>
      <c r="N81" s="15">
        <v>6978.9660000000003</v>
      </c>
      <c r="O81" s="15">
        <v>17331.309999999998</v>
      </c>
      <c r="P81" s="15">
        <v>79.891199999999998</v>
      </c>
      <c r="Q81" s="13">
        <v>46479</v>
      </c>
      <c r="R81" s="14">
        <v>6.24</v>
      </c>
      <c r="S81" s="14">
        <v>20.13</v>
      </c>
      <c r="T81" s="15">
        <v>2900.2896000000001</v>
      </c>
      <c r="U81" s="14">
        <v>9356.2226999999984</v>
      </c>
      <c r="V81" s="14">
        <v>55.019599999999997</v>
      </c>
      <c r="W81" s="14">
        <v>0.63</v>
      </c>
      <c r="X81" s="14">
        <v>0.55000000000000004</v>
      </c>
      <c r="Y81" s="14">
        <v>0.51</v>
      </c>
      <c r="Z81" s="14">
        <v>119.8956</v>
      </c>
      <c r="AA81" s="14">
        <v>100.5377</v>
      </c>
      <c r="AB81" s="14">
        <v>103.1593</v>
      </c>
      <c r="AC81" s="14">
        <v>120058.79300000001</v>
      </c>
      <c r="AD81" s="14">
        <v>658003.66299999994</v>
      </c>
      <c r="AE81" s="14">
        <v>2815.0436</v>
      </c>
      <c r="AF81" s="14">
        <v>13348.83</v>
      </c>
      <c r="AG81" s="14">
        <v>42649</v>
      </c>
      <c r="AH81" s="14">
        <v>49293</v>
      </c>
      <c r="AI81" s="14">
        <v>69.906999999999996</v>
      </c>
      <c r="AJ81" s="14">
        <v>71.583500000000001</v>
      </c>
      <c r="AK81" s="14">
        <v>0.41</v>
      </c>
      <c r="AL81" s="14">
        <v>0.186</v>
      </c>
      <c r="AM81" s="14">
        <v>0.68799999999999994</v>
      </c>
      <c r="AN81" s="14">
        <v>0.54</v>
      </c>
      <c r="AO81" s="14">
        <v>0.57699999999999996</v>
      </c>
      <c r="AP81" s="14">
        <v>0.42199999999999999</v>
      </c>
      <c r="AQ81" s="14">
        <v>0.79200000000000004</v>
      </c>
      <c r="AR81" s="14">
        <v>0.57499999999999996</v>
      </c>
      <c r="AS81" s="14">
        <v>0.7</v>
      </c>
      <c r="AT81" s="14">
        <v>0.64400000000000002</v>
      </c>
      <c r="AU81" s="14">
        <v>0.82199999999999995</v>
      </c>
      <c r="AV81" s="14">
        <v>0.64800000000000002</v>
      </c>
      <c r="AW81" s="14">
        <v>56798</v>
      </c>
      <c r="AX81" s="14">
        <v>132676</v>
      </c>
      <c r="AY81" s="14">
        <v>238292</v>
      </c>
      <c r="AZ81" s="14">
        <v>155848</v>
      </c>
      <c r="BA81" s="56">
        <f t="shared" si="54"/>
        <v>9.7321174611986694E-2</v>
      </c>
      <c r="BB81" s="56">
        <f t="shared" si="54"/>
        <v>0.2273351907253767</v>
      </c>
      <c r="BC81" s="56">
        <f t="shared" si="54"/>
        <v>0.40830411881826001</v>
      </c>
      <c r="BD81" s="56">
        <f t="shared" si="53"/>
        <v>0.26703951584437657</v>
      </c>
      <c r="BE81" s="54"/>
      <c r="BG81" s="36">
        <f t="shared" si="57"/>
        <v>1.9000098785801719E-2</v>
      </c>
      <c r="BH81" s="36">
        <f t="shared" si="58"/>
        <v>0.55935315302591659</v>
      </c>
      <c r="BI81" s="36">
        <f t="shared" si="59"/>
        <v>0.51491645214271553</v>
      </c>
      <c r="BJ81" s="36">
        <f t="shared" si="60"/>
        <v>0.25701580375418215</v>
      </c>
      <c r="BK81" s="36">
        <f t="shared" si="61"/>
        <v>0.23119225173544622</v>
      </c>
      <c r="BL81" s="36">
        <f t="shared" si="62"/>
        <v>0.55934979871664792</v>
      </c>
      <c r="BM81" s="36">
        <f t="shared" si="63"/>
        <v>2.5000000000000044E-3</v>
      </c>
      <c r="BN81" s="36">
        <f t="shared" si="64"/>
        <v>1.2311480455524698E-3</v>
      </c>
      <c r="BO81" s="36">
        <f t="shared" si="65"/>
        <v>0</v>
      </c>
      <c r="BP81" s="36">
        <f t="shared" si="66"/>
        <v>2.5000788192525527E-3</v>
      </c>
      <c r="BQ81" s="36">
        <f t="shared" si="67"/>
        <v>1.2311374112059556E-3</v>
      </c>
      <c r="BR81" s="36">
        <f t="shared" si="68"/>
        <v>0</v>
      </c>
      <c r="BS81" s="36">
        <f t="shared" si="69"/>
        <v>0.39711653072774944</v>
      </c>
      <c r="BT81" s="36">
        <f t="shared" si="70"/>
        <v>0.75459727170259139</v>
      </c>
      <c r="BU81" s="36">
        <f t="shared" si="71"/>
        <v>0.35798877255651779</v>
      </c>
      <c r="BV81" s="36">
        <f t="shared" si="72"/>
        <v>0.71378495578800905</v>
      </c>
      <c r="BW81" s="36">
        <f t="shared" si="73"/>
        <v>6.2873444289308035E-3</v>
      </c>
      <c r="BX81" s="36">
        <f t="shared" si="74"/>
        <v>2.3568758640642944E-2</v>
      </c>
      <c r="BY81" s="36">
        <f t="shared" si="75"/>
        <v>0.35798890345029966</v>
      </c>
      <c r="BZ81" s="36">
        <f t="shared" si="76"/>
        <v>0.71378496941367964</v>
      </c>
      <c r="CA81" s="36">
        <f t="shared" si="77"/>
        <v>2.8344078766010139E-2</v>
      </c>
      <c r="CB81" s="36">
        <f t="shared" si="78"/>
        <v>0.11111111111111113</v>
      </c>
      <c r="CC81" s="36">
        <f t="shared" si="79"/>
        <v>2.2176011540734029E-3</v>
      </c>
      <c r="CD81" s="36">
        <f t="shared" si="80"/>
        <v>8.8284311517498951E-3</v>
      </c>
      <c r="CE81" s="36">
        <f t="shared" si="81"/>
        <v>4.8100936524453821E-3</v>
      </c>
      <c r="CF81" s="36">
        <f t="shared" si="82"/>
        <v>1.2035108333778417E-2</v>
      </c>
      <c r="CG81" s="36">
        <f t="shared" si="83"/>
        <v>4.036366043505531E-5</v>
      </c>
      <c r="CH81" s="36">
        <f t="shared" si="84"/>
        <v>9.7507886125333138E-3</v>
      </c>
      <c r="CI81" s="36">
        <f t="shared" si="85"/>
        <v>3.2039871840512748E-3</v>
      </c>
      <c r="CJ81" s="36">
        <f t="shared" si="86"/>
        <v>9.0724343155755799E-4</v>
      </c>
      <c r="CK81" s="36">
        <f t="shared" si="87"/>
        <v>3.5398415449627986E-3</v>
      </c>
      <c r="CL81" s="36">
        <f t="shared" si="88"/>
        <v>6.5368945224083125E-3</v>
      </c>
      <c r="CM81" s="36">
        <f t="shared" si="89"/>
        <v>2.1258894402024993</v>
      </c>
      <c r="CN81" s="36">
        <f t="shared" si="90"/>
        <v>0.92408415768659935</v>
      </c>
      <c r="CO81" s="36">
        <f t="shared" si="91"/>
        <v>0.64638372005938083</v>
      </c>
      <c r="CP81" s="36">
        <f t="shared" si="92"/>
        <v>5.2707570638107742E-2</v>
      </c>
      <c r="CQ81" s="36">
        <f t="shared" si="93"/>
        <v>380.48376635217846</v>
      </c>
      <c r="CR81" s="36">
        <f t="shared" si="94"/>
        <v>0.45845109135474393</v>
      </c>
      <c r="CS81" s="36">
        <f t="shared" si="95"/>
        <v>0.40357949704265195</v>
      </c>
      <c r="CT81" s="36">
        <f t="shared" si="96"/>
        <v>29.453910659188757</v>
      </c>
      <c r="CU81" s="36"/>
      <c r="CV81" s="42" t="str">
        <f t="shared" si="97"/>
        <v>Bocaiúva</v>
      </c>
      <c r="CW81" s="43">
        <f t="shared" si="55"/>
        <v>0.55935315302591659</v>
      </c>
      <c r="CX81" s="43">
        <f t="shared" si="55"/>
        <v>0.51491645214271553</v>
      </c>
      <c r="CY81" s="43">
        <f t="shared" si="55"/>
        <v>0</v>
      </c>
      <c r="CZ81" s="43">
        <f t="shared" si="55"/>
        <v>0.71378495578800905</v>
      </c>
      <c r="DA81" s="43">
        <f t="shared" si="55"/>
        <v>2.3568758640642944E-2</v>
      </c>
      <c r="DB81" s="43">
        <f t="shared" si="55"/>
        <v>3.2039871840512748E-3</v>
      </c>
      <c r="DC81" s="43">
        <f t="shared" si="55"/>
        <v>9.0724343155755799E-4</v>
      </c>
      <c r="DD81" s="43">
        <f t="shared" si="55"/>
        <v>3.5398415449627986E-3</v>
      </c>
      <c r="DE81" s="43">
        <f t="shared" si="55"/>
        <v>6.5368945224083125E-3</v>
      </c>
      <c r="DF81" s="43">
        <f t="shared" si="55"/>
        <v>380.48376635217846</v>
      </c>
      <c r="DG81" s="43">
        <f t="shared" si="55"/>
        <v>0.45845109135474393</v>
      </c>
      <c r="DH81" s="43">
        <f t="shared" si="55"/>
        <v>0.40357949704265195</v>
      </c>
      <c r="DI81" s="43">
        <f t="shared" si="55"/>
        <v>29.453910659188757</v>
      </c>
      <c r="DJ81" s="51">
        <f t="shared" si="56"/>
        <v>31.740424529695758</v>
      </c>
      <c r="DL81" s="40">
        <f t="shared" si="100"/>
        <v>78</v>
      </c>
      <c r="DM81" s="58">
        <f t="shared" si="98"/>
        <v>4.4834695397690192</v>
      </c>
      <c r="DN81" s="57" t="str">
        <f t="shared" si="99"/>
        <v>Ibirité</v>
      </c>
    </row>
    <row r="82" spans="1:118" x14ac:dyDescent="0.3">
      <c r="A82" s="12">
        <v>310740</v>
      </c>
      <c r="B82" s="12" t="s">
        <v>29</v>
      </c>
      <c r="C82" s="12" t="s">
        <v>28</v>
      </c>
      <c r="D82" s="27" t="s">
        <v>87</v>
      </c>
      <c r="E82" s="13">
        <v>35042</v>
      </c>
      <c r="F82" s="14">
        <v>4.4800000000000004</v>
      </c>
      <c r="G82" s="14">
        <v>27.34</v>
      </c>
      <c r="H82" s="15">
        <v>1569.8816000000002</v>
      </c>
      <c r="I82" s="15">
        <v>9580.4827999999998</v>
      </c>
      <c r="J82" s="15">
        <v>14.441700000000001</v>
      </c>
      <c r="K82" s="13">
        <v>39611</v>
      </c>
      <c r="L82" s="14">
        <v>2.35</v>
      </c>
      <c r="M82" s="14">
        <v>13.29</v>
      </c>
      <c r="N82" s="15">
        <v>930.85850000000005</v>
      </c>
      <c r="O82" s="15">
        <v>5264.3018999999995</v>
      </c>
      <c r="P82" s="15">
        <v>11.357799999999999</v>
      </c>
      <c r="Q82" s="13">
        <v>45489</v>
      </c>
      <c r="R82" s="14">
        <v>0.66</v>
      </c>
      <c r="S82" s="14">
        <v>2.96</v>
      </c>
      <c r="T82" s="15">
        <v>300.22739999999999</v>
      </c>
      <c r="U82" s="14">
        <v>1346.4744000000001</v>
      </c>
      <c r="V82" s="14">
        <v>5.8193999999999999</v>
      </c>
      <c r="W82" s="14">
        <v>0.53</v>
      </c>
      <c r="X82" s="14">
        <v>0.59</v>
      </c>
      <c r="Y82" s="14">
        <v>0.49</v>
      </c>
      <c r="Z82" s="14">
        <v>100.86450000000001</v>
      </c>
      <c r="AA82" s="14">
        <v>107.84950000000001</v>
      </c>
      <c r="AB82" s="14">
        <v>99.113900000000001</v>
      </c>
      <c r="AC82" s="14">
        <v>163433.783</v>
      </c>
      <c r="AD82" s="14">
        <v>1000810.184</v>
      </c>
      <c r="AE82" s="14">
        <v>4113.3009000000002</v>
      </c>
      <c r="AF82" s="14">
        <v>20507.560000000001</v>
      </c>
      <c r="AG82" s="14">
        <v>39733</v>
      </c>
      <c r="AH82" s="14">
        <v>48802</v>
      </c>
      <c r="AI82" s="14">
        <v>102.14709999999999</v>
      </c>
      <c r="AJ82" s="14">
        <v>109.97239999999999</v>
      </c>
      <c r="AK82" s="14">
        <v>0.49199999999999999</v>
      </c>
      <c r="AL82" s="14">
        <v>0.27</v>
      </c>
      <c r="AM82" s="14">
        <v>0.71099999999999997</v>
      </c>
      <c r="AN82" s="14">
        <v>0.62</v>
      </c>
      <c r="AO82" s="14">
        <v>0.66500000000000004</v>
      </c>
      <c r="AP82" s="14">
        <v>0.52900000000000003</v>
      </c>
      <c r="AQ82" s="14">
        <v>0.78600000000000003</v>
      </c>
      <c r="AR82" s="14">
        <v>0.70599999999999996</v>
      </c>
      <c r="AS82" s="14">
        <v>0.75</v>
      </c>
      <c r="AT82" s="14">
        <v>0.66100000000000003</v>
      </c>
      <c r="AU82" s="14">
        <v>0.86099999999999999</v>
      </c>
      <c r="AV82" s="14">
        <v>0.74199999999999999</v>
      </c>
      <c r="AW82" s="14">
        <v>83342</v>
      </c>
      <c r="AX82" s="14">
        <v>157919</v>
      </c>
      <c r="AY82" s="14">
        <v>515858</v>
      </c>
      <c r="AZ82" s="14">
        <v>153972</v>
      </c>
      <c r="BA82" s="56">
        <f t="shared" si="54"/>
        <v>9.147494597136839E-2</v>
      </c>
      <c r="BB82" s="56">
        <f t="shared" si="54"/>
        <v>0.17332955764023572</v>
      </c>
      <c r="BC82" s="56">
        <f t="shared" si="54"/>
        <v>0.56619810754359334</v>
      </c>
      <c r="BD82" s="56">
        <f t="shared" si="53"/>
        <v>0.16899738884480256</v>
      </c>
      <c r="BE82" s="54"/>
      <c r="BG82" s="36">
        <f t="shared" si="57"/>
        <v>2.4399935092463822E-2</v>
      </c>
      <c r="BH82" s="36">
        <f t="shared" si="58"/>
        <v>0.66443047807358235</v>
      </c>
      <c r="BI82" s="36">
        <f t="shared" si="59"/>
        <v>0.55866696175843633</v>
      </c>
      <c r="BJ82" s="36">
        <f t="shared" si="60"/>
        <v>0.71234316744459925</v>
      </c>
      <c r="BK82" s="36">
        <f t="shared" si="61"/>
        <v>0.61919793544975588</v>
      </c>
      <c r="BL82" s="36">
        <f t="shared" si="62"/>
        <v>0.66442986876943966</v>
      </c>
      <c r="BM82" s="36">
        <f t="shared" si="63"/>
        <v>1.3611111111111093E-2</v>
      </c>
      <c r="BN82" s="36">
        <f t="shared" si="64"/>
        <v>1.2311480455524854E-3</v>
      </c>
      <c r="BO82" s="36">
        <f t="shared" si="65"/>
        <v>1.5378700499807832E-3</v>
      </c>
      <c r="BP82" s="36">
        <f t="shared" si="66"/>
        <v>1.3611063430746256E-2</v>
      </c>
      <c r="BQ82" s="36">
        <f t="shared" si="67"/>
        <v>1.2311374112059478E-3</v>
      </c>
      <c r="BR82" s="36">
        <f t="shared" si="68"/>
        <v>1.5378223456439337E-3</v>
      </c>
      <c r="BS82" s="36">
        <f t="shared" si="69"/>
        <v>0.24657167865518576</v>
      </c>
      <c r="BT82" s="36">
        <f t="shared" si="70"/>
        <v>0.64041324494078389</v>
      </c>
      <c r="BU82" s="36">
        <f t="shared" si="71"/>
        <v>0.17062962407312623</v>
      </c>
      <c r="BV82" s="36">
        <f t="shared" si="72"/>
        <v>0.58012313061105503</v>
      </c>
      <c r="BW82" s="36">
        <f t="shared" si="73"/>
        <v>2.0233192368132771E-2</v>
      </c>
      <c r="BX82" s="36">
        <f t="shared" si="74"/>
        <v>2.6228723876302252E-2</v>
      </c>
      <c r="BY82" s="36">
        <f t="shared" si="75"/>
        <v>0.17062973234465695</v>
      </c>
      <c r="BZ82" s="36">
        <f t="shared" si="76"/>
        <v>0.58012316159338029</v>
      </c>
      <c r="CA82" s="36">
        <f t="shared" si="77"/>
        <v>4.1143966854418612E-6</v>
      </c>
      <c r="CB82" s="36">
        <f t="shared" si="78"/>
        <v>1.0405827263267411E-3</v>
      </c>
      <c r="CC82" s="36">
        <f t="shared" si="79"/>
        <v>2.3211915194020811E-4</v>
      </c>
      <c r="CD82" s="36">
        <f t="shared" si="80"/>
        <v>1.621548578892838E-3</v>
      </c>
      <c r="CE82" s="36">
        <f t="shared" si="81"/>
        <v>5.2679500520291592E-3</v>
      </c>
      <c r="CF82" s="36">
        <f t="shared" si="82"/>
        <v>1.3463832363047238E-2</v>
      </c>
      <c r="CG82" s="36">
        <f t="shared" si="83"/>
        <v>1.6145464174023253E-6</v>
      </c>
      <c r="CH82" s="36">
        <f t="shared" si="84"/>
        <v>1.1359951258340599E-2</v>
      </c>
      <c r="CI82" s="36">
        <f t="shared" si="85"/>
        <v>1.1624443298145101E-4</v>
      </c>
      <c r="CJ82" s="36">
        <f t="shared" si="86"/>
        <v>2.0412977210045505E-5</v>
      </c>
      <c r="CK82" s="36">
        <f t="shared" si="87"/>
        <v>2.2124009656017491E-4</v>
      </c>
      <c r="CL82" s="36">
        <f t="shared" si="88"/>
        <v>2.754388612242841E-3</v>
      </c>
      <c r="CM82" s="36">
        <f t="shared" si="89"/>
        <v>6.795332324272497</v>
      </c>
      <c r="CN82" s="36">
        <f t="shared" si="90"/>
        <v>0.90997966233622618</v>
      </c>
      <c r="CO82" s="36">
        <f t="shared" si="91"/>
        <v>0.3313762389863868</v>
      </c>
      <c r="CP82" s="36">
        <f t="shared" si="92"/>
        <v>5.7051763096322892E-2</v>
      </c>
      <c r="CQ82" s="36">
        <f t="shared" si="93"/>
        <v>333.94519370701312</v>
      </c>
      <c r="CR82" s="36">
        <f t="shared" si="94"/>
        <v>0.56821513681528102</v>
      </c>
      <c r="CS82" s="36">
        <f t="shared" si="95"/>
        <v>1.6069432274691926</v>
      </c>
      <c r="CT82" s="36">
        <f t="shared" si="96"/>
        <v>9.4092716854182807</v>
      </c>
      <c r="CU82" s="36"/>
      <c r="CV82" s="42" t="str">
        <f t="shared" si="97"/>
        <v>Bom Despacho</v>
      </c>
      <c r="CW82" s="43">
        <f t="shared" si="55"/>
        <v>0.66443047807358235</v>
      </c>
      <c r="CX82" s="43">
        <f t="shared" si="55"/>
        <v>0.55866696175843633</v>
      </c>
      <c r="CY82" s="43">
        <f t="shared" si="55"/>
        <v>1.5378700499807832E-3</v>
      </c>
      <c r="CZ82" s="43">
        <f t="shared" si="55"/>
        <v>0.58012313061105503</v>
      </c>
      <c r="DA82" s="43">
        <f t="shared" si="55"/>
        <v>2.6228723876302252E-2</v>
      </c>
      <c r="DB82" s="43">
        <f t="shared" si="55"/>
        <v>1.1624443298145101E-4</v>
      </c>
      <c r="DC82" s="43">
        <f t="shared" si="55"/>
        <v>2.0412977210045505E-5</v>
      </c>
      <c r="DD82" s="43">
        <f t="shared" si="55"/>
        <v>2.2124009656017491E-4</v>
      </c>
      <c r="DE82" s="43">
        <f t="shared" si="55"/>
        <v>2.754388612242841E-3</v>
      </c>
      <c r="DF82" s="43">
        <f t="shared" si="55"/>
        <v>333.94519370701312</v>
      </c>
      <c r="DG82" s="43">
        <f t="shared" si="55"/>
        <v>0.56821513681528102</v>
      </c>
      <c r="DH82" s="43">
        <f t="shared" si="55"/>
        <v>1.6069432274691926</v>
      </c>
      <c r="DI82" s="43">
        <f t="shared" si="55"/>
        <v>9.4092716854182807</v>
      </c>
      <c r="DJ82" s="51">
        <f t="shared" si="56"/>
        <v>26.720286400554169</v>
      </c>
      <c r="DL82" s="40">
        <f t="shared" si="100"/>
        <v>79</v>
      </c>
      <c r="DM82" s="58">
        <f t="shared" si="98"/>
        <v>4.5424266598648027</v>
      </c>
      <c r="DN82" s="57" t="str">
        <f t="shared" si="99"/>
        <v>Lavras</v>
      </c>
    </row>
    <row r="83" spans="1:118" x14ac:dyDescent="0.3">
      <c r="A83" s="12">
        <v>310750</v>
      </c>
      <c r="B83" s="12" t="s">
        <v>29</v>
      </c>
      <c r="C83" s="12" t="s">
        <v>28</v>
      </c>
      <c r="D83" s="27" t="s">
        <v>126</v>
      </c>
      <c r="E83" s="13">
        <v>6140</v>
      </c>
      <c r="F83" s="14">
        <v>18.420000000000002</v>
      </c>
      <c r="G83" s="14">
        <v>44.62</v>
      </c>
      <c r="H83" s="15">
        <v>1130.9880000000003</v>
      </c>
      <c r="I83" s="15">
        <v>2739.6680000000001</v>
      </c>
      <c r="J83" s="15">
        <v>59.378500000000003</v>
      </c>
      <c r="K83" s="13">
        <v>6608</v>
      </c>
      <c r="L83" s="14">
        <v>8.92</v>
      </c>
      <c r="M83" s="14">
        <v>34.82</v>
      </c>
      <c r="N83" s="15">
        <v>589.43359999999996</v>
      </c>
      <c r="O83" s="15">
        <v>2300.9056</v>
      </c>
      <c r="P83" s="15">
        <v>43.1113</v>
      </c>
      <c r="Q83" s="13">
        <v>6432</v>
      </c>
      <c r="R83" s="14">
        <v>4.29</v>
      </c>
      <c r="S83" s="14">
        <v>15.48</v>
      </c>
      <c r="T83" s="15">
        <v>275.93279999999999</v>
      </c>
      <c r="U83" s="14">
        <v>995.67359999999996</v>
      </c>
      <c r="V83" s="14">
        <v>37.826000000000001</v>
      </c>
      <c r="W83" s="14">
        <v>0.55000000000000004</v>
      </c>
      <c r="X83" s="14">
        <v>0.5</v>
      </c>
      <c r="Y83" s="14">
        <v>0.46</v>
      </c>
      <c r="Z83" s="14">
        <v>104.6707</v>
      </c>
      <c r="AA83" s="14">
        <v>91.397900000000007</v>
      </c>
      <c r="AB83" s="14">
        <v>93.045699999999997</v>
      </c>
      <c r="AC83" s="14">
        <v>22539.582999999999</v>
      </c>
      <c r="AD83" s="14">
        <v>97959.505000000005</v>
      </c>
      <c r="AE83" s="14">
        <v>3402.7148000000002</v>
      </c>
      <c r="AF83" s="14">
        <v>14713.05</v>
      </c>
      <c r="AG83" s="14">
        <v>6624</v>
      </c>
      <c r="AH83" s="14">
        <v>6658</v>
      </c>
      <c r="AI83" s="14">
        <v>84.500900000000001</v>
      </c>
      <c r="AJ83" s="14">
        <v>78.899199999999993</v>
      </c>
      <c r="AK83" s="14">
        <v>0.45100000000000001</v>
      </c>
      <c r="AL83" s="14">
        <v>0.22500000000000001</v>
      </c>
      <c r="AM83" s="14">
        <v>0.71499999999999997</v>
      </c>
      <c r="AN83" s="14">
        <v>0.57199999999999995</v>
      </c>
      <c r="AO83" s="14">
        <v>0.57599999999999996</v>
      </c>
      <c r="AP83" s="14">
        <v>0.40699999999999997</v>
      </c>
      <c r="AQ83" s="14">
        <v>0.79700000000000004</v>
      </c>
      <c r="AR83" s="14">
        <v>0.58799999999999997</v>
      </c>
      <c r="AS83" s="14">
        <v>0.67300000000000004</v>
      </c>
      <c r="AT83" s="14">
        <v>0.56899999999999995</v>
      </c>
      <c r="AU83" s="14">
        <v>0.82199999999999995</v>
      </c>
      <c r="AV83" s="14">
        <v>0.65300000000000002</v>
      </c>
      <c r="AW83" s="14">
        <v>25650</v>
      </c>
      <c r="AX83" s="14">
        <v>6630</v>
      </c>
      <c r="AY83" s="14">
        <v>35763</v>
      </c>
      <c r="AZ83" s="14">
        <v>23336</v>
      </c>
      <c r="BA83" s="56">
        <f t="shared" si="54"/>
        <v>0.2806990665251316</v>
      </c>
      <c r="BB83" s="56">
        <f t="shared" si="54"/>
        <v>7.2554963394215299E-2</v>
      </c>
      <c r="BC83" s="56">
        <f t="shared" si="54"/>
        <v>0.39137000842644371</v>
      </c>
      <c r="BD83" s="56">
        <f t="shared" si="53"/>
        <v>0.25537596165420939</v>
      </c>
      <c r="BE83" s="54"/>
      <c r="BG83" s="36">
        <f t="shared" si="57"/>
        <v>0.77561494471246673</v>
      </c>
      <c r="BH83" s="36">
        <f t="shared" si="58"/>
        <v>4.0675093566838572E-2</v>
      </c>
      <c r="BI83" s="36">
        <f t="shared" si="59"/>
        <v>0.10292490302740852</v>
      </c>
      <c r="BJ83" s="36">
        <f t="shared" si="60"/>
        <v>0.73381071796103847</v>
      </c>
      <c r="BK83" s="36">
        <f t="shared" si="61"/>
        <v>0.70965987001034259</v>
      </c>
      <c r="BL83" s="36">
        <f t="shared" si="62"/>
        <v>4.0674792055999824E-2</v>
      </c>
      <c r="BM83" s="36">
        <f t="shared" si="63"/>
        <v>6.9444444444444319E-3</v>
      </c>
      <c r="BN83" s="36">
        <f t="shared" si="64"/>
        <v>1.5081563558017836E-2</v>
      </c>
      <c r="BO83" s="36">
        <f t="shared" si="65"/>
        <v>9.6116878123798516E-3</v>
      </c>
      <c r="BP83" s="36">
        <f t="shared" si="66"/>
        <v>6.9444201177276867E-3</v>
      </c>
      <c r="BQ83" s="36">
        <f t="shared" si="67"/>
        <v>1.5081551151255996E-2</v>
      </c>
      <c r="BR83" s="36">
        <f t="shared" si="68"/>
        <v>9.6115797317073617E-3</v>
      </c>
      <c r="BS83" s="36">
        <f t="shared" si="69"/>
        <v>0.86595911705339257</v>
      </c>
      <c r="BT83" s="36">
        <f t="shared" si="70"/>
        <v>0.96128070325029846</v>
      </c>
      <c r="BU83" s="36">
        <f t="shared" si="71"/>
        <v>0.26467615839233888</v>
      </c>
      <c r="BV83" s="36">
        <f t="shared" si="72"/>
        <v>0.68724561948929186</v>
      </c>
      <c r="BW83" s="36">
        <f t="shared" si="73"/>
        <v>0.73445070208638841</v>
      </c>
      <c r="BX83" s="36">
        <f t="shared" si="74"/>
        <v>0.78440462315776016</v>
      </c>
      <c r="BY83" s="36">
        <f t="shared" si="75"/>
        <v>0.26467601255798318</v>
      </c>
      <c r="BZ83" s="36">
        <f t="shared" si="76"/>
        <v>0.6872455283636022</v>
      </c>
      <c r="CA83" s="36">
        <f t="shared" si="77"/>
        <v>7.2577957531197272E-3</v>
      </c>
      <c r="CB83" s="36">
        <f t="shared" si="78"/>
        <v>3.7460978147762766E-2</v>
      </c>
      <c r="CC83" s="36">
        <f t="shared" si="79"/>
        <v>9.3998664835291681E-5</v>
      </c>
      <c r="CD83" s="36">
        <f t="shared" si="80"/>
        <v>1.6215485788928469E-3</v>
      </c>
      <c r="CE83" s="36">
        <f t="shared" si="81"/>
        <v>5.0364203954214462E-3</v>
      </c>
      <c r="CF83" s="36">
        <f t="shared" si="82"/>
        <v>1.9979882141394734E-2</v>
      </c>
      <c r="CG83" s="36">
        <f t="shared" si="83"/>
        <v>1.6145464174022124E-4</v>
      </c>
      <c r="CH83" s="36">
        <f t="shared" si="84"/>
        <v>6.1418421595699846E-3</v>
      </c>
      <c r="CI83" s="36">
        <f t="shared" si="85"/>
        <v>8.6474960222607897E-3</v>
      </c>
      <c r="CJ83" s="36">
        <f t="shared" si="86"/>
        <v>2.046967992451738E-2</v>
      </c>
      <c r="CK83" s="36">
        <f t="shared" si="87"/>
        <v>3.5398415449627986E-3</v>
      </c>
      <c r="CL83" s="36">
        <f t="shared" si="88"/>
        <v>5.4403702027060845E-3</v>
      </c>
      <c r="CM83" s="36">
        <f t="shared" si="89"/>
        <v>1.2111713570505315E-2</v>
      </c>
      <c r="CN83" s="36">
        <f t="shared" si="90"/>
        <v>0.99613525467191621</v>
      </c>
      <c r="CO83" s="36">
        <f t="shared" si="91"/>
        <v>0.94202785563581881</v>
      </c>
      <c r="CP83" s="36">
        <f t="shared" si="92"/>
        <v>0.78258945494768084</v>
      </c>
      <c r="CQ83" s="36">
        <f t="shared" si="93"/>
        <v>3380.7839630150775</v>
      </c>
      <c r="CR83" s="36">
        <f t="shared" si="94"/>
        <v>0.80450494203541367</v>
      </c>
      <c r="CS83" s="36">
        <f t="shared" si="95"/>
        <v>0.3220075422326838</v>
      </c>
      <c r="CT83" s="36">
        <f t="shared" si="96"/>
        <v>26.48569654792864</v>
      </c>
      <c r="CU83" s="36"/>
      <c r="CV83" s="42" t="str">
        <f t="shared" si="97"/>
        <v>Bom Jardim de Minas</v>
      </c>
      <c r="CW83" s="43">
        <f t="shared" si="55"/>
        <v>4.0675093566838572E-2</v>
      </c>
      <c r="CX83" s="43">
        <f t="shared" si="55"/>
        <v>0.10292490302740852</v>
      </c>
      <c r="CY83" s="43">
        <f t="shared" si="55"/>
        <v>9.6116878123798516E-3</v>
      </c>
      <c r="CZ83" s="43">
        <f t="shared" si="55"/>
        <v>0.68724561948929186</v>
      </c>
      <c r="DA83" s="43">
        <f t="shared" si="55"/>
        <v>0.78440462315776016</v>
      </c>
      <c r="DB83" s="43">
        <f t="shared" si="55"/>
        <v>8.6474960222607897E-3</v>
      </c>
      <c r="DC83" s="43">
        <f t="shared" si="55"/>
        <v>2.046967992451738E-2</v>
      </c>
      <c r="DD83" s="43">
        <f t="shared" si="55"/>
        <v>3.5398415449627986E-3</v>
      </c>
      <c r="DE83" s="43">
        <f t="shared" si="55"/>
        <v>5.4403702027060845E-3</v>
      </c>
      <c r="DF83" s="43">
        <f t="shared" si="55"/>
        <v>3380.7839630150775</v>
      </c>
      <c r="DG83" s="43">
        <f t="shared" si="55"/>
        <v>0.80450494203541367</v>
      </c>
      <c r="DH83" s="43">
        <f t="shared" si="55"/>
        <v>0.3220075422326838</v>
      </c>
      <c r="DI83" s="43">
        <f t="shared" si="55"/>
        <v>26.48569654792864</v>
      </c>
      <c r="DJ83" s="51">
        <f t="shared" si="56"/>
        <v>262.3122408740017</v>
      </c>
      <c r="DL83" s="40">
        <f t="shared" si="100"/>
        <v>80</v>
      </c>
      <c r="DM83" s="58">
        <f t="shared" si="98"/>
        <v>4.5751816185884957</v>
      </c>
      <c r="DN83" s="57" t="str">
        <f t="shared" si="99"/>
        <v>Fronteira</v>
      </c>
    </row>
    <row r="84" spans="1:118" x14ac:dyDescent="0.3">
      <c r="A84" s="12">
        <v>310760</v>
      </c>
      <c r="B84" s="12" t="s">
        <v>29</v>
      </c>
      <c r="C84" s="12" t="s">
        <v>28</v>
      </c>
      <c r="D84" s="27" t="s">
        <v>131</v>
      </c>
      <c r="E84" s="13">
        <v>2895</v>
      </c>
      <c r="F84" s="14">
        <v>10.61</v>
      </c>
      <c r="G84" s="14">
        <v>32.71</v>
      </c>
      <c r="H84" s="15">
        <v>307.15949999999998</v>
      </c>
      <c r="I84" s="15">
        <v>946.95450000000005</v>
      </c>
      <c r="J84" s="15">
        <v>34.202300000000001</v>
      </c>
      <c r="K84" s="13">
        <v>3433</v>
      </c>
      <c r="L84" s="14">
        <v>15.84</v>
      </c>
      <c r="M84" s="14">
        <v>40.090000000000003</v>
      </c>
      <c r="N84" s="15">
        <v>543.78719999999998</v>
      </c>
      <c r="O84" s="15">
        <v>1376.2897</v>
      </c>
      <c r="P84" s="15">
        <v>76.556299999999993</v>
      </c>
      <c r="Q84" s="13">
        <v>3842</v>
      </c>
      <c r="R84" s="14">
        <v>1.1000000000000001</v>
      </c>
      <c r="S84" s="14">
        <v>5.13</v>
      </c>
      <c r="T84" s="15">
        <v>42.262000000000008</v>
      </c>
      <c r="U84" s="14">
        <v>197.09459999999999</v>
      </c>
      <c r="V84" s="14">
        <v>9.6989999999999998</v>
      </c>
      <c r="W84" s="14">
        <v>0.51</v>
      </c>
      <c r="X84" s="14">
        <v>0.66</v>
      </c>
      <c r="Y84" s="14">
        <v>0.42</v>
      </c>
      <c r="Z84" s="14">
        <v>97.058300000000003</v>
      </c>
      <c r="AA84" s="14">
        <v>120.64530000000001</v>
      </c>
      <c r="AB84" s="14">
        <v>84.954700000000003</v>
      </c>
      <c r="AC84" s="14">
        <v>15724.375</v>
      </c>
      <c r="AD84" s="14">
        <v>99646.433000000005</v>
      </c>
      <c r="AE84" s="14">
        <v>4497.8189000000002</v>
      </c>
      <c r="AF84" s="14">
        <v>24180.16</v>
      </c>
      <c r="AG84" s="14">
        <v>3496</v>
      </c>
      <c r="AH84" s="14">
        <v>4121</v>
      </c>
      <c r="AI84" s="14">
        <v>111.696</v>
      </c>
      <c r="AJ84" s="14">
        <v>129.66679999999999</v>
      </c>
      <c r="AK84" s="14">
        <v>0.41799999999999998</v>
      </c>
      <c r="AL84" s="14">
        <v>0.18</v>
      </c>
      <c r="AM84" s="14">
        <v>0.7</v>
      </c>
      <c r="AN84" s="14">
        <v>0.57799999999999996</v>
      </c>
      <c r="AO84" s="14">
        <v>0.61799999999999999</v>
      </c>
      <c r="AP84" s="14">
        <v>0.47199999999999998</v>
      </c>
      <c r="AQ84" s="14">
        <v>0.78700000000000003</v>
      </c>
      <c r="AR84" s="14">
        <v>0.63400000000000001</v>
      </c>
      <c r="AS84" s="14">
        <v>0.73499999999999999</v>
      </c>
      <c r="AT84" s="14">
        <v>0.66200000000000003</v>
      </c>
      <c r="AU84" s="14">
        <v>0.86199999999999999</v>
      </c>
      <c r="AV84" s="14">
        <v>0.69599999999999995</v>
      </c>
      <c r="AW84" s="14">
        <v>39499</v>
      </c>
      <c r="AX84" s="14">
        <v>7257</v>
      </c>
      <c r="AY84" s="14">
        <v>30823</v>
      </c>
      <c r="AZ84" s="14">
        <v>17098</v>
      </c>
      <c r="BA84" s="56">
        <f t="shared" si="54"/>
        <v>0.41719741859163262</v>
      </c>
      <c r="BB84" s="56">
        <f t="shared" si="54"/>
        <v>7.665008396970753E-2</v>
      </c>
      <c r="BC84" s="56">
        <f t="shared" si="54"/>
        <v>0.32555953399452875</v>
      </c>
      <c r="BD84" s="56">
        <f t="shared" si="53"/>
        <v>0.18059296344413109</v>
      </c>
      <c r="BE84" s="54"/>
      <c r="BG84" s="36">
        <f t="shared" si="57"/>
        <v>0.86254512207513079</v>
      </c>
      <c r="BH84" s="36">
        <f t="shared" si="58"/>
        <v>0.47869343815957754</v>
      </c>
      <c r="BI84" s="36">
        <f t="shared" si="59"/>
        <v>0.31616632109867338</v>
      </c>
      <c r="BJ84" s="36">
        <f t="shared" si="60"/>
        <v>0.95656420371109097</v>
      </c>
      <c r="BK84" s="36">
        <f t="shared" si="61"/>
        <v>0.93858413118145367</v>
      </c>
      <c r="BL84" s="36">
        <f t="shared" si="62"/>
        <v>0.47869257620029909</v>
      </c>
      <c r="BM84" s="36">
        <f t="shared" si="63"/>
        <v>2.2499999999999975E-2</v>
      </c>
      <c r="BN84" s="36">
        <f t="shared" si="64"/>
        <v>2.4930747922437688E-2</v>
      </c>
      <c r="BO84" s="36">
        <f t="shared" si="65"/>
        <v>3.1141868512110739E-2</v>
      </c>
      <c r="BP84" s="36">
        <f t="shared" si="66"/>
        <v>2.2499921181437711E-2</v>
      </c>
      <c r="BQ84" s="36">
        <f t="shared" si="67"/>
        <v>2.4930987196325308E-2</v>
      </c>
      <c r="BR84" s="36">
        <f t="shared" si="68"/>
        <v>3.1141928888409519E-2</v>
      </c>
      <c r="BS84" s="36">
        <f t="shared" si="69"/>
        <v>0.90547168118821664</v>
      </c>
      <c r="BT84" s="36">
        <f t="shared" si="70"/>
        <v>0.96062062678873983</v>
      </c>
      <c r="BU84" s="36">
        <f t="shared" si="71"/>
        <v>0.12831192692739113</v>
      </c>
      <c r="BV84" s="36">
        <f t="shared" si="72"/>
        <v>0.51692455086335976</v>
      </c>
      <c r="BW84" s="36">
        <f t="shared" si="73"/>
        <v>0.8547525809896761</v>
      </c>
      <c r="BX84" s="36">
        <f t="shared" si="74"/>
        <v>0.86347316120820916</v>
      </c>
      <c r="BY84" s="36">
        <f t="shared" si="75"/>
        <v>0.12831192915199266</v>
      </c>
      <c r="BZ84" s="36">
        <f t="shared" si="76"/>
        <v>0.5169246684078882</v>
      </c>
      <c r="CA84" s="36">
        <f t="shared" si="77"/>
        <v>2.3143481355611416E-2</v>
      </c>
      <c r="CB84" s="36">
        <f t="shared" si="78"/>
        <v>0.12591050988553598</v>
      </c>
      <c r="CC84" s="36">
        <f t="shared" si="79"/>
        <v>9.2847660776083929E-4</v>
      </c>
      <c r="CD84" s="36">
        <f t="shared" si="80"/>
        <v>9.1212107562722476E-4</v>
      </c>
      <c r="CE84" s="36">
        <f t="shared" si="81"/>
        <v>1.0405827263267125E-5</v>
      </c>
      <c r="CF84" s="36">
        <f t="shared" si="82"/>
        <v>1.7803414694938056E-5</v>
      </c>
      <c r="CG84" s="36">
        <f t="shared" si="83"/>
        <v>0</v>
      </c>
      <c r="CH84" s="36">
        <f t="shared" si="84"/>
        <v>3.9307789821248234E-5</v>
      </c>
      <c r="CI84" s="36">
        <f t="shared" si="85"/>
        <v>8.8999644001423958E-5</v>
      </c>
      <c r="CJ84" s="36">
        <f t="shared" si="86"/>
        <v>9.0724343155757815E-6</v>
      </c>
      <c r="CK84" s="36">
        <f t="shared" si="87"/>
        <v>1.8851227162523945E-4</v>
      </c>
      <c r="CL84" s="36">
        <f t="shared" si="88"/>
        <v>1.6296966953372613E-4</v>
      </c>
      <c r="CM84" s="36">
        <f t="shared" si="89"/>
        <v>0.50324186376268765</v>
      </c>
      <c r="CN84" s="36">
        <f t="shared" si="90"/>
        <v>0.99577015245692746</v>
      </c>
      <c r="CO84" s="36">
        <f t="shared" si="91"/>
        <v>0.94993260520277301</v>
      </c>
      <c r="CP84" s="36">
        <f t="shared" si="92"/>
        <v>0.83809956462198576</v>
      </c>
      <c r="CQ84" s="36">
        <f t="shared" si="93"/>
        <v>7552.5317599270147</v>
      </c>
      <c r="CR84" s="36">
        <f t="shared" si="94"/>
        <v>0.79410418044448505</v>
      </c>
      <c r="CS84" s="36">
        <f t="shared" si="95"/>
        <v>9.2344717957302674E-2</v>
      </c>
      <c r="CT84" s="36">
        <f t="shared" si="96"/>
        <v>11.199313799021443</v>
      </c>
      <c r="CU84" s="36"/>
      <c r="CV84" s="42" t="str">
        <f t="shared" si="97"/>
        <v>Bom Jesus da Penha</v>
      </c>
      <c r="CW84" s="43">
        <f t="shared" ref="CW84:DI99" si="101">INDEX($BG$4:$CT$855,MATCH($CV84,$D$4:$D$855,0),MATCH(CW$1,$BG$1:$CT$1,0))</f>
        <v>0.47869343815957754</v>
      </c>
      <c r="CX84" s="43">
        <f t="shared" si="101"/>
        <v>0.31616632109867338</v>
      </c>
      <c r="CY84" s="43">
        <f t="shared" si="101"/>
        <v>3.1141868512110739E-2</v>
      </c>
      <c r="CZ84" s="43">
        <f t="shared" si="101"/>
        <v>0.51692455086335976</v>
      </c>
      <c r="DA84" s="43">
        <f t="shared" si="101"/>
        <v>0.86347316120820916</v>
      </c>
      <c r="DB84" s="43">
        <f t="shared" si="101"/>
        <v>8.8999644001423958E-5</v>
      </c>
      <c r="DC84" s="43">
        <f t="shared" si="101"/>
        <v>9.0724343155757815E-6</v>
      </c>
      <c r="DD84" s="43">
        <f t="shared" si="101"/>
        <v>1.8851227162523945E-4</v>
      </c>
      <c r="DE84" s="43">
        <f t="shared" si="101"/>
        <v>1.6296966953372613E-4</v>
      </c>
      <c r="DF84" s="43">
        <f t="shared" si="101"/>
        <v>7552.5317599270147</v>
      </c>
      <c r="DG84" s="43">
        <f t="shared" si="101"/>
        <v>0.79410418044448505</v>
      </c>
      <c r="DH84" s="43">
        <f t="shared" si="101"/>
        <v>9.2344717957302674E-2</v>
      </c>
      <c r="DI84" s="43">
        <f t="shared" si="101"/>
        <v>11.199313799021443</v>
      </c>
      <c r="DJ84" s="51">
        <f t="shared" si="56"/>
        <v>582.06341319371529</v>
      </c>
      <c r="DL84" s="40">
        <f t="shared" si="100"/>
        <v>81</v>
      </c>
      <c r="DM84" s="58">
        <f t="shared" si="98"/>
        <v>4.7788205523422267</v>
      </c>
      <c r="DN84" s="57" t="str">
        <f t="shared" si="99"/>
        <v>Teófilo Otoni</v>
      </c>
    </row>
    <row r="85" spans="1:118" x14ac:dyDescent="0.3">
      <c r="A85" s="12">
        <v>310770</v>
      </c>
      <c r="B85" s="12" t="s">
        <v>29</v>
      </c>
      <c r="C85" s="12" t="s">
        <v>28</v>
      </c>
      <c r="D85" s="27" t="s">
        <v>132</v>
      </c>
      <c r="E85" s="13">
        <v>4890</v>
      </c>
      <c r="F85" s="14">
        <v>31.16</v>
      </c>
      <c r="G85" s="14">
        <v>65.64</v>
      </c>
      <c r="H85" s="15">
        <v>1523.7239999999999</v>
      </c>
      <c r="I85" s="15">
        <v>3209.7959999999998</v>
      </c>
      <c r="J85" s="15">
        <v>100.447</v>
      </c>
      <c r="K85" s="13">
        <v>4769</v>
      </c>
      <c r="L85" s="14">
        <v>13.24</v>
      </c>
      <c r="M85" s="14">
        <v>37.409999999999997</v>
      </c>
      <c r="N85" s="15">
        <v>631.41559999999993</v>
      </c>
      <c r="O85" s="15">
        <v>1784.0828999999999</v>
      </c>
      <c r="P85" s="15">
        <v>63.990299999999998</v>
      </c>
      <c r="Q85" s="13">
        <v>5453</v>
      </c>
      <c r="R85" s="14">
        <v>1.93</v>
      </c>
      <c r="S85" s="14">
        <v>15.74</v>
      </c>
      <c r="T85" s="15">
        <v>105.24289999999999</v>
      </c>
      <c r="U85" s="14">
        <v>858.30220000000008</v>
      </c>
      <c r="V85" s="14">
        <v>17.017299999999999</v>
      </c>
      <c r="W85" s="14">
        <v>0.56000000000000005</v>
      </c>
      <c r="X85" s="14">
        <v>0.6</v>
      </c>
      <c r="Y85" s="14">
        <v>0.45</v>
      </c>
      <c r="Z85" s="14">
        <v>106.57380000000001</v>
      </c>
      <c r="AA85" s="14">
        <v>109.67749999999999</v>
      </c>
      <c r="AB85" s="14">
        <v>91.022900000000007</v>
      </c>
      <c r="AC85" s="14">
        <v>15460.859</v>
      </c>
      <c r="AD85" s="14">
        <v>60312.896000000001</v>
      </c>
      <c r="AE85" s="14">
        <v>3205.6518999999998</v>
      </c>
      <c r="AF85" s="14">
        <v>10273.02</v>
      </c>
      <c r="AG85" s="14">
        <v>4823</v>
      </c>
      <c r="AH85" s="14">
        <v>5871</v>
      </c>
      <c r="AI85" s="14">
        <v>79.607100000000003</v>
      </c>
      <c r="AJ85" s="14">
        <v>55.089399999999998</v>
      </c>
      <c r="AK85" s="14">
        <v>0.41</v>
      </c>
      <c r="AL85" s="14">
        <v>0.20699999999999999</v>
      </c>
      <c r="AM85" s="14">
        <v>0.65200000000000002</v>
      </c>
      <c r="AN85" s="14">
        <v>0.50900000000000001</v>
      </c>
      <c r="AO85" s="14">
        <v>0.55500000000000005</v>
      </c>
      <c r="AP85" s="14">
        <v>0.372</v>
      </c>
      <c r="AQ85" s="14">
        <v>0.75</v>
      </c>
      <c r="AR85" s="14">
        <v>0.61299999999999999</v>
      </c>
      <c r="AS85" s="14">
        <v>0.68300000000000005</v>
      </c>
      <c r="AT85" s="14">
        <v>0.58199999999999996</v>
      </c>
      <c r="AU85" s="14">
        <v>0.83399999999999996</v>
      </c>
      <c r="AV85" s="14">
        <v>0.65500000000000003</v>
      </c>
      <c r="AW85" s="14">
        <v>6875</v>
      </c>
      <c r="AX85" s="14">
        <v>3599</v>
      </c>
      <c r="AY85" s="14">
        <v>26232</v>
      </c>
      <c r="AZ85" s="14">
        <v>20485</v>
      </c>
      <c r="BA85" s="56">
        <f t="shared" si="54"/>
        <v>0.12021122204542672</v>
      </c>
      <c r="BB85" s="56">
        <f t="shared" si="54"/>
        <v>6.2929481911489574E-2</v>
      </c>
      <c r="BC85" s="56">
        <f t="shared" si="54"/>
        <v>0.45867356751936494</v>
      </c>
      <c r="BD85" s="56">
        <f t="shared" si="53"/>
        <v>0.35818572852371877</v>
      </c>
      <c r="BE85" s="54"/>
      <c r="BG85" s="36">
        <f t="shared" si="57"/>
        <v>0.80793120578789146</v>
      </c>
      <c r="BH85" s="36">
        <f t="shared" si="58"/>
        <v>0.21103343298103558</v>
      </c>
      <c r="BI85" s="36">
        <f t="shared" si="59"/>
        <v>0.1176513413085766</v>
      </c>
      <c r="BJ85" s="36">
        <f t="shared" si="60"/>
        <v>0.89362353391949967</v>
      </c>
      <c r="BK85" s="36">
        <f t="shared" si="61"/>
        <v>0.74676406725062616</v>
      </c>
      <c r="BL85" s="36">
        <f t="shared" si="62"/>
        <v>0.2110334902123695</v>
      </c>
      <c r="BM85" s="36">
        <f t="shared" si="63"/>
        <v>4.444444444444428E-3</v>
      </c>
      <c r="BN85" s="36">
        <f t="shared" si="64"/>
        <v>2.7700831024930687E-3</v>
      </c>
      <c r="BO85" s="36">
        <f t="shared" si="65"/>
        <v>1.3840830449826995E-2</v>
      </c>
      <c r="BP85" s="36">
        <f t="shared" si="66"/>
        <v>4.4444288753457076E-3</v>
      </c>
      <c r="BQ85" s="36">
        <f t="shared" si="67"/>
        <v>2.77010968848059E-3</v>
      </c>
      <c r="BR85" s="36">
        <f t="shared" si="68"/>
        <v>1.3840857283737563E-2</v>
      </c>
      <c r="BS85" s="36">
        <f t="shared" si="69"/>
        <v>0.90701716919656294</v>
      </c>
      <c r="BT85" s="36">
        <f t="shared" si="70"/>
        <v>0.97607039178056032</v>
      </c>
      <c r="BU85" s="36">
        <f t="shared" si="71"/>
        <v>0.29439930614218357</v>
      </c>
      <c r="BV85" s="36">
        <f t="shared" si="72"/>
        <v>0.77546598087414087</v>
      </c>
      <c r="BW85" s="36">
        <f t="shared" si="73"/>
        <v>0.80260277846142558</v>
      </c>
      <c r="BX85" s="36">
        <f t="shared" si="74"/>
        <v>0.80852624924313665</v>
      </c>
      <c r="BY85" s="36">
        <f t="shared" si="75"/>
        <v>0.29439955207091906</v>
      </c>
      <c r="BZ85" s="36">
        <f t="shared" si="76"/>
        <v>0.7754659036660464</v>
      </c>
      <c r="CA85" s="36">
        <f t="shared" si="77"/>
        <v>2.8344078766010139E-2</v>
      </c>
      <c r="CB85" s="36">
        <f t="shared" si="78"/>
        <v>6.6597294484911598E-2</v>
      </c>
      <c r="CC85" s="36">
        <f t="shared" si="79"/>
        <v>9.3998664835291245E-3</v>
      </c>
      <c r="CD85" s="36">
        <f t="shared" si="80"/>
        <v>2.1308161794513756E-2</v>
      </c>
      <c r="CE85" s="36">
        <f t="shared" si="81"/>
        <v>1.0991155046826203E-2</v>
      </c>
      <c r="CF85" s="36">
        <f t="shared" si="82"/>
        <v>4.6306681621534979E-2</v>
      </c>
      <c r="CG85" s="36">
        <f t="shared" si="83"/>
        <v>2.2103140454236476E-3</v>
      </c>
      <c r="CH85" s="36">
        <f t="shared" si="84"/>
        <v>1.5354605398924962E-3</v>
      </c>
      <c r="CI85" s="36">
        <f t="shared" si="85"/>
        <v>6.3226073626317563E-3</v>
      </c>
      <c r="CJ85" s="36">
        <f t="shared" si="86"/>
        <v>1.5250762084482531E-2</v>
      </c>
      <c r="CK85" s="36">
        <f t="shared" si="87"/>
        <v>2.0945807958359804E-3</v>
      </c>
      <c r="CL85" s="36">
        <f t="shared" si="88"/>
        <v>5.0299280720285527E-3</v>
      </c>
      <c r="CM85" s="36">
        <f t="shared" si="89"/>
        <v>0.49346566410751319</v>
      </c>
      <c r="CN85" s="36">
        <f t="shared" si="90"/>
        <v>0.99790115020786818</v>
      </c>
      <c r="CO85" s="36">
        <f t="shared" si="91"/>
        <v>0.9573085111007672</v>
      </c>
      <c r="CP85" s="36">
        <f t="shared" si="92"/>
        <v>0.80772368367461245</v>
      </c>
      <c r="CQ85" s="36">
        <f t="shared" si="93"/>
        <v>591.90146924833562</v>
      </c>
      <c r="CR85" s="36">
        <f t="shared" si="94"/>
        <v>0.82921813521629728</v>
      </c>
      <c r="CS85" s="36">
        <f t="shared" si="95"/>
        <v>0.70058793648200302</v>
      </c>
      <c r="CT85" s="36">
        <f t="shared" si="96"/>
        <v>58.077597963169111</v>
      </c>
      <c r="CU85" s="36"/>
      <c r="CV85" s="42" t="str">
        <f t="shared" si="97"/>
        <v>Bom Jesus do Amparo</v>
      </c>
      <c r="CW85" s="43">
        <f t="shared" si="101"/>
        <v>0.21103343298103558</v>
      </c>
      <c r="CX85" s="43">
        <f t="shared" si="101"/>
        <v>0.1176513413085766</v>
      </c>
      <c r="CY85" s="43">
        <f t="shared" si="101"/>
        <v>1.3840830449826995E-2</v>
      </c>
      <c r="CZ85" s="43">
        <f t="shared" si="101"/>
        <v>0.77546598087414087</v>
      </c>
      <c r="DA85" s="43">
        <f t="shared" si="101"/>
        <v>0.80852624924313665</v>
      </c>
      <c r="DB85" s="43">
        <f t="shared" si="101"/>
        <v>6.3226073626317563E-3</v>
      </c>
      <c r="DC85" s="43">
        <f t="shared" si="101"/>
        <v>1.5250762084482531E-2</v>
      </c>
      <c r="DD85" s="43">
        <f t="shared" si="101"/>
        <v>2.0945807958359804E-3</v>
      </c>
      <c r="DE85" s="43">
        <f t="shared" si="101"/>
        <v>5.0299280720285527E-3</v>
      </c>
      <c r="DF85" s="43">
        <f t="shared" si="101"/>
        <v>591.90146924833562</v>
      </c>
      <c r="DG85" s="43">
        <f t="shared" si="101"/>
        <v>0.82921813521629728</v>
      </c>
      <c r="DH85" s="43">
        <f t="shared" si="101"/>
        <v>0.70058793648200302</v>
      </c>
      <c r="DI85" s="43">
        <f t="shared" si="101"/>
        <v>58.077597963169111</v>
      </c>
      <c r="DJ85" s="51">
        <f t="shared" si="56"/>
        <v>50.266468384336505</v>
      </c>
      <c r="DL85" s="40">
        <f t="shared" si="100"/>
        <v>82</v>
      </c>
      <c r="DM85" s="58">
        <f t="shared" si="98"/>
        <v>4.8665215468459611</v>
      </c>
      <c r="DN85" s="57" t="str">
        <f t="shared" si="99"/>
        <v>Mateus Leme</v>
      </c>
    </row>
    <row r="86" spans="1:118" x14ac:dyDescent="0.3">
      <c r="A86" s="12">
        <v>310780</v>
      </c>
      <c r="B86" s="12" t="s">
        <v>29</v>
      </c>
      <c r="C86" s="12" t="s">
        <v>28</v>
      </c>
      <c r="D86" s="27" t="s">
        <v>139</v>
      </c>
      <c r="E86" s="13">
        <v>17414</v>
      </c>
      <c r="F86" s="14">
        <v>44.05</v>
      </c>
      <c r="G86" s="14">
        <v>75.69</v>
      </c>
      <c r="H86" s="15">
        <v>7670.8669999999993</v>
      </c>
      <c r="I86" s="15">
        <v>13180.6566</v>
      </c>
      <c r="J86" s="15">
        <v>141.999</v>
      </c>
      <c r="K86" s="13">
        <v>16051</v>
      </c>
      <c r="L86" s="14">
        <v>21.06</v>
      </c>
      <c r="M86" s="14">
        <v>51.87</v>
      </c>
      <c r="N86" s="15">
        <v>3380.3405999999995</v>
      </c>
      <c r="O86" s="15">
        <v>8325.6536999999989</v>
      </c>
      <c r="P86" s="15">
        <v>101.7851</v>
      </c>
      <c r="Q86" s="13">
        <v>15304</v>
      </c>
      <c r="R86" s="14">
        <v>11.71</v>
      </c>
      <c r="S86" s="14">
        <v>27.07</v>
      </c>
      <c r="T86" s="15">
        <v>1792.0984000000001</v>
      </c>
      <c r="U86" s="14">
        <v>4142.7928000000002</v>
      </c>
      <c r="V86" s="14">
        <v>103.2499</v>
      </c>
      <c r="W86" s="14">
        <v>0.53</v>
      </c>
      <c r="X86" s="14">
        <v>0.5</v>
      </c>
      <c r="Y86" s="14">
        <v>0.49</v>
      </c>
      <c r="Z86" s="14">
        <v>100.86450000000001</v>
      </c>
      <c r="AA86" s="14">
        <v>91.397900000000007</v>
      </c>
      <c r="AB86" s="14">
        <v>99.113900000000001</v>
      </c>
      <c r="AC86" s="14">
        <v>33805.034</v>
      </c>
      <c r="AD86" s="14">
        <v>123540.535</v>
      </c>
      <c r="AE86" s="14">
        <v>2082.3600999999999</v>
      </c>
      <c r="AF86" s="14">
        <v>7925.87</v>
      </c>
      <c r="AG86" s="14">
        <v>16234</v>
      </c>
      <c r="AH86" s="14">
        <v>15587</v>
      </c>
      <c r="AI86" s="14">
        <v>51.712000000000003</v>
      </c>
      <c r="AJ86" s="14">
        <v>42.502699999999997</v>
      </c>
      <c r="AK86" s="14">
        <v>0.34799999999999998</v>
      </c>
      <c r="AL86" s="14">
        <v>0.153</v>
      </c>
      <c r="AM86" s="14">
        <v>0.60799999999999998</v>
      </c>
      <c r="AN86" s="14">
        <v>0.45300000000000001</v>
      </c>
      <c r="AO86" s="14">
        <v>0.47</v>
      </c>
      <c r="AP86" s="14">
        <v>0.27600000000000002</v>
      </c>
      <c r="AQ86" s="14">
        <v>0.70899999999999996</v>
      </c>
      <c r="AR86" s="14">
        <v>0.52900000000000003</v>
      </c>
      <c r="AS86" s="14">
        <v>0.623</v>
      </c>
      <c r="AT86" s="14">
        <v>0.49099999999999999</v>
      </c>
      <c r="AU86" s="14">
        <v>0.8</v>
      </c>
      <c r="AV86" s="14">
        <v>0.61499999999999999</v>
      </c>
      <c r="AW86" s="14">
        <v>30703</v>
      </c>
      <c r="AX86" s="14">
        <v>7750</v>
      </c>
      <c r="AY86" s="14">
        <v>34910</v>
      </c>
      <c r="AZ86" s="14">
        <v>46952</v>
      </c>
      <c r="BA86" s="56">
        <f t="shared" si="54"/>
        <v>0.25518846361634046</v>
      </c>
      <c r="BB86" s="56">
        <f t="shared" si="54"/>
        <v>6.441424593774675E-2</v>
      </c>
      <c r="BC86" s="56">
        <f t="shared" si="54"/>
        <v>0.29015500976603081</v>
      </c>
      <c r="BD86" s="56">
        <f t="shared" si="53"/>
        <v>0.39024228067988198</v>
      </c>
      <c r="BE86" s="54"/>
      <c r="BG86" s="36">
        <f t="shared" si="57"/>
        <v>0.51282707863683574</v>
      </c>
      <c r="BH86" s="36">
        <f t="shared" si="58"/>
        <v>5.1989109369237907</v>
      </c>
      <c r="BI86" s="36">
        <f t="shared" si="59"/>
        <v>1.7153847161877247</v>
      </c>
      <c r="BJ86" s="36">
        <f t="shared" si="60"/>
        <v>4.7389478119374516E-3</v>
      </c>
      <c r="BK86" s="36">
        <f t="shared" si="61"/>
        <v>0.11855175794460429</v>
      </c>
      <c r="BL86" s="36">
        <f t="shared" si="62"/>
        <v>5.1988884959851269</v>
      </c>
      <c r="BM86" s="36">
        <f t="shared" si="63"/>
        <v>1.3611111111111093E-2</v>
      </c>
      <c r="BN86" s="36">
        <f t="shared" si="64"/>
        <v>1.5081563558017836E-2</v>
      </c>
      <c r="BO86" s="36">
        <f t="shared" si="65"/>
        <v>1.5378700499807832E-3</v>
      </c>
      <c r="BP86" s="36">
        <f t="shared" si="66"/>
        <v>1.3611063430746256E-2</v>
      </c>
      <c r="BQ86" s="36">
        <f t="shared" si="67"/>
        <v>1.5081551151255996E-2</v>
      </c>
      <c r="BR86" s="36">
        <f t="shared" si="68"/>
        <v>1.5378223456439337E-3</v>
      </c>
      <c r="BS86" s="36">
        <f t="shared" si="69"/>
        <v>0.80257810413927</v>
      </c>
      <c r="BT86" s="36">
        <f t="shared" si="70"/>
        <v>0.95129547308328921</v>
      </c>
      <c r="BU86" s="36">
        <f t="shared" si="71"/>
        <v>0.49402368688760556</v>
      </c>
      <c r="BV86" s="36">
        <f t="shared" si="72"/>
        <v>0.82425405185601874</v>
      </c>
      <c r="BW86" s="36">
        <f t="shared" si="73"/>
        <v>0.42190243932183885</v>
      </c>
      <c r="BX86" s="36">
        <f t="shared" si="74"/>
        <v>0.53631294112190742</v>
      </c>
      <c r="BY86" s="36">
        <f t="shared" si="75"/>
        <v>0.49402383755247087</v>
      </c>
      <c r="BZ86" s="36">
        <f t="shared" si="76"/>
        <v>0.82425411901068202</v>
      </c>
      <c r="CA86" s="36">
        <f t="shared" si="77"/>
        <v>8.650519031141872E-2</v>
      </c>
      <c r="CB86" s="36">
        <f t="shared" si="78"/>
        <v>0.20395421436004166</v>
      </c>
      <c r="CC86" s="36">
        <f t="shared" si="79"/>
        <v>2.4930747922437688E-2</v>
      </c>
      <c r="CD86" s="36">
        <f t="shared" si="80"/>
        <v>5.7567789739200917E-2</v>
      </c>
      <c r="CE86" s="36">
        <f t="shared" si="81"/>
        <v>5.8532778355879299E-2</v>
      </c>
      <c r="CF86" s="36">
        <f t="shared" si="82"/>
        <v>0.17449126742509205</v>
      </c>
      <c r="CG86" s="36">
        <f t="shared" si="83"/>
        <v>9.8229004034751759E-3</v>
      </c>
      <c r="CH86" s="36">
        <f t="shared" si="84"/>
        <v>2.9188490679140321E-2</v>
      </c>
      <c r="CI86" s="36">
        <f t="shared" si="85"/>
        <v>2.5720897116411522E-2</v>
      </c>
      <c r="CJ86" s="36">
        <f t="shared" si="86"/>
        <v>6.7882221657715208E-2</v>
      </c>
      <c r="CK86" s="36">
        <f t="shared" si="87"/>
        <v>7.1687027737486102E-3</v>
      </c>
      <c r="CL86" s="36">
        <f t="shared" si="88"/>
        <v>1.6296966953372558E-2</v>
      </c>
      <c r="CM86" s="36">
        <f t="shared" si="89"/>
        <v>0.10806443407519127</v>
      </c>
      <c r="CN86" s="36">
        <f t="shared" si="90"/>
        <v>0.99548312546242701</v>
      </c>
      <c r="CO86" s="36">
        <f t="shared" si="91"/>
        <v>0.94339042602215584</v>
      </c>
      <c r="CP86" s="36">
        <f t="shared" si="92"/>
        <v>0.58966668229913377</v>
      </c>
      <c r="CQ86" s="36">
        <f t="shared" si="93"/>
        <v>2784.6005808356304</v>
      </c>
      <c r="CR86" s="36">
        <f t="shared" si="94"/>
        <v>0.82538165264653651</v>
      </c>
      <c r="CS86" s="36">
        <f t="shared" si="95"/>
        <v>2.6271803406329879E-2</v>
      </c>
      <c r="CT86" s="36">
        <f t="shared" si="96"/>
        <v>70.43250693794873</v>
      </c>
      <c r="CU86" s="36"/>
      <c r="CV86" s="42" t="str">
        <f t="shared" si="97"/>
        <v>Bom Jesus do Galho</v>
      </c>
      <c r="CW86" s="43">
        <f t="shared" si="101"/>
        <v>5.1989109369237907</v>
      </c>
      <c r="CX86" s="43">
        <f t="shared" si="101"/>
        <v>1.7153847161877247</v>
      </c>
      <c r="CY86" s="43">
        <f t="shared" si="101"/>
        <v>1.5378700499807832E-3</v>
      </c>
      <c r="CZ86" s="43">
        <f t="shared" si="101"/>
        <v>0.82425405185601874</v>
      </c>
      <c r="DA86" s="43">
        <f t="shared" si="101"/>
        <v>0.53631294112190742</v>
      </c>
      <c r="DB86" s="43">
        <f t="shared" si="101"/>
        <v>2.5720897116411522E-2</v>
      </c>
      <c r="DC86" s="43">
        <f t="shared" si="101"/>
        <v>6.7882221657715208E-2</v>
      </c>
      <c r="DD86" s="43">
        <f t="shared" si="101"/>
        <v>7.1687027737486102E-3</v>
      </c>
      <c r="DE86" s="43">
        <f t="shared" si="101"/>
        <v>1.6296966953372558E-2</v>
      </c>
      <c r="DF86" s="43">
        <f t="shared" si="101"/>
        <v>2784.6005808356304</v>
      </c>
      <c r="DG86" s="43">
        <f t="shared" si="101"/>
        <v>0.82538165264653651</v>
      </c>
      <c r="DH86" s="43">
        <f t="shared" si="101"/>
        <v>2.6271803406329879E-2</v>
      </c>
      <c r="DI86" s="43">
        <f t="shared" si="101"/>
        <v>70.43250693794873</v>
      </c>
      <c r="DJ86" s="51">
        <f t="shared" si="56"/>
        <v>220.32909311802101</v>
      </c>
      <c r="DL86" s="40">
        <f t="shared" si="100"/>
        <v>83</v>
      </c>
      <c r="DM86" s="58">
        <f t="shared" si="98"/>
        <v>4.8824982886636095</v>
      </c>
      <c r="DN86" s="57" t="str">
        <f t="shared" si="99"/>
        <v>Ribeirão das Neves</v>
      </c>
    </row>
    <row r="87" spans="1:118" x14ac:dyDescent="0.3">
      <c r="A87" s="12">
        <v>310790</v>
      </c>
      <c r="B87" s="12" t="s">
        <v>29</v>
      </c>
      <c r="C87" s="12" t="s">
        <v>28</v>
      </c>
      <c r="D87" s="27" t="s">
        <v>141</v>
      </c>
      <c r="E87" s="13">
        <v>8860</v>
      </c>
      <c r="F87" s="14">
        <v>9.2200000000000006</v>
      </c>
      <c r="G87" s="14">
        <v>36.64</v>
      </c>
      <c r="H87" s="15">
        <v>816.89200000000005</v>
      </c>
      <c r="I87" s="15">
        <v>3246.3040000000001</v>
      </c>
      <c r="J87" s="15">
        <v>29.721499999999999</v>
      </c>
      <c r="K87" s="13">
        <v>10814</v>
      </c>
      <c r="L87" s="14">
        <v>12.91</v>
      </c>
      <c r="M87" s="14">
        <v>34.18</v>
      </c>
      <c r="N87" s="15">
        <v>1396.0873999999999</v>
      </c>
      <c r="O87" s="15">
        <v>3696.2251999999999</v>
      </c>
      <c r="P87" s="15">
        <v>62.395299999999999</v>
      </c>
      <c r="Q87" s="13">
        <v>10415</v>
      </c>
      <c r="R87" s="14">
        <v>5.17</v>
      </c>
      <c r="S87" s="14">
        <v>18.46</v>
      </c>
      <c r="T87" s="15">
        <v>538.45549999999992</v>
      </c>
      <c r="U87" s="14">
        <v>1922.6090000000002</v>
      </c>
      <c r="V87" s="14">
        <v>45.585099999999997</v>
      </c>
      <c r="W87" s="14">
        <v>0.46</v>
      </c>
      <c r="X87" s="14">
        <v>0.68</v>
      </c>
      <c r="Y87" s="14">
        <v>0.46</v>
      </c>
      <c r="Z87" s="14">
        <v>87.5428</v>
      </c>
      <c r="AA87" s="14">
        <v>124.30119999999999</v>
      </c>
      <c r="AB87" s="14">
        <v>93.045699999999997</v>
      </c>
      <c r="AC87" s="14">
        <v>28198.398000000001</v>
      </c>
      <c r="AD87" s="14">
        <v>110612.943</v>
      </c>
      <c r="AE87" s="14">
        <v>2700.7372999999998</v>
      </c>
      <c r="AF87" s="14">
        <v>10277.15</v>
      </c>
      <c r="AG87" s="14">
        <v>10441</v>
      </c>
      <c r="AH87" s="14">
        <v>10763</v>
      </c>
      <c r="AI87" s="14">
        <v>67.068399999999997</v>
      </c>
      <c r="AJ87" s="14">
        <v>55.111499999999999</v>
      </c>
      <c r="AK87" s="14">
        <v>0.38500000000000001</v>
      </c>
      <c r="AL87" s="14">
        <v>0.14000000000000001</v>
      </c>
      <c r="AM87" s="14">
        <v>0.72499999999999998</v>
      </c>
      <c r="AN87" s="14">
        <v>0.56399999999999995</v>
      </c>
      <c r="AO87" s="14">
        <v>0.53900000000000003</v>
      </c>
      <c r="AP87" s="14">
        <v>0.30399999999999999</v>
      </c>
      <c r="AQ87" s="14">
        <v>0.78100000000000003</v>
      </c>
      <c r="AR87" s="14">
        <v>0.66</v>
      </c>
      <c r="AS87" s="14">
        <v>0.65300000000000002</v>
      </c>
      <c r="AT87" s="14">
        <v>0.52300000000000002</v>
      </c>
      <c r="AU87" s="14">
        <v>0.82099999999999995</v>
      </c>
      <c r="AV87" s="14">
        <v>0.64700000000000002</v>
      </c>
      <c r="AW87" s="14">
        <v>27203</v>
      </c>
      <c r="AX87" s="14">
        <v>6678</v>
      </c>
      <c r="AY87" s="14">
        <v>37139</v>
      </c>
      <c r="AZ87" s="14">
        <v>35073</v>
      </c>
      <c r="BA87" s="56">
        <f t="shared" si="54"/>
        <v>0.25640711451273884</v>
      </c>
      <c r="BB87" s="56">
        <f t="shared" si="54"/>
        <v>6.2944774867333381E-2</v>
      </c>
      <c r="BC87" s="56">
        <f t="shared" si="54"/>
        <v>0.3500607957169653</v>
      </c>
      <c r="BD87" s="56">
        <f t="shared" si="53"/>
        <v>0.3305873149029625</v>
      </c>
      <c r="BE87" s="54"/>
      <c r="BG87" s="36">
        <f t="shared" si="57"/>
        <v>0.65093857178164827</v>
      </c>
      <c r="BH87" s="36">
        <f t="shared" si="58"/>
        <v>0.20086465958932589</v>
      </c>
      <c r="BI87" s="36">
        <f t="shared" si="59"/>
        <v>0.33072313014711879</v>
      </c>
      <c r="BJ87" s="36">
        <f t="shared" si="60"/>
        <v>0.51872092805564374</v>
      </c>
      <c r="BK87" s="36">
        <f t="shared" si="61"/>
        <v>0.48400621611093231</v>
      </c>
      <c r="BL87" s="36">
        <f t="shared" si="62"/>
        <v>0.20086158865164477</v>
      </c>
      <c r="BM87" s="36">
        <f t="shared" si="63"/>
        <v>5.444444444444442E-2</v>
      </c>
      <c r="BN87" s="36">
        <f t="shared" si="64"/>
        <v>3.7242228377962511E-2</v>
      </c>
      <c r="BO87" s="36">
        <f t="shared" si="65"/>
        <v>9.6116878123798516E-3</v>
      </c>
      <c r="BP87" s="36">
        <f t="shared" si="66"/>
        <v>5.4444253722985073E-2</v>
      </c>
      <c r="BQ87" s="36">
        <f t="shared" si="67"/>
        <v>3.7242462334458638E-2</v>
      </c>
      <c r="BR87" s="36">
        <f t="shared" si="68"/>
        <v>9.6115797317073617E-3</v>
      </c>
      <c r="BS87" s="36">
        <f t="shared" si="69"/>
        <v>0.8338207765199892</v>
      </c>
      <c r="BT87" s="36">
        <f t="shared" si="70"/>
        <v>0.95633507874138879</v>
      </c>
      <c r="BU87" s="36">
        <f t="shared" si="71"/>
        <v>0.37777248003072122</v>
      </c>
      <c r="BV87" s="36">
        <f t="shared" si="72"/>
        <v>0.77538144600016223</v>
      </c>
      <c r="BW87" s="36">
        <f t="shared" si="73"/>
        <v>0.6000044509841912</v>
      </c>
      <c r="BX87" s="36">
        <f t="shared" si="74"/>
        <v>0.66450787918346499</v>
      </c>
      <c r="BY87" s="36">
        <f t="shared" si="75"/>
        <v>0.3777725394024436</v>
      </c>
      <c r="BZ87" s="36">
        <f t="shared" si="76"/>
        <v>0.77538154914071256</v>
      </c>
      <c r="CA87" s="36">
        <f t="shared" si="77"/>
        <v>4.7990322938995814E-2</v>
      </c>
      <c r="CB87" s="36">
        <f t="shared" si="78"/>
        <v>0.24821109697974078</v>
      </c>
      <c r="CC87" s="36">
        <f t="shared" si="79"/>
        <v>1.7265060888115325E-5</v>
      </c>
      <c r="CD87" s="36">
        <f t="shared" si="80"/>
        <v>2.8827530291428349E-3</v>
      </c>
      <c r="CE87" s="36">
        <f t="shared" si="81"/>
        <v>1.7068158168574394E-2</v>
      </c>
      <c r="CF87" s="36">
        <f t="shared" si="82"/>
        <v>0.12862967117093055</v>
      </c>
      <c r="CG87" s="36">
        <f t="shared" si="83"/>
        <v>5.8123671026480325E-5</v>
      </c>
      <c r="CH87" s="36">
        <f t="shared" si="84"/>
        <v>1.1890606420927514E-3</v>
      </c>
      <c r="CI87" s="36">
        <f t="shared" si="85"/>
        <v>1.4387064900719971E-2</v>
      </c>
      <c r="CJ87" s="36">
        <f t="shared" si="86"/>
        <v>4.5092266656989392E-2</v>
      </c>
      <c r="CK87" s="36">
        <f t="shared" si="87"/>
        <v>3.6772984096895408E-3</v>
      </c>
      <c r="CL87" s="36">
        <f t="shared" si="88"/>
        <v>6.7682712137216265E-3</v>
      </c>
      <c r="CM87" s="36">
        <f t="shared" si="89"/>
        <v>3.1421923521408789E-2</v>
      </c>
      <c r="CN87" s="36">
        <f t="shared" si="90"/>
        <v>0.99610730189765673</v>
      </c>
      <c r="CO87" s="36">
        <f t="shared" si="91"/>
        <v>0.93983192773516711</v>
      </c>
      <c r="CP87" s="36">
        <f t="shared" si="92"/>
        <v>0.68330095293950277</v>
      </c>
      <c r="CQ87" s="36">
        <f t="shared" si="93"/>
        <v>2811.7661982831009</v>
      </c>
      <c r="CR87" s="36">
        <f t="shared" si="94"/>
        <v>0.82917857439941123</v>
      </c>
      <c r="CS87" s="36">
        <f t="shared" si="95"/>
        <v>0.16161329035066824</v>
      </c>
      <c r="CT87" s="36">
        <f t="shared" si="96"/>
        <v>48.394608366755776</v>
      </c>
      <c r="CU87" s="36"/>
      <c r="CV87" s="42" t="str">
        <f t="shared" si="97"/>
        <v>Bom Repouso</v>
      </c>
      <c r="CW87" s="43">
        <f t="shared" si="101"/>
        <v>0.20086465958932589</v>
      </c>
      <c r="CX87" s="43">
        <f t="shared" si="101"/>
        <v>0.33072313014711879</v>
      </c>
      <c r="CY87" s="43">
        <f t="shared" si="101"/>
        <v>9.6116878123798516E-3</v>
      </c>
      <c r="CZ87" s="43">
        <f t="shared" si="101"/>
        <v>0.77538144600016223</v>
      </c>
      <c r="DA87" s="43">
        <f t="shared" si="101"/>
        <v>0.66450787918346499</v>
      </c>
      <c r="DB87" s="43">
        <f t="shared" si="101"/>
        <v>1.4387064900719971E-2</v>
      </c>
      <c r="DC87" s="43">
        <f t="shared" si="101"/>
        <v>4.5092266656989392E-2</v>
      </c>
      <c r="DD87" s="43">
        <f t="shared" si="101"/>
        <v>3.6772984096895408E-3</v>
      </c>
      <c r="DE87" s="43">
        <f t="shared" si="101"/>
        <v>6.7682712137216265E-3</v>
      </c>
      <c r="DF87" s="43">
        <f t="shared" si="101"/>
        <v>2811.7661982831009</v>
      </c>
      <c r="DG87" s="43">
        <f t="shared" si="101"/>
        <v>0.82917857439941123</v>
      </c>
      <c r="DH87" s="43">
        <f t="shared" si="101"/>
        <v>0.16161329035066824</v>
      </c>
      <c r="DI87" s="43">
        <f t="shared" si="101"/>
        <v>48.394608366755776</v>
      </c>
      <c r="DJ87" s="51">
        <f t="shared" si="56"/>
        <v>220.24635478604003</v>
      </c>
      <c r="DL87" s="40">
        <f t="shared" si="100"/>
        <v>84</v>
      </c>
      <c r="DM87" s="58">
        <f t="shared" si="98"/>
        <v>4.9024323786219686</v>
      </c>
      <c r="DN87" s="57" t="str">
        <f t="shared" si="99"/>
        <v>São João Nepomuceno</v>
      </c>
    </row>
    <row r="88" spans="1:118" x14ac:dyDescent="0.3">
      <c r="A88" s="12">
        <v>310800</v>
      </c>
      <c r="B88" s="12" t="s">
        <v>29</v>
      </c>
      <c r="C88" s="12" t="s">
        <v>28</v>
      </c>
      <c r="D88" s="27" t="s">
        <v>142</v>
      </c>
      <c r="E88" s="13">
        <v>16372</v>
      </c>
      <c r="F88" s="14">
        <v>24.3</v>
      </c>
      <c r="G88" s="14">
        <v>51.98</v>
      </c>
      <c r="H88" s="15">
        <v>3978.3959999999997</v>
      </c>
      <c r="I88" s="15">
        <v>8510.1655999999984</v>
      </c>
      <c r="J88" s="15">
        <v>78.333200000000005</v>
      </c>
      <c r="K88" s="13">
        <v>16901</v>
      </c>
      <c r="L88" s="14">
        <v>7.16</v>
      </c>
      <c r="M88" s="14">
        <v>29.55</v>
      </c>
      <c r="N88" s="15">
        <v>1210.1116</v>
      </c>
      <c r="O88" s="15">
        <v>4994.2455</v>
      </c>
      <c r="P88" s="15">
        <v>34.604999999999997</v>
      </c>
      <c r="Q88" s="13">
        <v>17077</v>
      </c>
      <c r="R88" s="14">
        <v>1.29</v>
      </c>
      <c r="S88" s="14">
        <v>9.7799999999999994</v>
      </c>
      <c r="T88" s="15">
        <v>220.29329999999999</v>
      </c>
      <c r="U88" s="14">
        <v>1670.1306</v>
      </c>
      <c r="V88" s="14">
        <v>11.3742</v>
      </c>
      <c r="W88" s="14">
        <v>0.56000000000000005</v>
      </c>
      <c r="X88" s="14">
        <v>0.56999999999999995</v>
      </c>
      <c r="Y88" s="14">
        <v>0.49</v>
      </c>
      <c r="Z88" s="14">
        <v>106.57380000000001</v>
      </c>
      <c r="AA88" s="14">
        <v>104.1936</v>
      </c>
      <c r="AB88" s="14">
        <v>99.113900000000001</v>
      </c>
      <c r="AC88" s="14">
        <v>51407.031999999999</v>
      </c>
      <c r="AD88" s="14">
        <v>286534.20299999998</v>
      </c>
      <c r="AE88" s="14">
        <v>3017.3757999999998</v>
      </c>
      <c r="AF88" s="14">
        <v>16068.54</v>
      </c>
      <c r="AG88" s="14">
        <v>17037</v>
      </c>
      <c r="AH88" s="14">
        <v>17832</v>
      </c>
      <c r="AI88" s="14">
        <v>74.931600000000003</v>
      </c>
      <c r="AJ88" s="14">
        <v>86.168000000000006</v>
      </c>
      <c r="AK88" s="14">
        <v>0.44400000000000001</v>
      </c>
      <c r="AL88" s="14">
        <v>0.222</v>
      </c>
      <c r="AM88" s="14">
        <v>0.72099999999999997</v>
      </c>
      <c r="AN88" s="14">
        <v>0.54500000000000004</v>
      </c>
      <c r="AO88" s="14">
        <v>0.59</v>
      </c>
      <c r="AP88" s="14">
        <v>0.41399999999999998</v>
      </c>
      <c r="AQ88" s="14">
        <v>0.78300000000000003</v>
      </c>
      <c r="AR88" s="14">
        <v>0.63300000000000001</v>
      </c>
      <c r="AS88" s="14">
        <v>0.69199999999999995</v>
      </c>
      <c r="AT88" s="14">
        <v>0.60199999999999998</v>
      </c>
      <c r="AU88" s="14">
        <v>0.80800000000000005</v>
      </c>
      <c r="AV88" s="14">
        <v>0.68</v>
      </c>
      <c r="AW88" s="14">
        <v>36188</v>
      </c>
      <c r="AX88" s="14">
        <v>30326</v>
      </c>
      <c r="AY88" s="14">
        <v>136857</v>
      </c>
      <c r="AZ88" s="14">
        <v>57523</v>
      </c>
      <c r="BA88" s="56">
        <f t="shared" si="54"/>
        <v>0.1387076743811663</v>
      </c>
      <c r="BB88" s="56">
        <f t="shared" si="54"/>
        <v>0.11623877896770336</v>
      </c>
      <c r="BC88" s="56">
        <f t="shared" si="54"/>
        <v>0.52456936533611354</v>
      </c>
      <c r="BD88" s="56">
        <f t="shared" si="53"/>
        <v>0.22048418131501682</v>
      </c>
      <c r="BE88" s="54"/>
      <c r="BG88" s="36">
        <f t="shared" si="57"/>
        <v>0.46680502493885584</v>
      </c>
      <c r="BH88" s="36">
        <f t="shared" si="58"/>
        <v>0.40788079937857491</v>
      </c>
      <c r="BI88" s="36">
        <f t="shared" si="59"/>
        <v>2.7399853230672504E-2</v>
      </c>
      <c r="BJ88" s="36">
        <f t="shared" si="60"/>
        <v>0.78417642417318489</v>
      </c>
      <c r="BK88" s="36">
        <f t="shared" si="61"/>
        <v>0.54120405001789662</v>
      </c>
      <c r="BL88" s="36">
        <f t="shared" si="62"/>
        <v>0.40788318634729726</v>
      </c>
      <c r="BM88" s="36">
        <f t="shared" si="63"/>
        <v>4.444444444444428E-3</v>
      </c>
      <c r="BN88" s="36">
        <f t="shared" si="64"/>
        <v>0</v>
      </c>
      <c r="BO88" s="36">
        <f t="shared" si="65"/>
        <v>1.5378700499807832E-3</v>
      </c>
      <c r="BP88" s="36">
        <f t="shared" si="66"/>
        <v>4.4444288753457076E-3</v>
      </c>
      <c r="BQ88" s="36">
        <f t="shared" si="67"/>
        <v>0</v>
      </c>
      <c r="BR88" s="36">
        <f t="shared" si="68"/>
        <v>1.5378223456439337E-3</v>
      </c>
      <c r="BS88" s="36">
        <f t="shared" si="69"/>
        <v>0.70836828864799473</v>
      </c>
      <c r="BT88" s="36">
        <f t="shared" si="70"/>
        <v>0.88889726667481028</v>
      </c>
      <c r="BU88" s="36">
        <f t="shared" si="71"/>
        <v>0.3242742848230919</v>
      </c>
      <c r="BV88" s="36">
        <f t="shared" si="72"/>
        <v>0.66137407201340637</v>
      </c>
      <c r="BW88" s="36">
        <f t="shared" si="73"/>
        <v>0.39968316175203905</v>
      </c>
      <c r="BX88" s="36">
        <f t="shared" si="74"/>
        <v>0.48133329182092283</v>
      </c>
      <c r="BY88" s="36">
        <f t="shared" si="75"/>
        <v>0.32427434636691649</v>
      </c>
      <c r="BZ88" s="36">
        <f t="shared" si="76"/>
        <v>0.66137418013530336</v>
      </c>
      <c r="CA88" s="36">
        <f t="shared" si="77"/>
        <v>9.8786664417463057E-3</v>
      </c>
      <c r="CB88" s="36">
        <f t="shared" si="78"/>
        <v>4.1738929355994929E-2</v>
      </c>
      <c r="CC88" s="36">
        <f t="shared" si="79"/>
        <v>1.9183400986793779E-6</v>
      </c>
      <c r="CD88" s="36">
        <f t="shared" si="80"/>
        <v>7.3223053015629667E-3</v>
      </c>
      <c r="CE88" s="36">
        <f t="shared" si="81"/>
        <v>2.3413111342351781E-3</v>
      </c>
      <c r="CF88" s="36">
        <f t="shared" si="82"/>
        <v>1.6023073225444641E-2</v>
      </c>
      <c r="CG88" s="36">
        <f t="shared" si="83"/>
        <v>2.5832742678436076E-5</v>
      </c>
      <c r="CH88" s="36">
        <f t="shared" si="84"/>
        <v>6.14184215956995E-5</v>
      </c>
      <c r="CI88" s="36">
        <f t="shared" si="85"/>
        <v>4.5407981633379677E-3</v>
      </c>
      <c r="CJ88" s="36">
        <f t="shared" si="86"/>
        <v>8.7186093772681182E-3</v>
      </c>
      <c r="CK88" s="36">
        <f t="shared" si="87"/>
        <v>5.7024962166634342E-3</v>
      </c>
      <c r="CL88" s="36">
        <f t="shared" si="88"/>
        <v>1.2574820180071304E-3</v>
      </c>
      <c r="CM88" s="36">
        <f t="shared" si="89"/>
        <v>0.32047544749345713</v>
      </c>
      <c r="CN88" s="36">
        <f t="shared" si="90"/>
        <v>0.98238359587384028</v>
      </c>
      <c r="CO88" s="36">
        <f t="shared" si="91"/>
        <v>0.78751570117894787</v>
      </c>
      <c r="CP88" s="36">
        <f t="shared" si="92"/>
        <v>0.51214191430216072</v>
      </c>
      <c r="CQ88" s="36">
        <f t="shared" si="93"/>
        <v>796.72445634543033</v>
      </c>
      <c r="CR88" s="36">
        <f t="shared" si="94"/>
        <v>0.69704622142538264</v>
      </c>
      <c r="CS88" s="36">
        <f t="shared" si="95"/>
        <v>1.2120411036572325</v>
      </c>
      <c r="CT88" s="36">
        <f t="shared" si="96"/>
        <v>18.547192787077957</v>
      </c>
      <c r="CU88" s="36"/>
      <c r="CV88" s="42" t="str">
        <f t="shared" si="97"/>
        <v>Bom Sucesso</v>
      </c>
      <c r="CW88" s="43">
        <f t="shared" si="101"/>
        <v>0.40788079937857491</v>
      </c>
      <c r="CX88" s="43">
        <f t="shared" si="101"/>
        <v>2.7399853230672504E-2</v>
      </c>
      <c r="CY88" s="43">
        <f t="shared" si="101"/>
        <v>1.5378700499807832E-3</v>
      </c>
      <c r="CZ88" s="43">
        <f t="shared" si="101"/>
        <v>0.66137407201340637</v>
      </c>
      <c r="DA88" s="43">
        <f t="shared" si="101"/>
        <v>0.48133329182092283</v>
      </c>
      <c r="DB88" s="43">
        <f t="shared" si="101"/>
        <v>4.5407981633379677E-3</v>
      </c>
      <c r="DC88" s="43">
        <f t="shared" si="101"/>
        <v>8.7186093772681182E-3</v>
      </c>
      <c r="DD88" s="43">
        <f t="shared" si="101"/>
        <v>5.7024962166634342E-3</v>
      </c>
      <c r="DE88" s="43">
        <f t="shared" si="101"/>
        <v>1.2574820180071304E-3</v>
      </c>
      <c r="DF88" s="43">
        <f t="shared" si="101"/>
        <v>796.72445634543033</v>
      </c>
      <c r="DG88" s="43">
        <f t="shared" si="101"/>
        <v>0.69704622142538264</v>
      </c>
      <c r="DH88" s="43">
        <f t="shared" si="101"/>
        <v>1.2120411036572325</v>
      </c>
      <c r="DI88" s="43">
        <f t="shared" si="101"/>
        <v>18.547192787077957</v>
      </c>
      <c r="DJ88" s="51">
        <f t="shared" si="56"/>
        <v>62.983113979219979</v>
      </c>
      <c r="DL88" s="40">
        <f t="shared" si="100"/>
        <v>85</v>
      </c>
      <c r="DM88" s="58">
        <f t="shared" si="98"/>
        <v>4.9477793946445665</v>
      </c>
      <c r="DN88" s="57" t="str">
        <f t="shared" si="99"/>
        <v>Caratinga</v>
      </c>
    </row>
    <row r="89" spans="1:118" x14ac:dyDescent="0.3">
      <c r="A89" s="12">
        <v>310810</v>
      </c>
      <c r="B89" s="12" t="s">
        <v>29</v>
      </c>
      <c r="C89" s="12" t="s">
        <v>28</v>
      </c>
      <c r="D89" s="27" t="s">
        <v>144</v>
      </c>
      <c r="E89" s="13">
        <v>7173</v>
      </c>
      <c r="F89" s="14">
        <v>23.2</v>
      </c>
      <c r="G89" s="14">
        <v>60.13</v>
      </c>
      <c r="H89" s="15">
        <v>1664.136</v>
      </c>
      <c r="I89" s="15">
        <v>4313.1249000000007</v>
      </c>
      <c r="J89" s="15">
        <v>74.787199999999999</v>
      </c>
      <c r="K89" s="13">
        <v>6820</v>
      </c>
      <c r="L89" s="14">
        <v>9.1300000000000008</v>
      </c>
      <c r="M89" s="14">
        <v>31.6</v>
      </c>
      <c r="N89" s="15">
        <v>622.66600000000005</v>
      </c>
      <c r="O89" s="15">
        <v>2155.12</v>
      </c>
      <c r="P89" s="15">
        <v>44.126199999999997</v>
      </c>
      <c r="Q89" s="13">
        <v>6775</v>
      </c>
      <c r="R89" s="14">
        <v>5.0199999999999996</v>
      </c>
      <c r="S89" s="14">
        <v>14.37</v>
      </c>
      <c r="T89" s="15">
        <v>340.10499999999996</v>
      </c>
      <c r="U89" s="14">
        <v>973.5675</v>
      </c>
      <c r="V89" s="14">
        <v>44.262599999999999</v>
      </c>
      <c r="W89" s="14">
        <v>0.5</v>
      </c>
      <c r="X89" s="14">
        <v>0.51</v>
      </c>
      <c r="Y89" s="14">
        <v>0.49</v>
      </c>
      <c r="Z89" s="14">
        <v>95.155199999999994</v>
      </c>
      <c r="AA89" s="14">
        <v>93.225899999999996</v>
      </c>
      <c r="AB89" s="14">
        <v>99.113900000000001</v>
      </c>
      <c r="AC89" s="14">
        <v>18423.525000000001</v>
      </c>
      <c r="AD89" s="14">
        <v>76574.289000000004</v>
      </c>
      <c r="AE89" s="14">
        <v>2677.8379</v>
      </c>
      <c r="AF89" s="14">
        <v>10917.35</v>
      </c>
      <c r="AG89" s="14">
        <v>6880</v>
      </c>
      <c r="AH89" s="14">
        <v>7014</v>
      </c>
      <c r="AI89" s="14">
        <v>66.499700000000004</v>
      </c>
      <c r="AJ89" s="14">
        <v>58.544600000000003</v>
      </c>
      <c r="AK89" s="14">
        <v>0.35599999999999998</v>
      </c>
      <c r="AL89" s="14">
        <v>0.13200000000000001</v>
      </c>
      <c r="AM89" s="14">
        <v>0.67400000000000004</v>
      </c>
      <c r="AN89" s="14">
        <v>0.505</v>
      </c>
      <c r="AO89" s="14">
        <v>0.51500000000000001</v>
      </c>
      <c r="AP89" s="14">
        <v>0.314</v>
      </c>
      <c r="AQ89" s="14">
        <v>0.74199999999999999</v>
      </c>
      <c r="AR89" s="14">
        <v>0.58599999999999997</v>
      </c>
      <c r="AS89" s="14">
        <v>0.63700000000000001</v>
      </c>
      <c r="AT89" s="14">
        <v>0.46400000000000002</v>
      </c>
      <c r="AU89" s="14">
        <v>0.83399999999999996</v>
      </c>
      <c r="AV89" s="14">
        <v>0.66900000000000004</v>
      </c>
      <c r="AW89" s="14">
        <v>14459</v>
      </c>
      <c r="AX89" s="14">
        <v>4602</v>
      </c>
      <c r="AY89" s="14">
        <v>30362</v>
      </c>
      <c r="AZ89" s="14">
        <v>23279</v>
      </c>
      <c r="BA89" s="56">
        <f t="shared" si="54"/>
        <v>0.19888036092542158</v>
      </c>
      <c r="BB89" s="56">
        <f t="shared" si="54"/>
        <v>6.329949657505983E-2</v>
      </c>
      <c r="BC89" s="56">
        <f t="shared" si="54"/>
        <v>0.417622623861792</v>
      </c>
      <c r="BD89" s="56">
        <f t="shared" si="53"/>
        <v>0.32019751863772661</v>
      </c>
      <c r="BE89" s="54"/>
      <c r="BG89" s="36">
        <f t="shared" si="57"/>
        <v>0.76444872240986717</v>
      </c>
      <c r="BH89" s="36">
        <f t="shared" si="58"/>
        <v>0.16496794796349903</v>
      </c>
      <c r="BI89" s="36">
        <f t="shared" si="59"/>
        <v>5.1125377115633204E-2</v>
      </c>
      <c r="BJ89" s="36">
        <f t="shared" si="60"/>
        <v>0.67779681525760849</v>
      </c>
      <c r="BK89" s="36">
        <f t="shared" si="61"/>
        <v>0.71556692810247569</v>
      </c>
      <c r="BL89" s="36">
        <f t="shared" si="62"/>
        <v>0.16496744195517607</v>
      </c>
      <c r="BM89" s="36">
        <f t="shared" si="63"/>
        <v>2.7777777777777766E-2</v>
      </c>
      <c r="BN89" s="36">
        <f t="shared" si="64"/>
        <v>1.1080332409972275E-2</v>
      </c>
      <c r="BO89" s="36">
        <f t="shared" si="65"/>
        <v>1.5378700499807832E-3</v>
      </c>
      <c r="BP89" s="36">
        <f t="shared" si="66"/>
        <v>2.7777680470910747E-2</v>
      </c>
      <c r="BQ89" s="36">
        <f t="shared" si="67"/>
        <v>1.1080236700853575E-2</v>
      </c>
      <c r="BR89" s="36">
        <f t="shared" si="68"/>
        <v>1.5378223456439337E-3</v>
      </c>
      <c r="BS89" s="36">
        <f t="shared" si="69"/>
        <v>0.88971738687578583</v>
      </c>
      <c r="BT89" s="36">
        <f t="shared" si="70"/>
        <v>0.96966815751186874</v>
      </c>
      <c r="BU89" s="36">
        <f t="shared" si="71"/>
        <v>0.38179979361877692</v>
      </c>
      <c r="BV89" s="36">
        <f t="shared" si="72"/>
        <v>0.76233323525641727</v>
      </c>
      <c r="BW89" s="36">
        <f t="shared" si="73"/>
        <v>0.72500875838073031</v>
      </c>
      <c r="BX89" s="36">
        <f t="shared" si="74"/>
        <v>0.77361318228983855</v>
      </c>
      <c r="BY89" s="36">
        <f t="shared" si="75"/>
        <v>0.381800071506051</v>
      </c>
      <c r="BZ89" s="36">
        <f t="shared" si="76"/>
        <v>0.76233330656818699</v>
      </c>
      <c r="CA89" s="36">
        <f t="shared" si="77"/>
        <v>7.7223111389061502E-2</v>
      </c>
      <c r="CB89" s="36">
        <f t="shared" si="78"/>
        <v>0.27760434732338996</v>
      </c>
      <c r="CC89" s="36">
        <f t="shared" si="79"/>
        <v>4.419855587357361E-3</v>
      </c>
      <c r="CD89" s="36">
        <f t="shared" si="80"/>
        <v>2.3312576010089629E-2</v>
      </c>
      <c r="CE89" s="36">
        <f t="shared" si="81"/>
        <v>2.8681061394380841E-2</v>
      </c>
      <c r="CF89" s="36">
        <f t="shared" si="82"/>
        <v>0.11394185404760632</v>
      </c>
      <c r="CG89" s="36">
        <f t="shared" si="83"/>
        <v>3.2694564952395182E-3</v>
      </c>
      <c r="CH89" s="36">
        <f t="shared" si="84"/>
        <v>6.6430164797908978E-3</v>
      </c>
      <c r="CI89" s="36">
        <f t="shared" si="85"/>
        <v>2.002491990032039E-2</v>
      </c>
      <c r="CJ89" s="36">
        <f t="shared" si="86"/>
        <v>9.0724343155755532E-2</v>
      </c>
      <c r="CK89" s="36">
        <f t="shared" si="87"/>
        <v>2.0945807958359804E-3</v>
      </c>
      <c r="CL89" s="36">
        <f t="shared" si="88"/>
        <v>2.6075147125395955E-3</v>
      </c>
      <c r="CM89" s="36">
        <f t="shared" si="89"/>
        <v>0.14006971119728442</v>
      </c>
      <c r="CN89" s="36">
        <f t="shared" si="90"/>
        <v>0.99731661772038271</v>
      </c>
      <c r="CO89" s="36">
        <f t="shared" si="91"/>
        <v>0.9506719599868656</v>
      </c>
      <c r="CP89" s="36">
        <f t="shared" si="92"/>
        <v>0.78308807138637304</v>
      </c>
      <c r="CQ89" s="36">
        <f t="shared" si="93"/>
        <v>1673.2152290841536</v>
      </c>
      <c r="CR89" s="36">
        <f t="shared" si="94"/>
        <v>0.82826122193162766</v>
      </c>
      <c r="CS89" s="36">
        <f t="shared" si="95"/>
        <v>0.45239098044376147</v>
      </c>
      <c r="CT89" s="36">
        <f t="shared" si="96"/>
        <v>44.977950049204019</v>
      </c>
      <c r="CU89" s="36"/>
      <c r="CV89" s="42" t="str">
        <f t="shared" si="97"/>
        <v>Bonfim</v>
      </c>
      <c r="CW89" s="43">
        <f t="shared" si="101"/>
        <v>0.16496794796349903</v>
      </c>
      <c r="CX89" s="43">
        <f t="shared" si="101"/>
        <v>5.1125377115633204E-2</v>
      </c>
      <c r="CY89" s="43">
        <f t="shared" si="101"/>
        <v>1.5378700499807832E-3</v>
      </c>
      <c r="CZ89" s="43">
        <f t="shared" si="101"/>
        <v>0.76233323525641727</v>
      </c>
      <c r="DA89" s="43">
        <f t="shared" si="101"/>
        <v>0.77361318228983855</v>
      </c>
      <c r="DB89" s="43">
        <f t="shared" si="101"/>
        <v>2.002491990032039E-2</v>
      </c>
      <c r="DC89" s="43">
        <f t="shared" si="101"/>
        <v>9.0724343155755532E-2</v>
      </c>
      <c r="DD89" s="43">
        <f t="shared" si="101"/>
        <v>2.0945807958359804E-3</v>
      </c>
      <c r="DE89" s="43">
        <f t="shared" si="101"/>
        <v>2.6075147125395955E-3</v>
      </c>
      <c r="DF89" s="43">
        <f t="shared" si="101"/>
        <v>1673.2152290841536</v>
      </c>
      <c r="DG89" s="43">
        <f t="shared" si="101"/>
        <v>0.82826122193162766</v>
      </c>
      <c r="DH89" s="43">
        <f t="shared" si="101"/>
        <v>0.45239098044376147</v>
      </c>
      <c r="DI89" s="43">
        <f t="shared" si="101"/>
        <v>44.977950049204019</v>
      </c>
      <c r="DJ89" s="51">
        <f t="shared" si="56"/>
        <v>132.41098925438254</v>
      </c>
      <c r="DL89" s="40">
        <f t="shared" si="100"/>
        <v>86</v>
      </c>
      <c r="DM89" s="58">
        <f t="shared" si="98"/>
        <v>5.3856692729638747</v>
      </c>
      <c r="DN89" s="57" t="str">
        <f t="shared" si="99"/>
        <v>Campo Belo</v>
      </c>
    </row>
    <row r="90" spans="1:118" x14ac:dyDescent="0.3">
      <c r="A90" s="12">
        <v>310820</v>
      </c>
      <c r="B90" s="12" t="s">
        <v>29</v>
      </c>
      <c r="C90" s="12" t="s">
        <v>28</v>
      </c>
      <c r="D90" s="27" t="s">
        <v>145</v>
      </c>
      <c r="E90" s="13">
        <v>6978</v>
      </c>
      <c r="F90" s="14">
        <v>23.94</v>
      </c>
      <c r="G90" s="14">
        <v>60.3</v>
      </c>
      <c r="H90" s="15">
        <v>1670.5332000000001</v>
      </c>
      <c r="I90" s="15">
        <v>4207.7339999999995</v>
      </c>
      <c r="J90" s="15">
        <v>77.172700000000006</v>
      </c>
      <c r="K90" s="13">
        <v>6365</v>
      </c>
      <c r="L90" s="14">
        <v>15.87</v>
      </c>
      <c r="M90" s="14">
        <v>43.45</v>
      </c>
      <c r="N90" s="15">
        <v>1010.1254999999999</v>
      </c>
      <c r="O90" s="15">
        <v>2765.5925000000002</v>
      </c>
      <c r="P90" s="15">
        <v>76.701300000000003</v>
      </c>
      <c r="Q90" s="13">
        <v>5782</v>
      </c>
      <c r="R90" s="14">
        <v>4.75</v>
      </c>
      <c r="S90" s="14">
        <v>14.32</v>
      </c>
      <c r="T90" s="15">
        <v>274.64499999999998</v>
      </c>
      <c r="U90" s="14">
        <v>827.98239999999998</v>
      </c>
      <c r="V90" s="14">
        <v>41.881900000000002</v>
      </c>
      <c r="W90" s="14">
        <v>0.61</v>
      </c>
      <c r="X90" s="14">
        <v>0.6</v>
      </c>
      <c r="Y90" s="14">
        <v>0.47</v>
      </c>
      <c r="Z90" s="14">
        <v>116.0894</v>
      </c>
      <c r="AA90" s="14">
        <v>109.67749999999999</v>
      </c>
      <c r="AB90" s="14">
        <v>95.068399999999997</v>
      </c>
      <c r="AC90" s="14">
        <v>26542.477999999999</v>
      </c>
      <c r="AD90" s="14">
        <v>157663.53</v>
      </c>
      <c r="AE90" s="14">
        <v>4103.6607999999997</v>
      </c>
      <c r="AF90" s="14">
        <v>26872.94</v>
      </c>
      <c r="AG90" s="14">
        <v>6468</v>
      </c>
      <c r="AH90" s="14">
        <v>5867</v>
      </c>
      <c r="AI90" s="14">
        <v>101.90770000000001</v>
      </c>
      <c r="AJ90" s="14">
        <v>144.1069</v>
      </c>
      <c r="AK90" s="14">
        <v>0.42799999999999999</v>
      </c>
      <c r="AL90" s="14">
        <v>0.19700000000000001</v>
      </c>
      <c r="AM90" s="14">
        <v>0.69699999999999995</v>
      </c>
      <c r="AN90" s="14">
        <v>0.56899999999999995</v>
      </c>
      <c r="AO90" s="14">
        <v>0.56699999999999995</v>
      </c>
      <c r="AP90" s="14">
        <v>0.39400000000000002</v>
      </c>
      <c r="AQ90" s="14">
        <v>0.78700000000000003</v>
      </c>
      <c r="AR90" s="14">
        <v>0.58899999999999997</v>
      </c>
      <c r="AS90" s="14">
        <v>0.67800000000000005</v>
      </c>
      <c r="AT90" s="14">
        <v>0.59799999999999998</v>
      </c>
      <c r="AU90" s="14">
        <v>0.79600000000000004</v>
      </c>
      <c r="AV90" s="14">
        <v>0.65500000000000003</v>
      </c>
      <c r="AW90" s="14">
        <v>80583</v>
      </c>
      <c r="AX90" s="14">
        <v>9652</v>
      </c>
      <c r="AY90" s="14">
        <v>39975</v>
      </c>
      <c r="AZ90" s="14">
        <v>22905</v>
      </c>
      <c r="BA90" s="56">
        <f t="shared" si="54"/>
        <v>0.52629069653528393</v>
      </c>
      <c r="BB90" s="56">
        <f t="shared" si="54"/>
        <v>6.3037586128073669E-2</v>
      </c>
      <c r="BC90" s="56">
        <f t="shared" si="54"/>
        <v>0.26107827449955917</v>
      </c>
      <c r="BD90" s="56">
        <f t="shared" si="53"/>
        <v>0.14959344283708323</v>
      </c>
      <c r="BE90" s="54"/>
      <c r="BG90" s="36">
        <f t="shared" si="57"/>
        <v>0.79699751170573896</v>
      </c>
      <c r="BH90" s="36">
        <f t="shared" si="58"/>
        <v>0.1092515437547569</v>
      </c>
      <c r="BI90" s="36">
        <f t="shared" si="59"/>
        <v>4.921431816328669E-2</v>
      </c>
      <c r="BJ90" s="36">
        <f t="shared" si="60"/>
        <v>0.73495755702926735</v>
      </c>
      <c r="BK90" s="36">
        <f t="shared" si="61"/>
        <v>0.75508084825777189</v>
      </c>
      <c r="BL90" s="36">
        <f t="shared" si="62"/>
        <v>0.10925026722064775</v>
      </c>
      <c r="BM90" s="36">
        <f t="shared" si="63"/>
        <v>2.7777777777777583E-4</v>
      </c>
      <c r="BN90" s="36">
        <f t="shared" si="64"/>
        <v>2.7700831024930687E-3</v>
      </c>
      <c r="BO90" s="36">
        <f t="shared" si="65"/>
        <v>6.1514801999231154E-3</v>
      </c>
      <c r="BP90" s="36">
        <f t="shared" si="66"/>
        <v>2.7780599751061084E-4</v>
      </c>
      <c r="BQ90" s="36">
        <f t="shared" si="67"/>
        <v>2.77010968848059E-3</v>
      </c>
      <c r="BR90" s="36">
        <f t="shared" si="68"/>
        <v>6.1514414399098929E-3</v>
      </c>
      <c r="BS90" s="36">
        <f t="shared" si="69"/>
        <v>0.84316241464162378</v>
      </c>
      <c r="BT90" s="36">
        <f t="shared" si="70"/>
        <v>0.93805714472296631</v>
      </c>
      <c r="BU90" s="36">
        <f t="shared" si="71"/>
        <v>0.17176791841466252</v>
      </c>
      <c r="BV90" s="36">
        <f t="shared" si="72"/>
        <v>0.4729020912527474</v>
      </c>
      <c r="BW90" s="36">
        <f t="shared" si="73"/>
        <v>0.74023434000677224</v>
      </c>
      <c r="BX90" s="36">
        <f t="shared" si="74"/>
        <v>0.80864978266530063</v>
      </c>
      <c r="BY90" s="36">
        <f t="shared" si="75"/>
        <v>0.17176804529150921</v>
      </c>
      <c r="BZ90" s="36">
        <f t="shared" si="76"/>
        <v>0.47290224545263004</v>
      </c>
      <c r="CA90" s="36">
        <f t="shared" si="77"/>
        <v>1.7383325995992568E-2</v>
      </c>
      <c r="CB90" s="36">
        <f t="shared" si="78"/>
        <v>8.6381212985444683E-2</v>
      </c>
      <c r="CC90" s="36">
        <f t="shared" si="79"/>
        <v>1.1989625616746344E-3</v>
      </c>
      <c r="CD90" s="36">
        <f t="shared" si="80"/>
        <v>2.0522724201612556E-3</v>
      </c>
      <c r="CE90" s="36">
        <f t="shared" si="81"/>
        <v>7.307492195629566E-3</v>
      </c>
      <c r="CF90" s="36">
        <f t="shared" si="82"/>
        <v>2.8485463511901562E-2</v>
      </c>
      <c r="CG90" s="36">
        <f t="shared" si="83"/>
        <v>0</v>
      </c>
      <c r="CH90" s="36">
        <f t="shared" si="84"/>
        <v>5.8986252100510037E-3</v>
      </c>
      <c r="CI90" s="36">
        <f t="shared" si="85"/>
        <v>7.4396437108129035E-3</v>
      </c>
      <c r="CJ90" s="36">
        <f t="shared" si="86"/>
        <v>9.8798809696618046E-3</v>
      </c>
      <c r="CK90" s="36">
        <f t="shared" si="87"/>
        <v>7.964643476166277E-3</v>
      </c>
      <c r="CL90" s="36">
        <f t="shared" si="88"/>
        <v>5.0299280720285527E-3</v>
      </c>
      <c r="CM90" s="36">
        <f t="shared" si="89"/>
        <v>6.1870830197791182</v>
      </c>
      <c r="CN90" s="36">
        <f t="shared" si="90"/>
        <v>0.99437615953814584</v>
      </c>
      <c r="CO90" s="36">
        <f t="shared" si="91"/>
        <v>0.9353141012736681</v>
      </c>
      <c r="CP90" s="36">
        <f t="shared" si="92"/>
        <v>0.78636363416428978</v>
      </c>
      <c r="CQ90" s="36">
        <f t="shared" si="93"/>
        <v>12076.192248133171</v>
      </c>
      <c r="CR90" s="36">
        <f t="shared" si="94"/>
        <v>0.82893850441196093</v>
      </c>
      <c r="CS90" s="36">
        <f t="shared" si="95"/>
        <v>2.0822762067991421E-3</v>
      </c>
      <c r="CT90" s="36">
        <f t="shared" si="96"/>
        <v>6.7622706914079389</v>
      </c>
      <c r="CU90" s="36"/>
      <c r="CV90" s="42" t="str">
        <f t="shared" si="97"/>
        <v>Bonfinópolis de Minas</v>
      </c>
      <c r="CW90" s="43">
        <f t="shared" si="101"/>
        <v>0.1092515437547569</v>
      </c>
      <c r="CX90" s="43">
        <f t="shared" si="101"/>
        <v>4.921431816328669E-2</v>
      </c>
      <c r="CY90" s="43">
        <f t="shared" si="101"/>
        <v>6.1514801999231154E-3</v>
      </c>
      <c r="CZ90" s="43">
        <f t="shared" si="101"/>
        <v>0.4729020912527474</v>
      </c>
      <c r="DA90" s="43">
        <f t="shared" si="101"/>
        <v>0.80864978266530063</v>
      </c>
      <c r="DB90" s="43">
        <f t="shared" si="101"/>
        <v>7.4396437108129035E-3</v>
      </c>
      <c r="DC90" s="43">
        <f t="shared" si="101"/>
        <v>9.8798809696618046E-3</v>
      </c>
      <c r="DD90" s="43">
        <f t="shared" si="101"/>
        <v>7.964643476166277E-3</v>
      </c>
      <c r="DE90" s="43">
        <f t="shared" si="101"/>
        <v>5.0299280720285527E-3</v>
      </c>
      <c r="DF90" s="43">
        <f t="shared" si="101"/>
        <v>12076.192248133171</v>
      </c>
      <c r="DG90" s="43">
        <f t="shared" si="101"/>
        <v>0.82893850441196093</v>
      </c>
      <c r="DH90" s="43">
        <f t="shared" si="101"/>
        <v>2.0822762067991421E-3</v>
      </c>
      <c r="DI90" s="43">
        <f t="shared" si="101"/>
        <v>6.7622706914079389</v>
      </c>
      <c r="DJ90" s="51">
        <f t="shared" si="56"/>
        <v>929.6355402244202</v>
      </c>
      <c r="DL90" s="40">
        <f t="shared" si="100"/>
        <v>87</v>
      </c>
      <c r="DM90" s="58">
        <f t="shared" si="98"/>
        <v>5.6066709016681093</v>
      </c>
      <c r="DN90" s="57" t="str">
        <f t="shared" si="99"/>
        <v>Santa Cruz de Minas</v>
      </c>
    </row>
    <row r="91" spans="1:118" x14ac:dyDescent="0.3">
      <c r="A91" s="12">
        <v>310825</v>
      </c>
      <c r="B91" s="12" t="s">
        <v>29</v>
      </c>
      <c r="C91" s="12" t="s">
        <v>28</v>
      </c>
      <c r="D91" s="27" t="s">
        <v>146</v>
      </c>
      <c r="E91" s="13">
        <v>8842</v>
      </c>
      <c r="F91" s="14">
        <v>69.849999999999994</v>
      </c>
      <c r="G91" s="14">
        <v>89.3</v>
      </c>
      <c r="H91" s="15">
        <v>6176.1369999999988</v>
      </c>
      <c r="I91" s="15">
        <v>7895.9059999999999</v>
      </c>
      <c r="J91" s="15">
        <v>225.16749999999999</v>
      </c>
      <c r="K91" s="13">
        <v>7729</v>
      </c>
      <c r="L91" s="14">
        <v>64.17</v>
      </c>
      <c r="M91" s="14">
        <v>81.069999999999993</v>
      </c>
      <c r="N91" s="15">
        <v>4959.6993000000002</v>
      </c>
      <c r="O91" s="15">
        <v>6265.9003000000002</v>
      </c>
      <c r="P91" s="15">
        <v>310.14019999999999</v>
      </c>
      <c r="Q91" s="13">
        <v>9639</v>
      </c>
      <c r="R91" s="14">
        <v>35.659999999999997</v>
      </c>
      <c r="S91" s="14">
        <v>56.14</v>
      </c>
      <c r="T91" s="15">
        <v>3437.2673999999997</v>
      </c>
      <c r="U91" s="14">
        <v>5411.3346000000001</v>
      </c>
      <c r="V91" s="14">
        <v>314.4228</v>
      </c>
      <c r="W91" s="14">
        <v>0.48</v>
      </c>
      <c r="X91" s="14">
        <v>0.7</v>
      </c>
      <c r="Y91" s="14">
        <v>0.56999999999999995</v>
      </c>
      <c r="Z91" s="14">
        <v>91.349000000000004</v>
      </c>
      <c r="AA91" s="14">
        <v>127.9571</v>
      </c>
      <c r="AB91" s="14">
        <v>115.2957</v>
      </c>
      <c r="AC91" s="14">
        <v>8574.3349999999991</v>
      </c>
      <c r="AD91" s="14">
        <v>79311.399000000005</v>
      </c>
      <c r="AE91" s="14">
        <v>1092.8288</v>
      </c>
      <c r="AF91" s="14">
        <v>7528.37</v>
      </c>
      <c r="AG91" s="14">
        <v>7846</v>
      </c>
      <c r="AH91" s="14">
        <v>10535</v>
      </c>
      <c r="AI91" s="14">
        <v>27.1386</v>
      </c>
      <c r="AJ91" s="14">
        <v>40.371099999999998</v>
      </c>
      <c r="AK91" s="14">
        <v>0.23899999999999999</v>
      </c>
      <c r="AL91" s="14">
        <v>6.5000000000000002E-2</v>
      </c>
      <c r="AM91" s="14">
        <v>0.58799999999999997</v>
      </c>
      <c r="AN91" s="14">
        <v>0.35699999999999998</v>
      </c>
      <c r="AO91" s="14">
        <v>0.33600000000000002</v>
      </c>
      <c r="AP91" s="14">
        <v>0.14799999999999999</v>
      </c>
      <c r="AQ91" s="14">
        <v>0.67300000000000004</v>
      </c>
      <c r="AR91" s="14">
        <v>0.38100000000000001</v>
      </c>
      <c r="AS91" s="14">
        <v>0.53700000000000003</v>
      </c>
      <c r="AT91" s="14">
        <v>0.38800000000000001</v>
      </c>
      <c r="AU91" s="14">
        <v>0.77600000000000002</v>
      </c>
      <c r="AV91" s="14">
        <v>0.51400000000000001</v>
      </c>
      <c r="AW91" s="14">
        <v>6422</v>
      </c>
      <c r="AX91" s="14">
        <v>3422</v>
      </c>
      <c r="AY91" s="14">
        <v>29740</v>
      </c>
      <c r="AZ91" s="14">
        <v>33887</v>
      </c>
      <c r="BA91" s="56">
        <f t="shared" si="54"/>
        <v>8.7408637421567695E-2</v>
      </c>
      <c r="BB91" s="56">
        <f t="shared" si="54"/>
        <v>4.657620013338596E-2</v>
      </c>
      <c r="BC91" s="56">
        <f t="shared" si="54"/>
        <v>0.40478556165017487</v>
      </c>
      <c r="BD91" s="56">
        <f t="shared" si="53"/>
        <v>0.46122960079487146</v>
      </c>
      <c r="BE91" s="54"/>
      <c r="BG91" s="36">
        <f t="shared" si="57"/>
        <v>0.67437273028781963</v>
      </c>
      <c r="BH91" s="36">
        <f t="shared" si="58"/>
        <v>80.798444868143335</v>
      </c>
      <c r="BI91" s="36">
        <f t="shared" si="59"/>
        <v>14.364876119698542</v>
      </c>
      <c r="BJ91" s="36">
        <f t="shared" si="60"/>
        <v>0.61775925931087161</v>
      </c>
      <c r="BK91" s="36">
        <f t="shared" si="61"/>
        <v>2.0603527495584303E-2</v>
      </c>
      <c r="BL91" s="36">
        <f t="shared" si="62"/>
        <v>80.798153707503587</v>
      </c>
      <c r="BM91" s="36">
        <f t="shared" si="63"/>
        <v>3.999999999999998E-2</v>
      </c>
      <c r="BN91" s="36">
        <f t="shared" si="64"/>
        <v>5.2016004924592199E-2</v>
      </c>
      <c r="BO91" s="36">
        <f t="shared" si="65"/>
        <v>1.3840830449826943E-2</v>
      </c>
      <c r="BP91" s="36">
        <f t="shared" si="66"/>
        <v>3.9999859878111457E-2</v>
      </c>
      <c r="BQ91" s="36">
        <f t="shared" si="67"/>
        <v>5.2016212295003868E-2</v>
      </c>
      <c r="BR91" s="36">
        <f t="shared" si="68"/>
        <v>1.3840857283737563E-2</v>
      </c>
      <c r="BS91" s="36">
        <f t="shared" si="69"/>
        <v>0.94787298047998447</v>
      </c>
      <c r="BT91" s="36">
        <f t="shared" si="70"/>
        <v>0.96859260777350442</v>
      </c>
      <c r="BU91" s="36">
        <f t="shared" si="71"/>
        <v>0.71244460423338685</v>
      </c>
      <c r="BV91" s="36">
        <f t="shared" si="72"/>
        <v>0.83266388841868011</v>
      </c>
      <c r="BW91" s="36">
        <f t="shared" si="73"/>
        <v>0.68993031456828613</v>
      </c>
      <c r="BX91" s="36">
        <f t="shared" si="74"/>
        <v>0.67090651600522111</v>
      </c>
      <c r="BY91" s="36">
        <f t="shared" si="75"/>
        <v>0.71244481608475185</v>
      </c>
      <c r="BZ91" s="36">
        <f t="shared" si="76"/>
        <v>0.83266393318821441</v>
      </c>
      <c r="CA91" s="36">
        <f t="shared" si="77"/>
        <v>0.26544441655797812</v>
      </c>
      <c r="CB91" s="36">
        <f t="shared" si="78"/>
        <v>0.58832748808468549</v>
      </c>
      <c r="CC91" s="36">
        <f t="shared" si="79"/>
        <v>3.4445714811887573E-2</v>
      </c>
      <c r="CD91" s="36">
        <f t="shared" si="80"/>
        <v>0.16080638259537855</v>
      </c>
      <c r="CE91" s="36">
        <f t="shared" si="81"/>
        <v>0.2098231009365244</v>
      </c>
      <c r="CF91" s="36">
        <f t="shared" si="82"/>
        <v>0.47301892502982079</v>
      </c>
      <c r="CG91" s="36">
        <f t="shared" si="83"/>
        <v>2.0982645240559334E-2</v>
      </c>
      <c r="CH91" s="36">
        <f t="shared" si="84"/>
        <v>0.1622650131189749</v>
      </c>
      <c r="CI91" s="36">
        <f t="shared" si="85"/>
        <v>7.6330817125711076E-2</v>
      </c>
      <c r="CJ91" s="36">
        <f t="shared" si="86"/>
        <v>0.17277543910582094</v>
      </c>
      <c r="CK91" s="36">
        <f t="shared" si="87"/>
        <v>1.2572721227005423E-2</v>
      </c>
      <c r="CL91" s="36">
        <f t="shared" si="88"/>
        <v>7.3398722398269681E-2</v>
      </c>
      <c r="CM91" s="36">
        <f t="shared" si="89"/>
        <v>0.52139311654175835</v>
      </c>
      <c r="CN91" s="36">
        <f t="shared" si="90"/>
        <v>0.99800432077644807</v>
      </c>
      <c r="CO91" s="36">
        <f t="shared" si="91"/>
        <v>0.95166998344114495</v>
      </c>
      <c r="CP91" s="36">
        <f t="shared" si="92"/>
        <v>0.69302805994111993</v>
      </c>
      <c r="CQ91" s="36">
        <f t="shared" si="93"/>
        <v>303.36507592820294</v>
      </c>
      <c r="CR91" s="36">
        <f t="shared" si="94"/>
        <v>0.8720619361833154</v>
      </c>
      <c r="CS91" s="36">
        <f t="shared" si="95"/>
        <v>0.38587337238268227</v>
      </c>
      <c r="CT91" s="36">
        <f t="shared" si="96"/>
        <v>102.02900487433652</v>
      </c>
      <c r="CU91" s="36"/>
      <c r="CV91" s="42" t="str">
        <f t="shared" si="97"/>
        <v>Bonito de Minas</v>
      </c>
      <c r="CW91" s="43">
        <f t="shared" si="101"/>
        <v>80.798444868143335</v>
      </c>
      <c r="CX91" s="43">
        <f t="shared" si="101"/>
        <v>14.364876119698542</v>
      </c>
      <c r="CY91" s="43">
        <f t="shared" si="101"/>
        <v>1.3840830449826943E-2</v>
      </c>
      <c r="CZ91" s="43">
        <f t="shared" si="101"/>
        <v>0.83266388841868011</v>
      </c>
      <c r="DA91" s="43">
        <f t="shared" si="101"/>
        <v>0.67090651600522111</v>
      </c>
      <c r="DB91" s="43">
        <f t="shared" si="101"/>
        <v>7.6330817125711076E-2</v>
      </c>
      <c r="DC91" s="43">
        <f t="shared" si="101"/>
        <v>0.17277543910582094</v>
      </c>
      <c r="DD91" s="43">
        <f t="shared" si="101"/>
        <v>1.2572721227005423E-2</v>
      </c>
      <c r="DE91" s="43">
        <f t="shared" si="101"/>
        <v>7.3398722398269681E-2</v>
      </c>
      <c r="DF91" s="43">
        <f t="shared" si="101"/>
        <v>303.36507592820294</v>
      </c>
      <c r="DG91" s="43">
        <f t="shared" si="101"/>
        <v>0.8720619361833154</v>
      </c>
      <c r="DH91" s="43">
        <f t="shared" si="101"/>
        <v>0.38587337238268227</v>
      </c>
      <c r="DI91" s="43">
        <f t="shared" si="101"/>
        <v>102.02900487433652</v>
      </c>
      <c r="DJ91" s="51">
        <f t="shared" si="56"/>
        <v>38.743678925667524</v>
      </c>
      <c r="DL91" s="40">
        <f t="shared" si="100"/>
        <v>88</v>
      </c>
      <c r="DM91" s="58">
        <f t="shared" si="98"/>
        <v>5.6367604516268974</v>
      </c>
      <c r="DN91" s="57" t="str">
        <f t="shared" si="99"/>
        <v>Astolfo Dutra</v>
      </c>
    </row>
    <row r="92" spans="1:118" x14ac:dyDescent="0.3">
      <c r="A92" s="12">
        <v>310830</v>
      </c>
      <c r="B92" s="12" t="s">
        <v>29</v>
      </c>
      <c r="C92" s="12" t="s">
        <v>28</v>
      </c>
      <c r="D92" s="27" t="s">
        <v>135</v>
      </c>
      <c r="E92" s="13">
        <v>11562</v>
      </c>
      <c r="F92" s="14">
        <v>2.1</v>
      </c>
      <c r="G92" s="14">
        <v>27.74</v>
      </c>
      <c r="H92" s="15">
        <v>242.80200000000002</v>
      </c>
      <c r="I92" s="15">
        <v>3207.2987999999996</v>
      </c>
      <c r="J92" s="15">
        <v>6.7694999999999999</v>
      </c>
      <c r="K92" s="13">
        <v>14297</v>
      </c>
      <c r="L92" s="14">
        <v>2.17</v>
      </c>
      <c r="M92" s="14">
        <v>13.57</v>
      </c>
      <c r="N92" s="15">
        <v>310.24490000000003</v>
      </c>
      <c r="O92" s="15">
        <v>1940.1029000000003</v>
      </c>
      <c r="P92" s="15">
        <v>10.4878</v>
      </c>
      <c r="Q92" s="13">
        <v>17033</v>
      </c>
      <c r="R92" s="14">
        <v>1.1399999999999999</v>
      </c>
      <c r="S92" s="14">
        <v>6.2</v>
      </c>
      <c r="T92" s="15">
        <v>194.17619999999997</v>
      </c>
      <c r="U92" s="14">
        <v>1056.046</v>
      </c>
      <c r="V92" s="14">
        <v>10.0517</v>
      </c>
      <c r="W92" s="14">
        <v>0.5</v>
      </c>
      <c r="X92" s="14">
        <v>0.53</v>
      </c>
      <c r="Y92" s="14">
        <v>0.46</v>
      </c>
      <c r="Z92" s="14">
        <v>95.155199999999994</v>
      </c>
      <c r="AA92" s="14">
        <v>96.881799999999998</v>
      </c>
      <c r="AB92" s="14">
        <v>93.045699999999997</v>
      </c>
      <c r="AC92" s="14">
        <v>43598.661</v>
      </c>
      <c r="AD92" s="14">
        <v>256645.25399999999</v>
      </c>
      <c r="AE92" s="14">
        <v>3043.9614999999999</v>
      </c>
      <c r="AF92" s="14">
        <v>13886.98</v>
      </c>
      <c r="AG92" s="14">
        <v>14323</v>
      </c>
      <c r="AH92" s="14">
        <v>18481</v>
      </c>
      <c r="AI92" s="14">
        <v>75.591800000000006</v>
      </c>
      <c r="AJ92" s="14">
        <v>74.469300000000004</v>
      </c>
      <c r="AK92" s="14">
        <v>0.50700000000000001</v>
      </c>
      <c r="AL92" s="14">
        <v>0.28199999999999997</v>
      </c>
      <c r="AM92" s="14">
        <v>0.74399999999999999</v>
      </c>
      <c r="AN92" s="14">
        <v>0.622</v>
      </c>
      <c r="AO92" s="14">
        <v>0.61499999999999999</v>
      </c>
      <c r="AP92" s="14">
        <v>0.443</v>
      </c>
      <c r="AQ92" s="14">
        <v>0.77600000000000002</v>
      </c>
      <c r="AR92" s="14">
        <v>0.67800000000000005</v>
      </c>
      <c r="AS92" s="14">
        <v>0.73</v>
      </c>
      <c r="AT92" s="14">
        <v>0.64</v>
      </c>
      <c r="AU92" s="14">
        <v>0.86499999999999999</v>
      </c>
      <c r="AV92" s="14">
        <v>0.70299999999999996</v>
      </c>
      <c r="AW92" s="14">
        <v>13624</v>
      </c>
      <c r="AX92" s="14">
        <v>54138</v>
      </c>
      <c r="AY92" s="14">
        <v>109192</v>
      </c>
      <c r="AZ92" s="14">
        <v>57400</v>
      </c>
      <c r="BA92" s="56">
        <f t="shared" si="54"/>
        <v>5.8134275497751263E-2</v>
      </c>
      <c r="BB92" s="56">
        <f t="shared" si="54"/>
        <v>0.23100949845106122</v>
      </c>
      <c r="BC92" s="56">
        <f t="shared" si="54"/>
        <v>0.46592761378086145</v>
      </c>
      <c r="BD92" s="56">
        <f t="shared" si="53"/>
        <v>0.24492861227032608</v>
      </c>
      <c r="BE92" s="54"/>
      <c r="BG92" s="36">
        <f t="shared" si="57"/>
        <v>0.46792096385764365</v>
      </c>
      <c r="BH92" s="36">
        <f t="shared" si="58"/>
        <v>0.46331473765976983</v>
      </c>
      <c r="BI92" s="36">
        <f t="shared" si="59"/>
        <v>0.22183135505364071</v>
      </c>
      <c r="BJ92" s="36">
        <f t="shared" si="60"/>
        <v>0.80839447772208595</v>
      </c>
      <c r="BK92" s="36">
        <f t="shared" si="61"/>
        <v>0.69365225723491142</v>
      </c>
      <c r="BL92" s="36">
        <f t="shared" si="62"/>
        <v>0.4633134656594346</v>
      </c>
      <c r="BM92" s="36">
        <f t="shared" si="63"/>
        <v>2.7777777777777766E-2</v>
      </c>
      <c r="BN92" s="36">
        <f t="shared" si="64"/>
        <v>4.9245921822098949E-3</v>
      </c>
      <c r="BO92" s="36">
        <f t="shared" si="65"/>
        <v>9.6116878123798516E-3</v>
      </c>
      <c r="BP92" s="36">
        <f t="shared" si="66"/>
        <v>2.7777680470910747E-2</v>
      </c>
      <c r="BQ92" s="36">
        <f t="shared" si="67"/>
        <v>4.9245496448238066E-3</v>
      </c>
      <c r="BR92" s="36">
        <f t="shared" si="68"/>
        <v>9.6115797317073617E-3</v>
      </c>
      <c r="BS92" s="36">
        <f t="shared" si="69"/>
        <v>0.74943479880113839</v>
      </c>
      <c r="BT92" s="36">
        <f t="shared" si="70"/>
        <v>0.90018106523252628</v>
      </c>
      <c r="BU92" s="36">
        <f t="shared" si="71"/>
        <v>0.31996823860861451</v>
      </c>
      <c r="BV92" s="36">
        <f t="shared" si="72"/>
        <v>0.70325581720659347</v>
      </c>
      <c r="BW92" s="36">
        <f t="shared" si="73"/>
        <v>0.47719755336856634</v>
      </c>
      <c r="BX92" s="36">
        <f t="shared" si="74"/>
        <v>0.46599326389864565</v>
      </c>
      <c r="BY92" s="36">
        <f t="shared" si="75"/>
        <v>0.31996838114369763</v>
      </c>
      <c r="BZ92" s="36">
        <f t="shared" si="76"/>
        <v>0.70325599654323023</v>
      </c>
      <c r="CA92" s="36">
        <f t="shared" si="77"/>
        <v>8.0642175034664266E-4</v>
      </c>
      <c r="CB92" s="36">
        <f t="shared" si="78"/>
        <v>1.1562030292518868E-4</v>
      </c>
      <c r="CC92" s="36">
        <f t="shared" si="79"/>
        <v>9.2847660776083246E-4</v>
      </c>
      <c r="CD92" s="36">
        <f t="shared" si="80"/>
        <v>1.9030674293950716E-3</v>
      </c>
      <c r="CE92" s="36">
        <f t="shared" si="81"/>
        <v>6.503642039542132E-5</v>
      </c>
      <c r="CF92" s="36">
        <f t="shared" si="82"/>
        <v>4.2772703804589696E-3</v>
      </c>
      <c r="CG92" s="36">
        <f t="shared" si="83"/>
        <v>1.9536011650566896E-4</v>
      </c>
      <c r="CH92" s="36">
        <f t="shared" si="84"/>
        <v>3.9307789821247958E-3</v>
      </c>
      <c r="CI92" s="36">
        <f t="shared" si="85"/>
        <v>2.6154997420826839E-4</v>
      </c>
      <c r="CJ92" s="36">
        <f t="shared" si="86"/>
        <v>1.3064305414428802E-3</v>
      </c>
      <c r="CK92" s="36">
        <f t="shared" si="87"/>
        <v>1.0603815278919661E-4</v>
      </c>
      <c r="CL92" s="36">
        <f t="shared" si="88"/>
        <v>8.0478849152457345E-6</v>
      </c>
      <c r="CM92" s="36">
        <f t="shared" si="89"/>
        <v>0.16842415317568918</v>
      </c>
      <c r="CN92" s="36">
        <f t="shared" si="90"/>
        <v>0.96866090282575723</v>
      </c>
      <c r="CO92" s="36">
        <f t="shared" si="91"/>
        <v>0.82842429734305978</v>
      </c>
      <c r="CP92" s="36">
        <f t="shared" si="92"/>
        <v>0.51301255769982801</v>
      </c>
      <c r="CQ92" s="36">
        <f t="shared" si="93"/>
        <v>126.54323367401528</v>
      </c>
      <c r="CR92" s="36">
        <f t="shared" si="94"/>
        <v>0.45141081641584674</v>
      </c>
      <c r="CS92" s="36">
        <f t="shared" si="95"/>
        <v>0.75006709758950141</v>
      </c>
      <c r="CT92" s="36">
        <f t="shared" si="96"/>
        <v>23.960802686747261</v>
      </c>
      <c r="CU92" s="36"/>
      <c r="CV92" s="42" t="str">
        <f t="shared" si="97"/>
        <v>Borda da Mata</v>
      </c>
      <c r="CW92" s="43">
        <f t="shared" si="101"/>
        <v>0.46331473765976983</v>
      </c>
      <c r="CX92" s="43">
        <f t="shared" si="101"/>
        <v>0.22183135505364071</v>
      </c>
      <c r="CY92" s="43">
        <f t="shared" si="101"/>
        <v>9.6116878123798516E-3</v>
      </c>
      <c r="CZ92" s="43">
        <f t="shared" si="101"/>
        <v>0.70325581720659347</v>
      </c>
      <c r="DA92" s="43">
        <f t="shared" si="101"/>
        <v>0.46599326389864565</v>
      </c>
      <c r="DB92" s="43">
        <f t="shared" si="101"/>
        <v>2.6154997420826839E-4</v>
      </c>
      <c r="DC92" s="43">
        <f t="shared" si="101"/>
        <v>1.3064305414428802E-3</v>
      </c>
      <c r="DD92" s="43">
        <f t="shared" si="101"/>
        <v>1.0603815278919661E-4</v>
      </c>
      <c r="DE92" s="43">
        <f t="shared" si="101"/>
        <v>8.0478849152457345E-6</v>
      </c>
      <c r="DF92" s="43">
        <f t="shared" si="101"/>
        <v>126.54323367401528</v>
      </c>
      <c r="DG92" s="43">
        <f t="shared" si="101"/>
        <v>0.45141081641584674</v>
      </c>
      <c r="DH92" s="43">
        <f t="shared" si="101"/>
        <v>0.75006709758950141</v>
      </c>
      <c r="DI92" s="43">
        <f t="shared" si="101"/>
        <v>23.960802686747261</v>
      </c>
      <c r="DJ92" s="51">
        <f t="shared" si="56"/>
        <v>11.813169477150176</v>
      </c>
      <c r="DL92" s="40">
        <f t="shared" si="100"/>
        <v>89</v>
      </c>
      <c r="DM92" s="58">
        <f t="shared" si="98"/>
        <v>6.211870503370819</v>
      </c>
      <c r="DN92" s="57" t="str">
        <f t="shared" si="99"/>
        <v>Raposos</v>
      </c>
    </row>
    <row r="93" spans="1:118" x14ac:dyDescent="0.3">
      <c r="A93" s="12">
        <v>310840</v>
      </c>
      <c r="B93" s="12" t="s">
        <v>29</v>
      </c>
      <c r="C93" s="12" t="s">
        <v>28</v>
      </c>
      <c r="D93" s="27" t="s">
        <v>149</v>
      </c>
      <c r="E93" s="13">
        <v>14124</v>
      </c>
      <c r="F93" s="14">
        <v>11.47</v>
      </c>
      <c r="G93" s="14">
        <v>36.340000000000003</v>
      </c>
      <c r="H93" s="15">
        <v>1620.0228000000002</v>
      </c>
      <c r="I93" s="15">
        <v>5132.6616000000004</v>
      </c>
      <c r="J93" s="15">
        <v>36.974499999999999</v>
      </c>
      <c r="K93" s="13">
        <v>14958</v>
      </c>
      <c r="L93" s="14">
        <v>1.04</v>
      </c>
      <c r="M93" s="14">
        <v>11.62</v>
      </c>
      <c r="N93" s="15">
        <v>155.56319999999999</v>
      </c>
      <c r="O93" s="15">
        <v>1738.1196</v>
      </c>
      <c r="P93" s="15">
        <v>5.0263999999999998</v>
      </c>
      <c r="Q93" s="13">
        <v>14821</v>
      </c>
      <c r="R93" s="14">
        <v>0.74</v>
      </c>
      <c r="S93" s="14">
        <v>6.41</v>
      </c>
      <c r="T93" s="15">
        <v>109.67540000000001</v>
      </c>
      <c r="U93" s="14">
        <v>950.02610000000004</v>
      </c>
      <c r="V93" s="14">
        <v>6.5247999999999999</v>
      </c>
      <c r="W93" s="14">
        <v>0.59</v>
      </c>
      <c r="X93" s="14">
        <v>0.59</v>
      </c>
      <c r="Y93" s="14">
        <v>0.47</v>
      </c>
      <c r="Z93" s="14">
        <v>112.2831</v>
      </c>
      <c r="AA93" s="14">
        <v>107.84950000000001</v>
      </c>
      <c r="AB93" s="14">
        <v>95.068399999999997</v>
      </c>
      <c r="AC93" s="14">
        <v>57051.247000000003</v>
      </c>
      <c r="AD93" s="14">
        <v>192529.38500000001</v>
      </c>
      <c r="AE93" s="14">
        <v>3787.7604000000001</v>
      </c>
      <c r="AF93" s="14">
        <v>12563.09</v>
      </c>
      <c r="AG93" s="14">
        <v>15062</v>
      </c>
      <c r="AH93" s="14">
        <v>15325</v>
      </c>
      <c r="AI93" s="14">
        <v>94.062799999999996</v>
      </c>
      <c r="AJ93" s="14">
        <v>67.369900000000001</v>
      </c>
      <c r="AK93" s="14">
        <v>0.45600000000000002</v>
      </c>
      <c r="AL93" s="14">
        <v>0.21099999999999999</v>
      </c>
      <c r="AM93" s="14">
        <v>0.73699999999999999</v>
      </c>
      <c r="AN93" s="14">
        <v>0.60799999999999998</v>
      </c>
      <c r="AO93" s="14">
        <v>0.60199999999999998</v>
      </c>
      <c r="AP93" s="14">
        <v>0.371</v>
      </c>
      <c r="AQ93" s="14">
        <v>0.82399999999999995</v>
      </c>
      <c r="AR93" s="14">
        <v>0.71399999999999997</v>
      </c>
      <c r="AS93" s="14">
        <v>0.70199999999999996</v>
      </c>
      <c r="AT93" s="14">
        <v>0.56799999999999995</v>
      </c>
      <c r="AU93" s="14">
        <v>0.86799999999999999</v>
      </c>
      <c r="AV93" s="14">
        <v>0.70199999999999996</v>
      </c>
      <c r="AW93" s="14">
        <v>42471</v>
      </c>
      <c r="AX93" s="14">
        <v>14847</v>
      </c>
      <c r="AY93" s="14">
        <v>76025</v>
      </c>
      <c r="AZ93" s="14">
        <v>48733</v>
      </c>
      <c r="BA93" s="56">
        <f t="shared" si="54"/>
        <v>0.23325973769195282</v>
      </c>
      <c r="BB93" s="56">
        <f t="shared" si="54"/>
        <v>8.1542872207210182E-2</v>
      </c>
      <c r="BC93" s="56">
        <f t="shared" si="54"/>
        <v>0.41754542059359828</v>
      </c>
      <c r="BD93" s="56">
        <f t="shared" si="53"/>
        <v>0.26765196950723874</v>
      </c>
      <c r="BE93" s="54"/>
      <c r="BG93" s="36">
        <f t="shared" si="57"/>
        <v>0.52573931710349009</v>
      </c>
      <c r="BH93" s="36">
        <f t="shared" si="58"/>
        <v>0.62840037975974694</v>
      </c>
      <c r="BI93" s="36">
        <f t="shared" si="59"/>
        <v>0.2052739402905101</v>
      </c>
      <c r="BJ93" s="36">
        <f t="shared" si="60"/>
        <v>0.88927453671350787</v>
      </c>
      <c r="BK93" s="36">
        <f t="shared" si="61"/>
        <v>0.72188443714501638</v>
      </c>
      <c r="BL93" s="36">
        <f t="shared" si="62"/>
        <v>0.62839879961767586</v>
      </c>
      <c r="BM93" s="36">
        <f t="shared" si="63"/>
        <v>2.7777777777777951E-4</v>
      </c>
      <c r="BN93" s="36">
        <f t="shared" si="64"/>
        <v>1.2311480455524854E-3</v>
      </c>
      <c r="BO93" s="36">
        <f t="shared" si="65"/>
        <v>6.1514801999231154E-3</v>
      </c>
      <c r="BP93" s="36">
        <f t="shared" si="66"/>
        <v>2.7777680470910673E-4</v>
      </c>
      <c r="BQ93" s="36">
        <f t="shared" si="67"/>
        <v>1.2311374112059478E-3</v>
      </c>
      <c r="BR93" s="36">
        <f t="shared" si="68"/>
        <v>6.1514414399098929E-3</v>
      </c>
      <c r="BS93" s="36">
        <f t="shared" si="69"/>
        <v>0.67940418784210654</v>
      </c>
      <c r="BT93" s="36">
        <f t="shared" si="70"/>
        <v>0.92462642762217795</v>
      </c>
      <c r="BU93" s="36">
        <f t="shared" si="71"/>
        <v>0.21116298570233399</v>
      </c>
      <c r="BV93" s="36">
        <f t="shared" si="72"/>
        <v>0.72929880906286215</v>
      </c>
      <c r="BW93" s="36">
        <f t="shared" si="73"/>
        <v>0.45541081810454015</v>
      </c>
      <c r="BX93" s="36">
        <f t="shared" si="74"/>
        <v>0.54292296886222791</v>
      </c>
      <c r="BY93" s="36">
        <f t="shared" si="75"/>
        <v>0.2111632769408324</v>
      </c>
      <c r="BZ93" s="36">
        <f t="shared" si="76"/>
        <v>0.72929899140184118</v>
      </c>
      <c r="CA93" s="36">
        <f t="shared" si="77"/>
        <v>5.6326090623701249E-3</v>
      </c>
      <c r="CB93" s="36">
        <f t="shared" si="78"/>
        <v>5.9403142302899538E-2</v>
      </c>
      <c r="CC93" s="36">
        <f t="shared" si="79"/>
        <v>4.3162652220286467E-4</v>
      </c>
      <c r="CD93" s="36">
        <f t="shared" si="80"/>
        <v>4.0538714472321399E-4</v>
      </c>
      <c r="CE93" s="36">
        <f t="shared" si="81"/>
        <v>8.4287200832466294E-4</v>
      </c>
      <c r="CF93" s="36">
        <f t="shared" si="82"/>
        <v>4.7219106624650613E-2</v>
      </c>
      <c r="CG93" s="36">
        <f t="shared" si="83"/>
        <v>2.2103140454236372E-3</v>
      </c>
      <c r="CH93" s="36">
        <f t="shared" si="84"/>
        <v>1.4190112125470455E-2</v>
      </c>
      <c r="CI93" s="36">
        <f t="shared" si="85"/>
        <v>2.9061108245362994E-3</v>
      </c>
      <c r="CJ93" s="36">
        <f t="shared" si="86"/>
        <v>2.0902888663086119E-2</v>
      </c>
      <c r="CK93" s="36">
        <f t="shared" si="87"/>
        <v>4.7128067906309096E-5</v>
      </c>
      <c r="CL93" s="36">
        <f t="shared" si="88"/>
        <v>1.8107741059302903E-5</v>
      </c>
      <c r="CM93" s="36">
        <f t="shared" si="89"/>
        <v>0.70226822594139449</v>
      </c>
      <c r="CN93" s="36">
        <f t="shared" si="90"/>
        <v>0.99135580230085152</v>
      </c>
      <c r="CO93" s="36">
        <f t="shared" si="91"/>
        <v>0.87883404865698611</v>
      </c>
      <c r="CP93" s="36">
        <f t="shared" si="92"/>
        <v>0.57622276075912371</v>
      </c>
      <c r="CQ93" s="36">
        <f t="shared" si="93"/>
        <v>2318.31052541496</v>
      </c>
      <c r="CR93" s="36">
        <f t="shared" si="94"/>
        <v>0.78176623216948538</v>
      </c>
      <c r="CS93" s="36">
        <f t="shared" si="95"/>
        <v>0.45197513597393774</v>
      </c>
      <c r="CT93" s="36">
        <f t="shared" si="96"/>
        <v>29.61412696760393</v>
      </c>
      <c r="CU93" s="36"/>
      <c r="CV93" s="42" t="str">
        <f t="shared" si="97"/>
        <v>Botelhos</v>
      </c>
      <c r="CW93" s="43">
        <f t="shared" si="101"/>
        <v>0.62840037975974694</v>
      </c>
      <c r="CX93" s="43">
        <f t="shared" si="101"/>
        <v>0.2052739402905101</v>
      </c>
      <c r="CY93" s="43">
        <f t="shared" si="101"/>
        <v>6.1514801999231154E-3</v>
      </c>
      <c r="CZ93" s="43">
        <f t="shared" si="101"/>
        <v>0.72929880906286215</v>
      </c>
      <c r="DA93" s="43">
        <f t="shared" si="101"/>
        <v>0.54292296886222791</v>
      </c>
      <c r="DB93" s="43">
        <f t="shared" si="101"/>
        <v>2.9061108245362994E-3</v>
      </c>
      <c r="DC93" s="43">
        <f t="shared" si="101"/>
        <v>2.0902888663086119E-2</v>
      </c>
      <c r="DD93" s="43">
        <f t="shared" si="101"/>
        <v>4.7128067906309096E-5</v>
      </c>
      <c r="DE93" s="43">
        <f t="shared" si="101"/>
        <v>1.8107741059302903E-5</v>
      </c>
      <c r="DF93" s="43">
        <f t="shared" si="101"/>
        <v>2318.31052541496</v>
      </c>
      <c r="DG93" s="43">
        <f t="shared" si="101"/>
        <v>0.78176623216948538</v>
      </c>
      <c r="DH93" s="43">
        <f t="shared" si="101"/>
        <v>0.45197513597393774</v>
      </c>
      <c r="DI93" s="43">
        <f t="shared" si="101"/>
        <v>29.61412696760393</v>
      </c>
      <c r="DJ93" s="51">
        <f t="shared" si="56"/>
        <v>180.86879350493686</v>
      </c>
      <c r="DL93" s="40">
        <f t="shared" si="100"/>
        <v>90</v>
      </c>
      <c r="DM93" s="58">
        <f t="shared" si="98"/>
        <v>6.3993658160977356</v>
      </c>
      <c r="DN93" s="57" t="str">
        <f t="shared" si="99"/>
        <v>Juiz de Fora</v>
      </c>
    </row>
    <row r="94" spans="1:118" x14ac:dyDescent="0.3">
      <c r="A94" s="12">
        <v>310850</v>
      </c>
      <c r="B94" s="12" t="s">
        <v>29</v>
      </c>
      <c r="C94" s="12" t="s">
        <v>28</v>
      </c>
      <c r="D94" s="27" t="s">
        <v>150</v>
      </c>
      <c r="E94" s="13">
        <v>7198</v>
      </c>
      <c r="F94" s="14">
        <v>33.04</v>
      </c>
      <c r="G94" s="14">
        <v>63.21</v>
      </c>
      <c r="H94" s="15">
        <v>2378.2192</v>
      </c>
      <c r="I94" s="15">
        <v>4549.8558000000003</v>
      </c>
      <c r="J94" s="15">
        <v>106.5073</v>
      </c>
      <c r="K94" s="13">
        <v>6785</v>
      </c>
      <c r="L94" s="14">
        <v>46.81</v>
      </c>
      <c r="M94" s="14">
        <v>69.28</v>
      </c>
      <c r="N94" s="15">
        <v>3176.0585000000001</v>
      </c>
      <c r="O94" s="15">
        <v>4700.6480000000001</v>
      </c>
      <c r="P94" s="15">
        <v>226.23750000000001</v>
      </c>
      <c r="Q94" s="13">
        <v>6478</v>
      </c>
      <c r="R94" s="14">
        <v>20.02</v>
      </c>
      <c r="S94" s="14">
        <v>39.74</v>
      </c>
      <c r="T94" s="15">
        <v>1296.8955999999998</v>
      </c>
      <c r="U94" s="14">
        <v>2574.3572000000004</v>
      </c>
      <c r="V94" s="14">
        <v>176.52119999999999</v>
      </c>
      <c r="W94" s="14">
        <v>0.51</v>
      </c>
      <c r="X94" s="14">
        <v>0.6</v>
      </c>
      <c r="Y94" s="14">
        <v>0.46</v>
      </c>
      <c r="Z94" s="14">
        <v>97.058300000000003</v>
      </c>
      <c r="AA94" s="14">
        <v>109.67749999999999</v>
      </c>
      <c r="AB94" s="14">
        <v>93.045699999999997</v>
      </c>
      <c r="AC94" s="14">
        <v>10381.726000000001</v>
      </c>
      <c r="AD94" s="14">
        <v>41168.665000000001</v>
      </c>
      <c r="AE94" s="14">
        <v>1515.1380999999999</v>
      </c>
      <c r="AF94" s="14">
        <v>6244.3</v>
      </c>
      <c r="AG94" s="14">
        <v>6852</v>
      </c>
      <c r="AH94" s="14">
        <v>6593</v>
      </c>
      <c r="AI94" s="14">
        <v>37.625999999999998</v>
      </c>
      <c r="AJ94" s="14">
        <v>33.485199999999999</v>
      </c>
      <c r="AK94" s="14">
        <v>0.34399999999999997</v>
      </c>
      <c r="AL94" s="14">
        <v>0.13100000000000001</v>
      </c>
      <c r="AM94" s="14">
        <v>0.65100000000000002</v>
      </c>
      <c r="AN94" s="14">
        <v>0.47799999999999998</v>
      </c>
      <c r="AO94" s="14">
        <v>0.47899999999999998</v>
      </c>
      <c r="AP94" s="14">
        <v>0.32900000000000001</v>
      </c>
      <c r="AQ94" s="14">
        <v>0.73199999999999998</v>
      </c>
      <c r="AR94" s="14">
        <v>0.45500000000000002</v>
      </c>
      <c r="AS94" s="14">
        <v>0.60199999999999998</v>
      </c>
      <c r="AT94" s="14">
        <v>0.51700000000000002</v>
      </c>
      <c r="AU94" s="14">
        <v>0.78200000000000003</v>
      </c>
      <c r="AV94" s="14">
        <v>0.54</v>
      </c>
      <c r="AW94" s="14">
        <v>9099</v>
      </c>
      <c r="AX94" s="14">
        <v>1121</v>
      </c>
      <c r="AY94" s="14">
        <v>8624</v>
      </c>
      <c r="AZ94" s="14">
        <v>21469</v>
      </c>
      <c r="BA94" s="56">
        <f t="shared" si="54"/>
        <v>0.22570882841763204</v>
      </c>
      <c r="BB94" s="56">
        <f t="shared" si="54"/>
        <v>2.7807407039912684E-2</v>
      </c>
      <c r="BC94" s="56">
        <f t="shared" si="54"/>
        <v>0.21392602882444869</v>
      </c>
      <c r="BD94" s="56">
        <f t="shared" si="53"/>
        <v>0.53255773571800658</v>
      </c>
      <c r="BE94" s="54"/>
      <c r="BG94" s="36">
        <f t="shared" si="57"/>
        <v>0.77411273300812811</v>
      </c>
      <c r="BH94" s="36">
        <f t="shared" si="58"/>
        <v>21.232218377547103</v>
      </c>
      <c r="BI94" s="36">
        <f t="shared" si="59"/>
        <v>5.7158528346282429</v>
      </c>
      <c r="BJ94" s="36">
        <f t="shared" si="60"/>
        <v>0.1063695350635433</v>
      </c>
      <c r="BK94" s="36">
        <f t="shared" si="61"/>
        <v>0.35111823675472309</v>
      </c>
      <c r="BL94" s="36">
        <f t="shared" si="62"/>
        <v>21.232147194395118</v>
      </c>
      <c r="BM94" s="36">
        <f t="shared" si="63"/>
        <v>2.2499999999999975E-2</v>
      </c>
      <c r="BN94" s="36">
        <f t="shared" si="64"/>
        <v>2.7700831024930687E-3</v>
      </c>
      <c r="BO94" s="36">
        <f t="shared" si="65"/>
        <v>9.6116878123798516E-3</v>
      </c>
      <c r="BP94" s="36">
        <f t="shared" si="66"/>
        <v>2.2499921181437711E-2</v>
      </c>
      <c r="BQ94" s="36">
        <f t="shared" si="67"/>
        <v>2.77010968848059E-3</v>
      </c>
      <c r="BR94" s="36">
        <f t="shared" si="68"/>
        <v>9.6115797317073617E-3</v>
      </c>
      <c r="BS94" s="36">
        <f t="shared" si="69"/>
        <v>0.93706313054673585</v>
      </c>
      <c r="BT94" s="36">
        <f t="shared" si="70"/>
        <v>0.98363462012798097</v>
      </c>
      <c r="BU94" s="36">
        <f t="shared" si="71"/>
        <v>0.61435036060946235</v>
      </c>
      <c r="BV94" s="36">
        <f t="shared" si="72"/>
        <v>0.8601223878693931</v>
      </c>
      <c r="BW94" s="36">
        <f t="shared" si="73"/>
        <v>0.72603849575909174</v>
      </c>
      <c r="BX94" s="36">
        <f t="shared" si="74"/>
        <v>0.78638304020230165</v>
      </c>
      <c r="BY94" s="36">
        <f t="shared" si="75"/>
        <v>0.61435022464310729</v>
      </c>
      <c r="BZ94" s="36">
        <f t="shared" si="76"/>
        <v>0.86012257758433708</v>
      </c>
      <c r="CA94" s="36">
        <f t="shared" si="77"/>
        <v>9.1343720813498522E-2</v>
      </c>
      <c r="CB94" s="36">
        <f t="shared" si="78"/>
        <v>0.28139412391927132</v>
      </c>
      <c r="CC94" s="36">
        <f t="shared" si="79"/>
        <v>9.6703524374429188E-3</v>
      </c>
      <c r="CD94" s="36">
        <f t="shared" si="80"/>
        <v>3.9198684743930449E-2</v>
      </c>
      <c r="CE94" s="36">
        <f t="shared" si="81"/>
        <v>5.1719562955254941E-2</v>
      </c>
      <c r="CF94" s="36">
        <f t="shared" si="82"/>
        <v>9.3579198490270396E-2</v>
      </c>
      <c r="CG94" s="36">
        <f t="shared" si="83"/>
        <v>4.8840029126417392E-3</v>
      </c>
      <c r="CH94" s="36">
        <f t="shared" si="84"/>
        <v>8.2273660832735532E-2</v>
      </c>
      <c r="CI94" s="36">
        <f t="shared" si="85"/>
        <v>3.559985760056962E-2</v>
      </c>
      <c r="CJ94" s="36">
        <f t="shared" si="86"/>
        <v>4.9011558281318035E-2</v>
      </c>
      <c r="CK94" s="36">
        <f t="shared" si="87"/>
        <v>1.1080332409972297E-2</v>
      </c>
      <c r="CL94" s="36">
        <f t="shared" si="88"/>
        <v>5.4775916704391074E-2</v>
      </c>
      <c r="CM94" s="36">
        <f t="shared" si="89"/>
        <v>0.36750659537720776</v>
      </c>
      <c r="CN94" s="36">
        <f t="shared" si="90"/>
        <v>0.99934602347109247</v>
      </c>
      <c r="CO94" s="36">
        <f t="shared" si="91"/>
        <v>0.98586204418440493</v>
      </c>
      <c r="CP94" s="36">
        <f t="shared" si="92"/>
        <v>0.7990039100741807</v>
      </c>
      <c r="CQ94" s="36">
        <f t="shared" si="93"/>
        <v>2167.6313408973742</v>
      </c>
      <c r="CR94" s="36">
        <f t="shared" si="94"/>
        <v>0.92256409319070054</v>
      </c>
      <c r="CS94" s="36">
        <f t="shared" si="95"/>
        <v>2.0510597209293741E-2</v>
      </c>
      <c r="CT94" s="36">
        <f t="shared" si="96"/>
        <v>139.65748180820236</v>
      </c>
      <c r="CU94" s="36"/>
      <c r="CV94" s="42" t="str">
        <f t="shared" si="97"/>
        <v>Botumirim</v>
      </c>
      <c r="CW94" s="43">
        <f t="shared" si="101"/>
        <v>21.232218377547103</v>
      </c>
      <c r="CX94" s="43">
        <f t="shared" si="101"/>
        <v>5.7158528346282429</v>
      </c>
      <c r="CY94" s="43">
        <f t="shared" si="101"/>
        <v>9.6116878123798516E-3</v>
      </c>
      <c r="CZ94" s="43">
        <f t="shared" si="101"/>
        <v>0.8601223878693931</v>
      </c>
      <c r="DA94" s="43">
        <f t="shared" si="101"/>
        <v>0.78638304020230165</v>
      </c>
      <c r="DB94" s="43">
        <f t="shared" si="101"/>
        <v>3.559985760056962E-2</v>
      </c>
      <c r="DC94" s="43">
        <f t="shared" si="101"/>
        <v>4.9011558281318035E-2</v>
      </c>
      <c r="DD94" s="43">
        <f t="shared" si="101"/>
        <v>1.1080332409972297E-2</v>
      </c>
      <c r="DE94" s="43">
        <f t="shared" si="101"/>
        <v>5.4775916704391074E-2</v>
      </c>
      <c r="DF94" s="43">
        <f t="shared" si="101"/>
        <v>2167.6313408973742</v>
      </c>
      <c r="DG94" s="43">
        <f t="shared" si="101"/>
        <v>0.92256409319070054</v>
      </c>
      <c r="DH94" s="43">
        <f t="shared" si="101"/>
        <v>2.0510597209293741E-2</v>
      </c>
      <c r="DI94" s="43">
        <f t="shared" si="101"/>
        <v>139.65748180820236</v>
      </c>
      <c r="DJ94" s="51">
        <f t="shared" si="56"/>
        <v>179.76819641454091</v>
      </c>
      <c r="DL94" s="40">
        <f t="shared" si="100"/>
        <v>91</v>
      </c>
      <c r="DM94" s="58">
        <f t="shared" si="98"/>
        <v>7.2818914321306814</v>
      </c>
      <c r="DN94" s="57" t="str">
        <f t="shared" si="99"/>
        <v>Ituiutaba</v>
      </c>
    </row>
    <row r="95" spans="1:118" x14ac:dyDescent="0.3">
      <c r="A95" s="12">
        <v>310855</v>
      </c>
      <c r="B95" s="12" t="s">
        <v>29</v>
      </c>
      <c r="C95" s="12" t="s">
        <v>28</v>
      </c>
      <c r="D95" s="27" t="s">
        <v>154</v>
      </c>
      <c r="E95" s="13">
        <v>9153</v>
      </c>
      <c r="F95" s="14">
        <v>20.86</v>
      </c>
      <c r="G95" s="14">
        <v>55.88</v>
      </c>
      <c r="H95" s="15">
        <v>1909.3158000000001</v>
      </c>
      <c r="I95" s="15">
        <v>5114.6964000000007</v>
      </c>
      <c r="J95" s="15">
        <v>67.244</v>
      </c>
      <c r="K95" s="13">
        <v>11315</v>
      </c>
      <c r="L95" s="14">
        <v>15.52</v>
      </c>
      <c r="M95" s="14">
        <v>40.31</v>
      </c>
      <c r="N95" s="15">
        <v>1756.088</v>
      </c>
      <c r="O95" s="15">
        <v>4561.0765000000001</v>
      </c>
      <c r="P95" s="15">
        <v>75.009699999999995</v>
      </c>
      <c r="Q95" s="13">
        <v>14123</v>
      </c>
      <c r="R95" s="14">
        <v>3.04</v>
      </c>
      <c r="S95" s="14">
        <v>13.4</v>
      </c>
      <c r="T95" s="15">
        <v>429.33920000000001</v>
      </c>
      <c r="U95" s="14">
        <v>1892.4820000000002</v>
      </c>
      <c r="V95" s="14">
        <v>26.804400000000001</v>
      </c>
      <c r="W95" s="14">
        <v>0.5</v>
      </c>
      <c r="X95" s="14">
        <v>0.63</v>
      </c>
      <c r="Y95" s="14">
        <v>0.44</v>
      </c>
      <c r="Z95" s="14">
        <v>95.155199999999994</v>
      </c>
      <c r="AA95" s="14">
        <v>115.1614</v>
      </c>
      <c r="AB95" s="14">
        <v>89.000200000000007</v>
      </c>
      <c r="AC95" s="14">
        <v>38831.809000000001</v>
      </c>
      <c r="AD95" s="14">
        <v>182235.36199999999</v>
      </c>
      <c r="AE95" s="14">
        <v>3397.3586</v>
      </c>
      <c r="AF95" s="14">
        <v>11740.46</v>
      </c>
      <c r="AG95" s="14">
        <v>11430</v>
      </c>
      <c r="AH95" s="14">
        <v>15522</v>
      </c>
      <c r="AI95" s="14">
        <v>84.367800000000003</v>
      </c>
      <c r="AJ95" s="14">
        <v>62.958599999999997</v>
      </c>
      <c r="AK95" s="14">
        <v>0.39200000000000002</v>
      </c>
      <c r="AL95" s="14">
        <v>0.17</v>
      </c>
      <c r="AM95" s="14">
        <v>0.67600000000000005</v>
      </c>
      <c r="AN95" s="14">
        <v>0.52600000000000002</v>
      </c>
      <c r="AO95" s="14">
        <v>0.56399999999999995</v>
      </c>
      <c r="AP95" s="14">
        <v>0.38100000000000001</v>
      </c>
      <c r="AQ95" s="14">
        <v>0.76100000000000001</v>
      </c>
      <c r="AR95" s="14">
        <v>0.62</v>
      </c>
      <c r="AS95" s="14">
        <v>0.67400000000000004</v>
      </c>
      <c r="AT95" s="14">
        <v>0.55900000000000005</v>
      </c>
      <c r="AU95" s="14">
        <v>0.84799999999999998</v>
      </c>
      <c r="AV95" s="14">
        <v>0.64600000000000002</v>
      </c>
      <c r="AW95" s="14">
        <v>39271</v>
      </c>
      <c r="AX95" s="14">
        <v>11650</v>
      </c>
      <c r="AY95" s="14">
        <v>70340</v>
      </c>
      <c r="AZ95" s="14">
        <v>50286</v>
      </c>
      <c r="BA95" s="56">
        <f t="shared" si="54"/>
        <v>0.22892268591114973</v>
      </c>
      <c r="BB95" s="56">
        <f t="shared" si="54"/>
        <v>6.791141786216022E-2</v>
      </c>
      <c r="BC95" s="56">
        <f t="shared" si="54"/>
        <v>0.41003340192483695</v>
      </c>
      <c r="BD95" s="56">
        <f t="shared" si="53"/>
        <v>0.29313249430185312</v>
      </c>
      <c r="BE95" s="54"/>
      <c r="BG95" s="36">
        <f t="shared" si="57"/>
        <v>0.54468287882402311</v>
      </c>
      <c r="BH95" s="36">
        <f t="shared" si="58"/>
        <v>2.2040188624469371E-2</v>
      </c>
      <c r="BI95" s="36">
        <f t="shared" si="59"/>
        <v>2.0547705855630208E-2</v>
      </c>
      <c r="BJ95" s="36">
        <f t="shared" si="60"/>
        <v>0.60360280359906249</v>
      </c>
      <c r="BK95" s="36">
        <f t="shared" si="61"/>
        <v>0.49066354719208127</v>
      </c>
      <c r="BL95" s="36">
        <f t="shared" si="62"/>
        <v>2.2040706501254385E-2</v>
      </c>
      <c r="BM95" s="36">
        <f t="shared" si="63"/>
        <v>2.7777777777777766E-2</v>
      </c>
      <c r="BN95" s="36">
        <f t="shared" si="64"/>
        <v>1.1080332409972322E-2</v>
      </c>
      <c r="BO95" s="36">
        <f t="shared" si="65"/>
        <v>1.8838908112264501E-2</v>
      </c>
      <c r="BP95" s="36">
        <f t="shared" si="66"/>
        <v>2.7777680470910747E-2</v>
      </c>
      <c r="BQ95" s="36">
        <f t="shared" si="67"/>
        <v>1.108043875392236E-2</v>
      </c>
      <c r="BR95" s="36">
        <f t="shared" si="68"/>
        <v>1.8838855935277583E-2</v>
      </c>
      <c r="BS95" s="36">
        <f t="shared" si="69"/>
        <v>0.77507386943387424</v>
      </c>
      <c r="BT95" s="36">
        <f t="shared" si="70"/>
        <v>0.92858172507841918</v>
      </c>
      <c r="BU95" s="36">
        <f t="shared" si="71"/>
        <v>0.26546313165971691</v>
      </c>
      <c r="BV95" s="36">
        <f t="shared" si="72"/>
        <v>0.74571974389919282</v>
      </c>
      <c r="BW95" s="36">
        <f t="shared" si="73"/>
        <v>0.56738405021203053</v>
      </c>
      <c r="BX95" s="36">
        <f t="shared" si="74"/>
        <v>0.53794905741964427</v>
      </c>
      <c r="BY95" s="36">
        <f t="shared" si="75"/>
        <v>0.265463503714152</v>
      </c>
      <c r="BZ95" s="36">
        <f t="shared" si="76"/>
        <v>0.74571963556477916</v>
      </c>
      <c r="CA95" s="36">
        <f t="shared" si="77"/>
        <v>4.1970960588194155E-2</v>
      </c>
      <c r="CB95" s="36">
        <f t="shared" si="78"/>
        <v>0.15263164656158068</v>
      </c>
      <c r="CC95" s="36">
        <f t="shared" si="79"/>
        <v>4.0592076488056347E-3</v>
      </c>
      <c r="CD95" s="36">
        <f t="shared" si="80"/>
        <v>1.3794423674609224E-2</v>
      </c>
      <c r="CE95" s="36">
        <f t="shared" si="81"/>
        <v>8.1581685744016863E-3</v>
      </c>
      <c r="CF95" s="36">
        <f t="shared" si="82"/>
        <v>3.8495433424130726E-2</v>
      </c>
      <c r="CG95" s="36">
        <f t="shared" si="83"/>
        <v>1.0914333781639059E-3</v>
      </c>
      <c r="CH95" s="36">
        <f t="shared" si="84"/>
        <v>7.9598274388027052E-4</v>
      </c>
      <c r="CI95" s="36">
        <f t="shared" si="85"/>
        <v>8.3986602829098766E-3</v>
      </c>
      <c r="CJ95" s="36">
        <f t="shared" si="86"/>
        <v>2.5005897082305113E-2</v>
      </c>
      <c r="CK95" s="36">
        <f t="shared" si="87"/>
        <v>8.8496038624069965E-4</v>
      </c>
      <c r="CL95" s="36">
        <f t="shared" si="88"/>
        <v>7.0036718474925635E-3</v>
      </c>
      <c r="CM95" s="36">
        <f t="shared" si="89"/>
        <v>0.48933981658077397</v>
      </c>
      <c r="CN95" s="36">
        <f t="shared" si="90"/>
        <v>0.99321398473311751</v>
      </c>
      <c r="CO95" s="36">
        <f t="shared" si="91"/>
        <v>0.88762400819507437</v>
      </c>
      <c r="CP95" s="36">
        <f t="shared" si="92"/>
        <v>0.5646264311890753</v>
      </c>
      <c r="CQ95" s="36">
        <f t="shared" si="93"/>
        <v>2231.1453779724752</v>
      </c>
      <c r="CR95" s="36">
        <f t="shared" si="94"/>
        <v>0.81638045975934403</v>
      </c>
      <c r="CS95" s="36">
        <f t="shared" si="95"/>
        <v>0.41242718278240842</v>
      </c>
      <c r="CT95" s="36">
        <f t="shared" si="96"/>
        <v>36.664905727034096</v>
      </c>
      <c r="CU95" s="36"/>
      <c r="CV95" s="42" t="str">
        <f t="shared" si="97"/>
        <v>Brasilândia de Minas</v>
      </c>
      <c r="CW95" s="43">
        <f t="shared" si="101"/>
        <v>2.2040188624469371E-2</v>
      </c>
      <c r="CX95" s="43">
        <f t="shared" si="101"/>
        <v>2.0547705855630208E-2</v>
      </c>
      <c r="CY95" s="43">
        <f t="shared" si="101"/>
        <v>1.8838908112264501E-2</v>
      </c>
      <c r="CZ95" s="43">
        <f t="shared" si="101"/>
        <v>0.74571974389919282</v>
      </c>
      <c r="DA95" s="43">
        <f t="shared" si="101"/>
        <v>0.53794905741964427</v>
      </c>
      <c r="DB95" s="43">
        <f t="shared" si="101"/>
        <v>8.3986602829098766E-3</v>
      </c>
      <c r="DC95" s="43">
        <f t="shared" si="101"/>
        <v>2.5005897082305113E-2</v>
      </c>
      <c r="DD95" s="43">
        <f t="shared" si="101"/>
        <v>8.8496038624069965E-4</v>
      </c>
      <c r="DE95" s="43">
        <f t="shared" si="101"/>
        <v>7.0036718474925635E-3</v>
      </c>
      <c r="DF95" s="43">
        <f t="shared" si="101"/>
        <v>2231.1453779724752</v>
      </c>
      <c r="DG95" s="43">
        <f t="shared" si="101"/>
        <v>0.81638045975934403</v>
      </c>
      <c r="DH95" s="43">
        <f t="shared" si="101"/>
        <v>0.41242718278240842</v>
      </c>
      <c r="DI95" s="43">
        <f t="shared" si="101"/>
        <v>36.664905727034096</v>
      </c>
      <c r="DJ95" s="51">
        <f t="shared" si="56"/>
        <v>174.6481138565816</v>
      </c>
      <c r="DL95" s="40">
        <f t="shared" si="100"/>
        <v>92</v>
      </c>
      <c r="DM95" s="58">
        <f t="shared" si="98"/>
        <v>7.4294502964908942</v>
      </c>
      <c r="DN95" s="57" t="str">
        <f t="shared" si="99"/>
        <v>Manhuaçu</v>
      </c>
    </row>
    <row r="96" spans="1:118" x14ac:dyDescent="0.3">
      <c r="A96" s="12">
        <v>310860</v>
      </c>
      <c r="B96" s="12" t="s">
        <v>29</v>
      </c>
      <c r="C96" s="12" t="s">
        <v>28</v>
      </c>
      <c r="D96" s="27" t="s">
        <v>158</v>
      </c>
      <c r="E96" s="13">
        <v>29142</v>
      </c>
      <c r="F96" s="14">
        <v>46.2</v>
      </c>
      <c r="G96" s="14">
        <v>74.48</v>
      </c>
      <c r="H96" s="15">
        <v>13463.604000000001</v>
      </c>
      <c r="I96" s="15">
        <v>21704.961599999999</v>
      </c>
      <c r="J96" s="15">
        <v>148.9297</v>
      </c>
      <c r="K96" s="13">
        <v>30946</v>
      </c>
      <c r="L96" s="14">
        <v>31.9</v>
      </c>
      <c r="M96" s="14">
        <v>58.09</v>
      </c>
      <c r="N96" s="15">
        <v>9871.7739999999994</v>
      </c>
      <c r="O96" s="15">
        <v>17976.531400000003</v>
      </c>
      <c r="P96" s="15">
        <v>154.17599999999999</v>
      </c>
      <c r="Q96" s="13">
        <v>31050</v>
      </c>
      <c r="R96" s="14">
        <v>11.79</v>
      </c>
      <c r="S96" s="14">
        <v>31.11</v>
      </c>
      <c r="T96" s="15">
        <v>3660.7949999999996</v>
      </c>
      <c r="U96" s="14">
        <v>9659.6549999999988</v>
      </c>
      <c r="V96" s="14">
        <v>103.95529999999999</v>
      </c>
      <c r="W96" s="14">
        <v>0.56999999999999995</v>
      </c>
      <c r="X96" s="14">
        <v>0.62</v>
      </c>
      <c r="Y96" s="14">
        <v>0.54</v>
      </c>
      <c r="Z96" s="14">
        <v>108.4769</v>
      </c>
      <c r="AA96" s="14">
        <v>113.3334</v>
      </c>
      <c r="AB96" s="14">
        <v>109.22750000000001</v>
      </c>
      <c r="AC96" s="14">
        <v>48306.972000000002</v>
      </c>
      <c r="AD96" s="14">
        <v>264746.84600000002</v>
      </c>
      <c r="AE96" s="14">
        <v>1597.5056</v>
      </c>
      <c r="AF96" s="14">
        <v>8152.83</v>
      </c>
      <c r="AG96" s="14">
        <v>30239</v>
      </c>
      <c r="AH96" s="14">
        <v>32473</v>
      </c>
      <c r="AI96" s="14">
        <v>39.671399999999998</v>
      </c>
      <c r="AJ96" s="14">
        <v>43.719799999999999</v>
      </c>
      <c r="AK96" s="14">
        <v>0.34499999999999997</v>
      </c>
      <c r="AL96" s="14">
        <v>0.13700000000000001</v>
      </c>
      <c r="AM96" s="14">
        <v>0.65200000000000002</v>
      </c>
      <c r="AN96" s="14">
        <v>0.46100000000000002</v>
      </c>
      <c r="AO96" s="14">
        <v>0.51300000000000001</v>
      </c>
      <c r="AP96" s="14">
        <v>0.34300000000000003</v>
      </c>
      <c r="AQ96" s="14">
        <v>0.73</v>
      </c>
      <c r="AR96" s="14">
        <v>0.53800000000000003</v>
      </c>
      <c r="AS96" s="14">
        <v>0.65600000000000003</v>
      </c>
      <c r="AT96" s="14">
        <v>0.56799999999999995</v>
      </c>
      <c r="AU96" s="14">
        <v>0.81299999999999994</v>
      </c>
      <c r="AV96" s="14">
        <v>0.61199999999999999</v>
      </c>
      <c r="AW96" s="14">
        <v>11616</v>
      </c>
      <c r="AX96" s="14">
        <v>22274</v>
      </c>
      <c r="AY96" s="14">
        <v>108801</v>
      </c>
      <c r="AZ96" s="14">
        <v>108623</v>
      </c>
      <c r="BA96" s="56">
        <f t="shared" si="54"/>
        <v>4.6221062097614937E-2</v>
      </c>
      <c r="BB96" s="56">
        <f t="shared" si="54"/>
        <v>8.8630159879672446E-2</v>
      </c>
      <c r="BC96" s="56">
        <f t="shared" si="54"/>
        <v>0.43292852765862627</v>
      </c>
      <c r="BD96" s="56">
        <f t="shared" si="53"/>
        <v>0.43222025036408634</v>
      </c>
      <c r="BE96" s="54"/>
      <c r="BG96" s="36">
        <f t="shared" si="57"/>
        <v>0.17980997823305953</v>
      </c>
      <c r="BH96" s="36">
        <f t="shared" si="58"/>
        <v>5.3016029941388307</v>
      </c>
      <c r="BI96" s="36">
        <f t="shared" si="59"/>
        <v>2.7371613239525212</v>
      </c>
      <c r="BJ96" s="36">
        <f t="shared" si="60"/>
        <v>0.81382009650084963</v>
      </c>
      <c r="BK96" s="36">
        <f t="shared" si="61"/>
        <v>0.27968155743123785</v>
      </c>
      <c r="BL96" s="36">
        <f t="shared" si="62"/>
        <v>5.3015832011903568</v>
      </c>
      <c r="BM96" s="36">
        <f t="shared" si="63"/>
        <v>2.5000000000000044E-3</v>
      </c>
      <c r="BN96" s="36">
        <f t="shared" si="64"/>
        <v>7.6946752847029945E-3</v>
      </c>
      <c r="BO96" s="36">
        <f t="shared" si="65"/>
        <v>3.4602076124567488E-3</v>
      </c>
      <c r="BP96" s="36">
        <f t="shared" si="66"/>
        <v>2.4999912423819717E-3</v>
      </c>
      <c r="BQ96" s="36">
        <f t="shared" si="67"/>
        <v>7.694693008662332E-3</v>
      </c>
      <c r="BR96" s="36">
        <f t="shared" si="68"/>
        <v>3.4602143209344037E-3</v>
      </c>
      <c r="BS96" s="36">
        <f t="shared" si="69"/>
        <v>0.72453391298734826</v>
      </c>
      <c r="BT96" s="36">
        <f t="shared" si="70"/>
        <v>0.89711548813492337</v>
      </c>
      <c r="BU96" s="36">
        <f t="shared" si="71"/>
        <v>0.59606435244848099</v>
      </c>
      <c r="BV96" s="36">
        <f t="shared" si="72"/>
        <v>0.81947144337049549</v>
      </c>
      <c r="BW96" s="36">
        <f t="shared" si="73"/>
        <v>0.12054786398514863</v>
      </c>
      <c r="BX96" s="36">
        <f t="shared" si="74"/>
        <v>0.19568313106187796</v>
      </c>
      <c r="BY96" s="36">
        <f t="shared" si="75"/>
        <v>0.59606477389087154</v>
      </c>
      <c r="BZ96" s="36">
        <f t="shared" si="76"/>
        <v>0.81947143126144395</v>
      </c>
      <c r="CA96" s="36">
        <f t="shared" si="77"/>
        <v>9.0121744997922262E-2</v>
      </c>
      <c r="CB96" s="36">
        <f t="shared" si="78"/>
        <v>0.25904086535373394</v>
      </c>
      <c r="CC96" s="36">
        <f t="shared" si="79"/>
        <v>9.3998664835291245E-3</v>
      </c>
      <c r="CD96" s="36">
        <f t="shared" si="80"/>
        <v>5.1306810504031339E-2</v>
      </c>
      <c r="CE96" s="36">
        <f t="shared" si="81"/>
        <v>2.9784079084287211E-2</v>
      </c>
      <c r="CF96" s="36">
        <f t="shared" si="82"/>
        <v>7.6381099894959822E-2</v>
      </c>
      <c r="CG96" s="36">
        <f t="shared" si="83"/>
        <v>5.2456613101398491E-3</v>
      </c>
      <c r="CH96" s="36">
        <f t="shared" si="84"/>
        <v>2.4567368638279869E-2</v>
      </c>
      <c r="CI96" s="36">
        <f t="shared" si="85"/>
        <v>1.3433497286418997E-2</v>
      </c>
      <c r="CJ96" s="36">
        <f t="shared" si="86"/>
        <v>2.0902888663086119E-2</v>
      </c>
      <c r="CK96" s="36">
        <f t="shared" si="87"/>
        <v>4.8712094633160431E-3</v>
      </c>
      <c r="CL96" s="36">
        <f t="shared" si="88"/>
        <v>1.7401539157990031E-2</v>
      </c>
      <c r="CM96" s="36">
        <f t="shared" si="89"/>
        <v>0.24730250791985872</v>
      </c>
      <c r="CN96" s="36">
        <f t="shared" si="90"/>
        <v>0.98704574582069537</v>
      </c>
      <c r="CO96" s="36">
        <f t="shared" si="91"/>
        <v>0.82900989722979346</v>
      </c>
      <c r="CP96" s="36">
        <f t="shared" si="92"/>
        <v>0.21439980826487134</v>
      </c>
      <c r="CQ96" s="36">
        <f t="shared" si="93"/>
        <v>76.369736738973856</v>
      </c>
      <c r="CR96" s="36">
        <f t="shared" si="94"/>
        <v>0.76406580702663573</v>
      </c>
      <c r="CS96" s="36">
        <f t="shared" si="95"/>
        <v>0.53861082250347836</v>
      </c>
      <c r="CT96" s="36">
        <f t="shared" si="96"/>
        <v>88.411510979074123</v>
      </c>
      <c r="CU96" s="36"/>
      <c r="CV96" s="42" t="str">
        <f t="shared" si="97"/>
        <v>Brasília de Minas</v>
      </c>
      <c r="CW96" s="43">
        <f t="shared" si="101"/>
        <v>5.3016029941388307</v>
      </c>
      <c r="CX96" s="43">
        <f t="shared" si="101"/>
        <v>2.7371613239525212</v>
      </c>
      <c r="CY96" s="43">
        <f t="shared" si="101"/>
        <v>3.4602076124567488E-3</v>
      </c>
      <c r="CZ96" s="43">
        <f t="shared" si="101"/>
        <v>0.81947144337049549</v>
      </c>
      <c r="DA96" s="43">
        <f t="shared" si="101"/>
        <v>0.19568313106187796</v>
      </c>
      <c r="DB96" s="43">
        <f t="shared" si="101"/>
        <v>1.3433497286418997E-2</v>
      </c>
      <c r="DC96" s="43">
        <f t="shared" si="101"/>
        <v>2.0902888663086119E-2</v>
      </c>
      <c r="DD96" s="43">
        <f t="shared" si="101"/>
        <v>4.8712094633160431E-3</v>
      </c>
      <c r="DE96" s="43">
        <f t="shared" si="101"/>
        <v>1.7401539157990031E-2</v>
      </c>
      <c r="DF96" s="43">
        <f t="shared" si="101"/>
        <v>76.369736738973856</v>
      </c>
      <c r="DG96" s="43">
        <f t="shared" si="101"/>
        <v>0.76406580702663573</v>
      </c>
      <c r="DH96" s="43">
        <f t="shared" si="101"/>
        <v>0.53861082250347836</v>
      </c>
      <c r="DI96" s="43">
        <f t="shared" si="101"/>
        <v>88.411510979074123</v>
      </c>
      <c r="DJ96" s="51">
        <f t="shared" si="56"/>
        <v>13.476762506329623</v>
      </c>
      <c r="DL96" s="40">
        <f t="shared" si="100"/>
        <v>93</v>
      </c>
      <c r="DM96" s="58">
        <f t="shared" si="98"/>
        <v>7.5457888783586355</v>
      </c>
      <c r="DN96" s="57" t="str">
        <f t="shared" si="99"/>
        <v>Três Corações</v>
      </c>
    </row>
    <row r="97" spans="1:118" x14ac:dyDescent="0.3">
      <c r="A97" s="12">
        <v>310870</v>
      </c>
      <c r="B97" s="12" t="s">
        <v>29</v>
      </c>
      <c r="C97" s="12" t="s">
        <v>28</v>
      </c>
      <c r="D97" s="27" t="s">
        <v>148</v>
      </c>
      <c r="E97" s="13">
        <v>5750</v>
      </c>
      <c r="F97" s="14">
        <v>52.48</v>
      </c>
      <c r="G97" s="14">
        <v>78.28</v>
      </c>
      <c r="H97" s="15">
        <v>3017.5999999999995</v>
      </c>
      <c r="I97" s="15">
        <v>4501.1000000000004</v>
      </c>
      <c r="J97" s="15">
        <v>169.1738</v>
      </c>
      <c r="K97" s="13">
        <v>5076</v>
      </c>
      <c r="L97" s="14">
        <v>29.35</v>
      </c>
      <c r="M97" s="14">
        <v>56.24</v>
      </c>
      <c r="N97" s="15">
        <v>1489.8060000000003</v>
      </c>
      <c r="O97" s="15">
        <v>2854.7424000000001</v>
      </c>
      <c r="P97" s="15">
        <v>141.85149999999999</v>
      </c>
      <c r="Q97" s="13">
        <v>4604</v>
      </c>
      <c r="R97" s="14">
        <v>16.37</v>
      </c>
      <c r="S97" s="14">
        <v>34.92</v>
      </c>
      <c r="T97" s="15">
        <v>753.6748</v>
      </c>
      <c r="U97" s="14">
        <v>1607.7168000000001</v>
      </c>
      <c r="V97" s="14">
        <v>144.3382</v>
      </c>
      <c r="W97" s="14">
        <v>0.53</v>
      </c>
      <c r="X97" s="14">
        <v>0.54</v>
      </c>
      <c r="Y97" s="14">
        <v>0.44</v>
      </c>
      <c r="Z97" s="14">
        <v>100.86450000000001</v>
      </c>
      <c r="AA97" s="14">
        <v>98.709800000000001</v>
      </c>
      <c r="AB97" s="14">
        <v>89.000200000000007</v>
      </c>
      <c r="AC97" s="14">
        <v>10209.226000000001</v>
      </c>
      <c r="AD97" s="14">
        <v>32270.179</v>
      </c>
      <c r="AE97" s="14">
        <v>1986.2307000000001</v>
      </c>
      <c r="AF97" s="14">
        <v>6963.78</v>
      </c>
      <c r="AG97" s="14">
        <v>5140</v>
      </c>
      <c r="AH97" s="14">
        <v>4634</v>
      </c>
      <c r="AI97" s="14">
        <v>49.324800000000003</v>
      </c>
      <c r="AJ97" s="14">
        <v>37.343499999999999</v>
      </c>
      <c r="AK97" s="14">
        <v>0.35199999999999998</v>
      </c>
      <c r="AL97" s="14">
        <v>0.14699999999999999</v>
      </c>
      <c r="AM97" s="14">
        <v>0.69799999999999995</v>
      </c>
      <c r="AN97" s="14">
        <v>0.42499999999999999</v>
      </c>
      <c r="AO97" s="14">
        <v>0.49</v>
      </c>
      <c r="AP97" s="14">
        <v>0.315</v>
      </c>
      <c r="AQ97" s="14">
        <v>0.751</v>
      </c>
      <c r="AR97" s="14">
        <v>0.497</v>
      </c>
      <c r="AS97" s="14">
        <v>0.625</v>
      </c>
      <c r="AT97" s="14">
        <v>0.52300000000000002</v>
      </c>
      <c r="AU97" s="14">
        <v>0.80100000000000005</v>
      </c>
      <c r="AV97" s="14">
        <v>0.58199999999999996</v>
      </c>
      <c r="AW97" s="14">
        <v>5246</v>
      </c>
      <c r="AX97" s="14">
        <v>1261</v>
      </c>
      <c r="AY97" s="14">
        <v>8801</v>
      </c>
      <c r="AZ97" s="14">
        <v>16117</v>
      </c>
      <c r="BA97" s="56">
        <f t="shared" si="54"/>
        <v>0.16693715194908512</v>
      </c>
      <c r="BB97" s="56">
        <f t="shared" si="54"/>
        <v>4.0127287191726334E-2</v>
      </c>
      <c r="BC97" s="56">
        <f t="shared" si="54"/>
        <v>0.28006364359586317</v>
      </c>
      <c r="BD97" s="56">
        <f t="shared" si="53"/>
        <v>0.51287191726332537</v>
      </c>
      <c r="BE97" s="54"/>
      <c r="BG97" s="36">
        <f t="shared" si="57"/>
        <v>0.83649024196878485</v>
      </c>
      <c r="BH97" s="36">
        <f t="shared" si="58"/>
        <v>12.855338213716864</v>
      </c>
      <c r="BI97" s="36">
        <f t="shared" si="59"/>
        <v>3.918508078137195</v>
      </c>
      <c r="BJ97" s="36">
        <f t="shared" si="60"/>
        <v>0.37014643098152544</v>
      </c>
      <c r="BK97" s="36">
        <f t="shared" si="61"/>
        <v>0.55583593403021492</v>
      </c>
      <c r="BL97" s="36">
        <f t="shared" si="62"/>
        <v>12.855278358190589</v>
      </c>
      <c r="BM97" s="36">
        <f t="shared" si="63"/>
        <v>1.3611111111111093E-2</v>
      </c>
      <c r="BN97" s="36">
        <f t="shared" si="64"/>
        <v>2.770083102493057E-3</v>
      </c>
      <c r="BO97" s="36">
        <f t="shared" si="65"/>
        <v>1.8838908112264501E-2</v>
      </c>
      <c r="BP97" s="36">
        <f t="shared" si="66"/>
        <v>1.3611063430746256E-2</v>
      </c>
      <c r="BQ97" s="36">
        <f t="shared" si="67"/>
        <v>2.7700086624067484E-3</v>
      </c>
      <c r="BR97" s="36">
        <f t="shared" si="68"/>
        <v>1.8838855935277583E-2</v>
      </c>
      <c r="BS97" s="36">
        <f t="shared" si="69"/>
        <v>0.93809216216882574</v>
      </c>
      <c r="BT97" s="36">
        <f t="shared" si="70"/>
        <v>0.98716051086569911</v>
      </c>
      <c r="BU97" s="36">
        <f t="shared" si="71"/>
        <v>0.51349389486033259</v>
      </c>
      <c r="BV97" s="36">
        <f t="shared" si="72"/>
        <v>0.84468218880116341</v>
      </c>
      <c r="BW97" s="36">
        <f t="shared" si="73"/>
        <v>0.79038786545292117</v>
      </c>
      <c r="BX97" s="36">
        <f t="shared" si="74"/>
        <v>0.84717873415191547</v>
      </c>
      <c r="BY97" s="36">
        <f t="shared" si="75"/>
        <v>0.51349390888810031</v>
      </c>
      <c r="BZ97" s="36">
        <f t="shared" si="76"/>
        <v>0.84468211074105759</v>
      </c>
      <c r="CA97" s="36">
        <f t="shared" si="77"/>
        <v>8.1798320503273014E-2</v>
      </c>
      <c r="CB97" s="36">
        <f t="shared" si="78"/>
        <v>0.22384090646317495</v>
      </c>
      <c r="CC97" s="36">
        <f t="shared" si="79"/>
        <v>1.1049638968393439E-3</v>
      </c>
      <c r="CD97" s="36">
        <f t="shared" si="80"/>
        <v>8.2318927075356971E-2</v>
      </c>
      <c r="CE97" s="36">
        <f t="shared" si="81"/>
        <v>4.3964620187304904E-2</v>
      </c>
      <c r="CF97" s="36">
        <f t="shared" si="82"/>
        <v>0.11252203172568499</v>
      </c>
      <c r="CG97" s="36">
        <f t="shared" si="83"/>
        <v>2.0924521569532918E-3</v>
      </c>
      <c r="CH97" s="36">
        <f t="shared" si="84"/>
        <v>4.8842385589764246E-2</v>
      </c>
      <c r="CI97" s="36">
        <f t="shared" si="85"/>
        <v>2.4863594423173336E-2</v>
      </c>
      <c r="CJ97" s="36">
        <f t="shared" si="86"/>
        <v>4.5092266656989392E-2</v>
      </c>
      <c r="CK97" s="36">
        <f t="shared" si="87"/>
        <v>6.9762631631311717E-3</v>
      </c>
      <c r="CL97" s="36">
        <f t="shared" si="88"/>
        <v>3.0439112720688104E-2</v>
      </c>
      <c r="CM97" s="36">
        <f t="shared" si="89"/>
        <v>0.59748143068669224</v>
      </c>
      <c r="CN97" s="36">
        <f t="shared" si="90"/>
        <v>0.99926436435414412</v>
      </c>
      <c r="CO97" s="36">
        <f t="shared" si="91"/>
        <v>0.98557292921424255</v>
      </c>
      <c r="CP97" s="36">
        <f t="shared" si="92"/>
        <v>0.84700225252926753</v>
      </c>
      <c r="CQ97" s="36">
        <f t="shared" si="93"/>
        <v>1167.8883229428752</v>
      </c>
      <c r="CR97" s="36">
        <f t="shared" si="94"/>
        <v>0.88925406213187874</v>
      </c>
      <c r="CS97" s="36">
        <f t="shared" si="95"/>
        <v>1.4803430217441994E-2</v>
      </c>
      <c r="CT97" s="36">
        <f t="shared" si="96"/>
        <v>128.68351224790243</v>
      </c>
      <c r="CU97" s="36"/>
      <c r="CV97" s="42" t="str">
        <f t="shared" si="97"/>
        <v>Brás Pires</v>
      </c>
      <c r="CW97" s="43">
        <f t="shared" si="101"/>
        <v>12.855338213716864</v>
      </c>
      <c r="CX97" s="43">
        <f t="shared" si="101"/>
        <v>3.918508078137195</v>
      </c>
      <c r="CY97" s="43">
        <f t="shared" si="101"/>
        <v>1.8838908112264501E-2</v>
      </c>
      <c r="CZ97" s="43">
        <f t="shared" si="101"/>
        <v>0.84468218880116341</v>
      </c>
      <c r="DA97" s="43">
        <f t="shared" si="101"/>
        <v>0.84717873415191547</v>
      </c>
      <c r="DB97" s="43">
        <f t="shared" si="101"/>
        <v>2.4863594423173336E-2</v>
      </c>
      <c r="DC97" s="43">
        <f t="shared" si="101"/>
        <v>4.5092266656989392E-2</v>
      </c>
      <c r="DD97" s="43">
        <f t="shared" si="101"/>
        <v>6.9762631631311717E-3</v>
      </c>
      <c r="DE97" s="43">
        <f t="shared" si="101"/>
        <v>3.0439112720688104E-2</v>
      </c>
      <c r="DF97" s="43">
        <f t="shared" si="101"/>
        <v>1167.8883229428752</v>
      </c>
      <c r="DG97" s="43">
        <f t="shared" si="101"/>
        <v>0.88925406213187874</v>
      </c>
      <c r="DH97" s="43">
        <f t="shared" si="101"/>
        <v>1.4803430217441994E-2</v>
      </c>
      <c r="DI97" s="43">
        <f t="shared" si="101"/>
        <v>128.68351224790243</v>
      </c>
      <c r="DJ97" s="51">
        <f t="shared" si="56"/>
        <v>101.23598538792386</v>
      </c>
      <c r="DL97" s="40">
        <f t="shared" si="100"/>
        <v>94</v>
      </c>
      <c r="DM97" s="58">
        <f t="shared" si="98"/>
        <v>7.7664527436125423</v>
      </c>
      <c r="DN97" s="57" t="str">
        <f t="shared" si="99"/>
        <v>Alfenas</v>
      </c>
    </row>
    <row r="98" spans="1:118" x14ac:dyDescent="0.3">
      <c r="A98" s="12">
        <v>310880</v>
      </c>
      <c r="B98" s="12" t="s">
        <v>29</v>
      </c>
      <c r="C98" s="12" t="s">
        <v>28</v>
      </c>
      <c r="D98" s="27" t="s">
        <v>152</v>
      </c>
      <c r="E98" s="13">
        <v>6485</v>
      </c>
      <c r="F98" s="14">
        <v>41.29</v>
      </c>
      <c r="G98" s="14">
        <v>71.650000000000006</v>
      </c>
      <c r="H98" s="15">
        <v>2677.6565000000001</v>
      </c>
      <c r="I98" s="15">
        <v>4646.5025000000005</v>
      </c>
      <c r="J98" s="15">
        <v>133.1019</v>
      </c>
      <c r="K98" s="13">
        <v>5324</v>
      </c>
      <c r="L98" s="14">
        <v>33.03</v>
      </c>
      <c r="M98" s="14">
        <v>57.28</v>
      </c>
      <c r="N98" s="15">
        <v>1758.5172000000002</v>
      </c>
      <c r="O98" s="15">
        <v>3049.5871999999999</v>
      </c>
      <c r="P98" s="15">
        <v>159.63740000000001</v>
      </c>
      <c r="Q98" s="13">
        <v>5027</v>
      </c>
      <c r="R98" s="14">
        <v>9.56</v>
      </c>
      <c r="S98" s="14">
        <v>24</v>
      </c>
      <c r="T98" s="15">
        <v>480.58120000000002</v>
      </c>
      <c r="U98" s="14">
        <v>1206.48</v>
      </c>
      <c r="V98" s="14">
        <v>84.2928</v>
      </c>
      <c r="W98" s="14">
        <v>0.56000000000000005</v>
      </c>
      <c r="X98" s="14">
        <v>0.6</v>
      </c>
      <c r="Y98" s="14">
        <v>0.55000000000000004</v>
      </c>
      <c r="Z98" s="14">
        <v>106.57380000000001</v>
      </c>
      <c r="AA98" s="14">
        <v>109.67749999999999</v>
      </c>
      <c r="AB98" s="14">
        <v>111.25020000000001</v>
      </c>
      <c r="AC98" s="14">
        <v>27356.348000000002</v>
      </c>
      <c r="AD98" s="14">
        <v>101867.54700000001</v>
      </c>
      <c r="AE98" s="14">
        <v>5012.1561000000002</v>
      </c>
      <c r="AF98" s="14">
        <v>20100.150000000001</v>
      </c>
      <c r="AG98" s="14">
        <v>5458</v>
      </c>
      <c r="AH98" s="14">
        <v>5068</v>
      </c>
      <c r="AI98" s="14">
        <v>124.4687</v>
      </c>
      <c r="AJ98" s="14">
        <v>107.7876</v>
      </c>
      <c r="AK98" s="14">
        <v>0.34300000000000003</v>
      </c>
      <c r="AL98" s="14">
        <v>0.129</v>
      </c>
      <c r="AM98" s="14">
        <v>0.65700000000000003</v>
      </c>
      <c r="AN98" s="14">
        <v>0.47699999999999998</v>
      </c>
      <c r="AO98" s="14">
        <v>0.45900000000000002</v>
      </c>
      <c r="AP98" s="14">
        <v>0.26500000000000001</v>
      </c>
      <c r="AQ98" s="14">
        <v>0.71499999999999997</v>
      </c>
      <c r="AR98" s="14">
        <v>0.51</v>
      </c>
      <c r="AS98" s="14">
        <v>0.624</v>
      </c>
      <c r="AT98" s="14">
        <v>0.47799999999999998</v>
      </c>
      <c r="AU98" s="14">
        <v>0.80200000000000005</v>
      </c>
      <c r="AV98" s="14">
        <v>0.63500000000000001</v>
      </c>
      <c r="AW98" s="14">
        <v>6132</v>
      </c>
      <c r="AX98" s="14">
        <v>66909</v>
      </c>
      <c r="AY98" s="14">
        <v>9179</v>
      </c>
      <c r="AZ98" s="14">
        <v>18925</v>
      </c>
      <c r="BA98" s="56">
        <f t="shared" si="54"/>
        <v>6.0625834198428E-2</v>
      </c>
      <c r="BB98" s="56">
        <f t="shared" si="54"/>
        <v>0.6615156458549607</v>
      </c>
      <c r="BC98" s="56">
        <f t="shared" si="54"/>
        <v>9.0750902170151762E-2</v>
      </c>
      <c r="BD98" s="56">
        <f t="shared" si="53"/>
        <v>0.18710761777645954</v>
      </c>
      <c r="BE98" s="54"/>
      <c r="BG98" s="36">
        <f t="shared" si="57"/>
        <v>0.82219917873936865</v>
      </c>
      <c r="BH98" s="36">
        <f t="shared" si="58"/>
        <v>2.8152515908324123</v>
      </c>
      <c r="BI98" s="36">
        <f t="shared" si="59"/>
        <v>1.0978462183601436</v>
      </c>
      <c r="BJ98" s="36">
        <f t="shared" si="60"/>
        <v>0.5629408692305613</v>
      </c>
      <c r="BK98" s="36">
        <f t="shared" si="61"/>
        <v>0.65455939769745031</v>
      </c>
      <c r="BL98" s="36">
        <f t="shared" si="62"/>
        <v>2.8152348681417734</v>
      </c>
      <c r="BM98" s="36">
        <f t="shared" si="63"/>
        <v>4.444444444444428E-3</v>
      </c>
      <c r="BN98" s="36">
        <f t="shared" si="64"/>
        <v>2.7700831024930687E-3</v>
      </c>
      <c r="BO98" s="36">
        <f t="shared" si="65"/>
        <v>6.1514801999231327E-3</v>
      </c>
      <c r="BP98" s="36">
        <f t="shared" si="66"/>
        <v>4.4444288753457076E-3</v>
      </c>
      <c r="BQ98" s="36">
        <f t="shared" si="67"/>
        <v>2.77010968848059E-3</v>
      </c>
      <c r="BR98" s="36">
        <f t="shared" si="68"/>
        <v>6.1514414399098929E-3</v>
      </c>
      <c r="BS98" s="36">
        <f t="shared" si="69"/>
        <v>0.83856457945165452</v>
      </c>
      <c r="BT98" s="36">
        <f t="shared" si="70"/>
        <v>0.95975187494425529</v>
      </c>
      <c r="BU98" s="36">
        <f t="shared" si="71"/>
        <v>8.1120042165754719E-2</v>
      </c>
      <c r="BV98" s="36">
        <f t="shared" si="72"/>
        <v>0.58735842046324349</v>
      </c>
      <c r="BW98" s="36">
        <f t="shared" si="73"/>
        <v>0.77822852753015059</v>
      </c>
      <c r="BX98" s="36">
        <f t="shared" si="74"/>
        <v>0.83351478499022635</v>
      </c>
      <c r="BY98" s="36">
        <f t="shared" si="75"/>
        <v>8.1120128860408106E-2</v>
      </c>
      <c r="BZ98" s="36">
        <f t="shared" si="76"/>
        <v>0.58735862298649844</v>
      </c>
      <c r="CA98" s="36">
        <f t="shared" si="77"/>
        <v>9.2573925422445663E-2</v>
      </c>
      <c r="CB98" s="36">
        <f t="shared" si="78"/>
        <v>0.28905075731298413</v>
      </c>
      <c r="CC98" s="36">
        <f t="shared" si="79"/>
        <v>8.1049869169205115E-3</v>
      </c>
      <c r="CD98" s="36">
        <f t="shared" si="80"/>
        <v>3.9865884419620745E-2</v>
      </c>
      <c r="CE98" s="36">
        <f t="shared" si="81"/>
        <v>6.7432362122788747E-2</v>
      </c>
      <c r="CF98" s="36">
        <f t="shared" si="82"/>
        <v>0.194417739322402</v>
      </c>
      <c r="CG98" s="36">
        <f t="shared" si="83"/>
        <v>8.3698086278131672E-3</v>
      </c>
      <c r="CH98" s="36">
        <f t="shared" si="84"/>
        <v>4.0251176776957789E-2</v>
      </c>
      <c r="CI98" s="36">
        <f t="shared" si="85"/>
        <v>2.5290429450527094E-2</v>
      </c>
      <c r="CJ98" s="36">
        <f t="shared" si="86"/>
        <v>7.8467484395412998E-2</v>
      </c>
      <c r="CK98" s="36">
        <f t="shared" si="87"/>
        <v>6.7864417785085465E-3</v>
      </c>
      <c r="CL98" s="36">
        <f t="shared" si="88"/>
        <v>9.8586590211759816E-3</v>
      </c>
      <c r="CM98" s="36">
        <f t="shared" si="89"/>
        <v>0.53967517026639777</v>
      </c>
      <c r="CN98" s="36">
        <f t="shared" si="90"/>
        <v>0.96134082755886763</v>
      </c>
      <c r="CO98" s="36">
        <f t="shared" si="91"/>
        <v>0.98495563920438189</v>
      </c>
      <c r="CP98" s="36">
        <f t="shared" si="92"/>
        <v>0.82164469738103596</v>
      </c>
      <c r="CQ98" s="36">
        <f t="shared" si="93"/>
        <v>138.63004066128099</v>
      </c>
      <c r="CR98" s="36">
        <f t="shared" si="94"/>
        <v>3.6450983675839271E-3</v>
      </c>
      <c r="CS98" s="36">
        <f t="shared" si="95"/>
        <v>0.40518056530696844</v>
      </c>
      <c r="CT98" s="36">
        <f t="shared" si="96"/>
        <v>12.273343700137175</v>
      </c>
      <c r="CU98" s="36"/>
      <c r="CV98" s="42" t="str">
        <f t="shared" si="97"/>
        <v>Braúnas</v>
      </c>
      <c r="CW98" s="43">
        <f t="shared" si="101"/>
        <v>2.8152515908324123</v>
      </c>
      <c r="CX98" s="43">
        <f t="shared" si="101"/>
        <v>1.0978462183601436</v>
      </c>
      <c r="CY98" s="43">
        <f t="shared" si="101"/>
        <v>6.1514801999231327E-3</v>
      </c>
      <c r="CZ98" s="43">
        <f t="shared" si="101"/>
        <v>0.58735842046324349</v>
      </c>
      <c r="DA98" s="43">
        <f t="shared" si="101"/>
        <v>0.83351478499022635</v>
      </c>
      <c r="DB98" s="43">
        <f t="shared" si="101"/>
        <v>2.5290429450527094E-2</v>
      </c>
      <c r="DC98" s="43">
        <f t="shared" si="101"/>
        <v>7.8467484395412998E-2</v>
      </c>
      <c r="DD98" s="43">
        <f t="shared" si="101"/>
        <v>6.7864417785085465E-3</v>
      </c>
      <c r="DE98" s="43">
        <f t="shared" si="101"/>
        <v>9.8586590211759816E-3</v>
      </c>
      <c r="DF98" s="43">
        <f t="shared" si="101"/>
        <v>138.63004066128099</v>
      </c>
      <c r="DG98" s="43">
        <f t="shared" si="101"/>
        <v>3.6450983675839271E-3</v>
      </c>
      <c r="DH98" s="43">
        <f t="shared" si="101"/>
        <v>0.40518056530696844</v>
      </c>
      <c r="DI98" s="43">
        <f t="shared" si="101"/>
        <v>12.273343700137175</v>
      </c>
      <c r="DJ98" s="51">
        <f t="shared" si="56"/>
        <v>12.059441194968022</v>
      </c>
      <c r="DL98" s="40">
        <f t="shared" si="100"/>
        <v>95</v>
      </c>
      <c r="DM98" s="58">
        <f t="shared" si="98"/>
        <v>7.8096360094414869</v>
      </c>
      <c r="DN98" s="57" t="str">
        <f t="shared" si="99"/>
        <v>Paraisópolis</v>
      </c>
    </row>
    <row r="99" spans="1:118" x14ac:dyDescent="0.3">
      <c r="A99" s="12">
        <v>310890</v>
      </c>
      <c r="B99" s="12" t="s">
        <v>29</v>
      </c>
      <c r="C99" s="12" t="s">
        <v>28</v>
      </c>
      <c r="D99" s="27" t="s">
        <v>160</v>
      </c>
      <c r="E99" s="13">
        <v>13616</v>
      </c>
      <c r="F99" s="14">
        <v>26.3</v>
      </c>
      <c r="G99" s="14">
        <v>58.15</v>
      </c>
      <c r="H99" s="15">
        <v>3581.0080000000003</v>
      </c>
      <c r="I99" s="15">
        <v>7917.7040000000006</v>
      </c>
      <c r="J99" s="15">
        <v>84.780299999999997</v>
      </c>
      <c r="K99" s="13">
        <v>14953</v>
      </c>
      <c r="L99" s="14">
        <v>10.37</v>
      </c>
      <c r="M99" s="14">
        <v>30.21</v>
      </c>
      <c r="N99" s="15">
        <v>1550.6260999999997</v>
      </c>
      <c r="O99" s="15">
        <v>4517.3013000000001</v>
      </c>
      <c r="P99" s="15">
        <v>50.119300000000003</v>
      </c>
      <c r="Q99" s="13">
        <v>14488</v>
      </c>
      <c r="R99" s="14">
        <v>1.64</v>
      </c>
      <c r="S99" s="14">
        <v>12.16</v>
      </c>
      <c r="T99" s="15">
        <v>237.60319999999996</v>
      </c>
      <c r="U99" s="14">
        <v>1761.7408</v>
      </c>
      <c r="V99" s="14">
        <v>14.4603</v>
      </c>
      <c r="W99" s="14">
        <v>0.56000000000000005</v>
      </c>
      <c r="X99" s="14">
        <v>0.62</v>
      </c>
      <c r="Y99" s="14">
        <v>0.54</v>
      </c>
      <c r="Z99" s="14">
        <v>106.57380000000001</v>
      </c>
      <c r="AA99" s="14">
        <v>113.3334</v>
      </c>
      <c r="AB99" s="14">
        <v>109.22750000000001</v>
      </c>
      <c r="AC99" s="14">
        <v>46216.478000000003</v>
      </c>
      <c r="AD99" s="14">
        <v>149244.215</v>
      </c>
      <c r="AE99" s="14">
        <v>3060.8966</v>
      </c>
      <c r="AF99" s="14">
        <v>9978.2199999999993</v>
      </c>
      <c r="AG99" s="14">
        <v>15099</v>
      </c>
      <c r="AH99" s="14">
        <v>14957</v>
      </c>
      <c r="AI99" s="14">
        <v>76.0124</v>
      </c>
      <c r="AJ99" s="14">
        <v>53.508499999999998</v>
      </c>
      <c r="AK99" s="14">
        <v>0.437</v>
      </c>
      <c r="AL99" s="14">
        <v>0.23100000000000001</v>
      </c>
      <c r="AM99" s="14">
        <v>0.67500000000000004</v>
      </c>
      <c r="AN99" s="14">
        <v>0.53700000000000003</v>
      </c>
      <c r="AO99" s="14">
        <v>0.57899999999999996</v>
      </c>
      <c r="AP99" s="14">
        <v>0.4</v>
      </c>
      <c r="AQ99" s="14">
        <v>0.74299999999999999</v>
      </c>
      <c r="AR99" s="14">
        <v>0.65200000000000002</v>
      </c>
      <c r="AS99" s="14">
        <v>0.69199999999999995</v>
      </c>
      <c r="AT99" s="14">
        <v>0.56599999999999995</v>
      </c>
      <c r="AU99" s="14">
        <v>0.84099999999999997</v>
      </c>
      <c r="AV99" s="14">
        <v>0.69699999999999995</v>
      </c>
      <c r="AW99" s="14">
        <v>24674</v>
      </c>
      <c r="AX99" s="14">
        <v>8513</v>
      </c>
      <c r="AY99" s="14">
        <v>58908</v>
      </c>
      <c r="AZ99" s="14">
        <v>45717</v>
      </c>
      <c r="BA99" s="56">
        <f t="shared" si="54"/>
        <v>0.17904101239369577</v>
      </c>
      <c r="BB99" s="56">
        <f t="shared" si="54"/>
        <v>6.1772559719037529E-2</v>
      </c>
      <c r="BC99" s="56">
        <f t="shared" si="54"/>
        <v>0.42745189098191738</v>
      </c>
      <c r="BD99" s="56">
        <f t="shared" si="53"/>
        <v>0.33173453690534932</v>
      </c>
      <c r="BE99" s="54"/>
      <c r="BG99" s="36">
        <f t="shared" si="57"/>
        <v>0.53473504020472029</v>
      </c>
      <c r="BH99" s="36">
        <f t="shared" si="58"/>
        <v>0.29226592597823453</v>
      </c>
      <c r="BI99" s="36">
        <f t="shared" si="59"/>
        <v>1.4094514787592086E-3</v>
      </c>
      <c r="BJ99" s="36">
        <f t="shared" si="60"/>
        <v>0.76832812023263464</v>
      </c>
      <c r="BK99" s="36">
        <f t="shared" si="61"/>
        <v>0.5200810109289784</v>
      </c>
      <c r="BL99" s="36">
        <f t="shared" si="62"/>
        <v>0.29226585862673393</v>
      </c>
      <c r="BM99" s="36">
        <f t="shared" si="63"/>
        <v>4.444444444444428E-3</v>
      </c>
      <c r="BN99" s="36">
        <f t="shared" si="64"/>
        <v>7.6946752847029945E-3</v>
      </c>
      <c r="BO99" s="36">
        <f t="shared" si="65"/>
        <v>3.4602076124567488E-3</v>
      </c>
      <c r="BP99" s="36">
        <f t="shared" si="66"/>
        <v>4.4444288753457076E-3</v>
      </c>
      <c r="BQ99" s="36">
        <f t="shared" si="67"/>
        <v>7.694693008662332E-3</v>
      </c>
      <c r="BR99" s="36">
        <f t="shared" si="68"/>
        <v>3.4602143209344037E-3</v>
      </c>
      <c r="BS99" s="36">
        <f t="shared" si="69"/>
        <v>0.7355379991603439</v>
      </c>
      <c r="BT99" s="36">
        <f t="shared" si="70"/>
        <v>0.94131487508671563</v>
      </c>
      <c r="BU99" s="36">
        <f t="shared" si="71"/>
        <v>0.31724029191495851</v>
      </c>
      <c r="BV99" s="36">
        <f t="shared" si="72"/>
        <v>0.78151199582145237</v>
      </c>
      <c r="BW99" s="36">
        <f t="shared" si="73"/>
        <v>0.4543333882809707</v>
      </c>
      <c r="BX99" s="36">
        <f t="shared" si="74"/>
        <v>0.55227565018844638</v>
      </c>
      <c r="BY99" s="36">
        <f t="shared" si="75"/>
        <v>0.31724014647376358</v>
      </c>
      <c r="BZ99" s="36">
        <f t="shared" si="76"/>
        <v>0.78151201833871098</v>
      </c>
      <c r="CA99" s="36">
        <f t="shared" si="77"/>
        <v>1.2902748005546206E-2</v>
      </c>
      <c r="CB99" s="36">
        <f t="shared" si="78"/>
        <v>2.9598797548849601E-2</v>
      </c>
      <c r="CC99" s="36">
        <f t="shared" si="79"/>
        <v>4.2376132779828185E-3</v>
      </c>
      <c r="CD99" s="36">
        <f t="shared" si="80"/>
        <v>9.799671185982602E-3</v>
      </c>
      <c r="CE99" s="36">
        <f t="shared" si="81"/>
        <v>4.3730489073881412E-3</v>
      </c>
      <c r="CF99" s="36">
        <f t="shared" si="82"/>
        <v>2.4372874717370752E-2</v>
      </c>
      <c r="CG99" s="36">
        <f t="shared" si="83"/>
        <v>3.1257618640907156E-3</v>
      </c>
      <c r="CH99" s="36">
        <f t="shared" si="84"/>
        <v>4.81520425310286E-4</v>
      </c>
      <c r="CI99" s="36">
        <f t="shared" si="85"/>
        <v>4.5407981633379677E-3</v>
      </c>
      <c r="CJ99" s="36">
        <f t="shared" si="86"/>
        <v>2.1782914791696958E-2</v>
      </c>
      <c r="CK99" s="36">
        <f t="shared" si="87"/>
        <v>1.4256240541658627E-3</v>
      </c>
      <c r="CL99" s="36">
        <f t="shared" si="88"/>
        <v>1.2876615864393175E-4</v>
      </c>
      <c r="CM99" s="36">
        <f t="shared" si="89"/>
        <v>4.5988671520745894E-3</v>
      </c>
      <c r="CN99" s="36">
        <f t="shared" si="90"/>
        <v>0.99503898472256758</v>
      </c>
      <c r="CO99" s="36">
        <f t="shared" si="91"/>
        <v>0.90543220305911476</v>
      </c>
      <c r="CP99" s="36">
        <f t="shared" si="92"/>
        <v>0.59908013229245871</v>
      </c>
      <c r="CQ99" s="36">
        <f t="shared" si="93"/>
        <v>1348.7048329059598</v>
      </c>
      <c r="CR99" s="36">
        <f t="shared" si="94"/>
        <v>0.83221367325172502</v>
      </c>
      <c r="CS99" s="36">
        <f t="shared" si="95"/>
        <v>0.50689684679095592</v>
      </c>
      <c r="CT99" s="36">
        <f t="shared" si="96"/>
        <v>48.779536445391308</v>
      </c>
      <c r="CU99" s="36"/>
      <c r="CV99" s="42" t="str">
        <f t="shared" si="97"/>
        <v>Brasópolis</v>
      </c>
      <c r="CW99" s="43">
        <f t="shared" si="101"/>
        <v>0.29226592597823453</v>
      </c>
      <c r="CX99" s="43">
        <f t="shared" si="101"/>
        <v>1.4094514787592086E-3</v>
      </c>
      <c r="CY99" s="43">
        <f t="shared" si="101"/>
        <v>3.4602076124567488E-3</v>
      </c>
      <c r="CZ99" s="43">
        <f t="shared" si="101"/>
        <v>0.78151199582145237</v>
      </c>
      <c r="DA99" s="43">
        <f t="shared" si="101"/>
        <v>0.55227565018844638</v>
      </c>
      <c r="DB99" s="43">
        <f t="shared" si="101"/>
        <v>4.5407981633379677E-3</v>
      </c>
      <c r="DC99" s="43">
        <f t="shared" si="101"/>
        <v>2.1782914791696958E-2</v>
      </c>
      <c r="DD99" s="43">
        <f t="shared" si="101"/>
        <v>1.4256240541658627E-3</v>
      </c>
      <c r="DE99" s="43">
        <f t="shared" si="101"/>
        <v>1.2876615864393175E-4</v>
      </c>
      <c r="DF99" s="43">
        <f t="shared" si="101"/>
        <v>1348.7048329059598</v>
      </c>
      <c r="DG99" s="43">
        <f t="shared" si="101"/>
        <v>0.83221367325172502</v>
      </c>
      <c r="DH99" s="43">
        <f t="shared" si="101"/>
        <v>0.50689684679095592</v>
      </c>
      <c r="DI99" s="43">
        <f t="shared" si="101"/>
        <v>48.779536445391308</v>
      </c>
      <c r="DJ99" s="51">
        <f t="shared" si="56"/>
        <v>107.7294062465878</v>
      </c>
      <c r="DL99" s="40">
        <f t="shared" si="100"/>
        <v>96</v>
      </c>
      <c r="DM99" s="58">
        <f t="shared" si="98"/>
        <v>8.0640583073085885</v>
      </c>
      <c r="DN99" s="57" t="str">
        <f t="shared" si="99"/>
        <v>Santana do Riacho</v>
      </c>
    </row>
    <row r="100" spans="1:118" x14ac:dyDescent="0.3">
      <c r="A100" s="12">
        <v>310910</v>
      </c>
      <c r="B100" s="12" t="s">
        <v>29</v>
      </c>
      <c r="C100" s="12" t="s">
        <v>28</v>
      </c>
      <c r="D100" s="27" t="s">
        <v>163</v>
      </c>
      <c r="E100" s="13">
        <v>10677</v>
      </c>
      <c r="F100" s="14">
        <v>11.55</v>
      </c>
      <c r="G100" s="14">
        <v>33.28</v>
      </c>
      <c r="H100" s="15">
        <v>1233.1935000000001</v>
      </c>
      <c r="I100" s="15">
        <v>3553.3055999999997</v>
      </c>
      <c r="J100" s="15">
        <v>37.232399999999998</v>
      </c>
      <c r="K100" s="13">
        <v>10857</v>
      </c>
      <c r="L100" s="14">
        <v>4.1100000000000003</v>
      </c>
      <c r="M100" s="14">
        <v>22.91</v>
      </c>
      <c r="N100" s="15">
        <v>446.22270000000003</v>
      </c>
      <c r="O100" s="15">
        <v>2487.3386999999998</v>
      </c>
      <c r="P100" s="15">
        <v>19.864000000000001</v>
      </c>
      <c r="Q100" s="13">
        <v>10837</v>
      </c>
      <c r="R100" s="14">
        <v>3.95</v>
      </c>
      <c r="S100" s="14">
        <v>11.87</v>
      </c>
      <c r="T100" s="15">
        <v>428.06150000000002</v>
      </c>
      <c r="U100" s="14">
        <v>1286.3518999999999</v>
      </c>
      <c r="V100" s="14">
        <v>34.828099999999999</v>
      </c>
      <c r="W100" s="14">
        <v>0.47</v>
      </c>
      <c r="X100" s="14">
        <v>0.54</v>
      </c>
      <c r="Y100" s="14">
        <v>0.44</v>
      </c>
      <c r="Z100" s="14">
        <v>89.445899999999995</v>
      </c>
      <c r="AA100" s="14">
        <v>98.709800000000001</v>
      </c>
      <c r="AB100" s="14">
        <v>89.000200000000007</v>
      </c>
      <c r="AC100" s="14">
        <v>32804.296000000002</v>
      </c>
      <c r="AD100" s="14">
        <v>115193.217</v>
      </c>
      <c r="AE100" s="14">
        <v>3002.6815999999999</v>
      </c>
      <c r="AF100" s="14">
        <v>10269.52</v>
      </c>
      <c r="AG100" s="14">
        <v>10925</v>
      </c>
      <c r="AH100" s="14">
        <v>11217</v>
      </c>
      <c r="AI100" s="14">
        <v>74.566699999999997</v>
      </c>
      <c r="AJ100" s="14">
        <v>55.070599999999999</v>
      </c>
      <c r="AK100" s="14">
        <v>0.36899999999999999</v>
      </c>
      <c r="AL100" s="14">
        <v>0.123</v>
      </c>
      <c r="AM100" s="14">
        <v>0.70799999999999996</v>
      </c>
      <c r="AN100" s="14">
        <v>0.57899999999999996</v>
      </c>
      <c r="AO100" s="14">
        <v>0.55000000000000004</v>
      </c>
      <c r="AP100" s="14">
        <v>0.312</v>
      </c>
      <c r="AQ100" s="14">
        <v>0.81399999999999995</v>
      </c>
      <c r="AR100" s="14">
        <v>0.65600000000000003</v>
      </c>
      <c r="AS100" s="14">
        <v>0.65800000000000003</v>
      </c>
      <c r="AT100" s="14">
        <v>0.50700000000000001</v>
      </c>
      <c r="AU100" s="14">
        <v>0.84799999999999998</v>
      </c>
      <c r="AV100" s="14">
        <v>0.66200000000000003</v>
      </c>
      <c r="AW100" s="14">
        <v>20502</v>
      </c>
      <c r="AX100" s="14">
        <v>7252</v>
      </c>
      <c r="AY100" s="14">
        <v>46880</v>
      </c>
      <c r="AZ100" s="14">
        <v>34931</v>
      </c>
      <c r="BA100" s="56">
        <f t="shared" si="54"/>
        <v>0.18712179984484095</v>
      </c>
      <c r="BB100" s="56">
        <f t="shared" si="54"/>
        <v>6.6189020216309957E-2</v>
      </c>
      <c r="BC100" s="56">
        <f t="shared" si="54"/>
        <v>0.42787386482909689</v>
      </c>
      <c r="BD100" s="56">
        <f t="shared" si="53"/>
        <v>0.3188153151097522</v>
      </c>
      <c r="BE100" s="54"/>
      <c r="BG100" s="36">
        <f t="shared" si="57"/>
        <v>0.6383686906332513</v>
      </c>
      <c r="BH100" s="36">
        <f t="shared" si="58"/>
        <v>1.1330022204960429E-2</v>
      </c>
      <c r="BI100" s="36">
        <f t="shared" si="59"/>
        <v>1.6380505305827451E-4</v>
      </c>
      <c r="BJ100" s="36">
        <f t="shared" si="60"/>
        <v>0.60463481021373588</v>
      </c>
      <c r="BK100" s="36">
        <f t="shared" si="61"/>
        <v>0.63426410446487202</v>
      </c>
      <c r="BL100" s="36">
        <f t="shared" si="62"/>
        <v>1.132963764160329E-2</v>
      </c>
      <c r="BM100" s="36">
        <f t="shared" si="63"/>
        <v>4.6944444444444448E-2</v>
      </c>
      <c r="BN100" s="36">
        <f t="shared" si="64"/>
        <v>2.770083102493057E-3</v>
      </c>
      <c r="BO100" s="36">
        <f t="shared" si="65"/>
        <v>1.8838908112264501E-2</v>
      </c>
      <c r="BP100" s="36">
        <f t="shared" si="66"/>
        <v>4.694427999583918E-2</v>
      </c>
      <c r="BQ100" s="36">
        <f t="shared" si="67"/>
        <v>2.7700086624067484E-3</v>
      </c>
      <c r="BR100" s="36">
        <f t="shared" si="68"/>
        <v>1.8838855935277583E-2</v>
      </c>
      <c r="BS100" s="36">
        <f t="shared" si="69"/>
        <v>0.80811092512159799</v>
      </c>
      <c r="BT100" s="36">
        <f t="shared" si="70"/>
        <v>0.95454801257643529</v>
      </c>
      <c r="BU100" s="36">
        <f t="shared" si="71"/>
        <v>0.32666663262306161</v>
      </c>
      <c r="BV100" s="36">
        <f t="shared" si="72"/>
        <v>0.77553762420500993</v>
      </c>
      <c r="BW100" s="36">
        <f t="shared" si="73"/>
        <v>0.58392666429334272</v>
      </c>
      <c r="BX100" s="36">
        <f t="shared" si="74"/>
        <v>0.65185804047587947</v>
      </c>
      <c r="BY100" s="36">
        <f t="shared" si="75"/>
        <v>0.32666665167348968</v>
      </c>
      <c r="BZ100" s="36">
        <f t="shared" si="76"/>
        <v>0.77553766587850492</v>
      </c>
      <c r="CA100" s="36">
        <f t="shared" si="77"/>
        <v>6.3262963435356687E-2</v>
      </c>
      <c r="CB100" s="36">
        <f t="shared" si="78"/>
        <v>0.31263729910972371</v>
      </c>
      <c r="CC100" s="36">
        <f t="shared" si="79"/>
        <v>3.7599465934116673E-4</v>
      </c>
      <c r="CD100" s="36">
        <f t="shared" si="80"/>
        <v>8.1358947795144283E-4</v>
      </c>
      <c r="CE100" s="36">
        <f t="shared" si="81"/>
        <v>1.2747138397502579E-2</v>
      </c>
      <c r="CF100" s="36">
        <f t="shared" si="82"/>
        <v>0.11680820381349138</v>
      </c>
      <c r="CG100" s="36">
        <f t="shared" si="83"/>
        <v>1.1770043382862191E-3</v>
      </c>
      <c r="CH100" s="36">
        <f t="shared" si="84"/>
        <v>7.9598274388027052E-4</v>
      </c>
      <c r="CI100" s="36">
        <f t="shared" si="85"/>
        <v>1.2815948736205049E-2</v>
      </c>
      <c r="CJ100" s="36">
        <f t="shared" si="86"/>
        <v>5.5906608361155491E-2</v>
      </c>
      <c r="CK100" s="36">
        <f t="shared" si="87"/>
        <v>8.8496038624069965E-4</v>
      </c>
      <c r="CL100" s="36">
        <f t="shared" si="88"/>
        <v>3.7201348020723139E-3</v>
      </c>
      <c r="CM100" s="36">
        <f t="shared" si="89"/>
        <v>1.2709495935700412E-2</v>
      </c>
      <c r="CN100" s="36">
        <f t="shared" si="90"/>
        <v>0.99577306369314345</v>
      </c>
      <c r="CO100" s="36">
        <f t="shared" si="91"/>
        <v>0.92435975969906259</v>
      </c>
      <c r="CP100" s="36">
        <f t="shared" si="92"/>
        <v>0.68446195850140346</v>
      </c>
      <c r="CQ100" s="36">
        <f t="shared" si="93"/>
        <v>1476.6630604542781</v>
      </c>
      <c r="CR100" s="36">
        <f t="shared" si="94"/>
        <v>0.82080748397615888</v>
      </c>
      <c r="CS100" s="36">
        <f t="shared" si="95"/>
        <v>0.50930618955720064</v>
      </c>
      <c r="CT100" s="36">
        <f t="shared" si="96"/>
        <v>44.532841469170798</v>
      </c>
      <c r="CU100" s="36"/>
      <c r="CV100" s="42" t="str">
        <f t="shared" si="97"/>
        <v>Bueno Brandão</v>
      </c>
      <c r="CW100" s="43">
        <f t="shared" ref="CW100:DI115" si="102">INDEX($BG$4:$CT$855,MATCH($CV100,$D$4:$D$855,0),MATCH(CW$1,$BG$1:$CT$1,0))</f>
        <v>1.1330022204960429E-2</v>
      </c>
      <c r="CX100" s="43">
        <f t="shared" si="102"/>
        <v>1.6380505305827451E-4</v>
      </c>
      <c r="CY100" s="43">
        <f t="shared" si="102"/>
        <v>1.8838908112264501E-2</v>
      </c>
      <c r="CZ100" s="43">
        <f t="shared" si="102"/>
        <v>0.77553762420500993</v>
      </c>
      <c r="DA100" s="43">
        <f t="shared" si="102"/>
        <v>0.65185804047587947</v>
      </c>
      <c r="DB100" s="43">
        <f t="shared" si="102"/>
        <v>1.2815948736205049E-2</v>
      </c>
      <c r="DC100" s="43">
        <f t="shared" si="102"/>
        <v>5.5906608361155491E-2</v>
      </c>
      <c r="DD100" s="43">
        <f t="shared" si="102"/>
        <v>8.8496038624069965E-4</v>
      </c>
      <c r="DE100" s="43">
        <f t="shared" si="102"/>
        <v>3.7201348020723139E-3</v>
      </c>
      <c r="DF100" s="43">
        <f t="shared" si="102"/>
        <v>1476.6630604542781</v>
      </c>
      <c r="DG100" s="43">
        <f t="shared" si="102"/>
        <v>0.82080748397615888</v>
      </c>
      <c r="DH100" s="43">
        <f t="shared" si="102"/>
        <v>0.50930618955720064</v>
      </c>
      <c r="DI100" s="43">
        <f t="shared" si="102"/>
        <v>44.532841469170798</v>
      </c>
      <c r="DJ100" s="51">
        <f t="shared" si="56"/>
        <v>117.23515935763993</v>
      </c>
      <c r="DL100" s="40">
        <f t="shared" si="100"/>
        <v>97</v>
      </c>
      <c r="DM100" s="58">
        <f t="shared" si="98"/>
        <v>8.0650202764977941</v>
      </c>
      <c r="DN100" s="57" t="str">
        <f t="shared" si="99"/>
        <v>Ribeirão Vermelho</v>
      </c>
    </row>
    <row r="101" spans="1:118" x14ac:dyDescent="0.3">
      <c r="A101" s="12">
        <v>310920</v>
      </c>
      <c r="B101" s="12" t="s">
        <v>29</v>
      </c>
      <c r="C101" s="12" t="s">
        <v>28</v>
      </c>
      <c r="D101" s="27" t="s">
        <v>164</v>
      </c>
      <c r="E101" s="13">
        <v>9789</v>
      </c>
      <c r="F101" s="14">
        <v>38.9</v>
      </c>
      <c r="G101" s="14">
        <v>65.239999999999995</v>
      </c>
      <c r="H101" s="15">
        <v>3807.9210000000003</v>
      </c>
      <c r="I101" s="15">
        <v>6386.3436000000002</v>
      </c>
      <c r="J101" s="15">
        <v>125.39749999999999</v>
      </c>
      <c r="K101" s="13">
        <v>10341</v>
      </c>
      <c r="L101" s="14">
        <v>22.89</v>
      </c>
      <c r="M101" s="14">
        <v>50.32</v>
      </c>
      <c r="N101" s="15">
        <v>2367.0549000000001</v>
      </c>
      <c r="O101" s="15">
        <v>5203.5911999999998</v>
      </c>
      <c r="P101" s="15">
        <v>110.6297</v>
      </c>
      <c r="Q101" s="13">
        <v>10187</v>
      </c>
      <c r="R101" s="14">
        <v>7.8</v>
      </c>
      <c r="S101" s="14">
        <v>20.62</v>
      </c>
      <c r="T101" s="15">
        <v>794.58600000000001</v>
      </c>
      <c r="U101" s="14">
        <v>2100.5594000000001</v>
      </c>
      <c r="V101" s="14">
        <v>68.774500000000003</v>
      </c>
      <c r="W101" s="14">
        <v>0.56000000000000005</v>
      </c>
      <c r="X101" s="14">
        <v>0.64</v>
      </c>
      <c r="Y101" s="14">
        <v>0.49</v>
      </c>
      <c r="Z101" s="14">
        <v>106.57380000000001</v>
      </c>
      <c r="AA101" s="14">
        <v>116.9893</v>
      </c>
      <c r="AB101" s="14">
        <v>99.113900000000001</v>
      </c>
      <c r="AC101" s="14">
        <v>23299.094000000001</v>
      </c>
      <c r="AD101" s="14">
        <v>101244.966</v>
      </c>
      <c r="AE101" s="14">
        <v>2251.5553</v>
      </c>
      <c r="AF101" s="14">
        <v>9564.0400000000009</v>
      </c>
      <c r="AG101" s="14">
        <v>10348</v>
      </c>
      <c r="AH101" s="14">
        <v>10586</v>
      </c>
      <c r="AI101" s="14">
        <v>55.913699999999999</v>
      </c>
      <c r="AJ101" s="14">
        <v>51.287399999999998</v>
      </c>
      <c r="AK101" s="14">
        <v>0.377</v>
      </c>
      <c r="AL101" s="14">
        <v>0.183</v>
      </c>
      <c r="AM101" s="14">
        <v>0.60299999999999998</v>
      </c>
      <c r="AN101" s="14">
        <v>0.48599999999999999</v>
      </c>
      <c r="AO101" s="14">
        <v>0.54400000000000004</v>
      </c>
      <c r="AP101" s="14">
        <v>0.39800000000000002</v>
      </c>
      <c r="AQ101" s="14">
        <v>0.68899999999999995</v>
      </c>
      <c r="AR101" s="14">
        <v>0.58699999999999997</v>
      </c>
      <c r="AS101" s="14">
        <v>0.66900000000000004</v>
      </c>
      <c r="AT101" s="14">
        <v>0.57899999999999996</v>
      </c>
      <c r="AU101" s="14">
        <v>0.79600000000000004</v>
      </c>
      <c r="AV101" s="14">
        <v>0.65</v>
      </c>
      <c r="AW101" s="14">
        <v>19792</v>
      </c>
      <c r="AX101" s="14">
        <v>4796</v>
      </c>
      <c r="AY101" s="14">
        <v>37974</v>
      </c>
      <c r="AZ101" s="14">
        <v>34945</v>
      </c>
      <c r="BA101" s="56">
        <f t="shared" si="54"/>
        <v>0.20298029885033894</v>
      </c>
      <c r="BB101" s="56">
        <f t="shared" si="54"/>
        <v>4.918621227193945E-2</v>
      </c>
      <c r="BC101" s="56">
        <f t="shared" si="54"/>
        <v>0.38944896263857981</v>
      </c>
      <c r="BD101" s="56">
        <f t="shared" si="53"/>
        <v>0.3583845262391418</v>
      </c>
      <c r="BE101" s="54"/>
      <c r="BG101" s="36">
        <f t="shared" si="57"/>
        <v>0.65778087485545567</v>
      </c>
      <c r="BH101" s="36">
        <f t="shared" si="58"/>
        <v>1.4039262763929106</v>
      </c>
      <c r="BI101" s="36">
        <f t="shared" si="59"/>
        <v>0.57666658901093792</v>
      </c>
      <c r="BJ101" s="36">
        <f t="shared" si="60"/>
        <v>0.3447327626323497</v>
      </c>
      <c r="BK101" s="36">
        <f t="shared" si="61"/>
        <v>0.44561105887736296</v>
      </c>
      <c r="BL101" s="36">
        <f t="shared" si="62"/>
        <v>1.4039196337277922</v>
      </c>
      <c r="BM101" s="36">
        <f t="shared" si="63"/>
        <v>4.444444444444428E-3</v>
      </c>
      <c r="BN101" s="36">
        <f t="shared" si="64"/>
        <v>1.5081563558017892E-2</v>
      </c>
      <c r="BO101" s="36">
        <f t="shared" si="65"/>
        <v>1.5378700499807832E-3</v>
      </c>
      <c r="BP101" s="36">
        <f t="shared" si="66"/>
        <v>4.4444288753457076E-3</v>
      </c>
      <c r="BQ101" s="36">
        <f t="shared" si="67"/>
        <v>1.5081551151255968E-2</v>
      </c>
      <c r="BR101" s="36">
        <f t="shared" si="68"/>
        <v>1.5378223456439337E-3</v>
      </c>
      <c r="BS101" s="36">
        <f t="shared" si="69"/>
        <v>0.86161028642519755</v>
      </c>
      <c r="BT101" s="36">
        <f t="shared" si="70"/>
        <v>0.95999534751858162</v>
      </c>
      <c r="BU101" s="36">
        <f t="shared" si="71"/>
        <v>0.46066862333641873</v>
      </c>
      <c r="BV101" s="36">
        <f t="shared" si="72"/>
        <v>0.79004602362929843</v>
      </c>
      <c r="BW101" s="36">
        <f t="shared" si="73"/>
        <v>0.60311878606493285</v>
      </c>
      <c r="BX101" s="36">
        <f t="shared" si="74"/>
        <v>0.66947257999730592</v>
      </c>
      <c r="BY101" s="36">
        <f t="shared" si="75"/>
        <v>0.46066866734267131</v>
      </c>
      <c r="BZ101" s="36">
        <f t="shared" si="76"/>
        <v>0.79004622831523763</v>
      </c>
      <c r="CA101" s="36">
        <f t="shared" si="77"/>
        <v>5.5363321799307932E-2</v>
      </c>
      <c r="CB101" s="36">
        <f t="shared" si="78"/>
        <v>0.11839519019539833</v>
      </c>
      <c r="CC101" s="36">
        <f t="shared" si="79"/>
        <v>2.7165614137399183E-2</v>
      </c>
      <c r="CD101" s="36">
        <f t="shared" si="80"/>
        <v>3.4063780910769788E-2</v>
      </c>
      <c r="CE101" s="36">
        <f t="shared" si="81"/>
        <v>1.5026014568158164E-2</v>
      </c>
      <c r="CF101" s="36">
        <f t="shared" si="82"/>
        <v>2.5708130819491155E-2</v>
      </c>
      <c r="CG101" s="36">
        <f t="shared" si="83"/>
        <v>1.550610379273102E-2</v>
      </c>
      <c r="CH101" s="36">
        <f t="shared" si="84"/>
        <v>6.3899725828166038E-3</v>
      </c>
      <c r="CI101" s="36">
        <f t="shared" si="85"/>
        <v>9.6791653649711921E-3</v>
      </c>
      <c r="CJ101" s="36">
        <f t="shared" si="86"/>
        <v>1.6387084482508384E-2</v>
      </c>
      <c r="CK101" s="36">
        <f t="shared" si="87"/>
        <v>7.964643476166277E-3</v>
      </c>
      <c r="CL101" s="36">
        <f t="shared" si="88"/>
        <v>6.0862129671545523E-3</v>
      </c>
      <c r="CM101" s="36">
        <f t="shared" si="89"/>
        <v>2.0581638068530157E-2</v>
      </c>
      <c r="CN101" s="36">
        <f t="shared" si="90"/>
        <v>0.99720357736291387</v>
      </c>
      <c r="CO101" s="36">
        <f t="shared" si="91"/>
        <v>0.93850061901624682</v>
      </c>
      <c r="CP101" s="36">
        <f t="shared" si="92"/>
        <v>0.68434744937287972</v>
      </c>
      <c r="CQ101" s="36">
        <f t="shared" si="93"/>
        <v>1744.6350161015255</v>
      </c>
      <c r="CR101" s="36">
        <f t="shared" si="94"/>
        <v>0.86515162069273577</v>
      </c>
      <c r="CS101" s="36">
        <f t="shared" si="95"/>
        <v>0.31333483616819269</v>
      </c>
      <c r="CT101" s="36">
        <f t="shared" si="96"/>
        <v>58.150547852107017</v>
      </c>
      <c r="CU101" s="36"/>
      <c r="CV101" s="42" t="str">
        <f t="shared" si="97"/>
        <v>Buenópolis</v>
      </c>
      <c r="CW101" s="43">
        <f t="shared" si="102"/>
        <v>1.4039262763929106</v>
      </c>
      <c r="CX101" s="43">
        <f t="shared" si="102"/>
        <v>0.57666658901093792</v>
      </c>
      <c r="CY101" s="43">
        <f t="shared" si="102"/>
        <v>1.5378700499807832E-3</v>
      </c>
      <c r="CZ101" s="43">
        <f t="shared" si="102"/>
        <v>0.79004602362929843</v>
      </c>
      <c r="DA101" s="43">
        <f t="shared" si="102"/>
        <v>0.66947257999730592</v>
      </c>
      <c r="DB101" s="43">
        <f t="shared" si="102"/>
        <v>9.6791653649711921E-3</v>
      </c>
      <c r="DC101" s="43">
        <f t="shared" si="102"/>
        <v>1.6387084482508384E-2</v>
      </c>
      <c r="DD101" s="43">
        <f t="shared" si="102"/>
        <v>7.964643476166277E-3</v>
      </c>
      <c r="DE101" s="43">
        <f t="shared" si="102"/>
        <v>6.0862129671545523E-3</v>
      </c>
      <c r="DF101" s="43">
        <f t="shared" si="102"/>
        <v>1744.6350161015255</v>
      </c>
      <c r="DG101" s="43">
        <f t="shared" si="102"/>
        <v>0.86515162069273577</v>
      </c>
      <c r="DH101" s="43">
        <f t="shared" si="102"/>
        <v>0.31333483616819269</v>
      </c>
      <c r="DI101" s="43">
        <f t="shared" si="102"/>
        <v>58.150547852107017</v>
      </c>
      <c r="DJ101" s="51">
        <f t="shared" si="56"/>
        <v>139.03429360429729</v>
      </c>
      <c r="DL101" s="40">
        <f t="shared" si="100"/>
        <v>98</v>
      </c>
      <c r="DM101" s="58">
        <f t="shared" si="98"/>
        <v>8.1005909591450269</v>
      </c>
      <c r="DN101" s="57" t="str">
        <f t="shared" si="99"/>
        <v>Diamantina</v>
      </c>
    </row>
    <row r="102" spans="1:118" x14ac:dyDescent="0.3">
      <c r="A102" s="12">
        <v>310925</v>
      </c>
      <c r="B102" s="12" t="s">
        <v>29</v>
      </c>
      <c r="C102" s="12" t="s">
        <v>28</v>
      </c>
      <c r="D102" s="27" t="s">
        <v>165</v>
      </c>
      <c r="E102" s="13">
        <v>3876</v>
      </c>
      <c r="F102" s="14">
        <v>42.68</v>
      </c>
      <c r="G102" s="14">
        <v>80.349999999999994</v>
      </c>
      <c r="H102" s="15">
        <v>1654.2768000000001</v>
      </c>
      <c r="I102" s="15">
        <v>3114.366</v>
      </c>
      <c r="J102" s="15">
        <v>137.58269999999999</v>
      </c>
      <c r="K102" s="13">
        <v>3930</v>
      </c>
      <c r="L102" s="14">
        <v>34.06</v>
      </c>
      <c r="M102" s="14">
        <v>58.53</v>
      </c>
      <c r="N102" s="15">
        <v>1338.558</v>
      </c>
      <c r="O102" s="15">
        <v>2300.2290000000003</v>
      </c>
      <c r="P102" s="15">
        <v>164.6155</v>
      </c>
      <c r="Q102" s="13">
        <v>3992</v>
      </c>
      <c r="R102" s="14">
        <v>6.59</v>
      </c>
      <c r="S102" s="14">
        <v>23.44</v>
      </c>
      <c r="T102" s="15">
        <v>263.07280000000003</v>
      </c>
      <c r="U102" s="14">
        <v>935.72480000000007</v>
      </c>
      <c r="V102" s="14">
        <v>58.105600000000003</v>
      </c>
      <c r="W102" s="14">
        <v>0.43</v>
      </c>
      <c r="X102" s="14">
        <v>0.59</v>
      </c>
      <c r="Y102" s="14">
        <v>0.44</v>
      </c>
      <c r="Z102" s="14">
        <v>81.833500000000001</v>
      </c>
      <c r="AA102" s="14">
        <v>107.84950000000001</v>
      </c>
      <c r="AB102" s="14">
        <v>89.000200000000007</v>
      </c>
      <c r="AC102" s="14">
        <v>7956.6710000000003</v>
      </c>
      <c r="AD102" s="14">
        <v>29490.037</v>
      </c>
      <c r="AE102" s="14">
        <v>2006.7266</v>
      </c>
      <c r="AF102" s="14">
        <v>7143.9</v>
      </c>
      <c r="AG102" s="14">
        <v>3965</v>
      </c>
      <c r="AH102" s="14">
        <v>4128</v>
      </c>
      <c r="AI102" s="14">
        <v>49.833799999999997</v>
      </c>
      <c r="AJ102" s="14">
        <v>38.309399999999997</v>
      </c>
      <c r="AK102" s="14">
        <v>0.25900000000000001</v>
      </c>
      <c r="AL102" s="14">
        <v>5.8000000000000003E-2</v>
      </c>
      <c r="AM102" s="14">
        <v>0.69499999999999995</v>
      </c>
      <c r="AN102" s="14">
        <v>0.42899999999999999</v>
      </c>
      <c r="AO102" s="14">
        <v>0.46400000000000002</v>
      </c>
      <c r="AP102" s="14">
        <v>0.27400000000000002</v>
      </c>
      <c r="AQ102" s="14">
        <v>0.72399999999999998</v>
      </c>
      <c r="AR102" s="14">
        <v>0.502</v>
      </c>
      <c r="AS102" s="14">
        <v>0.627</v>
      </c>
      <c r="AT102" s="14">
        <v>0.51100000000000001</v>
      </c>
      <c r="AU102" s="14">
        <v>0.8</v>
      </c>
      <c r="AV102" s="14">
        <v>0.60199999999999998</v>
      </c>
      <c r="AW102" s="14">
        <v>5990</v>
      </c>
      <c r="AX102" s="14">
        <v>1889</v>
      </c>
      <c r="AY102" s="14">
        <v>6561</v>
      </c>
      <c r="AZ102" s="14">
        <v>14466</v>
      </c>
      <c r="BA102" s="56">
        <f t="shared" si="54"/>
        <v>0.20722341382411957</v>
      </c>
      <c r="BB102" s="56">
        <f t="shared" si="54"/>
        <v>6.5349754376254066E-2</v>
      </c>
      <c r="BC102" s="56">
        <f t="shared" si="54"/>
        <v>0.22697709818030859</v>
      </c>
      <c r="BD102" s="56">
        <f t="shared" si="53"/>
        <v>0.50044973361931777</v>
      </c>
      <c r="BE102" s="54"/>
      <c r="BG102" s="36">
        <f t="shared" si="57"/>
        <v>0.85738462198568688</v>
      </c>
      <c r="BH102" s="36">
        <f t="shared" si="58"/>
        <v>0.7156117348900346</v>
      </c>
      <c r="BI102" s="36">
        <f t="shared" si="59"/>
        <v>1</v>
      </c>
      <c r="BJ102" s="36">
        <f t="shared" si="60"/>
        <v>0.74530325629784044</v>
      </c>
      <c r="BK102" s="36">
        <f t="shared" si="61"/>
        <v>0.72573585392308493</v>
      </c>
      <c r="BL102" s="36">
        <f t="shared" si="62"/>
        <v>0.71560583309577463</v>
      </c>
      <c r="BM102" s="36">
        <f t="shared" si="63"/>
        <v>8.0277777777777767E-2</v>
      </c>
      <c r="BN102" s="36">
        <f t="shared" si="64"/>
        <v>1.2311480455524854E-3</v>
      </c>
      <c r="BO102" s="36">
        <f t="shared" si="65"/>
        <v>1.8838908112264501E-2</v>
      </c>
      <c r="BP102" s="36">
        <f t="shared" si="66"/>
        <v>8.0277496560932027E-2</v>
      </c>
      <c r="BQ102" s="36">
        <f t="shared" si="67"/>
        <v>1.2311374112059478E-3</v>
      </c>
      <c r="BR102" s="36">
        <f t="shared" si="68"/>
        <v>1.8838855935277583E-2</v>
      </c>
      <c r="BS102" s="36">
        <f t="shared" si="69"/>
        <v>0.95158138868124365</v>
      </c>
      <c r="BT102" s="36">
        <f t="shared" si="70"/>
        <v>0.98826339344330094</v>
      </c>
      <c r="BU102" s="36">
        <f t="shared" si="71"/>
        <v>0.5093110590693315</v>
      </c>
      <c r="BV102" s="36">
        <f t="shared" si="72"/>
        <v>0.84083866086792736</v>
      </c>
      <c r="BW102" s="36">
        <f t="shared" si="73"/>
        <v>0.83613380317462493</v>
      </c>
      <c r="BX102" s="36">
        <f t="shared" si="74"/>
        <v>0.86324977559398886</v>
      </c>
      <c r="BY102" s="36">
        <f t="shared" si="75"/>
        <v>0.50931092760226415</v>
      </c>
      <c r="BZ102" s="36">
        <f t="shared" si="76"/>
        <v>0.8408385787554622</v>
      </c>
      <c r="CA102" s="36">
        <f t="shared" si="77"/>
        <v>0.22528790490806383</v>
      </c>
      <c r="CB102" s="36">
        <f t="shared" si="78"/>
        <v>0.62744569057437605</v>
      </c>
      <c r="CC102" s="36">
        <f t="shared" si="79"/>
        <v>1.3984699319372997E-3</v>
      </c>
      <c r="CD102" s="36">
        <f t="shared" si="80"/>
        <v>7.8512792216566832E-2</v>
      </c>
      <c r="CE102" s="36">
        <f t="shared" si="81"/>
        <v>6.3309053069719026E-2</v>
      </c>
      <c r="CF102" s="36">
        <f t="shared" si="82"/>
        <v>0.17803414694938485</v>
      </c>
      <c r="CG102" s="36">
        <f t="shared" si="83"/>
        <v>6.4081347306694557E-3</v>
      </c>
      <c r="CH102" s="36">
        <f t="shared" si="84"/>
        <v>4.5439805033362486E-2</v>
      </c>
      <c r="CI102" s="36">
        <f t="shared" si="85"/>
        <v>2.4020822284057795E-2</v>
      </c>
      <c r="CJ102" s="36">
        <f t="shared" si="86"/>
        <v>5.3094153723327035E-2</v>
      </c>
      <c r="CK102" s="36">
        <f t="shared" si="87"/>
        <v>7.1687027737486102E-3</v>
      </c>
      <c r="CL102" s="36">
        <f t="shared" si="88"/>
        <v>2.1345002766460435E-2</v>
      </c>
      <c r="CM102" s="36">
        <f t="shared" si="89"/>
        <v>0.54874196315803403</v>
      </c>
      <c r="CN102" s="36">
        <f t="shared" si="90"/>
        <v>0.99889810593695905</v>
      </c>
      <c r="CO102" s="36">
        <f t="shared" si="91"/>
        <v>0.9892349123449129</v>
      </c>
      <c r="CP102" s="36">
        <f t="shared" si="92"/>
        <v>0.86209145767393713</v>
      </c>
      <c r="CQ102" s="36">
        <f t="shared" si="93"/>
        <v>1820.1205610103582</v>
      </c>
      <c r="CR102" s="36">
        <f t="shared" si="94"/>
        <v>0.82296896004541242</v>
      </c>
      <c r="CS102" s="36">
        <f t="shared" si="95"/>
        <v>8.2709942107835315E-3</v>
      </c>
      <c r="CT102" s="36">
        <f t="shared" si="96"/>
        <v>121.9897414612099</v>
      </c>
      <c r="CU102" s="36"/>
      <c r="CV102" s="42" t="str">
        <f t="shared" si="97"/>
        <v>Bugre</v>
      </c>
      <c r="CW102" s="43">
        <f t="shared" si="102"/>
        <v>0.7156117348900346</v>
      </c>
      <c r="CX102" s="43">
        <f t="shared" si="102"/>
        <v>1</v>
      </c>
      <c r="CY102" s="43">
        <f t="shared" si="102"/>
        <v>1.8838908112264501E-2</v>
      </c>
      <c r="CZ102" s="43">
        <f t="shared" si="102"/>
        <v>0.84083866086792736</v>
      </c>
      <c r="DA102" s="43">
        <f t="shared" si="102"/>
        <v>0.86324977559398886</v>
      </c>
      <c r="DB102" s="43">
        <f t="shared" si="102"/>
        <v>2.4020822284057795E-2</v>
      </c>
      <c r="DC102" s="43">
        <f t="shared" si="102"/>
        <v>5.3094153723327035E-2</v>
      </c>
      <c r="DD102" s="43">
        <f t="shared" si="102"/>
        <v>7.1687027737486102E-3</v>
      </c>
      <c r="DE102" s="43">
        <f t="shared" si="102"/>
        <v>2.1345002766460435E-2</v>
      </c>
      <c r="DF102" s="43">
        <f t="shared" si="102"/>
        <v>1820.1205610103582</v>
      </c>
      <c r="DG102" s="43">
        <f t="shared" si="102"/>
        <v>0.82296896004541242</v>
      </c>
      <c r="DH102" s="43">
        <f t="shared" si="102"/>
        <v>8.2709942107835315E-3</v>
      </c>
      <c r="DI102" s="43">
        <f t="shared" si="102"/>
        <v>121.9897414612099</v>
      </c>
      <c r="DJ102" s="51">
        <f t="shared" si="56"/>
        <v>149.729670014372</v>
      </c>
      <c r="DL102" s="40">
        <f t="shared" si="100"/>
        <v>99</v>
      </c>
      <c r="DM102" s="58">
        <f t="shared" si="98"/>
        <v>8.2286500960513713</v>
      </c>
      <c r="DN102" s="57" t="str">
        <f t="shared" si="99"/>
        <v>Araçuaí</v>
      </c>
    </row>
    <row r="103" spans="1:118" x14ac:dyDescent="0.3">
      <c r="A103" s="12">
        <v>310930</v>
      </c>
      <c r="B103" s="12" t="s">
        <v>29</v>
      </c>
      <c r="C103" s="12" t="s">
        <v>28</v>
      </c>
      <c r="D103" s="27" t="s">
        <v>166</v>
      </c>
      <c r="E103" s="13">
        <v>18287</v>
      </c>
      <c r="F103" s="14">
        <v>33.869999999999997</v>
      </c>
      <c r="G103" s="14">
        <v>64.819999999999993</v>
      </c>
      <c r="H103" s="15">
        <v>6193.8068999999996</v>
      </c>
      <c r="I103" s="15">
        <v>11853.633399999999</v>
      </c>
      <c r="J103" s="15">
        <v>109.1829</v>
      </c>
      <c r="K103" s="13">
        <v>19602</v>
      </c>
      <c r="L103" s="14">
        <v>15.48</v>
      </c>
      <c r="M103" s="14">
        <v>37.409999999999997</v>
      </c>
      <c r="N103" s="15">
        <v>3034.3896</v>
      </c>
      <c r="O103" s="15">
        <v>7333.1081999999997</v>
      </c>
      <c r="P103" s="15">
        <v>74.816400000000002</v>
      </c>
      <c r="Q103" s="13">
        <v>22398</v>
      </c>
      <c r="R103" s="14">
        <v>7.48</v>
      </c>
      <c r="S103" s="14">
        <v>22.98</v>
      </c>
      <c r="T103" s="15">
        <v>1675.3704</v>
      </c>
      <c r="U103" s="14">
        <v>5147.0604000000003</v>
      </c>
      <c r="V103" s="14">
        <v>65.953000000000003</v>
      </c>
      <c r="W103" s="14">
        <v>0.54</v>
      </c>
      <c r="X103" s="14">
        <v>0.7</v>
      </c>
      <c r="Y103" s="14">
        <v>0.56999999999999995</v>
      </c>
      <c r="Z103" s="14">
        <v>102.7676</v>
      </c>
      <c r="AA103" s="14">
        <v>127.9571</v>
      </c>
      <c r="AB103" s="14">
        <v>115.2957</v>
      </c>
      <c r="AC103" s="14">
        <v>75865</v>
      </c>
      <c r="AD103" s="14">
        <v>561712.87899999996</v>
      </c>
      <c r="AE103" s="14">
        <v>3736.0879</v>
      </c>
      <c r="AF103" s="14">
        <v>23241.05</v>
      </c>
      <c r="AG103" s="14">
        <v>20306</v>
      </c>
      <c r="AH103" s="14">
        <v>24169</v>
      </c>
      <c r="AI103" s="14">
        <v>92.779600000000002</v>
      </c>
      <c r="AJ103" s="14">
        <v>124.63079999999999</v>
      </c>
      <c r="AK103" s="14">
        <v>0.377</v>
      </c>
      <c r="AL103" s="14">
        <v>0.16200000000000001</v>
      </c>
      <c r="AM103" s="14">
        <v>0.66500000000000004</v>
      </c>
      <c r="AN103" s="14">
        <v>0.497</v>
      </c>
      <c r="AO103" s="14">
        <v>0.56599999999999995</v>
      </c>
      <c r="AP103" s="14">
        <v>0.379</v>
      </c>
      <c r="AQ103" s="14">
        <v>0.72299999999999998</v>
      </c>
      <c r="AR103" s="14">
        <v>0.66100000000000003</v>
      </c>
      <c r="AS103" s="14">
        <v>0.67200000000000004</v>
      </c>
      <c r="AT103" s="14">
        <v>0.55800000000000005</v>
      </c>
      <c r="AU103" s="14">
        <v>0.81499999999999995</v>
      </c>
      <c r="AV103" s="14">
        <v>0.66600000000000004</v>
      </c>
      <c r="AW103" s="14">
        <v>204164</v>
      </c>
      <c r="AX103" s="14">
        <v>39355</v>
      </c>
      <c r="AY103" s="14">
        <v>197664</v>
      </c>
      <c r="AZ103" s="14">
        <v>86287</v>
      </c>
      <c r="BA103" s="56">
        <f t="shared" si="54"/>
        <v>0.38706277134244604</v>
      </c>
      <c r="BB103" s="56">
        <f t="shared" si="54"/>
        <v>7.461087834379207E-2</v>
      </c>
      <c r="BC103" s="56">
        <f t="shared" si="54"/>
        <v>0.37473979562818738</v>
      </c>
      <c r="BD103" s="56">
        <f t="shared" si="53"/>
        <v>0.16358655468557454</v>
      </c>
      <c r="BE103" s="54"/>
      <c r="BG103" s="36">
        <f t="shared" si="57"/>
        <v>0.34167505416961247</v>
      </c>
      <c r="BH103" s="36">
        <f t="shared" si="58"/>
        <v>1.1995464852607711</v>
      </c>
      <c r="BI103" s="36">
        <f t="shared" si="59"/>
        <v>0.92304220200584741</v>
      </c>
      <c r="BJ103" s="36">
        <f t="shared" si="60"/>
        <v>1.6767906268129254E-2</v>
      </c>
      <c r="BK103" s="36">
        <f t="shared" si="61"/>
        <v>3.4360700633432169E-2</v>
      </c>
      <c r="BL103" s="36">
        <f t="shared" si="62"/>
        <v>1.1995418460378053</v>
      </c>
      <c r="BM103" s="36">
        <f t="shared" si="63"/>
        <v>9.9999999999999742E-3</v>
      </c>
      <c r="BN103" s="36">
        <f t="shared" si="64"/>
        <v>5.2016004924592199E-2</v>
      </c>
      <c r="BO103" s="36">
        <f t="shared" si="65"/>
        <v>1.3840830449826943E-2</v>
      </c>
      <c r="BP103" s="36">
        <f t="shared" si="66"/>
        <v>9.9999649695278643E-3</v>
      </c>
      <c r="BQ103" s="36">
        <f t="shared" si="67"/>
        <v>5.2016212295003868E-2</v>
      </c>
      <c r="BR103" s="36">
        <f t="shared" si="68"/>
        <v>1.3840857283737563E-2</v>
      </c>
      <c r="BS103" s="36">
        <f t="shared" si="69"/>
        <v>0.587224951729857</v>
      </c>
      <c r="BT103" s="36">
        <f t="shared" si="70"/>
        <v>0.78835452278044105</v>
      </c>
      <c r="BU103" s="36">
        <f t="shared" si="71"/>
        <v>0.21799363434586816</v>
      </c>
      <c r="BV103" s="36">
        <f t="shared" si="72"/>
        <v>0.53273813609286369</v>
      </c>
      <c r="BW103" s="36">
        <f t="shared" si="73"/>
        <v>0.31543250387592053</v>
      </c>
      <c r="BX103" s="36">
        <f t="shared" si="74"/>
        <v>0.34217869019692188</v>
      </c>
      <c r="BY103" s="36">
        <f t="shared" si="75"/>
        <v>0.21799391788035366</v>
      </c>
      <c r="BZ103" s="36">
        <f t="shared" si="76"/>
        <v>0.53273823733838821</v>
      </c>
      <c r="CA103" s="36">
        <f t="shared" si="77"/>
        <v>5.5363321799307932E-2</v>
      </c>
      <c r="CB103" s="36">
        <f t="shared" si="78"/>
        <v>0.17585848074921961</v>
      </c>
      <c r="CC103" s="36">
        <f t="shared" si="79"/>
        <v>6.2326869806094047E-3</v>
      </c>
      <c r="CD103" s="36">
        <f t="shared" si="80"/>
        <v>2.7591662537723511E-2</v>
      </c>
      <c r="CE103" s="36">
        <f t="shared" si="81"/>
        <v>7.5858480749219663E-3</v>
      </c>
      <c r="CF103" s="36">
        <f t="shared" si="82"/>
        <v>4.0168954405454961E-2</v>
      </c>
      <c r="CG103" s="36">
        <f t="shared" si="83"/>
        <v>6.6131821256795271E-3</v>
      </c>
      <c r="CH103" s="36">
        <f t="shared" si="84"/>
        <v>1.2996138009650079E-3</v>
      </c>
      <c r="CI103" s="36">
        <f t="shared" si="85"/>
        <v>8.8999644001423947E-3</v>
      </c>
      <c r="CJ103" s="36">
        <f t="shared" si="86"/>
        <v>2.5484467992451729E-2</v>
      </c>
      <c r="CK103" s="36">
        <f t="shared" si="87"/>
        <v>4.5570223439406476E-3</v>
      </c>
      <c r="CL103" s="36">
        <f t="shared" si="88"/>
        <v>3.0602082390221662E-3</v>
      </c>
      <c r="CM103" s="36">
        <f t="shared" si="89"/>
        <v>61.396485480346833</v>
      </c>
      <c r="CN103" s="36">
        <f t="shared" si="90"/>
        <v>0.97716888431173965</v>
      </c>
      <c r="CO103" s="36">
        <f t="shared" si="91"/>
        <v>0.70123993462584078</v>
      </c>
      <c r="CP103" s="36">
        <f t="shared" si="92"/>
        <v>0.32884376574953639</v>
      </c>
      <c r="CQ103" s="36">
        <f t="shared" si="93"/>
        <v>6489.2373463458498</v>
      </c>
      <c r="CR103" s="36">
        <f t="shared" si="94"/>
        <v>0.79927488358279752</v>
      </c>
      <c r="CS103" s="36">
        <f t="shared" si="95"/>
        <v>0.25085294971548028</v>
      </c>
      <c r="CT103" s="36">
        <f t="shared" si="96"/>
        <v>8.6272899729650216</v>
      </c>
      <c r="CU103" s="36"/>
      <c r="CV103" s="42" t="str">
        <f t="shared" si="97"/>
        <v>Buritis</v>
      </c>
      <c r="CW103" s="43">
        <f t="shared" si="102"/>
        <v>1.1995464852607711</v>
      </c>
      <c r="CX103" s="43">
        <f t="shared" si="102"/>
        <v>0.92304220200584741</v>
      </c>
      <c r="CY103" s="43">
        <f t="shared" si="102"/>
        <v>1.3840830449826943E-2</v>
      </c>
      <c r="CZ103" s="43">
        <f t="shared" si="102"/>
        <v>0.53273813609286369</v>
      </c>
      <c r="DA103" s="43">
        <f t="shared" si="102"/>
        <v>0.34217869019692188</v>
      </c>
      <c r="DB103" s="43">
        <f t="shared" si="102"/>
        <v>8.8999644001423947E-3</v>
      </c>
      <c r="DC103" s="43">
        <f t="shared" si="102"/>
        <v>2.5484467992451729E-2</v>
      </c>
      <c r="DD103" s="43">
        <f t="shared" si="102"/>
        <v>4.5570223439406476E-3</v>
      </c>
      <c r="DE103" s="43">
        <f t="shared" si="102"/>
        <v>3.0602082390221662E-3</v>
      </c>
      <c r="DF103" s="43">
        <f t="shared" si="102"/>
        <v>6489.2373463458498</v>
      </c>
      <c r="DG103" s="43">
        <f t="shared" si="102"/>
        <v>0.79927488358279752</v>
      </c>
      <c r="DH103" s="43">
        <f t="shared" si="102"/>
        <v>0.25085294971548028</v>
      </c>
      <c r="DI103" s="43">
        <f t="shared" si="102"/>
        <v>8.6272899729650216</v>
      </c>
      <c r="DJ103" s="51">
        <f t="shared" si="56"/>
        <v>500.15139324300731</v>
      </c>
      <c r="DL103" s="40">
        <f t="shared" si="100"/>
        <v>100</v>
      </c>
      <c r="DM103" s="58">
        <f t="shared" si="98"/>
        <v>8.265863255857095</v>
      </c>
      <c r="DN103" s="57" t="str">
        <f t="shared" si="99"/>
        <v>Contagem</v>
      </c>
    </row>
    <row r="104" spans="1:118" x14ac:dyDescent="0.3">
      <c r="A104" s="12">
        <v>310940</v>
      </c>
      <c r="B104" s="12" t="s">
        <v>29</v>
      </c>
      <c r="C104" s="12" t="s">
        <v>28</v>
      </c>
      <c r="D104" s="27" t="s">
        <v>171</v>
      </c>
      <c r="E104" s="13">
        <v>23623</v>
      </c>
      <c r="F104" s="14">
        <v>38.18</v>
      </c>
      <c r="G104" s="14">
        <v>70.69</v>
      </c>
      <c r="H104" s="15">
        <v>9019.2613999999994</v>
      </c>
      <c r="I104" s="15">
        <v>16699.098699999999</v>
      </c>
      <c r="J104" s="15">
        <v>123.0765</v>
      </c>
      <c r="K104" s="13">
        <v>25459</v>
      </c>
      <c r="L104" s="14">
        <v>23.74</v>
      </c>
      <c r="M104" s="14">
        <v>53.19</v>
      </c>
      <c r="N104" s="15">
        <v>6043.9665999999997</v>
      </c>
      <c r="O104" s="15">
        <v>13541.642099999997</v>
      </c>
      <c r="P104" s="15">
        <v>114.73779999999999</v>
      </c>
      <c r="Q104" s="13">
        <v>26684</v>
      </c>
      <c r="R104" s="14">
        <v>4.83</v>
      </c>
      <c r="S104" s="14">
        <v>18.93</v>
      </c>
      <c r="T104" s="15">
        <v>1288.8372000000002</v>
      </c>
      <c r="U104" s="14">
        <v>5051.2811999999994</v>
      </c>
      <c r="V104" s="14">
        <v>42.587299999999999</v>
      </c>
      <c r="W104" s="14">
        <v>0.55000000000000004</v>
      </c>
      <c r="X104" s="14">
        <v>0.52</v>
      </c>
      <c r="Y104" s="14">
        <v>0.41</v>
      </c>
      <c r="Z104" s="14">
        <v>104.6707</v>
      </c>
      <c r="AA104" s="14">
        <v>95.053799999999995</v>
      </c>
      <c r="AB104" s="14">
        <v>82.932000000000002</v>
      </c>
      <c r="AC104" s="14">
        <v>58868.264999999999</v>
      </c>
      <c r="AD104" s="14">
        <v>318267.24</v>
      </c>
      <c r="AE104" s="14">
        <v>2278.2718</v>
      </c>
      <c r="AF104" s="14">
        <v>11337.94</v>
      </c>
      <c r="AG104" s="14">
        <v>25839</v>
      </c>
      <c r="AH104" s="14">
        <v>28071</v>
      </c>
      <c r="AI104" s="14">
        <v>56.577199999999998</v>
      </c>
      <c r="AJ104" s="14">
        <v>60.8</v>
      </c>
      <c r="AK104" s="14">
        <v>0.32600000000000001</v>
      </c>
      <c r="AL104" s="14">
        <v>0.122</v>
      </c>
      <c r="AM104" s="14">
        <v>0.59299999999999997</v>
      </c>
      <c r="AN104" s="14">
        <v>0.47799999999999998</v>
      </c>
      <c r="AO104" s="14">
        <v>0.497</v>
      </c>
      <c r="AP104" s="14">
        <v>0.33800000000000002</v>
      </c>
      <c r="AQ104" s="14">
        <v>0.69499999999999995</v>
      </c>
      <c r="AR104" s="14">
        <v>0.52400000000000002</v>
      </c>
      <c r="AS104" s="14">
        <v>0.624</v>
      </c>
      <c r="AT104" s="14">
        <v>0.52400000000000002</v>
      </c>
      <c r="AU104" s="14">
        <v>0.76800000000000002</v>
      </c>
      <c r="AV104" s="14">
        <v>0.60299999999999998</v>
      </c>
      <c r="AW104" s="14">
        <v>112954</v>
      </c>
      <c r="AX104" s="14">
        <v>13860</v>
      </c>
      <c r="AY104" s="14">
        <v>86297</v>
      </c>
      <c r="AZ104" s="14">
        <v>93370</v>
      </c>
      <c r="BA104" s="56">
        <f t="shared" si="54"/>
        <v>0.36855139470309745</v>
      </c>
      <c r="BB104" s="56">
        <f t="shared" si="54"/>
        <v>4.5223031770321817E-2</v>
      </c>
      <c r="BC104" s="56">
        <f t="shared" si="54"/>
        <v>0.28157373540284714</v>
      </c>
      <c r="BD104" s="56">
        <f t="shared" si="53"/>
        <v>0.30465183812373359</v>
      </c>
      <c r="BE104" s="54"/>
      <c r="BG104" s="36">
        <f t="shared" si="57"/>
        <v>0.25505216636987915</v>
      </c>
      <c r="BH104" s="36">
        <f t="shared" si="58"/>
        <v>0.12456747404844296</v>
      </c>
      <c r="BI104" s="36">
        <f t="shared" si="59"/>
        <v>0.37845592260830047</v>
      </c>
      <c r="BJ104" s="36">
        <f t="shared" si="60"/>
        <v>0.10911824403488679</v>
      </c>
      <c r="BK104" s="36">
        <f t="shared" si="61"/>
        <v>4.0210486215734205E-2</v>
      </c>
      <c r="BL104" s="36">
        <f t="shared" si="62"/>
        <v>0.12456655067149934</v>
      </c>
      <c r="BM104" s="36">
        <f t="shared" si="63"/>
        <v>6.9444444444444319E-3</v>
      </c>
      <c r="BN104" s="36">
        <f t="shared" si="64"/>
        <v>7.6946752847029745E-3</v>
      </c>
      <c r="BO104" s="36">
        <f t="shared" si="65"/>
        <v>3.8446751249519448E-2</v>
      </c>
      <c r="BP104" s="36">
        <f t="shared" si="66"/>
        <v>6.9444201177276867E-3</v>
      </c>
      <c r="BQ104" s="36">
        <f t="shared" si="67"/>
        <v>7.6946930086623511E-3</v>
      </c>
      <c r="BR104" s="36">
        <f t="shared" si="68"/>
        <v>3.8446699072514058E-2</v>
      </c>
      <c r="BS104" s="36">
        <f t="shared" si="69"/>
        <v>0.67020854045158962</v>
      </c>
      <c r="BT104" s="36">
        <f t="shared" si="70"/>
        <v>0.87699517044705821</v>
      </c>
      <c r="BU104" s="36">
        <f t="shared" si="71"/>
        <v>0.45550831281238113</v>
      </c>
      <c r="BV104" s="36">
        <f t="shared" si="72"/>
        <v>0.75382126138451278</v>
      </c>
      <c r="BW104" s="36">
        <f t="shared" si="73"/>
        <v>0.19552960616972681</v>
      </c>
      <c r="BX104" s="36">
        <f t="shared" si="74"/>
        <v>0.2682760742642657</v>
      </c>
      <c r="BY104" s="36">
        <f t="shared" si="75"/>
        <v>0.45550805197345634</v>
      </c>
      <c r="BZ104" s="36">
        <f t="shared" si="76"/>
        <v>0.75382143228207343</v>
      </c>
      <c r="CA104" s="36">
        <f t="shared" si="77"/>
        <v>0.11474640916029273</v>
      </c>
      <c r="CB104" s="36">
        <f t="shared" si="78"/>
        <v>0.31665831631145552</v>
      </c>
      <c r="CC104" s="36">
        <f t="shared" si="79"/>
        <v>3.1923097582124124E-2</v>
      </c>
      <c r="CD104" s="36">
        <f t="shared" si="80"/>
        <v>3.9198684743930449E-2</v>
      </c>
      <c r="CE104" s="36">
        <f t="shared" si="81"/>
        <v>3.9357440166493229E-2</v>
      </c>
      <c r="CF104" s="36">
        <f t="shared" si="82"/>
        <v>8.2322989549395542E-2</v>
      </c>
      <c r="CG104" s="36">
        <f t="shared" si="83"/>
        <v>1.3665520876892477E-2</v>
      </c>
      <c r="CH104" s="36">
        <f t="shared" si="84"/>
        <v>3.1927752282308521E-2</v>
      </c>
      <c r="CI104" s="36">
        <f t="shared" si="85"/>
        <v>2.5290429450527094E-2</v>
      </c>
      <c r="CJ104" s="36">
        <f t="shared" si="86"/>
        <v>4.4454928146320204E-2</v>
      </c>
      <c r="CK104" s="36">
        <f t="shared" si="87"/>
        <v>1.470919363875811E-2</v>
      </c>
      <c r="CL104" s="36">
        <f t="shared" si="88"/>
        <v>2.0932548664554095E-2</v>
      </c>
      <c r="CM104" s="36">
        <f t="shared" si="89"/>
        <v>15.118894356813371</v>
      </c>
      <c r="CN104" s="36">
        <f t="shared" si="90"/>
        <v>0.99192928760721488</v>
      </c>
      <c r="CO104" s="36">
        <f t="shared" si="91"/>
        <v>0.86306273550168677</v>
      </c>
      <c r="CP104" s="36">
        <f t="shared" si="92"/>
        <v>0.28991216325214308</v>
      </c>
      <c r="CQ104" s="36">
        <f t="shared" si="93"/>
        <v>5876.0465832611826</v>
      </c>
      <c r="CR104" s="36">
        <f t="shared" si="94"/>
        <v>0.87565542923254536</v>
      </c>
      <c r="CS104" s="36">
        <f t="shared" si="95"/>
        <v>1.6311719837172212E-2</v>
      </c>
      <c r="CT104" s="36">
        <f t="shared" si="96"/>
        <v>40.099347208698916</v>
      </c>
      <c r="CU104" s="36"/>
      <c r="CV104" s="42" t="str">
        <f t="shared" si="97"/>
        <v>Buritizeiro</v>
      </c>
      <c r="CW104" s="43">
        <f t="shared" si="102"/>
        <v>0.12456747404844296</v>
      </c>
      <c r="CX104" s="43">
        <f t="shared" si="102"/>
        <v>0.37845592260830047</v>
      </c>
      <c r="CY104" s="43">
        <f t="shared" si="102"/>
        <v>3.8446751249519448E-2</v>
      </c>
      <c r="CZ104" s="43">
        <f t="shared" si="102"/>
        <v>0.75382126138451278</v>
      </c>
      <c r="DA104" s="43">
        <f t="shared" si="102"/>
        <v>0.2682760742642657</v>
      </c>
      <c r="DB104" s="43">
        <f t="shared" si="102"/>
        <v>2.5290429450527094E-2</v>
      </c>
      <c r="DC104" s="43">
        <f t="shared" si="102"/>
        <v>4.4454928146320204E-2</v>
      </c>
      <c r="DD104" s="43">
        <f t="shared" si="102"/>
        <v>1.470919363875811E-2</v>
      </c>
      <c r="DE104" s="43">
        <f t="shared" si="102"/>
        <v>2.0932548664554095E-2</v>
      </c>
      <c r="DF104" s="43">
        <f t="shared" si="102"/>
        <v>5876.0465832611826</v>
      </c>
      <c r="DG104" s="43">
        <f t="shared" si="102"/>
        <v>0.87565542923254536</v>
      </c>
      <c r="DH104" s="43">
        <f t="shared" si="102"/>
        <v>1.6311719837172212E-2</v>
      </c>
      <c r="DI104" s="43">
        <f t="shared" si="102"/>
        <v>40.099347208698916</v>
      </c>
      <c r="DJ104" s="51">
        <f t="shared" si="56"/>
        <v>455.2851424771082</v>
      </c>
      <c r="DL104" s="40">
        <f t="shared" si="100"/>
        <v>101</v>
      </c>
      <c r="DM104" s="58">
        <f t="shared" si="98"/>
        <v>8.435947412487689</v>
      </c>
      <c r="DN104" s="57" t="str">
        <f t="shared" si="99"/>
        <v>Cláudio</v>
      </c>
    </row>
    <row r="105" spans="1:118" x14ac:dyDescent="0.3">
      <c r="A105" s="12">
        <v>310945</v>
      </c>
      <c r="B105" s="12" t="s">
        <v>29</v>
      </c>
      <c r="C105" s="12" t="s">
        <v>28</v>
      </c>
      <c r="D105" s="27" t="s">
        <v>167</v>
      </c>
      <c r="E105" s="13">
        <v>5221</v>
      </c>
      <c r="F105" s="14">
        <v>15.9</v>
      </c>
      <c r="G105" s="14">
        <v>51.75</v>
      </c>
      <c r="H105" s="15">
        <v>830.13900000000001</v>
      </c>
      <c r="I105" s="15">
        <v>2701.8674999999998</v>
      </c>
      <c r="J105" s="15">
        <v>51.255000000000003</v>
      </c>
      <c r="K105" s="13">
        <v>5854</v>
      </c>
      <c r="L105" s="14">
        <v>13.67</v>
      </c>
      <c r="M105" s="14">
        <v>38.82</v>
      </c>
      <c r="N105" s="15">
        <v>800.2417999999999</v>
      </c>
      <c r="O105" s="15">
        <v>2272.5227999999997</v>
      </c>
      <c r="P105" s="15">
        <v>66.0685</v>
      </c>
      <c r="Q105" s="13">
        <v>6433</v>
      </c>
      <c r="R105" s="14">
        <v>6.38</v>
      </c>
      <c r="S105" s="14">
        <v>17.77</v>
      </c>
      <c r="T105" s="15">
        <v>410.42539999999997</v>
      </c>
      <c r="U105" s="14">
        <v>1143.1441</v>
      </c>
      <c r="V105" s="14">
        <v>56.253999999999998</v>
      </c>
      <c r="W105" s="14">
        <v>0.49</v>
      </c>
      <c r="X105" s="14">
        <v>0.52</v>
      </c>
      <c r="Y105" s="14">
        <v>0.47</v>
      </c>
      <c r="Z105" s="14">
        <v>93.252099999999999</v>
      </c>
      <c r="AA105" s="14">
        <v>95.053799999999995</v>
      </c>
      <c r="AB105" s="14">
        <v>95.068399999999997</v>
      </c>
      <c r="AC105" s="14">
        <v>26403.743999999999</v>
      </c>
      <c r="AD105" s="14">
        <v>185583.698</v>
      </c>
      <c r="AE105" s="14">
        <v>4488.1427999999996</v>
      </c>
      <c r="AF105" s="14">
        <v>27219.67</v>
      </c>
      <c r="AG105" s="14">
        <v>5883</v>
      </c>
      <c r="AH105" s="14">
        <v>6818</v>
      </c>
      <c r="AI105" s="14">
        <v>111.45569999999999</v>
      </c>
      <c r="AJ105" s="14">
        <v>145.96629999999999</v>
      </c>
      <c r="AK105" s="14">
        <v>0.35199999999999998</v>
      </c>
      <c r="AL105" s="14">
        <v>0.11799999999999999</v>
      </c>
      <c r="AM105" s="14">
        <v>0.69699999999999995</v>
      </c>
      <c r="AN105" s="14">
        <v>0.53100000000000003</v>
      </c>
      <c r="AO105" s="14">
        <v>0.52300000000000002</v>
      </c>
      <c r="AP105" s="14">
        <v>0.32400000000000001</v>
      </c>
      <c r="AQ105" s="14">
        <v>0.77100000000000002</v>
      </c>
      <c r="AR105" s="14">
        <v>0.57399999999999995</v>
      </c>
      <c r="AS105" s="14">
        <v>0.64800000000000002</v>
      </c>
      <c r="AT105" s="14">
        <v>0.54200000000000004</v>
      </c>
      <c r="AU105" s="14">
        <v>0.78800000000000003</v>
      </c>
      <c r="AV105" s="14">
        <v>0.63800000000000001</v>
      </c>
      <c r="AW105" s="14">
        <v>47899</v>
      </c>
      <c r="AX105" s="14">
        <v>78782</v>
      </c>
      <c r="AY105" s="14">
        <v>25779</v>
      </c>
      <c r="AZ105" s="14">
        <v>29757</v>
      </c>
      <c r="BA105" s="56">
        <f t="shared" si="54"/>
        <v>0.26286789926296666</v>
      </c>
      <c r="BB105" s="56">
        <f t="shared" si="54"/>
        <v>0.43235263449623251</v>
      </c>
      <c r="BC105" s="56">
        <f t="shared" si="54"/>
        <v>0.14147417639407958</v>
      </c>
      <c r="BD105" s="56">
        <f t="shared" si="53"/>
        <v>0.16330528984672121</v>
      </c>
      <c r="BE105" s="54"/>
      <c r="BG105" s="36">
        <f t="shared" si="57"/>
        <v>0.77558227245261746</v>
      </c>
      <c r="BH105" s="36">
        <f t="shared" si="58"/>
        <v>0.6195497806965925</v>
      </c>
      <c r="BI105" s="36">
        <f t="shared" si="59"/>
        <v>0.2664744202029144</v>
      </c>
      <c r="BJ105" s="36">
        <f t="shared" si="60"/>
        <v>0.61896965776133528</v>
      </c>
      <c r="BK105" s="36">
        <f t="shared" si="61"/>
        <v>0.67088013327851692</v>
      </c>
      <c r="BL105" s="36">
        <f t="shared" si="62"/>
        <v>0.61954546602017102</v>
      </c>
      <c r="BM105" s="36">
        <f t="shared" si="63"/>
        <v>3.3611111111111119E-2</v>
      </c>
      <c r="BN105" s="36">
        <f t="shared" si="64"/>
        <v>7.6946752847029745E-3</v>
      </c>
      <c r="BO105" s="36">
        <f t="shared" si="65"/>
        <v>6.1514801999231154E-3</v>
      </c>
      <c r="BP105" s="36">
        <f t="shared" si="66"/>
        <v>3.3610993369801993E-2</v>
      </c>
      <c r="BQ105" s="36">
        <f t="shared" si="67"/>
        <v>7.6946930086623511E-3</v>
      </c>
      <c r="BR105" s="36">
        <f t="shared" si="68"/>
        <v>6.1514414399098929E-3</v>
      </c>
      <c r="BS105" s="36">
        <f t="shared" si="69"/>
        <v>0.84394742537218781</v>
      </c>
      <c r="BT105" s="36">
        <f t="shared" si="70"/>
        <v>0.92729425944834565</v>
      </c>
      <c r="BU105" s="36">
        <f t="shared" si="71"/>
        <v>0.12930297187365677</v>
      </c>
      <c r="BV105" s="36">
        <f t="shared" si="72"/>
        <v>0.46737598766825045</v>
      </c>
      <c r="BW105" s="36">
        <f t="shared" si="73"/>
        <v>0.76212500458189547</v>
      </c>
      <c r="BX105" s="36">
        <f t="shared" si="74"/>
        <v>0.77954528958940283</v>
      </c>
      <c r="BY105" s="36">
        <f t="shared" si="75"/>
        <v>0.12930301472485378</v>
      </c>
      <c r="BZ105" s="36">
        <f t="shared" si="76"/>
        <v>0.46737599306107436</v>
      </c>
      <c r="CA105" s="36">
        <f t="shared" si="77"/>
        <v>8.1798320503273014E-2</v>
      </c>
      <c r="CB105" s="36">
        <f t="shared" si="78"/>
        <v>0.33299931912488279</v>
      </c>
      <c r="CC105" s="36">
        <f t="shared" si="79"/>
        <v>1.1989625616746344E-3</v>
      </c>
      <c r="CD105" s="36">
        <f t="shared" si="80"/>
        <v>1.1894171433719174E-2</v>
      </c>
      <c r="CE105" s="36">
        <f t="shared" si="81"/>
        <v>2.4477107180020788E-2</v>
      </c>
      <c r="CF105" s="36">
        <f t="shared" si="82"/>
        <v>0.10014420765902894</v>
      </c>
      <c r="CG105" s="36">
        <f t="shared" si="83"/>
        <v>4.1332388285497272E-4</v>
      </c>
      <c r="CH105" s="36">
        <f t="shared" si="84"/>
        <v>1.0062794194239459E-2</v>
      </c>
      <c r="CI105" s="36">
        <f t="shared" si="85"/>
        <v>1.6048997028501679E-2</v>
      </c>
      <c r="CJ105" s="36">
        <f t="shared" si="86"/>
        <v>3.3758528088256627E-2</v>
      </c>
      <c r="CK105" s="36">
        <f t="shared" si="87"/>
        <v>9.682199728751768E-3</v>
      </c>
      <c r="CL105" s="36">
        <f t="shared" si="88"/>
        <v>9.0317388461344846E-3</v>
      </c>
      <c r="CM105" s="36">
        <f t="shared" si="89"/>
        <v>1.1511608144257697</v>
      </c>
      <c r="CN105" s="36">
        <f t="shared" si="90"/>
        <v>0.95456037134277383</v>
      </c>
      <c r="CO105" s="36">
        <f t="shared" si="91"/>
        <v>0.95803784758716914</v>
      </c>
      <c r="CP105" s="36">
        <f t="shared" si="92"/>
        <v>0.72743722102525221</v>
      </c>
      <c r="CQ105" s="36">
        <f t="shared" si="93"/>
        <v>2957.9898361070591</v>
      </c>
      <c r="CR105" s="36">
        <f t="shared" si="94"/>
        <v>0.14890394948905192</v>
      </c>
      <c r="CS105" s="36">
        <f t="shared" si="95"/>
        <v>0.18782569720082914</v>
      </c>
      <c r="CT105" s="36">
        <f t="shared" si="96"/>
        <v>8.587568577560555</v>
      </c>
      <c r="CU105" s="36"/>
      <c r="CV105" s="42" t="str">
        <f t="shared" si="97"/>
        <v>Cabeceira Grande</v>
      </c>
      <c r="CW105" s="43">
        <f t="shared" si="102"/>
        <v>0.6195497806965925</v>
      </c>
      <c r="CX105" s="43">
        <f t="shared" si="102"/>
        <v>0.2664744202029144</v>
      </c>
      <c r="CY105" s="43">
        <f t="shared" si="102"/>
        <v>6.1514801999231154E-3</v>
      </c>
      <c r="CZ105" s="43">
        <f t="shared" si="102"/>
        <v>0.46737598766825045</v>
      </c>
      <c r="DA105" s="43">
        <f t="shared" si="102"/>
        <v>0.77954528958940283</v>
      </c>
      <c r="DB105" s="43">
        <f t="shared" si="102"/>
        <v>1.6048997028501679E-2</v>
      </c>
      <c r="DC105" s="43">
        <f t="shared" si="102"/>
        <v>3.3758528088256627E-2</v>
      </c>
      <c r="DD105" s="43">
        <f t="shared" si="102"/>
        <v>9.682199728751768E-3</v>
      </c>
      <c r="DE105" s="43">
        <f t="shared" si="102"/>
        <v>9.0317388461344846E-3</v>
      </c>
      <c r="DF105" s="43">
        <f t="shared" si="102"/>
        <v>2957.9898361070591</v>
      </c>
      <c r="DG105" s="43">
        <f t="shared" si="102"/>
        <v>0.14890394948905192</v>
      </c>
      <c r="DH105" s="43">
        <f t="shared" si="102"/>
        <v>0.18782569720082914</v>
      </c>
      <c r="DI105" s="43">
        <f t="shared" si="102"/>
        <v>8.587568577560555</v>
      </c>
      <c r="DJ105" s="51">
        <f t="shared" si="56"/>
        <v>228.39398098102754</v>
      </c>
      <c r="DL105" s="40">
        <f t="shared" si="100"/>
        <v>102</v>
      </c>
      <c r="DM105" s="58">
        <f t="shared" si="98"/>
        <v>8.7168056210686231</v>
      </c>
      <c r="DN105" s="57" t="str">
        <f t="shared" si="99"/>
        <v>Barbacena</v>
      </c>
    </row>
    <row r="106" spans="1:118" x14ac:dyDescent="0.3">
      <c r="A106" s="12">
        <v>310950</v>
      </c>
      <c r="B106" s="12" t="s">
        <v>29</v>
      </c>
      <c r="C106" s="12" t="s">
        <v>28</v>
      </c>
      <c r="D106" s="27" t="s">
        <v>173</v>
      </c>
      <c r="E106" s="13">
        <v>12127</v>
      </c>
      <c r="F106" s="14">
        <v>14.56</v>
      </c>
      <c r="G106" s="14">
        <v>44.33</v>
      </c>
      <c r="H106" s="15">
        <v>1765.6912</v>
      </c>
      <c r="I106" s="15">
        <v>5375.8990999999996</v>
      </c>
      <c r="J106" s="15">
        <v>46.935400000000001</v>
      </c>
      <c r="K106" s="13">
        <v>13615</v>
      </c>
      <c r="L106" s="14">
        <v>2.6</v>
      </c>
      <c r="M106" s="14">
        <v>13.33</v>
      </c>
      <c r="N106" s="15">
        <v>353.99</v>
      </c>
      <c r="O106" s="15">
        <v>1814.8795</v>
      </c>
      <c r="P106" s="15">
        <v>12.5661</v>
      </c>
      <c r="Q106" s="13">
        <v>13635</v>
      </c>
      <c r="R106" s="14">
        <v>1.57</v>
      </c>
      <c r="S106" s="14">
        <v>9.08</v>
      </c>
      <c r="T106" s="15">
        <v>214.06950000000003</v>
      </c>
      <c r="U106" s="14">
        <v>1238.058</v>
      </c>
      <c r="V106" s="14">
        <v>13.8431</v>
      </c>
      <c r="W106" s="14">
        <v>0.57999999999999996</v>
      </c>
      <c r="X106" s="14">
        <v>0.59</v>
      </c>
      <c r="Y106" s="14">
        <v>0.43</v>
      </c>
      <c r="Z106" s="14">
        <v>110.38</v>
      </c>
      <c r="AA106" s="14">
        <v>107.84950000000001</v>
      </c>
      <c r="AB106" s="14">
        <v>86.977500000000006</v>
      </c>
      <c r="AC106" s="14">
        <v>47843.264000000003</v>
      </c>
      <c r="AD106" s="14">
        <v>180482.45600000001</v>
      </c>
      <c r="AE106" s="14">
        <v>3502.6916000000001</v>
      </c>
      <c r="AF106" s="14">
        <v>12638.83</v>
      </c>
      <c r="AG106" s="14">
        <v>13659</v>
      </c>
      <c r="AH106" s="14">
        <v>14280</v>
      </c>
      <c r="AI106" s="14">
        <v>86.983599999999996</v>
      </c>
      <c r="AJ106" s="14">
        <v>67.7761</v>
      </c>
      <c r="AK106" s="14">
        <v>0.377</v>
      </c>
      <c r="AL106" s="14">
        <v>0.14099999999999999</v>
      </c>
      <c r="AM106" s="14">
        <v>0.65500000000000003</v>
      </c>
      <c r="AN106" s="14">
        <v>0.58099999999999996</v>
      </c>
      <c r="AO106" s="14">
        <v>0.58799999999999997</v>
      </c>
      <c r="AP106" s="14">
        <v>0.379</v>
      </c>
      <c r="AQ106" s="14">
        <v>0.754</v>
      </c>
      <c r="AR106" s="14">
        <v>0.71099999999999997</v>
      </c>
      <c r="AS106" s="14">
        <v>0.67400000000000004</v>
      </c>
      <c r="AT106" s="14">
        <v>0.52700000000000002</v>
      </c>
      <c r="AU106" s="14">
        <v>0.84699999999999998</v>
      </c>
      <c r="AV106" s="14">
        <v>0.68600000000000005</v>
      </c>
      <c r="AW106" s="14">
        <v>52945</v>
      </c>
      <c r="AX106" s="14">
        <v>10846</v>
      </c>
      <c r="AY106" s="14">
        <v>63174</v>
      </c>
      <c r="AZ106" s="14">
        <v>45183</v>
      </c>
      <c r="BA106" s="56">
        <f t="shared" si="54"/>
        <v>0.30755512698375814</v>
      </c>
      <c r="BB106" s="56">
        <f t="shared" si="54"/>
        <v>6.3003926853637565E-2</v>
      </c>
      <c r="BC106" s="56">
        <f t="shared" si="54"/>
        <v>0.36697492854985247</v>
      </c>
      <c r="BD106" s="56">
        <f t="shared" si="53"/>
        <v>0.26246601761275185</v>
      </c>
      <c r="BE106" s="54"/>
      <c r="BG106" s="36">
        <f t="shared" si="57"/>
        <v>0.55812623153224217</v>
      </c>
      <c r="BH106" s="36">
        <f t="shared" si="58"/>
        <v>0.31385103060832176</v>
      </c>
      <c r="BI106" s="36">
        <f t="shared" si="59"/>
        <v>5.0740253235331816E-2</v>
      </c>
      <c r="BJ106" s="36">
        <f t="shared" si="60"/>
        <v>0.78991424826360412</v>
      </c>
      <c r="BK106" s="36">
        <f t="shared" si="61"/>
        <v>0.646497288065352</v>
      </c>
      <c r="BL106" s="36">
        <f t="shared" si="62"/>
        <v>0.31385068163689395</v>
      </c>
      <c r="BM106" s="36">
        <f t="shared" si="63"/>
        <v>1.1111111111111107E-3</v>
      </c>
      <c r="BN106" s="36">
        <f t="shared" si="64"/>
        <v>1.2311480455524854E-3</v>
      </c>
      <c r="BO106" s="36">
        <f t="shared" si="65"/>
        <v>2.4605920799692427E-2</v>
      </c>
      <c r="BP106" s="36">
        <f t="shared" si="66"/>
        <v>1.1111072188364343E-3</v>
      </c>
      <c r="BQ106" s="36">
        <f t="shared" si="67"/>
        <v>1.2311374112059478E-3</v>
      </c>
      <c r="BR106" s="36">
        <f t="shared" si="68"/>
        <v>2.4605765759639533E-2</v>
      </c>
      <c r="BS106" s="36">
        <f t="shared" si="69"/>
        <v>0.72696765314393819</v>
      </c>
      <c r="BT106" s="36">
        <f t="shared" si="70"/>
        <v>0.92925608954969352</v>
      </c>
      <c r="BU106" s="36">
        <f t="shared" si="71"/>
        <v>0.25020122614051071</v>
      </c>
      <c r="BV106" s="36">
        <f t="shared" si="72"/>
        <v>0.72779611528933441</v>
      </c>
      <c r="BW106" s="36">
        <f t="shared" si="73"/>
        <v>0.49720734693191382</v>
      </c>
      <c r="BX106" s="36">
        <f t="shared" si="74"/>
        <v>0.56969015917619936</v>
      </c>
      <c r="BY106" s="36">
        <f t="shared" si="75"/>
        <v>0.2502014341686869</v>
      </c>
      <c r="BZ106" s="36">
        <f t="shared" si="76"/>
        <v>0.72779614226193212</v>
      </c>
      <c r="CA106" s="36">
        <f t="shared" si="77"/>
        <v>5.5363321799307932E-2</v>
      </c>
      <c r="CB106" s="36">
        <f t="shared" si="78"/>
        <v>0.24465256098970992</v>
      </c>
      <c r="CC106" s="36">
        <f t="shared" si="79"/>
        <v>8.6114287029718725E-3</v>
      </c>
      <c r="CD106" s="36">
        <f t="shared" si="80"/>
        <v>6.3341741363001907E-4</v>
      </c>
      <c r="CE106" s="36">
        <f t="shared" si="81"/>
        <v>2.6638917793964643E-3</v>
      </c>
      <c r="CF106" s="36">
        <f t="shared" si="82"/>
        <v>4.0168954405454961E-2</v>
      </c>
      <c r="CG106" s="36">
        <f t="shared" si="83"/>
        <v>1.75824104855103E-3</v>
      </c>
      <c r="CH106" s="36">
        <f t="shared" si="84"/>
        <v>1.3091950747339326E-2</v>
      </c>
      <c r="CI106" s="36">
        <f t="shared" si="85"/>
        <v>8.3986602829098766E-3</v>
      </c>
      <c r="CJ106" s="36">
        <f t="shared" si="86"/>
        <v>4.2570129917259406E-2</v>
      </c>
      <c r="CK106" s="36">
        <f t="shared" si="87"/>
        <v>9.5434337510276956E-4</v>
      </c>
      <c r="CL106" s="36">
        <f t="shared" si="88"/>
        <v>7.2632161360091567E-4</v>
      </c>
      <c r="CM106" s="36">
        <f t="shared" si="89"/>
        <v>1.6674479669094486</v>
      </c>
      <c r="CN106" s="36">
        <f t="shared" si="90"/>
        <v>0.99368156496037574</v>
      </c>
      <c r="CO106" s="36">
        <f t="shared" si="91"/>
        <v>0.8987661565716194</v>
      </c>
      <c r="CP106" s="36">
        <f t="shared" si="92"/>
        <v>0.60317348584717156</v>
      </c>
      <c r="CQ106" s="36">
        <f t="shared" si="93"/>
        <v>4070.848022788146</v>
      </c>
      <c r="CR106" s="36">
        <f t="shared" si="94"/>
        <v>0.82902556506282288</v>
      </c>
      <c r="CS106" s="36">
        <f t="shared" si="95"/>
        <v>0.22066837895087796</v>
      </c>
      <c r="CT106" s="36">
        <f t="shared" si="96"/>
        <v>28.271234468973404</v>
      </c>
      <c r="CU106" s="36"/>
      <c r="CV106" s="42" t="str">
        <f t="shared" si="97"/>
        <v>Cabo Verde</v>
      </c>
      <c r="CW106" s="43">
        <f t="shared" si="102"/>
        <v>0.31385103060832176</v>
      </c>
      <c r="CX106" s="43">
        <f t="shared" si="102"/>
        <v>5.0740253235331816E-2</v>
      </c>
      <c r="CY106" s="43">
        <f t="shared" si="102"/>
        <v>2.4605920799692427E-2</v>
      </c>
      <c r="CZ106" s="43">
        <f t="shared" si="102"/>
        <v>0.72779611528933441</v>
      </c>
      <c r="DA106" s="43">
        <f t="shared" si="102"/>
        <v>0.56969015917619936</v>
      </c>
      <c r="DB106" s="43">
        <f t="shared" si="102"/>
        <v>8.3986602829098766E-3</v>
      </c>
      <c r="DC106" s="43">
        <f t="shared" si="102"/>
        <v>4.2570129917259406E-2</v>
      </c>
      <c r="DD106" s="43">
        <f t="shared" si="102"/>
        <v>9.5434337510276956E-4</v>
      </c>
      <c r="DE106" s="43">
        <f t="shared" si="102"/>
        <v>7.2632161360091567E-4</v>
      </c>
      <c r="DF106" s="43">
        <f t="shared" si="102"/>
        <v>4070.848022788146</v>
      </c>
      <c r="DG106" s="43">
        <f t="shared" si="102"/>
        <v>0.82902556506282288</v>
      </c>
      <c r="DH106" s="43">
        <f t="shared" si="102"/>
        <v>0.22066837895087796</v>
      </c>
      <c r="DI106" s="43">
        <f t="shared" si="102"/>
        <v>28.271234468973404</v>
      </c>
      <c r="DJ106" s="51">
        <f t="shared" si="56"/>
        <v>315.53140647195619</v>
      </c>
      <c r="DL106" s="40">
        <f t="shared" si="100"/>
        <v>103</v>
      </c>
      <c r="DM106" s="58">
        <f t="shared" si="98"/>
        <v>8.7304158145757</v>
      </c>
      <c r="DN106" s="57" t="str">
        <f t="shared" si="99"/>
        <v>Carangola</v>
      </c>
    </row>
    <row r="107" spans="1:118" x14ac:dyDescent="0.3">
      <c r="A107" s="12">
        <v>310960</v>
      </c>
      <c r="B107" s="12" t="s">
        <v>29</v>
      </c>
      <c r="C107" s="12" t="s">
        <v>28</v>
      </c>
      <c r="D107" s="27" t="s">
        <v>174</v>
      </c>
      <c r="E107" s="13">
        <v>3622</v>
      </c>
      <c r="F107" s="14">
        <v>4.91</v>
      </c>
      <c r="G107" s="14">
        <v>28.15</v>
      </c>
      <c r="H107" s="15">
        <v>177.84020000000001</v>
      </c>
      <c r="I107" s="15">
        <v>1019.5929999999998</v>
      </c>
      <c r="J107" s="15">
        <v>15.8278</v>
      </c>
      <c r="K107" s="13">
        <v>3770</v>
      </c>
      <c r="L107" s="14">
        <v>0.95</v>
      </c>
      <c r="M107" s="14">
        <v>17.420000000000002</v>
      </c>
      <c r="N107" s="15">
        <v>35.814999999999998</v>
      </c>
      <c r="O107" s="15">
        <v>656.73400000000004</v>
      </c>
      <c r="P107" s="15">
        <v>4.5914000000000001</v>
      </c>
      <c r="Q107" s="13">
        <v>3651</v>
      </c>
      <c r="R107" s="14">
        <v>0.33</v>
      </c>
      <c r="S107" s="14">
        <v>3.19</v>
      </c>
      <c r="T107" s="15">
        <v>12.048299999999999</v>
      </c>
      <c r="U107" s="14">
        <v>116.4669</v>
      </c>
      <c r="V107" s="14">
        <v>2.9097</v>
      </c>
      <c r="W107" s="14">
        <v>0.53</v>
      </c>
      <c r="X107" s="14">
        <v>0.46</v>
      </c>
      <c r="Y107" s="14">
        <v>0.43</v>
      </c>
      <c r="Z107" s="14">
        <v>100.86450000000001</v>
      </c>
      <c r="AA107" s="14">
        <v>84.086100000000002</v>
      </c>
      <c r="AB107" s="14">
        <v>86.977500000000006</v>
      </c>
      <c r="AC107" s="14">
        <v>19979.425999999999</v>
      </c>
      <c r="AD107" s="14">
        <v>41568.118999999999</v>
      </c>
      <c r="AE107" s="14">
        <v>5293.9656000000004</v>
      </c>
      <c r="AF107" s="14">
        <v>11153.24</v>
      </c>
      <c r="AG107" s="14">
        <v>3774</v>
      </c>
      <c r="AH107" s="14">
        <v>3727</v>
      </c>
      <c r="AI107" s="14">
        <v>131.46700000000001</v>
      </c>
      <c r="AJ107" s="14">
        <v>59.809600000000003</v>
      </c>
      <c r="AK107" s="14">
        <v>0.51600000000000001</v>
      </c>
      <c r="AL107" s="14">
        <v>0.316</v>
      </c>
      <c r="AM107" s="14">
        <v>0.69299999999999995</v>
      </c>
      <c r="AN107" s="14">
        <v>0.627</v>
      </c>
      <c r="AO107" s="14">
        <v>0.65100000000000002</v>
      </c>
      <c r="AP107" s="14">
        <v>0.56000000000000005</v>
      </c>
      <c r="AQ107" s="14">
        <v>0.77600000000000002</v>
      </c>
      <c r="AR107" s="14">
        <v>0.63500000000000001</v>
      </c>
      <c r="AS107" s="14">
        <v>0.74099999999999999</v>
      </c>
      <c r="AT107" s="14">
        <v>0.70699999999999996</v>
      </c>
      <c r="AU107" s="14">
        <v>0.83399999999999996</v>
      </c>
      <c r="AV107" s="14">
        <v>0.68899999999999995</v>
      </c>
      <c r="AW107" s="14">
        <v>2841</v>
      </c>
      <c r="AX107" s="14">
        <v>5242</v>
      </c>
      <c r="AY107" s="14">
        <v>14882</v>
      </c>
      <c r="AZ107" s="14">
        <v>16546</v>
      </c>
      <c r="BA107" s="56">
        <f t="shared" si="54"/>
        <v>7.1904026726734321E-2</v>
      </c>
      <c r="BB107" s="56">
        <f t="shared" si="54"/>
        <v>0.13267191415048973</v>
      </c>
      <c r="BC107" s="56">
        <f t="shared" si="54"/>
        <v>0.37665460251575511</v>
      </c>
      <c r="BD107" s="56">
        <f t="shared" si="53"/>
        <v>0.41876945660702081</v>
      </c>
      <c r="BE107" s="54"/>
      <c r="BG107" s="36">
        <f t="shared" si="57"/>
        <v>0.86913856922856336</v>
      </c>
      <c r="BH107" s="36">
        <f t="shared" si="58"/>
        <v>0.82367064472847962</v>
      </c>
      <c r="BI107" s="36">
        <f t="shared" si="59"/>
        <v>0.52971569266968743</v>
      </c>
      <c r="BJ107" s="36">
        <f t="shared" si="60"/>
        <v>0.987518789626323</v>
      </c>
      <c r="BK107" s="36">
        <f t="shared" si="61"/>
        <v>0.96347297980098168</v>
      </c>
      <c r="BL107" s="36">
        <f t="shared" si="62"/>
        <v>0.82367030552819243</v>
      </c>
      <c r="BM107" s="36">
        <f t="shared" si="63"/>
        <v>1.3611111111111093E-2</v>
      </c>
      <c r="BN107" s="36">
        <f t="shared" si="64"/>
        <v>3.7242228377962427E-2</v>
      </c>
      <c r="BO107" s="36">
        <f t="shared" si="65"/>
        <v>2.4605920799692427E-2</v>
      </c>
      <c r="BP107" s="36">
        <f t="shared" si="66"/>
        <v>1.3611063430746256E-2</v>
      </c>
      <c r="BQ107" s="36">
        <f t="shared" si="67"/>
        <v>3.7242091903679019E-2</v>
      </c>
      <c r="BR107" s="36">
        <f t="shared" si="68"/>
        <v>2.4605765759639533E-2</v>
      </c>
      <c r="BS107" s="36">
        <f t="shared" si="69"/>
        <v>0.88069878422493686</v>
      </c>
      <c r="BT107" s="36">
        <f t="shared" si="70"/>
        <v>0.98347649045176733</v>
      </c>
      <c r="BU107" s="36">
        <f t="shared" si="71"/>
        <v>5.9831325458436162E-2</v>
      </c>
      <c r="BV107" s="36">
        <f t="shared" si="72"/>
        <v>0.75755336720524646</v>
      </c>
      <c r="BW107" s="36">
        <f t="shared" si="73"/>
        <v>0.84369154459769735</v>
      </c>
      <c r="BX107" s="36">
        <f t="shared" si="74"/>
        <v>0.87609317109084162</v>
      </c>
      <c r="BY107" s="36">
        <f t="shared" si="75"/>
        <v>5.9831342452427008E-2</v>
      </c>
      <c r="BZ107" s="36">
        <f t="shared" si="76"/>
        <v>0.75755331471341802</v>
      </c>
      <c r="CA107" s="36">
        <f t="shared" si="77"/>
        <v>2.1765158465988379E-3</v>
      </c>
      <c r="CB107" s="36">
        <f t="shared" si="78"/>
        <v>1.7587132744954409E-2</v>
      </c>
      <c r="CC107" s="36">
        <f t="shared" si="79"/>
        <v>1.6133240229893927E-3</v>
      </c>
      <c r="CD107" s="36">
        <f t="shared" si="80"/>
        <v>2.7053961533264393E-3</v>
      </c>
      <c r="CE107" s="36">
        <f t="shared" si="81"/>
        <v>2.5000000000000044E-3</v>
      </c>
      <c r="CF107" s="36">
        <f t="shared" si="82"/>
        <v>3.2918513770941349E-2</v>
      </c>
      <c r="CG107" s="36">
        <f t="shared" si="83"/>
        <v>1.9536011650566896E-4</v>
      </c>
      <c r="CH107" s="36">
        <f t="shared" si="84"/>
        <v>2.2110631774451612E-5</v>
      </c>
      <c r="CI107" s="36">
        <f t="shared" si="85"/>
        <v>1.8163192653350972E-6</v>
      </c>
      <c r="CJ107" s="36">
        <f t="shared" si="86"/>
        <v>4.1937327623747895E-3</v>
      </c>
      <c r="CK107" s="36">
        <f t="shared" si="87"/>
        <v>2.0945807958359804E-3</v>
      </c>
      <c r="CL107" s="36">
        <f t="shared" si="88"/>
        <v>5.1506463457572701E-4</v>
      </c>
      <c r="CM107" s="36">
        <f t="shared" si="89"/>
        <v>0.76921713140320613</v>
      </c>
      <c r="CN107" s="36">
        <f t="shared" si="90"/>
        <v>0.99694372537179932</v>
      </c>
      <c r="CO107" s="36">
        <f t="shared" si="91"/>
        <v>0.97566586581971881</v>
      </c>
      <c r="CP107" s="36">
        <f t="shared" si="92"/>
        <v>0.84310324123307878</v>
      </c>
      <c r="CQ107" s="36">
        <f t="shared" si="93"/>
        <v>200.23636500567849</v>
      </c>
      <c r="CR107" s="36">
        <f t="shared" si="94"/>
        <v>0.65861519289396531</v>
      </c>
      <c r="CS107" s="36">
        <f t="shared" si="95"/>
        <v>0.25859373339848268</v>
      </c>
      <c r="CT107" s="36">
        <f t="shared" si="96"/>
        <v>82.428311733378052</v>
      </c>
      <c r="CU107" s="36"/>
      <c r="CV107" s="42" t="str">
        <f t="shared" si="97"/>
        <v>Cachoeira da Prata</v>
      </c>
      <c r="CW107" s="43">
        <f t="shared" si="102"/>
        <v>0.82367064472847962</v>
      </c>
      <c r="CX107" s="43">
        <f t="shared" si="102"/>
        <v>0.52971569266968743</v>
      </c>
      <c r="CY107" s="43">
        <f t="shared" si="102"/>
        <v>2.4605920799692427E-2</v>
      </c>
      <c r="CZ107" s="43">
        <f t="shared" si="102"/>
        <v>0.75755336720524646</v>
      </c>
      <c r="DA107" s="43">
        <f t="shared" si="102"/>
        <v>0.87609317109084162</v>
      </c>
      <c r="DB107" s="43">
        <f t="shared" si="102"/>
        <v>1.8163192653350972E-6</v>
      </c>
      <c r="DC107" s="43">
        <f t="shared" si="102"/>
        <v>4.1937327623747895E-3</v>
      </c>
      <c r="DD107" s="43">
        <f t="shared" si="102"/>
        <v>2.0945807958359804E-3</v>
      </c>
      <c r="DE107" s="43">
        <f t="shared" si="102"/>
        <v>5.1506463457572701E-4</v>
      </c>
      <c r="DF107" s="43">
        <f t="shared" si="102"/>
        <v>200.23636500567849</v>
      </c>
      <c r="DG107" s="43">
        <f t="shared" si="102"/>
        <v>0.65861519289396531</v>
      </c>
      <c r="DH107" s="43">
        <f t="shared" si="102"/>
        <v>0.25859373339848268</v>
      </c>
      <c r="DI107" s="43">
        <f t="shared" si="102"/>
        <v>82.428311733378052</v>
      </c>
      <c r="DJ107" s="51">
        <f t="shared" si="56"/>
        <v>22.046179204334997</v>
      </c>
      <c r="DL107" s="40">
        <f t="shared" si="100"/>
        <v>104</v>
      </c>
      <c r="DM107" s="58">
        <f t="shared" si="98"/>
        <v>9.1374884837757566</v>
      </c>
      <c r="DN107" s="57" t="str">
        <f t="shared" si="99"/>
        <v>Patrocínio do Muriaé</v>
      </c>
    </row>
    <row r="108" spans="1:118" x14ac:dyDescent="0.3">
      <c r="A108" s="12">
        <v>310970</v>
      </c>
      <c r="B108" s="12" t="s">
        <v>29</v>
      </c>
      <c r="C108" s="12" t="s">
        <v>28</v>
      </c>
      <c r="D108" s="27" t="s">
        <v>169</v>
      </c>
      <c r="E108" s="13">
        <v>9303</v>
      </c>
      <c r="F108" s="14">
        <v>20.38</v>
      </c>
      <c r="G108" s="14">
        <v>55.28</v>
      </c>
      <c r="H108" s="15">
        <v>1895.9513999999999</v>
      </c>
      <c r="I108" s="15">
        <v>5142.6983999999993</v>
      </c>
      <c r="J108" s="15">
        <v>65.696700000000007</v>
      </c>
      <c r="K108" s="13">
        <v>10529</v>
      </c>
      <c r="L108" s="14">
        <v>3.23</v>
      </c>
      <c r="M108" s="14">
        <v>18.239999999999998</v>
      </c>
      <c r="N108" s="15">
        <v>340.08670000000001</v>
      </c>
      <c r="O108" s="15">
        <v>1920.4895999999999</v>
      </c>
      <c r="P108" s="15">
        <v>15.610900000000001</v>
      </c>
      <c r="Q108" s="13">
        <v>10994</v>
      </c>
      <c r="R108" s="14">
        <v>3.33</v>
      </c>
      <c r="S108" s="14">
        <v>11.66</v>
      </c>
      <c r="T108" s="15">
        <v>366.10020000000003</v>
      </c>
      <c r="U108" s="14">
        <v>1281.9004</v>
      </c>
      <c r="V108" s="14">
        <v>29.3614</v>
      </c>
      <c r="W108" s="14">
        <v>0.51</v>
      </c>
      <c r="X108" s="14">
        <v>0.46</v>
      </c>
      <c r="Y108" s="14">
        <v>0.45</v>
      </c>
      <c r="Z108" s="14">
        <v>97.058300000000003</v>
      </c>
      <c r="AA108" s="14">
        <v>84.086100000000002</v>
      </c>
      <c r="AB108" s="14">
        <v>91.022900000000007</v>
      </c>
      <c r="AC108" s="14">
        <v>32171.306</v>
      </c>
      <c r="AD108" s="14">
        <v>212986.01</v>
      </c>
      <c r="AE108" s="14">
        <v>3064.2257</v>
      </c>
      <c r="AF108" s="14">
        <v>18480.349999999999</v>
      </c>
      <c r="AG108" s="14">
        <v>10499</v>
      </c>
      <c r="AH108" s="14">
        <v>11525</v>
      </c>
      <c r="AI108" s="14">
        <v>76.094999999999999</v>
      </c>
      <c r="AJ108" s="14">
        <v>99.101399999999998</v>
      </c>
      <c r="AK108" s="14">
        <v>0.46899999999999997</v>
      </c>
      <c r="AL108" s="14">
        <v>0.27300000000000002</v>
      </c>
      <c r="AM108" s="14">
        <v>0.72099999999999997</v>
      </c>
      <c r="AN108" s="14">
        <v>0.52400000000000002</v>
      </c>
      <c r="AO108" s="14">
        <v>0.60799999999999998</v>
      </c>
      <c r="AP108" s="14">
        <v>0.45</v>
      </c>
      <c r="AQ108" s="14">
        <v>0.80300000000000005</v>
      </c>
      <c r="AR108" s="14">
        <v>0.623</v>
      </c>
      <c r="AS108" s="14">
        <v>0.70599999999999996</v>
      </c>
      <c r="AT108" s="14">
        <v>0.63700000000000001</v>
      </c>
      <c r="AU108" s="14">
        <v>0.82099999999999995</v>
      </c>
      <c r="AV108" s="14">
        <v>0.67300000000000004</v>
      </c>
      <c r="AW108" s="14">
        <v>25032</v>
      </c>
      <c r="AX108" s="14">
        <v>77946</v>
      </c>
      <c r="AY108" s="14">
        <v>50893</v>
      </c>
      <c r="AZ108" s="14">
        <v>34814</v>
      </c>
      <c r="BA108" s="56">
        <f t="shared" si="54"/>
        <v>0.13266555370061214</v>
      </c>
      <c r="BB108" s="56">
        <f t="shared" si="54"/>
        <v>0.41310120041338738</v>
      </c>
      <c r="BC108" s="56">
        <f t="shared" si="54"/>
        <v>0.26972467339746137</v>
      </c>
      <c r="BD108" s="56">
        <f t="shared" si="53"/>
        <v>0.18450857248853911</v>
      </c>
      <c r="BE108" s="54"/>
      <c r="BG108" s="36">
        <f t="shared" si="57"/>
        <v>0.63372349630444424</v>
      </c>
      <c r="BH108" s="36">
        <f t="shared" si="58"/>
        <v>4.5194548407598307E-3</v>
      </c>
      <c r="BI108" s="36">
        <f t="shared" si="59"/>
        <v>2.6208808489325059E-5</v>
      </c>
      <c r="BJ108" s="36">
        <f t="shared" si="60"/>
        <v>0.65573922133900397</v>
      </c>
      <c r="BK108" s="36">
        <f t="shared" si="61"/>
        <v>0.63538681178631551</v>
      </c>
      <c r="BL108" s="36">
        <f t="shared" si="62"/>
        <v>4.5197061037499427E-3</v>
      </c>
      <c r="BM108" s="36">
        <f t="shared" si="63"/>
        <v>2.2499999999999975E-2</v>
      </c>
      <c r="BN108" s="36">
        <f t="shared" si="64"/>
        <v>3.7242228377962427E-2</v>
      </c>
      <c r="BO108" s="36">
        <f t="shared" si="65"/>
        <v>1.3840830449826995E-2</v>
      </c>
      <c r="BP108" s="36">
        <f t="shared" si="66"/>
        <v>2.2499921181437711E-2</v>
      </c>
      <c r="BQ108" s="36">
        <f t="shared" si="67"/>
        <v>3.7242091903679019E-2</v>
      </c>
      <c r="BR108" s="36">
        <f t="shared" si="68"/>
        <v>1.3840857283737563E-2</v>
      </c>
      <c r="BS108" s="36">
        <f t="shared" si="69"/>
        <v>0.81162037544534194</v>
      </c>
      <c r="BT108" s="36">
        <f t="shared" si="70"/>
        <v>0.91679138554530615</v>
      </c>
      <c r="BU108" s="36">
        <f t="shared" si="71"/>
        <v>0.31670540601448621</v>
      </c>
      <c r="BV108" s="36">
        <f t="shared" si="72"/>
        <v>0.61656836899029666</v>
      </c>
      <c r="BW108" s="36">
        <f t="shared" si="73"/>
        <v>0.59806625909199018</v>
      </c>
      <c r="BX108" s="36">
        <f t="shared" si="74"/>
        <v>0.64334542133548323</v>
      </c>
      <c r="BY108" s="36">
        <f t="shared" si="75"/>
        <v>0.31670573132466628</v>
      </c>
      <c r="BZ108" s="36">
        <f t="shared" si="76"/>
        <v>0.61656848669172604</v>
      </c>
      <c r="CA108" s="36">
        <f t="shared" si="77"/>
        <v>2.3698924908146092E-3</v>
      </c>
      <c r="CB108" s="36">
        <f t="shared" si="78"/>
        <v>4.6248121170077382E-4</v>
      </c>
      <c r="CC108" s="36">
        <f t="shared" si="79"/>
        <v>1.9183400986793779E-6</v>
      </c>
      <c r="CD108" s="36">
        <f t="shared" si="80"/>
        <v>1.4593937210035568E-2</v>
      </c>
      <c r="CE108" s="36">
        <f t="shared" si="81"/>
        <v>3.7460978147762938E-4</v>
      </c>
      <c r="CF108" s="36">
        <f t="shared" si="82"/>
        <v>2.5636917160711359E-3</v>
      </c>
      <c r="CG108" s="36">
        <f t="shared" si="83"/>
        <v>4.1332388285496822E-4</v>
      </c>
      <c r="CH108" s="36">
        <f t="shared" si="84"/>
        <v>5.5276579436130068E-4</v>
      </c>
      <c r="CI108" s="36">
        <f t="shared" si="85"/>
        <v>2.3539497678744044E-3</v>
      </c>
      <c r="CJ108" s="36">
        <f t="shared" si="86"/>
        <v>1.6534511540136499E-3</v>
      </c>
      <c r="CK108" s="36">
        <f t="shared" si="87"/>
        <v>3.6772984096895408E-3</v>
      </c>
      <c r="CL108" s="36">
        <f t="shared" si="88"/>
        <v>2.0602585383028881E-3</v>
      </c>
      <c r="CM108" s="36">
        <f t="shared" si="89"/>
        <v>6.940237602533126E-3</v>
      </c>
      <c r="CN108" s="36">
        <f t="shared" si="90"/>
        <v>0.95503701053821599</v>
      </c>
      <c r="CO108" s="36">
        <f t="shared" si="91"/>
        <v>0.91802303938642227</v>
      </c>
      <c r="CP108" s="36">
        <f t="shared" si="92"/>
        <v>0.6854193021956535</v>
      </c>
      <c r="CQ108" s="36">
        <f t="shared" si="93"/>
        <v>726.47536082662862</v>
      </c>
      <c r="CR108" s="36">
        <f t="shared" si="94"/>
        <v>0.17075550416296964</v>
      </c>
      <c r="CS108" s="36">
        <f t="shared" si="95"/>
        <v>6.4418664236125019E-3</v>
      </c>
      <c r="CT108" s="36">
        <f t="shared" si="96"/>
        <v>11.838960325872177</v>
      </c>
      <c r="CU108" s="36"/>
      <c r="CV108" s="42" t="str">
        <f t="shared" si="97"/>
        <v>Cachoeira de Minas</v>
      </c>
      <c r="CW108" s="43">
        <f t="shared" si="102"/>
        <v>4.5194548407598307E-3</v>
      </c>
      <c r="CX108" s="43">
        <f t="shared" si="102"/>
        <v>2.6208808489325059E-5</v>
      </c>
      <c r="CY108" s="43">
        <f t="shared" si="102"/>
        <v>1.3840830449826995E-2</v>
      </c>
      <c r="CZ108" s="43">
        <f t="shared" si="102"/>
        <v>0.61656836899029666</v>
      </c>
      <c r="DA108" s="43">
        <f t="shared" si="102"/>
        <v>0.64334542133548323</v>
      </c>
      <c r="DB108" s="43">
        <f t="shared" si="102"/>
        <v>2.3539497678744044E-3</v>
      </c>
      <c r="DC108" s="43">
        <f t="shared" si="102"/>
        <v>1.6534511540136499E-3</v>
      </c>
      <c r="DD108" s="43">
        <f t="shared" si="102"/>
        <v>3.6772984096895408E-3</v>
      </c>
      <c r="DE108" s="43">
        <f t="shared" si="102"/>
        <v>2.0602585383028881E-3</v>
      </c>
      <c r="DF108" s="43">
        <f t="shared" si="102"/>
        <v>726.47536082662862</v>
      </c>
      <c r="DG108" s="43">
        <f t="shared" si="102"/>
        <v>0.17075550416296964</v>
      </c>
      <c r="DH108" s="43">
        <f t="shared" si="102"/>
        <v>6.4418664236125019E-3</v>
      </c>
      <c r="DI108" s="43">
        <f t="shared" si="102"/>
        <v>11.838960325872177</v>
      </c>
      <c r="DJ108" s="51">
        <f t="shared" si="56"/>
        <v>56.90612028964479</v>
      </c>
      <c r="DL108" s="40">
        <f t="shared" si="100"/>
        <v>105</v>
      </c>
      <c r="DM108" s="58">
        <f t="shared" si="98"/>
        <v>9.1513430826531952</v>
      </c>
      <c r="DN108" s="57" t="str">
        <f t="shared" si="99"/>
        <v>Almenara</v>
      </c>
    </row>
    <row r="109" spans="1:118" x14ac:dyDescent="0.3">
      <c r="A109" s="12">
        <v>310980</v>
      </c>
      <c r="B109" s="12" t="s">
        <v>29</v>
      </c>
      <c r="C109" s="12" t="s">
        <v>28</v>
      </c>
      <c r="D109" s="27" t="s">
        <v>156</v>
      </c>
      <c r="E109" s="13">
        <v>2268</v>
      </c>
      <c r="F109" s="14">
        <v>19.62</v>
      </c>
      <c r="G109" s="14">
        <v>59.57</v>
      </c>
      <c r="H109" s="15">
        <v>444.98160000000001</v>
      </c>
      <c r="I109" s="15">
        <v>1351.0476000000001</v>
      </c>
      <c r="J109" s="15">
        <v>63.2468</v>
      </c>
      <c r="K109" s="13">
        <v>2262</v>
      </c>
      <c r="L109" s="14">
        <v>3.82</v>
      </c>
      <c r="M109" s="14">
        <v>20.83</v>
      </c>
      <c r="N109" s="15">
        <v>86.4084</v>
      </c>
      <c r="O109" s="15">
        <v>471.17459999999994</v>
      </c>
      <c r="P109" s="15">
        <v>18.462399999999999</v>
      </c>
      <c r="Q109" s="13">
        <v>2497</v>
      </c>
      <c r="R109" s="14">
        <v>0.11</v>
      </c>
      <c r="S109" s="14">
        <v>2.63</v>
      </c>
      <c r="T109" s="15">
        <v>2.7467000000000001</v>
      </c>
      <c r="U109" s="14">
        <v>65.671099999999996</v>
      </c>
      <c r="V109" s="14">
        <v>0.96989999999999998</v>
      </c>
      <c r="W109" s="14">
        <v>0.53</v>
      </c>
      <c r="X109" s="14">
        <v>0.57999999999999996</v>
      </c>
      <c r="Y109" s="14">
        <v>0.35</v>
      </c>
      <c r="Z109" s="14">
        <v>100.86450000000001</v>
      </c>
      <c r="AA109" s="14">
        <v>106.02160000000001</v>
      </c>
      <c r="AB109" s="14">
        <v>70.795599999999993</v>
      </c>
      <c r="AC109" s="14">
        <v>25298.792000000001</v>
      </c>
      <c r="AD109" s="14">
        <v>58450.957000000002</v>
      </c>
      <c r="AE109" s="14">
        <v>10980.378500000001</v>
      </c>
      <c r="AF109" s="14">
        <v>22098.66</v>
      </c>
      <c r="AG109" s="14">
        <v>2304</v>
      </c>
      <c r="AH109" s="14">
        <v>2645</v>
      </c>
      <c r="AI109" s="14">
        <v>272.67970000000003</v>
      </c>
      <c r="AJ109" s="14">
        <v>118.5047</v>
      </c>
      <c r="AK109" s="14">
        <v>0.43099999999999999</v>
      </c>
      <c r="AL109" s="14">
        <v>0.214</v>
      </c>
      <c r="AM109" s="14">
        <v>0.72399999999999998</v>
      </c>
      <c r="AN109" s="14">
        <v>0.51800000000000002</v>
      </c>
      <c r="AO109" s="14">
        <v>0.61599999999999999</v>
      </c>
      <c r="AP109" s="14">
        <v>0.44900000000000001</v>
      </c>
      <c r="AQ109" s="14">
        <v>0.78700000000000003</v>
      </c>
      <c r="AR109" s="14">
        <v>0.66</v>
      </c>
      <c r="AS109" s="14">
        <v>0.72599999999999998</v>
      </c>
      <c r="AT109" s="14">
        <v>0.64800000000000002</v>
      </c>
      <c r="AU109" s="14">
        <v>0.85</v>
      </c>
      <c r="AV109" s="14">
        <v>0.69499999999999995</v>
      </c>
      <c r="AW109" s="14">
        <v>17000</v>
      </c>
      <c r="AX109" s="14">
        <v>3238</v>
      </c>
      <c r="AY109" s="14">
        <v>15049</v>
      </c>
      <c r="AZ109" s="14">
        <v>20994</v>
      </c>
      <c r="BA109" s="56">
        <f t="shared" si="54"/>
        <v>0.30205575593894918</v>
      </c>
      <c r="BB109" s="56">
        <f t="shared" si="54"/>
        <v>5.7532737513548086E-2</v>
      </c>
      <c r="BC109" s="56">
        <f t="shared" si="54"/>
        <v>0.2673904159485439</v>
      </c>
      <c r="BD109" s="56">
        <f t="shared" si="53"/>
        <v>0.37302109059895877</v>
      </c>
      <c r="BE109" s="54"/>
      <c r="BG109" s="36">
        <f t="shared" si="57"/>
        <v>0.90950947671017202</v>
      </c>
      <c r="BH109" s="36">
        <f t="shared" si="58"/>
        <v>0.93932474950764622</v>
      </c>
      <c r="BI109" s="36">
        <f t="shared" si="59"/>
        <v>0.60155112464909322</v>
      </c>
      <c r="BJ109" s="36">
        <f t="shared" si="60"/>
        <v>0.99714771012665582</v>
      </c>
      <c r="BK109" s="36">
        <f t="shared" si="61"/>
        <v>0.97932028937449411</v>
      </c>
      <c r="BL109" s="36">
        <f t="shared" si="62"/>
        <v>0.93932462876350253</v>
      </c>
      <c r="BM109" s="36">
        <f t="shared" si="63"/>
        <v>1.3611111111111093E-2</v>
      </c>
      <c r="BN109" s="36">
        <f t="shared" si="64"/>
        <v>3.0778701138812136E-4</v>
      </c>
      <c r="BO109" s="36">
        <f t="shared" si="65"/>
        <v>9.8423683198769776E-2</v>
      </c>
      <c r="BP109" s="36">
        <f t="shared" si="66"/>
        <v>1.3611063430746256E-2</v>
      </c>
      <c r="BQ109" s="36">
        <f t="shared" si="67"/>
        <v>3.0780119071074338E-4</v>
      </c>
      <c r="BR109" s="36">
        <f t="shared" si="68"/>
        <v>9.842367127259341E-2</v>
      </c>
      <c r="BS109" s="36">
        <f t="shared" si="69"/>
        <v>0.85021271160813039</v>
      </c>
      <c r="BT109" s="36">
        <f t="shared" si="70"/>
        <v>0.97680479546445753</v>
      </c>
      <c r="BU109" s="36">
        <f t="shared" si="71"/>
        <v>0.32125025142934316</v>
      </c>
      <c r="BV109" s="36">
        <f t="shared" si="72"/>
        <v>0.55229592524523397</v>
      </c>
      <c r="BW109" s="36">
        <f t="shared" si="73"/>
        <v>0.90299637668281119</v>
      </c>
      <c r="BX109" s="36">
        <f t="shared" si="74"/>
        <v>0.91122110307480075</v>
      </c>
      <c r="BY109" s="36">
        <f t="shared" si="75"/>
        <v>0.32124959316255702</v>
      </c>
      <c r="BZ109" s="36">
        <f t="shared" si="76"/>
        <v>0.5522960255928967</v>
      </c>
      <c r="CA109" s="36">
        <f t="shared" si="77"/>
        <v>1.5815740858839158E-2</v>
      </c>
      <c r="CB109" s="36">
        <f t="shared" si="78"/>
        <v>5.4277308873215954E-2</v>
      </c>
      <c r="CC109" s="36">
        <f t="shared" si="79"/>
        <v>7.6733603947175116E-6</v>
      </c>
      <c r="CD109" s="36">
        <f t="shared" si="80"/>
        <v>1.7127606864555646E-2</v>
      </c>
      <c r="CE109" s="36">
        <f t="shared" si="81"/>
        <v>4.1623309053069931E-5</v>
      </c>
      <c r="CF109" s="36">
        <f t="shared" si="82"/>
        <v>2.7817835460841297E-3</v>
      </c>
      <c r="CG109" s="36">
        <f t="shared" si="83"/>
        <v>0</v>
      </c>
      <c r="CH109" s="36">
        <f t="shared" si="84"/>
        <v>1.1890606420927514E-3</v>
      </c>
      <c r="CI109" s="36">
        <f t="shared" si="85"/>
        <v>4.6497773192580885E-4</v>
      </c>
      <c r="CJ109" s="36">
        <f t="shared" si="86"/>
        <v>5.8063579619683397E-4</v>
      </c>
      <c r="CK109" s="36">
        <f t="shared" si="87"/>
        <v>7.5404908650095171E-4</v>
      </c>
      <c r="CL109" s="36">
        <f t="shared" si="88"/>
        <v>2.0119712288114338E-4</v>
      </c>
      <c r="CM109" s="36">
        <f t="shared" si="89"/>
        <v>6.9850370059883607E-2</v>
      </c>
      <c r="CN109" s="36">
        <f t="shared" si="90"/>
        <v>0.99811157719054189</v>
      </c>
      <c r="CO109" s="36">
        <f t="shared" si="91"/>
        <v>0.9753944982724071</v>
      </c>
      <c r="CP109" s="36">
        <f t="shared" si="92"/>
        <v>0.80320724207893768</v>
      </c>
      <c r="CQ109" s="36">
        <f t="shared" si="93"/>
        <v>3924.3279036308709</v>
      </c>
      <c r="CR109" s="36">
        <f t="shared" si="94"/>
        <v>0.84323771407967019</v>
      </c>
      <c r="CS109" s="36">
        <f t="shared" si="95"/>
        <v>5.0285708916565893E-3</v>
      </c>
      <c r="CT109" s="36">
        <f t="shared" si="96"/>
        <v>63.64729688893393</v>
      </c>
      <c r="CU109" s="36"/>
      <c r="CV109" s="42" t="str">
        <f t="shared" si="97"/>
        <v>Cachoeira Dourada</v>
      </c>
      <c r="CW109" s="43">
        <f t="shared" si="102"/>
        <v>0.93932474950764622</v>
      </c>
      <c r="CX109" s="43">
        <f t="shared" si="102"/>
        <v>0.60155112464909322</v>
      </c>
      <c r="CY109" s="43">
        <f t="shared" si="102"/>
        <v>9.8423683198769776E-2</v>
      </c>
      <c r="CZ109" s="43">
        <f t="shared" si="102"/>
        <v>0.55229592524523397</v>
      </c>
      <c r="DA109" s="43">
        <f t="shared" si="102"/>
        <v>0.91122110307480075</v>
      </c>
      <c r="DB109" s="43">
        <f t="shared" si="102"/>
        <v>4.6497773192580885E-4</v>
      </c>
      <c r="DC109" s="43">
        <f t="shared" si="102"/>
        <v>5.8063579619683397E-4</v>
      </c>
      <c r="DD109" s="43">
        <f t="shared" si="102"/>
        <v>7.5404908650095171E-4</v>
      </c>
      <c r="DE109" s="43">
        <f t="shared" si="102"/>
        <v>2.0119712288114338E-4</v>
      </c>
      <c r="DF109" s="43">
        <f t="shared" si="102"/>
        <v>3924.3279036308709</v>
      </c>
      <c r="DG109" s="43">
        <f t="shared" si="102"/>
        <v>0.84323771407967019</v>
      </c>
      <c r="DH109" s="43">
        <f t="shared" si="102"/>
        <v>5.0285708916565893E-3</v>
      </c>
      <c r="DI109" s="43">
        <f t="shared" si="102"/>
        <v>63.64729688893393</v>
      </c>
      <c r="DJ109" s="51">
        <f t="shared" si="56"/>
        <v>307.07140648078382</v>
      </c>
      <c r="DL109" s="40">
        <f t="shared" si="100"/>
        <v>106</v>
      </c>
      <c r="DM109" s="58">
        <f t="shared" si="98"/>
        <v>9.2207572795491934</v>
      </c>
      <c r="DN109" s="57" t="str">
        <f t="shared" si="99"/>
        <v>Uberlândia</v>
      </c>
    </row>
    <row r="110" spans="1:118" x14ac:dyDescent="0.3">
      <c r="A110" s="12">
        <v>310990</v>
      </c>
      <c r="B110" s="12" t="s">
        <v>29</v>
      </c>
      <c r="C110" s="12" t="s">
        <v>28</v>
      </c>
      <c r="D110" s="27" t="s">
        <v>177</v>
      </c>
      <c r="E110" s="13">
        <v>7332</v>
      </c>
      <c r="F110" s="14">
        <v>7.87</v>
      </c>
      <c r="G110" s="14">
        <v>24.9</v>
      </c>
      <c r="H110" s="15">
        <v>577.02840000000003</v>
      </c>
      <c r="I110" s="15">
        <v>1825.6679999999999</v>
      </c>
      <c r="J110" s="15">
        <v>25.369599999999998</v>
      </c>
      <c r="K110" s="13">
        <v>8542</v>
      </c>
      <c r="L110" s="14">
        <v>6.74</v>
      </c>
      <c r="M110" s="14">
        <v>22.33</v>
      </c>
      <c r="N110" s="15">
        <v>575.73080000000004</v>
      </c>
      <c r="O110" s="15">
        <v>1907.4285999999997</v>
      </c>
      <c r="P110" s="15">
        <v>32.575099999999999</v>
      </c>
      <c r="Q110" s="13">
        <v>10192</v>
      </c>
      <c r="R110" s="14">
        <v>1.66</v>
      </c>
      <c r="S110" s="14">
        <v>6.84</v>
      </c>
      <c r="T110" s="15">
        <v>169.18719999999999</v>
      </c>
      <c r="U110" s="14">
        <v>697.13279999999997</v>
      </c>
      <c r="V110" s="14">
        <v>14.6366</v>
      </c>
      <c r="W110" s="14">
        <v>0.45</v>
      </c>
      <c r="X110" s="14">
        <v>0.56999999999999995</v>
      </c>
      <c r="Y110" s="14">
        <v>0.42</v>
      </c>
      <c r="Z110" s="14">
        <v>85.639700000000005</v>
      </c>
      <c r="AA110" s="14">
        <v>104.1936</v>
      </c>
      <c r="AB110" s="14">
        <v>84.954700000000003</v>
      </c>
      <c r="AC110" s="14">
        <v>50257.747000000003</v>
      </c>
      <c r="AD110" s="14">
        <v>216926.23699999999</v>
      </c>
      <c r="AE110" s="14">
        <v>5900.1815999999999</v>
      </c>
      <c r="AF110" s="14">
        <v>19638.439999999999</v>
      </c>
      <c r="AG110" s="14">
        <v>8518</v>
      </c>
      <c r="AH110" s="14">
        <v>11046</v>
      </c>
      <c r="AI110" s="14">
        <v>146.5214</v>
      </c>
      <c r="AJ110" s="14">
        <v>105.3117</v>
      </c>
      <c r="AK110" s="14">
        <v>0.43</v>
      </c>
      <c r="AL110" s="14">
        <v>0.19700000000000001</v>
      </c>
      <c r="AM110" s="14">
        <v>0.68799999999999994</v>
      </c>
      <c r="AN110" s="14">
        <v>0.58699999999999997</v>
      </c>
      <c r="AO110" s="14">
        <v>0.60299999999999998</v>
      </c>
      <c r="AP110" s="14">
        <v>0.45</v>
      </c>
      <c r="AQ110" s="14">
        <v>0.748</v>
      </c>
      <c r="AR110" s="14">
        <v>0.65300000000000002</v>
      </c>
      <c r="AS110" s="14">
        <v>0.70599999999999996</v>
      </c>
      <c r="AT110" s="14">
        <v>0.61699999999999999</v>
      </c>
      <c r="AU110" s="14">
        <v>0.84499999999999997</v>
      </c>
      <c r="AV110" s="14">
        <v>0.67400000000000004</v>
      </c>
      <c r="AW110" s="14">
        <v>27804</v>
      </c>
      <c r="AX110" s="14">
        <v>67684</v>
      </c>
      <c r="AY110" s="14">
        <v>72285</v>
      </c>
      <c r="AZ110" s="14">
        <v>34937</v>
      </c>
      <c r="BA110" s="56">
        <f t="shared" si="54"/>
        <v>0.13716146218736125</v>
      </c>
      <c r="BB110" s="56">
        <f t="shared" si="54"/>
        <v>0.33389571308766219</v>
      </c>
      <c r="BC110" s="56">
        <f t="shared" si="54"/>
        <v>0.35659316264614471</v>
      </c>
      <c r="BD110" s="56">
        <f t="shared" si="53"/>
        <v>0.17234966207883182</v>
      </c>
      <c r="BE110" s="54"/>
      <c r="BG110" s="36">
        <f t="shared" si="57"/>
        <v>0.6576304406985668</v>
      </c>
      <c r="BH110" s="36">
        <f t="shared" si="58"/>
        <v>0.28623998619055463</v>
      </c>
      <c r="BI110" s="36">
        <f t="shared" si="59"/>
        <v>0.17337418024671233</v>
      </c>
      <c r="BJ110" s="36">
        <f t="shared" si="60"/>
        <v>0.83191124207447653</v>
      </c>
      <c r="BK110" s="36">
        <f t="shared" si="61"/>
        <v>0.79150142817176528</v>
      </c>
      <c r="BL110" s="36">
        <f t="shared" si="62"/>
        <v>0.28624145257078021</v>
      </c>
      <c r="BM110" s="36">
        <f t="shared" si="63"/>
        <v>6.25E-2</v>
      </c>
      <c r="BN110" s="36">
        <f t="shared" si="64"/>
        <v>0</v>
      </c>
      <c r="BO110" s="36">
        <f t="shared" si="65"/>
        <v>3.1141868512110739E-2</v>
      </c>
      <c r="BP110" s="36">
        <f t="shared" si="66"/>
        <v>6.2499781059549182E-2</v>
      </c>
      <c r="BQ110" s="36">
        <f t="shared" si="67"/>
        <v>0</v>
      </c>
      <c r="BR110" s="36">
        <f t="shared" si="68"/>
        <v>3.1141928888409519E-2</v>
      </c>
      <c r="BS110" s="36">
        <f t="shared" si="69"/>
        <v>0.71434009539553733</v>
      </c>
      <c r="BT110" s="36">
        <f t="shared" si="70"/>
        <v>0.91528607784183291</v>
      </c>
      <c r="BU110" s="36">
        <f t="shared" si="71"/>
        <v>2.4996719472626043E-2</v>
      </c>
      <c r="BV110" s="36">
        <f t="shared" si="72"/>
        <v>0.59561223955909381</v>
      </c>
      <c r="BW110" s="36">
        <f t="shared" si="73"/>
        <v>0.66604090847904629</v>
      </c>
      <c r="BX110" s="36">
        <f t="shared" si="74"/>
        <v>0.65660835663666794</v>
      </c>
      <c r="BY110" s="36">
        <f t="shared" si="75"/>
        <v>2.4996705337507266E-2</v>
      </c>
      <c r="BZ110" s="36">
        <f t="shared" si="76"/>
        <v>0.59561233040201622</v>
      </c>
      <c r="CA110" s="36">
        <f t="shared" si="77"/>
        <v>1.6330040444519429E-2</v>
      </c>
      <c r="CB110" s="36">
        <f t="shared" si="78"/>
        <v>8.6381212985444683E-2</v>
      </c>
      <c r="CC110" s="36">
        <f t="shared" si="79"/>
        <v>2.2176011540734029E-3</v>
      </c>
      <c r="CD110" s="36">
        <f t="shared" si="80"/>
        <v>2.2803026890680619E-4</v>
      </c>
      <c r="CE110" s="36">
        <f t="shared" si="81"/>
        <v>7.5182101977107417E-4</v>
      </c>
      <c r="CF110" s="36">
        <f t="shared" si="82"/>
        <v>2.5636917160711359E-3</v>
      </c>
      <c r="CG110" s="36">
        <f t="shared" si="83"/>
        <v>2.455725100868794E-3</v>
      </c>
      <c r="CH110" s="36">
        <f t="shared" si="84"/>
        <v>5.5276579436129548E-4</v>
      </c>
      <c r="CI110" s="36">
        <f t="shared" si="85"/>
        <v>2.3539497678744044E-3</v>
      </c>
      <c r="CJ110" s="36">
        <f t="shared" si="86"/>
        <v>5.0102518507766152E-3</v>
      </c>
      <c r="CK110" s="36">
        <f t="shared" si="87"/>
        <v>1.1009640308112874E-3</v>
      </c>
      <c r="CL110" s="36">
        <f t="shared" si="88"/>
        <v>1.9335043508877684E-3</v>
      </c>
      <c r="CM110" s="36">
        <f t="shared" si="89"/>
        <v>4.131939859044121E-2</v>
      </c>
      <c r="CN110" s="36">
        <f t="shared" si="90"/>
        <v>0.96089750698161525</v>
      </c>
      <c r="CO110" s="36">
        <f t="shared" si="91"/>
        <v>0.88461179097098852</v>
      </c>
      <c r="CP110" s="36">
        <f t="shared" si="92"/>
        <v>0.68441288198762262</v>
      </c>
      <c r="CQ110" s="36">
        <f t="shared" si="93"/>
        <v>778.43869648341729</v>
      </c>
      <c r="CR110" s="36">
        <f t="shared" si="94"/>
        <v>0.27639226988996479</v>
      </c>
      <c r="CS110" s="36">
        <f t="shared" si="95"/>
        <v>0.18333299286859817</v>
      </c>
      <c r="CT110" s="36">
        <f t="shared" si="96"/>
        <v>9.9107641357990826</v>
      </c>
      <c r="CU110" s="36"/>
      <c r="CV110" s="42" t="str">
        <f t="shared" si="97"/>
        <v>Caetanópolis</v>
      </c>
      <c r="CW110" s="43">
        <f t="shared" si="102"/>
        <v>0.28623998619055463</v>
      </c>
      <c r="CX110" s="43">
        <f t="shared" si="102"/>
        <v>0.17337418024671233</v>
      </c>
      <c r="CY110" s="43">
        <f t="shared" si="102"/>
        <v>3.1141868512110739E-2</v>
      </c>
      <c r="CZ110" s="43">
        <f t="shared" si="102"/>
        <v>0.59561223955909381</v>
      </c>
      <c r="DA110" s="43">
        <f t="shared" si="102"/>
        <v>0.65660835663666794</v>
      </c>
      <c r="DB110" s="43">
        <f t="shared" si="102"/>
        <v>2.3539497678744044E-3</v>
      </c>
      <c r="DC110" s="43">
        <f t="shared" si="102"/>
        <v>5.0102518507766152E-3</v>
      </c>
      <c r="DD110" s="43">
        <f t="shared" si="102"/>
        <v>1.1009640308112874E-3</v>
      </c>
      <c r="DE110" s="43">
        <f t="shared" si="102"/>
        <v>1.9335043508877684E-3</v>
      </c>
      <c r="DF110" s="43">
        <f t="shared" si="102"/>
        <v>778.43869648341729</v>
      </c>
      <c r="DG110" s="43">
        <f t="shared" si="102"/>
        <v>0.27639226988996479</v>
      </c>
      <c r="DH110" s="43">
        <f t="shared" si="102"/>
        <v>0.18333299286859817</v>
      </c>
      <c r="DI110" s="43">
        <f t="shared" si="102"/>
        <v>9.9107641357990826</v>
      </c>
      <c r="DJ110" s="51">
        <f t="shared" si="56"/>
        <v>60.812504706393881</v>
      </c>
      <c r="DL110" s="40">
        <f t="shared" si="100"/>
        <v>107</v>
      </c>
      <c r="DM110" s="58">
        <f t="shared" si="98"/>
        <v>9.6690379286138679</v>
      </c>
      <c r="DN110" s="57" t="str">
        <f t="shared" si="99"/>
        <v>Guanhães</v>
      </c>
    </row>
    <row r="111" spans="1:118" x14ac:dyDescent="0.3">
      <c r="A111" s="12">
        <v>311000</v>
      </c>
      <c r="B111" s="12" t="s">
        <v>29</v>
      </c>
      <c r="C111" s="12" t="s">
        <v>28</v>
      </c>
      <c r="D111" s="27" t="s">
        <v>178</v>
      </c>
      <c r="E111" s="13">
        <v>32946</v>
      </c>
      <c r="F111" s="14">
        <v>12.81</v>
      </c>
      <c r="G111" s="14">
        <v>37.76</v>
      </c>
      <c r="H111" s="15">
        <v>4220.3825999999999</v>
      </c>
      <c r="I111" s="15">
        <v>12440.409599999999</v>
      </c>
      <c r="J111" s="15">
        <v>41.2941</v>
      </c>
      <c r="K111" s="13">
        <v>36049</v>
      </c>
      <c r="L111" s="14">
        <v>6.14</v>
      </c>
      <c r="M111" s="14">
        <v>23.39</v>
      </c>
      <c r="N111" s="15">
        <v>2213.4085999999998</v>
      </c>
      <c r="O111" s="15">
        <v>8431.8611000000001</v>
      </c>
      <c r="P111" s="15">
        <v>29.6752</v>
      </c>
      <c r="Q111" s="13">
        <v>40470</v>
      </c>
      <c r="R111" s="14">
        <v>1.53</v>
      </c>
      <c r="S111" s="14">
        <v>9.92</v>
      </c>
      <c r="T111" s="15">
        <v>619.19100000000003</v>
      </c>
      <c r="U111" s="14">
        <v>4014.6239999999998</v>
      </c>
      <c r="V111" s="14">
        <v>13.490399999999999</v>
      </c>
      <c r="W111" s="14">
        <v>0.5</v>
      </c>
      <c r="X111" s="14">
        <v>0.59</v>
      </c>
      <c r="Y111" s="14">
        <v>0.46</v>
      </c>
      <c r="Z111" s="14">
        <v>95.155199999999994</v>
      </c>
      <c r="AA111" s="14">
        <v>107.84950000000001</v>
      </c>
      <c r="AB111" s="14">
        <v>93.045699999999997</v>
      </c>
      <c r="AC111" s="14">
        <v>88381.41</v>
      </c>
      <c r="AD111" s="14">
        <v>595493.89399999997</v>
      </c>
      <c r="AE111" s="14">
        <v>2444.1761999999999</v>
      </c>
      <c r="AF111" s="14">
        <v>13722.64</v>
      </c>
      <c r="AG111" s="14">
        <v>36160</v>
      </c>
      <c r="AH111" s="14">
        <v>43395</v>
      </c>
      <c r="AI111" s="14">
        <v>60.697099999999999</v>
      </c>
      <c r="AJ111" s="14">
        <v>73.588099999999997</v>
      </c>
      <c r="AK111" s="14">
        <v>0.501</v>
      </c>
      <c r="AL111" s="14">
        <v>0.318</v>
      </c>
      <c r="AM111" s="14">
        <v>0.68500000000000005</v>
      </c>
      <c r="AN111" s="14">
        <v>0.57799999999999996</v>
      </c>
      <c r="AO111" s="14">
        <v>0.66100000000000003</v>
      </c>
      <c r="AP111" s="14">
        <v>0.55500000000000005</v>
      </c>
      <c r="AQ111" s="14">
        <v>0.77800000000000002</v>
      </c>
      <c r="AR111" s="14">
        <v>0.66900000000000004</v>
      </c>
      <c r="AS111" s="14">
        <v>0.72799999999999998</v>
      </c>
      <c r="AT111" s="14">
        <v>0.66300000000000003</v>
      </c>
      <c r="AU111" s="14">
        <v>0.84399999999999997</v>
      </c>
      <c r="AV111" s="14">
        <v>0.69</v>
      </c>
      <c r="AW111" s="14">
        <v>12878</v>
      </c>
      <c r="AX111" s="14">
        <v>135228</v>
      </c>
      <c r="AY111" s="14">
        <v>269014</v>
      </c>
      <c r="AZ111" s="14">
        <v>141768</v>
      </c>
      <c r="BA111" s="56">
        <f t="shared" si="54"/>
        <v>2.3042183764904595E-2</v>
      </c>
      <c r="BB111" s="56">
        <f t="shared" si="54"/>
        <v>0.24195903293683171</v>
      </c>
      <c r="BC111" s="56">
        <f t="shared" si="54"/>
        <v>0.4813379424857932</v>
      </c>
      <c r="BD111" s="56">
        <f t="shared" si="53"/>
        <v>0.25366084081247048</v>
      </c>
      <c r="BE111" s="54"/>
      <c r="BG111" s="36">
        <f t="shared" si="57"/>
        <v>6.215268197258212E-2</v>
      </c>
      <c r="BH111" s="36">
        <f t="shared" si="58"/>
        <v>0.32653061224489793</v>
      </c>
      <c r="BI111" s="36">
        <f t="shared" si="59"/>
        <v>2.358792764039187E-2</v>
      </c>
      <c r="BJ111" s="36">
        <f t="shared" si="60"/>
        <v>0.46005468667214711</v>
      </c>
      <c r="BK111" s="36">
        <f t="shared" si="61"/>
        <v>0.13293238914350694</v>
      </c>
      <c r="BL111" s="36">
        <f t="shared" si="62"/>
        <v>0.32653061224489793</v>
      </c>
      <c r="BM111" s="36">
        <f t="shared" si="63"/>
        <v>2.7777777777777766E-2</v>
      </c>
      <c r="BN111" s="36">
        <f t="shared" si="64"/>
        <v>1.2311480455524854E-3</v>
      </c>
      <c r="BO111" s="36">
        <f t="shared" si="65"/>
        <v>9.6116878123798516E-3</v>
      </c>
      <c r="BP111" s="36">
        <f t="shared" si="66"/>
        <v>2.7777680470910747E-2</v>
      </c>
      <c r="BQ111" s="36">
        <f t="shared" si="67"/>
        <v>1.2311374112059478E-3</v>
      </c>
      <c r="BR111" s="36">
        <f t="shared" si="68"/>
        <v>9.6115797317073617E-3</v>
      </c>
      <c r="BS111" s="36">
        <f t="shared" si="69"/>
        <v>0.52962092263736771</v>
      </c>
      <c r="BT111" s="36">
        <f t="shared" si="70"/>
        <v>0.77642759362910729</v>
      </c>
      <c r="BU111" s="36">
        <f t="shared" si="71"/>
        <v>0.42411441354416274</v>
      </c>
      <c r="BV111" s="36">
        <f t="shared" si="72"/>
        <v>0.70646290283975965</v>
      </c>
      <c r="BW111" s="36">
        <f t="shared" si="73"/>
        <v>4.8126444361986424E-2</v>
      </c>
      <c r="BX111" s="36">
        <f t="shared" si="74"/>
        <v>6.4925066759416505E-2</v>
      </c>
      <c r="BY111" s="36">
        <f t="shared" si="75"/>
        <v>0.42411465081781119</v>
      </c>
      <c r="BZ111" s="36">
        <f t="shared" si="76"/>
        <v>0.70646279764654774</v>
      </c>
      <c r="CA111" s="36">
        <f t="shared" si="77"/>
        <v>2.6332138786829354E-4</v>
      </c>
      <c r="CB111" s="36">
        <f t="shared" si="78"/>
        <v>1.9539831194357694E-2</v>
      </c>
      <c r="CC111" s="36">
        <f t="shared" si="79"/>
        <v>2.6262075950921025E-3</v>
      </c>
      <c r="CD111" s="36">
        <f t="shared" si="80"/>
        <v>9.1212107562722476E-4</v>
      </c>
      <c r="CE111" s="36">
        <f t="shared" si="81"/>
        <v>4.3730489073881412E-3</v>
      </c>
      <c r="CF111" s="36">
        <f t="shared" si="82"/>
        <v>2.920205095337294E-2</v>
      </c>
      <c r="CG111" s="36">
        <f t="shared" si="83"/>
        <v>1.3077825980958074E-4</v>
      </c>
      <c r="CH111" s="36">
        <f t="shared" si="84"/>
        <v>2.3609241261387062E-3</v>
      </c>
      <c r="CI111" s="36">
        <f t="shared" si="85"/>
        <v>3.5599857600569583E-4</v>
      </c>
      <c r="CJ111" s="36">
        <f t="shared" si="86"/>
        <v>2.2681085788939454E-6</v>
      </c>
      <c r="CK111" s="36">
        <f t="shared" si="87"/>
        <v>1.178201697657735E-3</v>
      </c>
      <c r="CL111" s="36">
        <f t="shared" si="88"/>
        <v>4.526935264825726E-4</v>
      </c>
      <c r="CM111" s="36">
        <f t="shared" si="89"/>
        <v>0.195965323386211</v>
      </c>
      <c r="CN111" s="36">
        <f t="shared" si="90"/>
        <v>0.92265330214368946</v>
      </c>
      <c r="CO111" s="36">
        <f t="shared" si="91"/>
        <v>0.6063859456810301</v>
      </c>
      <c r="CP111" s="36">
        <f t="shared" si="92"/>
        <v>8.9511268891260307E-2</v>
      </c>
      <c r="CQ111" s="36">
        <f t="shared" si="93"/>
        <v>14.861703013415001</v>
      </c>
      <c r="CR111" s="36">
        <f t="shared" si="94"/>
        <v>0.43075367270753384</v>
      </c>
      <c r="CS111" s="36">
        <f t="shared" si="95"/>
        <v>0.86078185841351496</v>
      </c>
      <c r="CT111" s="36">
        <f t="shared" si="96"/>
        <v>26.062513968320438</v>
      </c>
      <c r="CU111" s="36"/>
      <c r="CV111" s="42" t="str">
        <f t="shared" si="97"/>
        <v>Caeté</v>
      </c>
      <c r="CW111" s="43">
        <f t="shared" si="102"/>
        <v>0.32653061224489793</v>
      </c>
      <c r="CX111" s="43">
        <f t="shared" si="102"/>
        <v>2.358792764039187E-2</v>
      </c>
      <c r="CY111" s="43">
        <f t="shared" si="102"/>
        <v>9.6116878123798516E-3</v>
      </c>
      <c r="CZ111" s="43">
        <f t="shared" si="102"/>
        <v>0.70646290283975965</v>
      </c>
      <c r="DA111" s="43">
        <f t="shared" si="102"/>
        <v>6.4925066759416505E-2</v>
      </c>
      <c r="DB111" s="43">
        <f t="shared" si="102"/>
        <v>3.5599857600569583E-4</v>
      </c>
      <c r="DC111" s="43">
        <f t="shared" si="102"/>
        <v>2.2681085788939454E-6</v>
      </c>
      <c r="DD111" s="43">
        <f t="shared" si="102"/>
        <v>1.178201697657735E-3</v>
      </c>
      <c r="DE111" s="43">
        <f t="shared" si="102"/>
        <v>4.526935264825726E-4</v>
      </c>
      <c r="DF111" s="43">
        <f t="shared" si="102"/>
        <v>14.861703013415001</v>
      </c>
      <c r="DG111" s="43">
        <f t="shared" si="102"/>
        <v>0.43075367270753384</v>
      </c>
      <c r="DH111" s="43">
        <f t="shared" si="102"/>
        <v>0.86078185841351496</v>
      </c>
      <c r="DI111" s="43">
        <f t="shared" si="102"/>
        <v>26.062513968320438</v>
      </c>
      <c r="DJ111" s="51">
        <f t="shared" si="56"/>
        <v>3.3345276824663119</v>
      </c>
      <c r="DL111" s="40">
        <f t="shared" si="100"/>
        <v>108</v>
      </c>
      <c r="DM111" s="58">
        <f t="shared" si="98"/>
        <v>9.8397010707944919</v>
      </c>
      <c r="DN111" s="57" t="str">
        <f t="shared" si="99"/>
        <v>Iturama</v>
      </c>
    </row>
    <row r="112" spans="1:118" x14ac:dyDescent="0.3">
      <c r="A112" s="12">
        <v>311010</v>
      </c>
      <c r="B112" s="12" t="s">
        <v>29</v>
      </c>
      <c r="C112" s="12" t="s">
        <v>28</v>
      </c>
      <c r="D112" s="27" t="s">
        <v>179</v>
      </c>
      <c r="E112" s="13">
        <v>4546</v>
      </c>
      <c r="F112" s="14">
        <v>34.19</v>
      </c>
      <c r="G112" s="14">
        <v>62.83</v>
      </c>
      <c r="H112" s="15">
        <v>1554.2773999999999</v>
      </c>
      <c r="I112" s="15">
        <v>2856.2518</v>
      </c>
      <c r="J112" s="15">
        <v>110.2144</v>
      </c>
      <c r="K112" s="13">
        <v>4352</v>
      </c>
      <c r="L112" s="14">
        <v>4.53</v>
      </c>
      <c r="M112" s="14">
        <v>19.16</v>
      </c>
      <c r="N112" s="15">
        <v>197.1456</v>
      </c>
      <c r="O112" s="15">
        <v>833.84320000000002</v>
      </c>
      <c r="P112" s="15">
        <v>21.893999999999998</v>
      </c>
      <c r="Q112" s="13">
        <v>4961</v>
      </c>
      <c r="R112" s="14">
        <v>4.82</v>
      </c>
      <c r="S112" s="14">
        <v>13.88</v>
      </c>
      <c r="T112" s="15">
        <v>239.12020000000001</v>
      </c>
      <c r="U112" s="14">
        <v>688.58680000000004</v>
      </c>
      <c r="V112" s="14">
        <v>42.499099999999999</v>
      </c>
      <c r="W112" s="14">
        <v>0.53</v>
      </c>
      <c r="X112" s="14">
        <v>0.49</v>
      </c>
      <c r="Y112" s="14">
        <v>0.42</v>
      </c>
      <c r="Z112" s="14">
        <v>100.86450000000001</v>
      </c>
      <c r="AA112" s="14">
        <v>89.57</v>
      </c>
      <c r="AB112" s="14">
        <v>84.954700000000003</v>
      </c>
      <c r="AC112" s="14">
        <v>16019.093999999999</v>
      </c>
      <c r="AD112" s="14">
        <v>46153.77</v>
      </c>
      <c r="AE112" s="14">
        <v>3659.8341</v>
      </c>
      <c r="AF112" s="14">
        <v>8695.1299999999992</v>
      </c>
      <c r="AG112" s="14">
        <v>4377</v>
      </c>
      <c r="AH112" s="14">
        <v>5308</v>
      </c>
      <c r="AI112" s="14">
        <v>90.885999999999996</v>
      </c>
      <c r="AJ112" s="14">
        <v>46.627899999999997</v>
      </c>
      <c r="AK112" s="14">
        <v>0.38400000000000001</v>
      </c>
      <c r="AL112" s="14">
        <v>0.17699999999999999</v>
      </c>
      <c r="AM112" s="14">
        <v>0.64200000000000002</v>
      </c>
      <c r="AN112" s="14">
        <v>0.497</v>
      </c>
      <c r="AO112" s="14">
        <v>0.53800000000000003</v>
      </c>
      <c r="AP112" s="14">
        <v>0.33600000000000002</v>
      </c>
      <c r="AQ112" s="14">
        <v>0.73699999999999999</v>
      </c>
      <c r="AR112" s="14">
        <v>0.629</v>
      </c>
      <c r="AS112" s="14">
        <v>0.63300000000000001</v>
      </c>
      <c r="AT112" s="14">
        <v>0.48299999999999998</v>
      </c>
      <c r="AU112" s="14">
        <v>0.83299999999999996</v>
      </c>
      <c r="AV112" s="14">
        <v>0.63100000000000001</v>
      </c>
      <c r="AW112" s="14">
        <v>8903</v>
      </c>
      <c r="AX112" s="14">
        <v>2664</v>
      </c>
      <c r="AY112" s="14">
        <v>12826</v>
      </c>
      <c r="AZ112" s="14">
        <v>20233</v>
      </c>
      <c r="BA112" s="56">
        <f t="shared" si="54"/>
        <v>0.19950253215614216</v>
      </c>
      <c r="BB112" s="56">
        <f t="shared" si="54"/>
        <v>5.9696141262940886E-2</v>
      </c>
      <c r="BC112" s="56">
        <f t="shared" si="54"/>
        <v>0.28741092636579574</v>
      </c>
      <c r="BD112" s="56">
        <f t="shared" si="53"/>
        <v>0.45339040021512123</v>
      </c>
      <c r="BE112" s="54"/>
      <c r="BG112" s="36">
        <f t="shared" si="57"/>
        <v>0.82442088277483572</v>
      </c>
      <c r="BH112" s="36">
        <f t="shared" si="58"/>
        <v>0.12259805883137576</v>
      </c>
      <c r="BI112" s="36">
        <f t="shared" si="59"/>
        <v>3.3966615802164292E-2</v>
      </c>
      <c r="BJ112" s="36">
        <f t="shared" si="60"/>
        <v>0.76694692178454482</v>
      </c>
      <c r="BK112" s="36">
        <f t="shared" si="61"/>
        <v>0.79390995675011011</v>
      </c>
      <c r="BL112" s="36">
        <f t="shared" si="62"/>
        <v>0.12259653208570763</v>
      </c>
      <c r="BM112" s="36">
        <f t="shared" si="63"/>
        <v>1.3611111111111093E-2</v>
      </c>
      <c r="BN112" s="36">
        <f t="shared" si="64"/>
        <v>1.9698368728839642E-2</v>
      </c>
      <c r="BO112" s="36">
        <f t="shared" si="65"/>
        <v>3.1141868512110739E-2</v>
      </c>
      <c r="BP112" s="36">
        <f t="shared" si="66"/>
        <v>1.3611063430746256E-2</v>
      </c>
      <c r="BQ112" s="36">
        <f t="shared" si="67"/>
        <v>1.9698198579295258E-2</v>
      </c>
      <c r="BR112" s="36">
        <f t="shared" si="68"/>
        <v>3.1141928888409519E-2</v>
      </c>
      <c r="BS112" s="36">
        <f t="shared" si="69"/>
        <v>0.90374475265509313</v>
      </c>
      <c r="BT112" s="36">
        <f t="shared" si="70"/>
        <v>0.98166210436443291</v>
      </c>
      <c r="BU112" s="36">
        <f t="shared" si="71"/>
        <v>0.22827232712956519</v>
      </c>
      <c r="BV112" s="36">
        <f t="shared" si="72"/>
        <v>0.80810019012517598</v>
      </c>
      <c r="BW112" s="36">
        <f t="shared" si="73"/>
        <v>0.81994702222427962</v>
      </c>
      <c r="BX112" s="36">
        <f t="shared" si="74"/>
        <v>0.82600638565630524</v>
      </c>
      <c r="BY112" s="36">
        <f t="shared" si="75"/>
        <v>0.22827240411489344</v>
      </c>
      <c r="BZ112" s="36">
        <f t="shared" si="76"/>
        <v>0.80810017855134686</v>
      </c>
      <c r="CA112" s="36">
        <f t="shared" si="77"/>
        <v>4.8883147019736763E-2</v>
      </c>
      <c r="CB112" s="36">
        <f t="shared" si="78"/>
        <v>0.13365707018152395</v>
      </c>
      <c r="CC112" s="36">
        <f t="shared" si="79"/>
        <v>1.227737663154824E-2</v>
      </c>
      <c r="CD112" s="36">
        <f t="shared" si="80"/>
        <v>2.7591662537723511E-2</v>
      </c>
      <c r="CE112" s="36">
        <f t="shared" si="81"/>
        <v>1.7492195629552537E-2</v>
      </c>
      <c r="CF112" s="36">
        <f t="shared" si="82"/>
        <v>8.4762057362602075E-2</v>
      </c>
      <c r="CG112" s="36">
        <f t="shared" si="83"/>
        <v>4.0363660435055737E-3</v>
      </c>
      <c r="CH112" s="36">
        <f t="shared" si="84"/>
        <v>1.9899568597006763E-4</v>
      </c>
      <c r="CI112" s="36">
        <f t="shared" si="85"/>
        <v>2.1579689191447302E-2</v>
      </c>
      <c r="CJ112" s="36">
        <f t="shared" si="86"/>
        <v>7.4305505153142729E-2</v>
      </c>
      <c r="CK112" s="36">
        <f t="shared" si="87"/>
        <v>2.2006189486251711E-3</v>
      </c>
      <c r="CL112" s="36">
        <f t="shared" si="88"/>
        <v>1.1017554448971364E-2</v>
      </c>
      <c r="CM112" s="36">
        <f t="shared" si="89"/>
        <v>0.37786285234210903</v>
      </c>
      <c r="CN112" s="36">
        <f t="shared" si="90"/>
        <v>0.99844620760121217</v>
      </c>
      <c r="CO112" s="36">
        <f t="shared" si="91"/>
        <v>0.97900986681639091</v>
      </c>
      <c r="CP112" s="36">
        <f t="shared" si="92"/>
        <v>0.80996440792473368</v>
      </c>
      <c r="CQ112" s="36">
        <f t="shared" si="93"/>
        <v>1683.9572169410474</v>
      </c>
      <c r="CR112" s="36">
        <f t="shared" si="94"/>
        <v>0.83760354442144314</v>
      </c>
      <c r="CS112" s="36">
        <f t="shared" si="95"/>
        <v>2.2829878711940341E-2</v>
      </c>
      <c r="CT112" s="36">
        <f t="shared" si="96"/>
        <v>98.253012840357414</v>
      </c>
      <c r="CU112" s="36"/>
      <c r="CV112" s="42" t="str">
        <f t="shared" si="97"/>
        <v>Caiana</v>
      </c>
      <c r="CW112" s="43">
        <f t="shared" si="102"/>
        <v>0.12259805883137576</v>
      </c>
      <c r="CX112" s="43">
        <f t="shared" si="102"/>
        <v>3.3966615802164292E-2</v>
      </c>
      <c r="CY112" s="43">
        <f t="shared" si="102"/>
        <v>3.1141868512110739E-2</v>
      </c>
      <c r="CZ112" s="43">
        <f t="shared" si="102"/>
        <v>0.80810019012517598</v>
      </c>
      <c r="DA112" s="43">
        <f t="shared" si="102"/>
        <v>0.82600638565630524</v>
      </c>
      <c r="DB112" s="43">
        <f t="shared" si="102"/>
        <v>2.1579689191447302E-2</v>
      </c>
      <c r="DC112" s="43">
        <f t="shared" si="102"/>
        <v>7.4305505153142729E-2</v>
      </c>
      <c r="DD112" s="43">
        <f t="shared" si="102"/>
        <v>2.2006189486251711E-3</v>
      </c>
      <c r="DE112" s="43">
        <f t="shared" si="102"/>
        <v>1.1017554448971364E-2</v>
      </c>
      <c r="DF112" s="43">
        <f t="shared" si="102"/>
        <v>1683.9572169410474</v>
      </c>
      <c r="DG112" s="43">
        <f t="shared" si="102"/>
        <v>0.83760354442144314</v>
      </c>
      <c r="DH112" s="43">
        <f t="shared" si="102"/>
        <v>2.2829878711940341E-2</v>
      </c>
      <c r="DI112" s="43">
        <f t="shared" si="102"/>
        <v>98.253012840357414</v>
      </c>
      <c r="DJ112" s="51">
        <f t="shared" si="56"/>
        <v>137.30781382240056</v>
      </c>
      <c r="DL112" s="40">
        <f t="shared" si="100"/>
        <v>109</v>
      </c>
      <c r="DM112" s="58">
        <f t="shared" si="98"/>
        <v>9.8907923834137126</v>
      </c>
      <c r="DN112" s="57" t="str">
        <f t="shared" si="99"/>
        <v>Delta</v>
      </c>
    </row>
    <row r="113" spans="1:118" x14ac:dyDescent="0.3">
      <c r="A113" s="12">
        <v>311020</v>
      </c>
      <c r="B113" s="12" t="s">
        <v>29</v>
      </c>
      <c r="C113" s="12" t="s">
        <v>28</v>
      </c>
      <c r="D113" s="27" t="s">
        <v>437</v>
      </c>
      <c r="E113" s="13">
        <v>3718</v>
      </c>
      <c r="F113" s="14">
        <v>36.049999999999997</v>
      </c>
      <c r="G113" s="14">
        <v>76.39</v>
      </c>
      <c r="H113" s="15">
        <v>1340.3389999999999</v>
      </c>
      <c r="I113" s="15">
        <v>2840.1802000000002</v>
      </c>
      <c r="J113" s="15">
        <v>116.2103</v>
      </c>
      <c r="K113" s="13">
        <v>4165</v>
      </c>
      <c r="L113" s="14">
        <v>12.05</v>
      </c>
      <c r="M113" s="14">
        <v>42.65</v>
      </c>
      <c r="N113" s="15">
        <v>501.88250000000005</v>
      </c>
      <c r="O113" s="15">
        <v>1776.3724999999999</v>
      </c>
      <c r="P113" s="15">
        <v>58.238900000000001</v>
      </c>
      <c r="Q113" s="13">
        <v>4042</v>
      </c>
      <c r="R113" s="14">
        <v>7.8</v>
      </c>
      <c r="S113" s="14">
        <v>22.69</v>
      </c>
      <c r="T113" s="15">
        <v>315.27600000000001</v>
      </c>
      <c r="U113" s="14">
        <v>917.12980000000005</v>
      </c>
      <c r="V113" s="14">
        <v>68.774500000000003</v>
      </c>
      <c r="W113" s="14">
        <v>0.39</v>
      </c>
      <c r="X113" s="14">
        <v>0.52</v>
      </c>
      <c r="Y113" s="14">
        <v>0.43</v>
      </c>
      <c r="Z113" s="14">
        <v>74.221100000000007</v>
      </c>
      <c r="AA113" s="14">
        <v>95.053799999999995</v>
      </c>
      <c r="AB113" s="14">
        <v>86.977500000000006</v>
      </c>
      <c r="AC113" s="14">
        <v>9218.402</v>
      </c>
      <c r="AD113" s="14">
        <v>52320.794000000002</v>
      </c>
      <c r="AE113" s="14">
        <v>2211.1781999999998</v>
      </c>
      <c r="AF113" s="14">
        <v>12674.61</v>
      </c>
      <c r="AG113" s="14">
        <v>4169</v>
      </c>
      <c r="AH113" s="14">
        <v>4128</v>
      </c>
      <c r="AI113" s="14">
        <v>54.911000000000001</v>
      </c>
      <c r="AJ113" s="14">
        <v>67.968000000000004</v>
      </c>
      <c r="AK113" s="14">
        <v>0.33400000000000002</v>
      </c>
      <c r="AL113" s="14">
        <v>0.14099999999999999</v>
      </c>
      <c r="AM113" s="14">
        <v>0.61799999999999999</v>
      </c>
      <c r="AN113" s="14">
        <v>0.42699999999999999</v>
      </c>
      <c r="AO113" s="14">
        <v>0.53400000000000003</v>
      </c>
      <c r="AP113" s="14">
        <v>0.36899999999999999</v>
      </c>
      <c r="AQ113" s="14">
        <v>0.72299999999999998</v>
      </c>
      <c r="AR113" s="14">
        <v>0.57099999999999995</v>
      </c>
      <c r="AS113" s="14">
        <v>0.61699999999999999</v>
      </c>
      <c r="AT113" s="14">
        <v>0.48699999999999999</v>
      </c>
      <c r="AU113" s="14">
        <v>0.80400000000000005</v>
      </c>
      <c r="AV113" s="14">
        <v>0.59899999999999998</v>
      </c>
      <c r="AW113" s="14">
        <v>7054</v>
      </c>
      <c r="AX113" s="14">
        <v>12081</v>
      </c>
      <c r="AY113" s="14">
        <v>12971</v>
      </c>
      <c r="AZ113" s="14">
        <v>16385</v>
      </c>
      <c r="BA113" s="56">
        <f t="shared" si="54"/>
        <v>0.14547029345651771</v>
      </c>
      <c r="BB113" s="56">
        <f t="shared" si="54"/>
        <v>0.24913901548741005</v>
      </c>
      <c r="BC113" s="56">
        <f t="shared" si="54"/>
        <v>0.26749293683363923</v>
      </c>
      <c r="BD113" s="56">
        <f t="shared" si="53"/>
        <v>0.33789775422243301</v>
      </c>
      <c r="BE113" s="54"/>
      <c r="BG113" s="36">
        <f t="shared" si="57"/>
        <v>0.8556678961043126</v>
      </c>
      <c r="BH113" s="36">
        <f t="shared" si="58"/>
        <v>1.4039262763929106</v>
      </c>
      <c r="BI113" s="36">
        <f t="shared" si="59"/>
        <v>0.87610877820359001</v>
      </c>
      <c r="BJ113" s="36">
        <f t="shared" si="60"/>
        <v>0.69920554487700204</v>
      </c>
      <c r="BK113" s="36">
        <f t="shared" si="61"/>
        <v>0.73075891033106</v>
      </c>
      <c r="BL113" s="36">
        <f t="shared" si="62"/>
        <v>1.4039196337277922</v>
      </c>
      <c r="BM113" s="36">
        <f t="shared" si="63"/>
        <v>0.12249999999999998</v>
      </c>
      <c r="BN113" s="36">
        <f t="shared" si="64"/>
        <v>7.6946752847029745E-3</v>
      </c>
      <c r="BO113" s="36">
        <f t="shared" si="65"/>
        <v>2.4605920799692427E-2</v>
      </c>
      <c r="BP113" s="36">
        <f t="shared" si="66"/>
        <v>0.12249957087671638</v>
      </c>
      <c r="BQ113" s="36">
        <f t="shared" si="67"/>
        <v>7.6946930086623511E-3</v>
      </c>
      <c r="BR113" s="36">
        <f t="shared" si="68"/>
        <v>2.4605765759639533E-2</v>
      </c>
      <c r="BS113" s="36">
        <f t="shared" si="69"/>
        <v>0.9440137616375559</v>
      </c>
      <c r="BT113" s="36">
        <f t="shared" si="70"/>
        <v>0.97922466413583642</v>
      </c>
      <c r="BU113" s="36">
        <f t="shared" si="71"/>
        <v>0.4685226455172436</v>
      </c>
      <c r="BV113" s="36">
        <f t="shared" si="72"/>
        <v>0.72708677330992044</v>
      </c>
      <c r="BW113" s="36">
        <f t="shared" si="73"/>
        <v>0.82809921419646459</v>
      </c>
      <c r="BX113" s="36">
        <f t="shared" si="74"/>
        <v>0.86324977559398886</v>
      </c>
      <c r="BY113" s="36">
        <f t="shared" si="75"/>
        <v>0.4685226941425556</v>
      </c>
      <c r="BZ113" s="36">
        <f t="shared" si="76"/>
        <v>0.72708669430235906</v>
      </c>
      <c r="CA113" s="36">
        <f t="shared" si="77"/>
        <v>0.10401606260465991</v>
      </c>
      <c r="CB113" s="36">
        <f t="shared" si="78"/>
        <v>0.24465256098970992</v>
      </c>
      <c r="CC113" s="36">
        <f t="shared" si="79"/>
        <v>2.0748766507316538E-2</v>
      </c>
      <c r="CD113" s="36">
        <f t="shared" si="80"/>
        <v>8.0404598891941778E-2</v>
      </c>
      <c r="CE113" s="36">
        <f t="shared" si="81"/>
        <v>1.9240374609781469E-2</v>
      </c>
      <c r="CF113" s="36">
        <f t="shared" si="82"/>
        <v>4.907066175292419E-2</v>
      </c>
      <c r="CG113" s="36">
        <f t="shared" si="83"/>
        <v>6.6131821256795271E-3</v>
      </c>
      <c r="CH113" s="36">
        <f t="shared" si="84"/>
        <v>1.1028291781723853E-2</v>
      </c>
      <c r="CI113" s="36">
        <f t="shared" si="85"/>
        <v>2.8379988520862241E-2</v>
      </c>
      <c r="CJ113" s="36">
        <f t="shared" si="86"/>
        <v>7.1057573668166688E-2</v>
      </c>
      <c r="CK113" s="36">
        <f t="shared" si="87"/>
        <v>6.4146536872476626E-3</v>
      </c>
      <c r="CL113" s="36">
        <f t="shared" si="88"/>
        <v>2.2606508726925205E-2</v>
      </c>
      <c r="CM113" s="36">
        <f t="shared" si="89"/>
        <v>0.48264218973851924</v>
      </c>
      <c r="CN113" s="36">
        <f t="shared" si="90"/>
        <v>0.99296337446782534</v>
      </c>
      <c r="CO113" s="36">
        <f t="shared" si="91"/>
        <v>0.97877384266608269</v>
      </c>
      <c r="CP113" s="36">
        <f t="shared" si="92"/>
        <v>0.84456545212905687</v>
      </c>
      <c r="CQ113" s="36">
        <f t="shared" si="93"/>
        <v>879.19490747852376</v>
      </c>
      <c r="CR113" s="36">
        <f t="shared" si="94"/>
        <v>0.4174707069576305</v>
      </c>
      <c r="CS113" s="36">
        <f t="shared" si="95"/>
        <v>5.0869729657867877E-3</v>
      </c>
      <c r="CT113" s="36">
        <f t="shared" si="96"/>
        <v>50.873584146264143</v>
      </c>
      <c r="CU113" s="36"/>
      <c r="CV113" s="42" t="str">
        <f t="shared" si="97"/>
        <v>Cajuri</v>
      </c>
      <c r="CW113" s="43">
        <f t="shared" si="102"/>
        <v>1.4039262763929106</v>
      </c>
      <c r="CX113" s="43">
        <f t="shared" si="102"/>
        <v>0.87610877820359001</v>
      </c>
      <c r="CY113" s="43">
        <f t="shared" si="102"/>
        <v>2.4605920799692427E-2</v>
      </c>
      <c r="CZ113" s="43">
        <f t="shared" si="102"/>
        <v>0.72708677330992044</v>
      </c>
      <c r="DA113" s="43">
        <f t="shared" si="102"/>
        <v>0.86324977559398886</v>
      </c>
      <c r="DB113" s="43">
        <f t="shared" si="102"/>
        <v>2.8379988520862241E-2</v>
      </c>
      <c r="DC113" s="43">
        <f t="shared" si="102"/>
        <v>7.1057573668166688E-2</v>
      </c>
      <c r="DD113" s="43">
        <f t="shared" si="102"/>
        <v>6.4146536872476626E-3</v>
      </c>
      <c r="DE113" s="43">
        <f t="shared" si="102"/>
        <v>2.2606508726925205E-2</v>
      </c>
      <c r="DF113" s="43">
        <f t="shared" si="102"/>
        <v>879.19490747852376</v>
      </c>
      <c r="DG113" s="43">
        <f t="shared" si="102"/>
        <v>0.4174707069576305</v>
      </c>
      <c r="DH113" s="43">
        <f t="shared" si="102"/>
        <v>5.0869729657867877E-3</v>
      </c>
      <c r="DI113" s="43">
        <f t="shared" si="102"/>
        <v>50.873584146264143</v>
      </c>
      <c r="DJ113" s="51">
        <f t="shared" si="56"/>
        <v>71.885729657970359</v>
      </c>
      <c r="DL113" s="40">
        <f t="shared" si="100"/>
        <v>110</v>
      </c>
      <c r="DM113" s="58">
        <f t="shared" si="98"/>
        <v>10.063339578884881</v>
      </c>
      <c r="DN113" s="57" t="str">
        <f t="shared" si="99"/>
        <v>São Geraldo</v>
      </c>
    </row>
    <row r="114" spans="1:118" x14ac:dyDescent="0.3">
      <c r="A114" s="12">
        <v>311030</v>
      </c>
      <c r="B114" s="12" t="s">
        <v>29</v>
      </c>
      <c r="C114" s="12" t="s">
        <v>28</v>
      </c>
      <c r="D114" s="27" t="s">
        <v>180</v>
      </c>
      <c r="E114" s="13">
        <v>12206</v>
      </c>
      <c r="F114" s="14">
        <v>12.18</v>
      </c>
      <c r="G114" s="14">
        <v>38.799999999999997</v>
      </c>
      <c r="H114" s="15">
        <v>1486.6907999999999</v>
      </c>
      <c r="I114" s="15">
        <v>4735.9279999999999</v>
      </c>
      <c r="J114" s="15">
        <v>39.263300000000001</v>
      </c>
      <c r="K114" s="13">
        <v>12665</v>
      </c>
      <c r="L114" s="14">
        <v>3.68</v>
      </c>
      <c r="M114" s="14">
        <v>17.920000000000002</v>
      </c>
      <c r="N114" s="15">
        <v>466.072</v>
      </c>
      <c r="O114" s="15">
        <v>2269.5680000000002</v>
      </c>
      <c r="P114" s="15">
        <v>17.785799999999998</v>
      </c>
      <c r="Q114" s="13">
        <v>13541</v>
      </c>
      <c r="R114" s="14">
        <v>2.42</v>
      </c>
      <c r="S114" s="14">
        <v>7.58</v>
      </c>
      <c r="T114" s="15">
        <v>327.69220000000001</v>
      </c>
      <c r="U114" s="14">
        <v>1026.4078000000002</v>
      </c>
      <c r="V114" s="14">
        <v>21.337700000000002</v>
      </c>
      <c r="W114" s="14">
        <v>0.61</v>
      </c>
      <c r="X114" s="14">
        <v>0.54</v>
      </c>
      <c r="Y114" s="14">
        <v>0.49</v>
      </c>
      <c r="Z114" s="14">
        <v>116.0894</v>
      </c>
      <c r="AA114" s="14">
        <v>98.709800000000001</v>
      </c>
      <c r="AB114" s="14">
        <v>99.113900000000001</v>
      </c>
      <c r="AC114" s="14">
        <v>45996.838000000003</v>
      </c>
      <c r="AD114" s="14">
        <v>197720.97899999999</v>
      </c>
      <c r="AE114" s="14">
        <v>3608.1610999999998</v>
      </c>
      <c r="AF114" s="14">
        <v>13802.51</v>
      </c>
      <c r="AG114" s="14">
        <v>12748</v>
      </c>
      <c r="AH114" s="14">
        <v>14325</v>
      </c>
      <c r="AI114" s="14">
        <v>89.602800000000002</v>
      </c>
      <c r="AJ114" s="14">
        <v>74.016400000000004</v>
      </c>
      <c r="AK114" s="14">
        <v>0.46700000000000003</v>
      </c>
      <c r="AL114" s="14">
        <v>0.221</v>
      </c>
      <c r="AM114" s="14">
        <v>0.74399999999999999</v>
      </c>
      <c r="AN114" s="14">
        <v>0.62</v>
      </c>
      <c r="AO114" s="14">
        <v>0.60199999999999998</v>
      </c>
      <c r="AP114" s="14">
        <v>0.39400000000000002</v>
      </c>
      <c r="AQ114" s="14">
        <v>0.82599999999999996</v>
      </c>
      <c r="AR114" s="14">
        <v>0.67</v>
      </c>
      <c r="AS114" s="14">
        <v>0.68700000000000006</v>
      </c>
      <c r="AT114" s="14">
        <v>0.52900000000000003</v>
      </c>
      <c r="AU114" s="14">
        <v>0.873</v>
      </c>
      <c r="AV114" s="14">
        <v>0.70099999999999996</v>
      </c>
      <c r="AW114" s="14">
        <v>41484</v>
      </c>
      <c r="AX114" s="14">
        <v>26807</v>
      </c>
      <c r="AY114" s="14">
        <v>73486</v>
      </c>
      <c r="AZ114" s="14">
        <v>44587</v>
      </c>
      <c r="BA114" s="56">
        <f t="shared" si="54"/>
        <v>0.22259663883582667</v>
      </c>
      <c r="BB114" s="56">
        <f t="shared" si="54"/>
        <v>0.14384215835676417</v>
      </c>
      <c r="BC114" s="56">
        <f t="shared" si="54"/>
        <v>0.39431435255736086</v>
      </c>
      <c r="BD114" s="56">
        <f t="shared" si="53"/>
        <v>0.2392468502500483</v>
      </c>
      <c r="BE114" s="54"/>
      <c r="BG114" s="36">
        <f t="shared" si="57"/>
        <v>0.56073455381109671</v>
      </c>
      <c r="BH114" s="36">
        <f t="shared" si="58"/>
        <v>0.10376699699487636</v>
      </c>
      <c r="BI114" s="36">
        <f t="shared" si="59"/>
        <v>0.12478013721767292</v>
      </c>
      <c r="BJ114" s="36">
        <f t="shared" si="60"/>
        <v>0.68845810562274234</v>
      </c>
      <c r="BK114" s="36">
        <f t="shared" si="61"/>
        <v>0.70148794447481788</v>
      </c>
      <c r="BL114" s="36">
        <f t="shared" si="62"/>
        <v>0.10376816081817507</v>
      </c>
      <c r="BM114" s="36">
        <f t="shared" si="63"/>
        <v>2.7777777777777583E-4</v>
      </c>
      <c r="BN114" s="36">
        <f t="shared" si="64"/>
        <v>2.770083102493057E-3</v>
      </c>
      <c r="BO114" s="36">
        <f t="shared" si="65"/>
        <v>1.5378700499807832E-3</v>
      </c>
      <c r="BP114" s="36">
        <f t="shared" si="66"/>
        <v>2.7780599751061084E-4</v>
      </c>
      <c r="BQ114" s="36">
        <f t="shared" si="67"/>
        <v>2.7700086624067484E-3</v>
      </c>
      <c r="BR114" s="36">
        <f t="shared" si="68"/>
        <v>1.5378223456439337E-3</v>
      </c>
      <c r="BS114" s="36">
        <f t="shared" si="69"/>
        <v>0.73669896991153372</v>
      </c>
      <c r="BT114" s="36">
        <f t="shared" si="70"/>
        <v>0.92263485116323229</v>
      </c>
      <c r="BU114" s="36">
        <f t="shared" si="71"/>
        <v>0.23537222076060388</v>
      </c>
      <c r="BV114" s="36">
        <f t="shared" si="72"/>
        <v>0.70490333309602482</v>
      </c>
      <c r="BW114" s="36">
        <f t="shared" si="73"/>
        <v>0.52532923185233049</v>
      </c>
      <c r="BX114" s="36">
        <f t="shared" si="74"/>
        <v>0.56852423494816595</v>
      </c>
      <c r="BY114" s="36">
        <f t="shared" si="75"/>
        <v>0.23537221684685652</v>
      </c>
      <c r="BZ114" s="36">
        <f t="shared" si="76"/>
        <v>0.70490324725365539</v>
      </c>
      <c r="CA114" s="36">
        <f t="shared" si="77"/>
        <v>2.7813321593588036E-3</v>
      </c>
      <c r="CB114" s="36">
        <f t="shared" si="78"/>
        <v>4.3216299893372417E-2</v>
      </c>
      <c r="CC114" s="36">
        <f t="shared" si="79"/>
        <v>9.2847660776083246E-4</v>
      </c>
      <c r="CD114" s="36">
        <f t="shared" si="80"/>
        <v>1.621548578892838E-3</v>
      </c>
      <c r="CE114" s="36">
        <f t="shared" si="81"/>
        <v>8.4287200832466294E-4</v>
      </c>
      <c r="CF114" s="36">
        <f t="shared" si="82"/>
        <v>2.8485463511901562E-2</v>
      </c>
      <c r="CG114" s="36">
        <f t="shared" si="83"/>
        <v>2.4557251008687827E-3</v>
      </c>
      <c r="CH114" s="36">
        <f t="shared" si="84"/>
        <v>2.5156985485598649E-3</v>
      </c>
      <c r="CI114" s="36">
        <f t="shared" si="85"/>
        <v>5.4943657776389161E-3</v>
      </c>
      <c r="CJ114" s="36">
        <f t="shared" si="86"/>
        <v>4.1336278850341114E-2</v>
      </c>
      <c r="CK114" s="36">
        <f t="shared" si="87"/>
        <v>1.309112997397602E-6</v>
      </c>
      <c r="CL114" s="36">
        <f t="shared" si="88"/>
        <v>3.2191539660982938E-5</v>
      </c>
      <c r="CM114" s="36">
        <f t="shared" si="89"/>
        <v>0.63250228962523747</v>
      </c>
      <c r="CN114" s="36">
        <f t="shared" si="90"/>
        <v>0.98441975751756083</v>
      </c>
      <c r="CO114" s="36">
        <f t="shared" si="91"/>
        <v>0.88275436163560206</v>
      </c>
      <c r="CP114" s="36">
        <f t="shared" si="92"/>
        <v>0.60775855563492021</v>
      </c>
      <c r="CQ114" s="36">
        <f t="shared" si="93"/>
        <v>2107.0005899168755</v>
      </c>
      <c r="CR114" s="36">
        <f t="shared" si="94"/>
        <v>0.63311421218567021</v>
      </c>
      <c r="CS114" s="36">
        <f t="shared" si="95"/>
        <v>0.33552979124006671</v>
      </c>
      <c r="CT114" s="36">
        <f t="shared" si="96"/>
        <v>22.640731997036191</v>
      </c>
      <c r="CU114" s="36"/>
      <c r="CV114" s="42" t="str">
        <f t="shared" si="97"/>
        <v>Caldas</v>
      </c>
      <c r="CW114" s="43">
        <f t="shared" si="102"/>
        <v>0.10376699699487636</v>
      </c>
      <c r="CX114" s="43">
        <f t="shared" si="102"/>
        <v>0.12478013721767292</v>
      </c>
      <c r="CY114" s="43">
        <f t="shared" si="102"/>
        <v>1.5378700499807832E-3</v>
      </c>
      <c r="CZ114" s="43">
        <f t="shared" si="102"/>
        <v>0.70490333309602482</v>
      </c>
      <c r="DA114" s="43">
        <f t="shared" si="102"/>
        <v>0.56852423494816595</v>
      </c>
      <c r="DB114" s="43">
        <f t="shared" si="102"/>
        <v>5.4943657776389161E-3</v>
      </c>
      <c r="DC114" s="43">
        <f t="shared" si="102"/>
        <v>4.1336278850341114E-2</v>
      </c>
      <c r="DD114" s="43">
        <f t="shared" si="102"/>
        <v>1.309112997397602E-6</v>
      </c>
      <c r="DE114" s="43">
        <f t="shared" si="102"/>
        <v>3.2191539660982938E-5</v>
      </c>
      <c r="DF114" s="43">
        <f t="shared" si="102"/>
        <v>2107.0005899168755</v>
      </c>
      <c r="DG114" s="43">
        <f t="shared" si="102"/>
        <v>0.63311421218567021</v>
      </c>
      <c r="DH114" s="43">
        <f t="shared" si="102"/>
        <v>0.33552979124006671</v>
      </c>
      <c r="DI114" s="43">
        <f t="shared" si="102"/>
        <v>22.640731997036191</v>
      </c>
      <c r="DJ114" s="51">
        <f t="shared" si="56"/>
        <v>164.01233404884036</v>
      </c>
      <c r="DL114" s="40">
        <f t="shared" si="100"/>
        <v>111</v>
      </c>
      <c r="DM114" s="58">
        <f t="shared" si="98"/>
        <v>10.181668162110249</v>
      </c>
      <c r="DN114" s="57" t="str">
        <f t="shared" si="99"/>
        <v>Conceição do Pará</v>
      </c>
    </row>
    <row r="115" spans="1:118" x14ac:dyDescent="0.3">
      <c r="A115" s="12">
        <v>311040</v>
      </c>
      <c r="B115" s="12" t="s">
        <v>29</v>
      </c>
      <c r="C115" s="12" t="s">
        <v>28</v>
      </c>
      <c r="D115" s="27" t="s">
        <v>181</v>
      </c>
      <c r="E115" s="13">
        <v>3795</v>
      </c>
      <c r="F115" s="14">
        <v>24.86</v>
      </c>
      <c r="G115" s="14">
        <v>62.5</v>
      </c>
      <c r="H115" s="15">
        <v>943.4369999999999</v>
      </c>
      <c r="I115" s="15">
        <v>2371.875</v>
      </c>
      <c r="J115" s="15">
        <v>80.138400000000004</v>
      </c>
      <c r="K115" s="13">
        <v>3504</v>
      </c>
      <c r="L115" s="14">
        <v>10.199999999999999</v>
      </c>
      <c r="M115" s="14">
        <v>33</v>
      </c>
      <c r="N115" s="15">
        <v>357.40799999999996</v>
      </c>
      <c r="O115" s="15">
        <v>1156.3200000000002</v>
      </c>
      <c r="P115" s="15">
        <v>49.297600000000003</v>
      </c>
      <c r="Q115" s="13">
        <v>3151</v>
      </c>
      <c r="R115" s="14">
        <v>3.14</v>
      </c>
      <c r="S115" s="14">
        <v>20.079999999999998</v>
      </c>
      <c r="T115" s="15">
        <v>98.941400000000016</v>
      </c>
      <c r="U115" s="14">
        <v>632.72079999999994</v>
      </c>
      <c r="V115" s="14">
        <v>27.6861</v>
      </c>
      <c r="W115" s="14">
        <v>0.57999999999999996</v>
      </c>
      <c r="X115" s="14">
        <v>0.39</v>
      </c>
      <c r="Y115" s="14">
        <v>0.46</v>
      </c>
      <c r="Z115" s="14">
        <v>110.38</v>
      </c>
      <c r="AA115" s="14">
        <v>71.290400000000005</v>
      </c>
      <c r="AB115" s="14">
        <v>93.045699999999997</v>
      </c>
      <c r="AC115" s="14">
        <v>9960.1239999999998</v>
      </c>
      <c r="AD115" s="14">
        <v>27653.583999999999</v>
      </c>
      <c r="AE115" s="14">
        <v>2808.8335999999999</v>
      </c>
      <c r="AF115" s="14">
        <v>8826.5499999999993</v>
      </c>
      <c r="AG115" s="14">
        <v>3546</v>
      </c>
      <c r="AH115" s="14">
        <v>3133</v>
      </c>
      <c r="AI115" s="14">
        <v>69.752799999999993</v>
      </c>
      <c r="AJ115" s="14">
        <v>47.332599999999999</v>
      </c>
      <c r="AK115" s="14">
        <v>0.34399999999999997</v>
      </c>
      <c r="AL115" s="14">
        <v>0.11700000000000001</v>
      </c>
      <c r="AM115" s="14">
        <v>0.66500000000000004</v>
      </c>
      <c r="AN115" s="14">
        <v>0.52400000000000002</v>
      </c>
      <c r="AO115" s="14">
        <v>0.53600000000000003</v>
      </c>
      <c r="AP115" s="14">
        <v>0.374</v>
      </c>
      <c r="AQ115" s="14">
        <v>0.75600000000000001</v>
      </c>
      <c r="AR115" s="14">
        <v>0.54600000000000004</v>
      </c>
      <c r="AS115" s="14">
        <v>0.69</v>
      </c>
      <c r="AT115" s="14">
        <v>0.61199999999999999</v>
      </c>
      <c r="AU115" s="14">
        <v>0.84</v>
      </c>
      <c r="AV115" s="14">
        <v>0.63900000000000001</v>
      </c>
      <c r="AW115" s="14">
        <v>7510</v>
      </c>
      <c r="AX115" s="14">
        <v>1157</v>
      </c>
      <c r="AY115" s="14">
        <v>6770</v>
      </c>
      <c r="AZ115" s="14">
        <v>11577</v>
      </c>
      <c r="BA115" s="56">
        <f t="shared" si="54"/>
        <v>0.27800399792700081</v>
      </c>
      <c r="BB115" s="56">
        <f t="shared" si="54"/>
        <v>4.2829643888354189E-2</v>
      </c>
      <c r="BC115" s="56">
        <f t="shared" si="54"/>
        <v>0.25061079440290218</v>
      </c>
      <c r="BD115" s="56">
        <f t="shared" si="53"/>
        <v>0.42855556378174281</v>
      </c>
      <c r="BE115" s="54"/>
      <c r="BG115" s="36">
        <f t="shared" si="57"/>
        <v>0.8865177822529019</v>
      </c>
      <c r="BH115" s="36">
        <f t="shared" si="58"/>
        <v>1.450776388986965E-2</v>
      </c>
      <c r="BI115" s="36">
        <f t="shared" si="59"/>
        <v>0.50881198383207682</v>
      </c>
      <c r="BJ115" s="36">
        <f t="shared" si="60"/>
        <v>0.89982458273434507</v>
      </c>
      <c r="BK115" s="36">
        <f t="shared" si="61"/>
        <v>0.80974487357414171</v>
      </c>
      <c r="BL115" s="36">
        <f t="shared" si="62"/>
        <v>1.4508379133190677E-2</v>
      </c>
      <c r="BM115" s="36">
        <f t="shared" si="63"/>
        <v>1.1111111111111107E-3</v>
      </c>
      <c r="BN115" s="36">
        <f t="shared" si="64"/>
        <v>9.9722991689750615E-2</v>
      </c>
      <c r="BO115" s="36">
        <f t="shared" si="65"/>
        <v>9.6116878123798516E-3</v>
      </c>
      <c r="BP115" s="36">
        <f t="shared" si="66"/>
        <v>1.1111072188364343E-3</v>
      </c>
      <c r="BQ115" s="36">
        <f t="shared" si="67"/>
        <v>9.9722736465046216E-2</v>
      </c>
      <c r="BR115" s="36">
        <f t="shared" si="68"/>
        <v>9.6115797317073617E-3</v>
      </c>
      <c r="BS115" s="36">
        <f t="shared" si="69"/>
        <v>0.93957915194946373</v>
      </c>
      <c r="BT115" s="36">
        <f t="shared" si="70"/>
        <v>0.98899225221481324</v>
      </c>
      <c r="BU115" s="36">
        <f t="shared" si="71"/>
        <v>0.35904990866278208</v>
      </c>
      <c r="BV115" s="36">
        <f t="shared" si="72"/>
        <v>0.80535646071933109</v>
      </c>
      <c r="BW115" s="36">
        <f t="shared" si="73"/>
        <v>0.8527578730722104</v>
      </c>
      <c r="BX115" s="36">
        <f t="shared" si="74"/>
        <v>0.89529234069259123</v>
      </c>
      <c r="BY115" s="36">
        <f t="shared" si="75"/>
        <v>0.35904993489669979</v>
      </c>
      <c r="BZ115" s="36">
        <f t="shared" si="76"/>
        <v>0.80535661921706014</v>
      </c>
      <c r="CA115" s="36">
        <f t="shared" si="77"/>
        <v>9.1343720813498522E-2</v>
      </c>
      <c r="CB115" s="36">
        <f t="shared" si="78"/>
        <v>0.33714880332986474</v>
      </c>
      <c r="CC115" s="36">
        <f t="shared" si="79"/>
        <v>6.2326869806094047E-3</v>
      </c>
      <c r="CD115" s="36">
        <f t="shared" si="80"/>
        <v>1.4593937210035568E-2</v>
      </c>
      <c r="CE115" s="36">
        <f t="shared" si="81"/>
        <v>1.8355879292403718E-2</v>
      </c>
      <c r="CF115" s="36">
        <f t="shared" si="82"/>
        <v>4.4508536737346213E-2</v>
      </c>
      <c r="CG115" s="36">
        <f t="shared" si="83"/>
        <v>1.5515791071235472E-3</v>
      </c>
      <c r="CH115" s="36">
        <f t="shared" si="84"/>
        <v>2.0793820815440092E-2</v>
      </c>
      <c r="CI115" s="36">
        <f t="shared" si="85"/>
        <v>4.911327293466352E-3</v>
      </c>
      <c r="CJ115" s="36">
        <f t="shared" si="86"/>
        <v>6.1329655973290887E-3</v>
      </c>
      <c r="CK115" s="36">
        <f t="shared" si="87"/>
        <v>1.5133346249914896E-3</v>
      </c>
      <c r="CL115" s="36">
        <f t="shared" si="88"/>
        <v>8.7641466727025642E-3</v>
      </c>
      <c r="CM115" s="36">
        <f t="shared" si="89"/>
        <v>0.4556118547276104</v>
      </c>
      <c r="CN115" s="36">
        <f t="shared" si="90"/>
        <v>0.99932502509378607</v>
      </c>
      <c r="CO115" s="36">
        <f t="shared" si="91"/>
        <v>0.98889294900463043</v>
      </c>
      <c r="CP115" s="36">
        <f t="shared" si="92"/>
        <v>0.88881580139935179</v>
      </c>
      <c r="CQ115" s="36">
        <f t="shared" si="93"/>
        <v>3315.0702431743684</v>
      </c>
      <c r="CR115" s="36">
        <f t="shared" si="94"/>
        <v>0.8820294354519902</v>
      </c>
      <c r="CS115" s="36">
        <f t="shared" si="95"/>
        <v>1.3757917529889798E-5</v>
      </c>
      <c r="CT115" s="36">
        <f t="shared" si="96"/>
        <v>86.760605846829591</v>
      </c>
      <c r="CU115" s="36"/>
      <c r="CV115" s="42" t="str">
        <f t="shared" si="97"/>
        <v>Camacho</v>
      </c>
      <c r="CW115" s="43">
        <f t="shared" si="102"/>
        <v>1.450776388986965E-2</v>
      </c>
      <c r="CX115" s="43">
        <f t="shared" si="102"/>
        <v>0.50881198383207682</v>
      </c>
      <c r="CY115" s="43">
        <f t="shared" si="102"/>
        <v>9.6116878123798516E-3</v>
      </c>
      <c r="CZ115" s="43">
        <f t="shared" si="102"/>
        <v>0.80535646071933109</v>
      </c>
      <c r="DA115" s="43">
        <f t="shared" si="102"/>
        <v>0.89529234069259123</v>
      </c>
      <c r="DB115" s="43">
        <f t="shared" si="102"/>
        <v>4.911327293466352E-3</v>
      </c>
      <c r="DC115" s="43">
        <f t="shared" si="102"/>
        <v>6.1329655973290887E-3</v>
      </c>
      <c r="DD115" s="43">
        <f t="shared" si="102"/>
        <v>1.5133346249914896E-3</v>
      </c>
      <c r="DE115" s="43">
        <f t="shared" si="102"/>
        <v>8.7641466727025642E-3</v>
      </c>
      <c r="DF115" s="43">
        <f t="shared" si="102"/>
        <v>3315.0702431743684</v>
      </c>
      <c r="DG115" s="43">
        <f t="shared" si="102"/>
        <v>0.8820294354519902</v>
      </c>
      <c r="DH115" s="43">
        <f t="shared" si="102"/>
        <v>1.3757917529889798E-5</v>
      </c>
      <c r="DI115" s="43">
        <f t="shared" si="102"/>
        <v>86.760605846829591</v>
      </c>
      <c r="DJ115" s="51">
        <f t="shared" si="56"/>
        <v>261.92059955582323</v>
      </c>
      <c r="DL115" s="40">
        <f t="shared" si="100"/>
        <v>112</v>
      </c>
      <c r="DM115" s="58">
        <f t="shared" si="98"/>
        <v>10.420543018489553</v>
      </c>
      <c r="DN115" s="57" t="str">
        <f t="shared" si="99"/>
        <v>Pains</v>
      </c>
    </row>
    <row r="116" spans="1:118" x14ac:dyDescent="0.3">
      <c r="A116" s="12">
        <v>311050</v>
      </c>
      <c r="B116" s="12" t="s">
        <v>29</v>
      </c>
      <c r="C116" s="12" t="s">
        <v>28</v>
      </c>
      <c r="D116" s="27" t="s">
        <v>182</v>
      </c>
      <c r="E116" s="13">
        <v>16613</v>
      </c>
      <c r="F116" s="14">
        <v>9.1300000000000008</v>
      </c>
      <c r="G116" s="14">
        <v>29.39</v>
      </c>
      <c r="H116" s="15">
        <v>1516.7669000000001</v>
      </c>
      <c r="I116" s="15">
        <v>4882.5607</v>
      </c>
      <c r="J116" s="15">
        <v>29.4313</v>
      </c>
      <c r="K116" s="13">
        <v>20119</v>
      </c>
      <c r="L116" s="14">
        <v>3.1</v>
      </c>
      <c r="M116" s="14">
        <v>15.06</v>
      </c>
      <c r="N116" s="15">
        <v>623.68899999999996</v>
      </c>
      <c r="O116" s="15">
        <v>3029.9214000000002</v>
      </c>
      <c r="P116" s="15">
        <v>14.9826</v>
      </c>
      <c r="Q116" s="13">
        <v>20847</v>
      </c>
      <c r="R116" s="14">
        <v>1.92</v>
      </c>
      <c r="S116" s="14">
        <v>7.9</v>
      </c>
      <c r="T116" s="15">
        <v>400.26239999999996</v>
      </c>
      <c r="U116" s="14">
        <v>1646.913</v>
      </c>
      <c r="V116" s="14">
        <v>16.929099999999998</v>
      </c>
      <c r="W116" s="14">
        <v>0.52</v>
      </c>
      <c r="X116" s="14">
        <v>0.52</v>
      </c>
      <c r="Y116" s="14">
        <v>0.5</v>
      </c>
      <c r="Z116" s="14">
        <v>98.961399999999998</v>
      </c>
      <c r="AA116" s="14">
        <v>95.053799999999995</v>
      </c>
      <c r="AB116" s="14">
        <v>101.1366</v>
      </c>
      <c r="AC116" s="14">
        <v>62476.008000000002</v>
      </c>
      <c r="AD116" s="14">
        <v>474607.98800000001</v>
      </c>
      <c r="AE116" s="14">
        <v>3066.6082000000001</v>
      </c>
      <c r="AF116" s="14">
        <v>21670.61</v>
      </c>
      <c r="AG116" s="14">
        <v>20373</v>
      </c>
      <c r="AH116" s="14">
        <v>21901</v>
      </c>
      <c r="AI116" s="14">
        <v>76.154200000000003</v>
      </c>
      <c r="AJ116" s="14">
        <v>116.2093</v>
      </c>
      <c r="AK116" s="14">
        <v>0.41299999999999998</v>
      </c>
      <c r="AL116" s="14">
        <v>0.16600000000000001</v>
      </c>
      <c r="AM116" s="14">
        <v>0.69899999999999995</v>
      </c>
      <c r="AN116" s="14">
        <v>0.60899999999999999</v>
      </c>
      <c r="AO116" s="14">
        <v>0.55900000000000005</v>
      </c>
      <c r="AP116" s="14">
        <v>0.32700000000000001</v>
      </c>
      <c r="AQ116" s="14">
        <v>0.80100000000000005</v>
      </c>
      <c r="AR116" s="14">
        <v>0.66700000000000004</v>
      </c>
      <c r="AS116" s="14">
        <v>0.68899999999999995</v>
      </c>
      <c r="AT116" s="14">
        <v>0.55300000000000005</v>
      </c>
      <c r="AU116" s="14">
        <v>0.83699999999999997</v>
      </c>
      <c r="AV116" s="14">
        <v>0.70699999999999996</v>
      </c>
      <c r="AW116" s="14">
        <v>28208</v>
      </c>
      <c r="AX116" s="14">
        <v>135198</v>
      </c>
      <c r="AY116" s="14">
        <v>193711</v>
      </c>
      <c r="AZ116" s="14">
        <v>73377</v>
      </c>
      <c r="BA116" s="56">
        <f t="shared" si="54"/>
        <v>6.5524722760363668E-2</v>
      </c>
      <c r="BB116" s="56">
        <f t="shared" si="54"/>
        <v>0.31405315753529667</v>
      </c>
      <c r="BC116" s="56">
        <f t="shared" si="54"/>
        <v>0.44997375108596172</v>
      </c>
      <c r="BD116" s="56">
        <f t="shared" si="53"/>
        <v>0.17044836861837795</v>
      </c>
      <c r="BE116" s="54"/>
      <c r="BG116" s="36">
        <f t="shared" si="57"/>
        <v>0.37613682174179502</v>
      </c>
      <c r="BH116" s="36">
        <f t="shared" si="58"/>
        <v>0.21361485770778901</v>
      </c>
      <c r="BI116" s="36">
        <f t="shared" si="59"/>
        <v>0.10623594916655987</v>
      </c>
      <c r="BJ116" s="36">
        <f t="shared" si="60"/>
        <v>0.62730654827274501</v>
      </c>
      <c r="BK116" s="36">
        <f t="shared" si="61"/>
        <v>0.54662423620394873</v>
      </c>
      <c r="BL116" s="36">
        <f t="shared" si="62"/>
        <v>0.2136157214131861</v>
      </c>
      <c r="BM116" s="36">
        <f t="shared" si="63"/>
        <v>1.7777777777777771E-2</v>
      </c>
      <c r="BN116" s="36">
        <f t="shared" si="64"/>
        <v>7.6946752847029745E-3</v>
      </c>
      <c r="BO116" s="36">
        <f t="shared" si="65"/>
        <v>3.8446751249519579E-4</v>
      </c>
      <c r="BP116" s="36">
        <f t="shared" si="66"/>
        <v>1.777771550138289E-2</v>
      </c>
      <c r="BQ116" s="36">
        <f t="shared" si="67"/>
        <v>7.6946930086623511E-3</v>
      </c>
      <c r="BR116" s="36">
        <f t="shared" si="68"/>
        <v>3.8445558641098343E-4</v>
      </c>
      <c r="BS116" s="36">
        <f t="shared" si="69"/>
        <v>0.65213601746765404</v>
      </c>
      <c r="BT116" s="36">
        <f t="shared" si="70"/>
        <v>0.81952772488952941</v>
      </c>
      <c r="BU116" s="36">
        <f t="shared" si="71"/>
        <v>0.31632288722863311</v>
      </c>
      <c r="BV116" s="36">
        <f t="shared" si="72"/>
        <v>0.55971496890907224</v>
      </c>
      <c r="BW116" s="36">
        <f t="shared" si="73"/>
        <v>0.3138099051529038</v>
      </c>
      <c r="BX116" s="36">
        <f t="shared" si="74"/>
        <v>0.38926045182739011</v>
      </c>
      <c r="BY116" s="36">
        <f t="shared" si="75"/>
        <v>0.31632298938372277</v>
      </c>
      <c r="BZ116" s="36">
        <f t="shared" si="76"/>
        <v>0.55971496926044806</v>
      </c>
      <c r="CA116" s="36">
        <f t="shared" si="77"/>
        <v>2.6332138786828992E-2</v>
      </c>
      <c r="CB116" s="36">
        <f t="shared" si="78"/>
        <v>0.16403951645019982</v>
      </c>
      <c r="CC116" s="36">
        <f t="shared" si="79"/>
        <v>1.0148019122014121E-3</v>
      </c>
      <c r="CD116" s="36">
        <f t="shared" si="80"/>
        <v>4.7576685734877273E-4</v>
      </c>
      <c r="CE116" s="36">
        <f t="shared" si="81"/>
        <v>9.680020811654505E-3</v>
      </c>
      <c r="CF116" s="36">
        <f t="shared" si="82"/>
        <v>9.6178497035731447E-2</v>
      </c>
      <c r="CG116" s="36">
        <f t="shared" si="83"/>
        <v>3.1645109781083998E-4</v>
      </c>
      <c r="CH116" s="36">
        <f t="shared" si="84"/>
        <v>2.066115702479335E-3</v>
      </c>
      <c r="CI116" s="36">
        <f t="shared" si="85"/>
        <v>5.1020408163265423E-3</v>
      </c>
      <c r="CJ116" s="36">
        <f t="shared" si="86"/>
        <v>2.7945365800551594E-2</v>
      </c>
      <c r="CK116" s="36">
        <f t="shared" si="87"/>
        <v>1.7921756934371573E-3</v>
      </c>
      <c r="CL116" s="36">
        <f t="shared" si="88"/>
        <v>8.0478849152457345E-6</v>
      </c>
      <c r="CM116" s="36">
        <f t="shared" si="89"/>
        <v>4.87330416341831E-2</v>
      </c>
      <c r="CN116" s="36">
        <f t="shared" si="90"/>
        <v>0.9226701161062012</v>
      </c>
      <c r="CO116" s="36">
        <f t="shared" si="91"/>
        <v>0.70669655345390348</v>
      </c>
      <c r="CP116" s="36">
        <f t="shared" si="92"/>
        <v>0.40611085841840266</v>
      </c>
      <c r="CQ116" s="36">
        <f t="shared" si="93"/>
        <v>164.00241949835851</v>
      </c>
      <c r="CR116" s="36">
        <f t="shared" si="94"/>
        <v>0.30682165779117337</v>
      </c>
      <c r="CS116" s="36">
        <f t="shared" si="95"/>
        <v>0.64347365775145082</v>
      </c>
      <c r="CT116" s="36">
        <f t="shared" si="96"/>
        <v>9.624736889203545</v>
      </c>
      <c r="CU116" s="36"/>
      <c r="CV116" s="42" t="str">
        <f t="shared" si="97"/>
        <v>Camanducaia</v>
      </c>
      <c r="CW116" s="43">
        <f t="shared" ref="CW116:DI131" si="103">INDEX($BG$4:$CT$855,MATCH($CV116,$D$4:$D$855,0),MATCH(CW$1,$BG$1:$CT$1,0))</f>
        <v>0.21361485770778901</v>
      </c>
      <c r="CX116" s="43">
        <f t="shared" si="103"/>
        <v>0.10623594916655987</v>
      </c>
      <c r="CY116" s="43">
        <f t="shared" si="103"/>
        <v>3.8446751249519579E-4</v>
      </c>
      <c r="CZ116" s="43">
        <f t="shared" si="103"/>
        <v>0.55971496890907224</v>
      </c>
      <c r="DA116" s="43">
        <f t="shared" si="103"/>
        <v>0.38926045182739011</v>
      </c>
      <c r="DB116" s="43">
        <f t="shared" si="103"/>
        <v>5.1020408163265423E-3</v>
      </c>
      <c r="DC116" s="43">
        <f t="shared" si="103"/>
        <v>2.7945365800551594E-2</v>
      </c>
      <c r="DD116" s="43">
        <f t="shared" si="103"/>
        <v>1.7921756934371573E-3</v>
      </c>
      <c r="DE116" s="43">
        <f t="shared" si="103"/>
        <v>8.0478849152457345E-6</v>
      </c>
      <c r="DF116" s="43">
        <f t="shared" si="103"/>
        <v>164.00241949835851</v>
      </c>
      <c r="DG116" s="43">
        <f t="shared" si="103"/>
        <v>0.30682165779117337</v>
      </c>
      <c r="DH116" s="43">
        <f t="shared" si="103"/>
        <v>0.64347365775145082</v>
      </c>
      <c r="DI116" s="43">
        <f t="shared" si="103"/>
        <v>9.624736889203545</v>
      </c>
      <c r="DJ116" s="51">
        <f t="shared" si="56"/>
        <v>13.529346925263326</v>
      </c>
      <c r="DL116" s="40">
        <f t="shared" si="100"/>
        <v>113</v>
      </c>
      <c r="DM116" s="58">
        <f t="shared" si="98"/>
        <v>10.435943956141804</v>
      </c>
      <c r="DN116" s="57" t="str">
        <f t="shared" si="99"/>
        <v>Gouveia</v>
      </c>
    </row>
    <row r="117" spans="1:118" x14ac:dyDescent="0.3">
      <c r="A117" s="12">
        <v>311060</v>
      </c>
      <c r="B117" s="12" t="s">
        <v>29</v>
      </c>
      <c r="C117" s="12" t="s">
        <v>28</v>
      </c>
      <c r="D117" s="27" t="s">
        <v>183</v>
      </c>
      <c r="E117" s="13">
        <v>17990</v>
      </c>
      <c r="F117" s="14">
        <v>6.53</v>
      </c>
      <c r="G117" s="14">
        <v>23.44</v>
      </c>
      <c r="H117" s="15">
        <v>1174.7469999999998</v>
      </c>
      <c r="I117" s="15">
        <v>4216.8560000000007</v>
      </c>
      <c r="J117" s="15">
        <v>21.05</v>
      </c>
      <c r="K117" s="13">
        <v>22721</v>
      </c>
      <c r="L117" s="14">
        <v>2.93</v>
      </c>
      <c r="M117" s="14">
        <v>13.04</v>
      </c>
      <c r="N117" s="15">
        <v>665.72530000000006</v>
      </c>
      <c r="O117" s="15">
        <v>2962.8183999999997</v>
      </c>
      <c r="P117" s="15">
        <v>14.161</v>
      </c>
      <c r="Q117" s="13">
        <v>26363</v>
      </c>
      <c r="R117" s="14">
        <v>1.39</v>
      </c>
      <c r="S117" s="14">
        <v>4.57</v>
      </c>
      <c r="T117" s="15">
        <v>366.44569999999999</v>
      </c>
      <c r="U117" s="14">
        <v>1204.7891000000002</v>
      </c>
      <c r="V117" s="14">
        <v>12.256</v>
      </c>
      <c r="W117" s="14">
        <v>0.46</v>
      </c>
      <c r="X117" s="14">
        <v>0.49</v>
      </c>
      <c r="Y117" s="14">
        <v>0.46</v>
      </c>
      <c r="Z117" s="14">
        <v>87.5428</v>
      </c>
      <c r="AA117" s="14">
        <v>89.57</v>
      </c>
      <c r="AB117" s="14">
        <v>93.045699999999997</v>
      </c>
      <c r="AC117" s="14">
        <v>99672.180999999997</v>
      </c>
      <c r="AD117" s="14">
        <v>753554.78</v>
      </c>
      <c r="AE117" s="14">
        <v>4380.6171000000004</v>
      </c>
      <c r="AF117" s="14">
        <v>26531.75</v>
      </c>
      <c r="AG117" s="14">
        <v>22753</v>
      </c>
      <c r="AH117" s="14">
        <v>28402</v>
      </c>
      <c r="AI117" s="14">
        <v>108.7855</v>
      </c>
      <c r="AJ117" s="14">
        <v>142.2773</v>
      </c>
      <c r="AK117" s="14">
        <v>0.45700000000000002</v>
      </c>
      <c r="AL117" s="14">
        <v>0.22</v>
      </c>
      <c r="AM117" s="14">
        <v>0.7</v>
      </c>
      <c r="AN117" s="14">
        <v>0.61799999999999999</v>
      </c>
      <c r="AO117" s="14">
        <v>0.65400000000000003</v>
      </c>
      <c r="AP117" s="14">
        <v>0.52100000000000002</v>
      </c>
      <c r="AQ117" s="14">
        <v>0.80100000000000005</v>
      </c>
      <c r="AR117" s="14">
        <v>0.67</v>
      </c>
      <c r="AS117" s="14">
        <v>0.751</v>
      </c>
      <c r="AT117" s="14">
        <v>0.67400000000000004</v>
      </c>
      <c r="AU117" s="14">
        <v>0.872</v>
      </c>
      <c r="AV117" s="14">
        <v>0.72199999999999998</v>
      </c>
      <c r="AW117" s="14">
        <v>20806</v>
      </c>
      <c r="AX117" s="14">
        <v>184685</v>
      </c>
      <c r="AY117" s="14">
        <v>328348</v>
      </c>
      <c r="AZ117" s="14">
        <v>93477</v>
      </c>
      <c r="BA117" s="56">
        <f t="shared" si="54"/>
        <v>3.3166697485796634E-2</v>
      </c>
      <c r="BB117" s="56">
        <f t="shared" si="54"/>
        <v>0.29440505263694855</v>
      </c>
      <c r="BC117" s="56">
        <f t="shared" si="54"/>
        <v>0.52341722513055622</v>
      </c>
      <c r="BD117" s="56">
        <f t="shared" si="53"/>
        <v>0.14901102474669864</v>
      </c>
      <c r="BE117" s="54"/>
      <c r="BG117" s="36">
        <f t="shared" si="57"/>
        <v>0.26110185325398411</v>
      </c>
      <c r="BH117" s="36">
        <f t="shared" si="58"/>
        <v>0.37288640946574714</v>
      </c>
      <c r="BI117" s="36">
        <f t="shared" si="59"/>
        <v>0.3721832811098556</v>
      </c>
      <c r="BJ117" s="36">
        <f t="shared" si="60"/>
        <v>0.65544851270004689</v>
      </c>
      <c r="BK117" s="36">
        <f t="shared" si="61"/>
        <v>0.65499250681943144</v>
      </c>
      <c r="BL117" s="36">
        <f t="shared" si="62"/>
        <v>0.37288580085965611</v>
      </c>
      <c r="BM117" s="36">
        <f t="shared" si="63"/>
        <v>5.444444444444442E-2</v>
      </c>
      <c r="BN117" s="36">
        <f t="shared" si="64"/>
        <v>1.9698368728839642E-2</v>
      </c>
      <c r="BO117" s="36">
        <f t="shared" si="65"/>
        <v>9.6116878123798516E-3</v>
      </c>
      <c r="BP117" s="36">
        <f t="shared" si="66"/>
        <v>5.4444253722985073E-2</v>
      </c>
      <c r="BQ117" s="36">
        <f t="shared" si="67"/>
        <v>1.9698198579295258E-2</v>
      </c>
      <c r="BR117" s="36">
        <f t="shared" si="68"/>
        <v>9.6115797317073617E-3</v>
      </c>
      <c r="BS117" s="36">
        <f t="shared" si="69"/>
        <v>0.48020823534212442</v>
      </c>
      <c r="BT117" s="36">
        <f t="shared" si="70"/>
        <v>0.72182948270628067</v>
      </c>
      <c r="BU117" s="36">
        <f t="shared" si="71"/>
        <v>0.14057254895268068</v>
      </c>
      <c r="BV117" s="36">
        <f t="shared" si="72"/>
        <v>0.47837160305762655</v>
      </c>
      <c r="BW117" s="36">
        <f t="shared" si="73"/>
        <v>0.25888548912435061</v>
      </c>
      <c r="BX117" s="36">
        <f t="shared" si="74"/>
        <v>0.2624202202012681</v>
      </c>
      <c r="BY117" s="36">
        <f t="shared" si="75"/>
        <v>0.14057248383517421</v>
      </c>
      <c r="BZ117" s="36">
        <f t="shared" si="76"/>
        <v>0.47837163321602388</v>
      </c>
      <c r="CA117" s="36">
        <f t="shared" si="77"/>
        <v>5.332258104332863E-3</v>
      </c>
      <c r="CB117" s="36">
        <f t="shared" si="78"/>
        <v>4.4719363831399954E-2</v>
      </c>
      <c r="CC117" s="36">
        <f t="shared" si="79"/>
        <v>9.2847660776083929E-4</v>
      </c>
      <c r="CD117" s="36">
        <f t="shared" si="80"/>
        <v>1.3625512364307997E-3</v>
      </c>
      <c r="CE117" s="36">
        <f t="shared" si="81"/>
        <v>3.0072840790842967E-3</v>
      </c>
      <c r="CF117" s="36">
        <f t="shared" si="82"/>
        <v>9.8319357652797822E-3</v>
      </c>
      <c r="CG117" s="36">
        <f t="shared" si="83"/>
        <v>3.1645109781083998E-4</v>
      </c>
      <c r="CH117" s="36">
        <f t="shared" si="84"/>
        <v>2.5156985485598649E-3</v>
      </c>
      <c r="CI117" s="36">
        <f t="shared" si="85"/>
        <v>1.4712186049215095E-4</v>
      </c>
      <c r="CJ117" s="36">
        <f t="shared" si="86"/>
        <v>2.2681085788938784E-4</v>
      </c>
      <c r="CK117" s="36">
        <f t="shared" si="87"/>
        <v>5.2364519895899E-6</v>
      </c>
      <c r="CL117" s="36">
        <f t="shared" si="88"/>
        <v>5.8145968512649904E-4</v>
      </c>
      <c r="CM117" s="36">
        <f t="shared" si="89"/>
        <v>9.9162189780696835E-3</v>
      </c>
      <c r="CN117" s="36">
        <f t="shared" si="90"/>
        <v>0.89514267589650443</v>
      </c>
      <c r="CO117" s="36">
        <f t="shared" si="91"/>
        <v>0.53275321156306688</v>
      </c>
      <c r="CP117" s="36">
        <f t="shared" si="92"/>
        <v>0.28934283962788893</v>
      </c>
      <c r="CQ117" s="36">
        <f t="shared" si="93"/>
        <v>35.860537399322169</v>
      </c>
      <c r="CR117" s="36">
        <f t="shared" si="94"/>
        <v>0.33851831577870845</v>
      </c>
      <c r="CS117" s="36">
        <f t="shared" si="95"/>
        <v>1.2019021993894972</v>
      </c>
      <c r="CT117" s="36">
        <f t="shared" si="96"/>
        <v>6.6895627876323296</v>
      </c>
      <c r="CU117" s="36"/>
      <c r="CV117" s="42" t="str">
        <f t="shared" si="97"/>
        <v>Cambuí</v>
      </c>
      <c r="CW117" s="43">
        <f t="shared" si="103"/>
        <v>0.37288640946574714</v>
      </c>
      <c r="CX117" s="43">
        <f t="shared" si="103"/>
        <v>0.3721832811098556</v>
      </c>
      <c r="CY117" s="43">
        <f t="shared" si="103"/>
        <v>9.6116878123798516E-3</v>
      </c>
      <c r="CZ117" s="43">
        <f t="shared" si="103"/>
        <v>0.47837160305762655</v>
      </c>
      <c r="DA117" s="43">
        <f t="shared" si="103"/>
        <v>0.2624202202012681</v>
      </c>
      <c r="DB117" s="43">
        <f t="shared" si="103"/>
        <v>1.4712186049215095E-4</v>
      </c>
      <c r="DC117" s="43">
        <f t="shared" si="103"/>
        <v>2.2681085788938784E-4</v>
      </c>
      <c r="DD117" s="43">
        <f t="shared" si="103"/>
        <v>5.2364519895899E-6</v>
      </c>
      <c r="DE117" s="43">
        <f t="shared" si="103"/>
        <v>5.8145968512649904E-4</v>
      </c>
      <c r="DF117" s="43">
        <f t="shared" si="103"/>
        <v>35.860537399322169</v>
      </c>
      <c r="DG117" s="43">
        <f t="shared" si="103"/>
        <v>0.33851831577870845</v>
      </c>
      <c r="DH117" s="43">
        <f t="shared" si="103"/>
        <v>1.2019021993894972</v>
      </c>
      <c r="DI117" s="43">
        <f t="shared" si="103"/>
        <v>6.6895627876323296</v>
      </c>
      <c r="DJ117" s="51">
        <f t="shared" si="56"/>
        <v>3.5066888102019287</v>
      </c>
      <c r="DL117" s="40">
        <f t="shared" si="100"/>
        <v>114</v>
      </c>
      <c r="DM117" s="58">
        <f t="shared" si="98"/>
        <v>10.599880753137658</v>
      </c>
      <c r="DN117" s="57" t="str">
        <f t="shared" si="99"/>
        <v>Grão Mogol</v>
      </c>
    </row>
    <row r="118" spans="1:118" x14ac:dyDescent="0.3">
      <c r="A118" s="12">
        <v>311070</v>
      </c>
      <c r="B118" s="12" t="s">
        <v>29</v>
      </c>
      <c r="C118" s="12" t="s">
        <v>28</v>
      </c>
      <c r="D118" s="27" t="s">
        <v>184</v>
      </c>
      <c r="E118" s="13">
        <v>11373</v>
      </c>
      <c r="F118" s="14">
        <v>15.11</v>
      </c>
      <c r="G118" s="14">
        <v>45.09</v>
      </c>
      <c r="H118" s="15">
        <v>1718.4602999999997</v>
      </c>
      <c r="I118" s="15">
        <v>5128.0857000000005</v>
      </c>
      <c r="J118" s="15">
        <v>48.708399999999997</v>
      </c>
      <c r="K118" s="13">
        <v>12460</v>
      </c>
      <c r="L118" s="14">
        <v>4.1399999999999997</v>
      </c>
      <c r="M118" s="14">
        <v>19.98</v>
      </c>
      <c r="N118" s="15">
        <v>515.84399999999994</v>
      </c>
      <c r="O118" s="15">
        <v>2489.5080000000003</v>
      </c>
      <c r="P118" s="15">
        <v>20.009</v>
      </c>
      <c r="Q118" s="13">
        <v>12475</v>
      </c>
      <c r="R118" s="14">
        <v>1.92</v>
      </c>
      <c r="S118" s="14">
        <v>11.54</v>
      </c>
      <c r="T118" s="15">
        <v>239.51999999999998</v>
      </c>
      <c r="U118" s="14">
        <v>1439.6149999999998</v>
      </c>
      <c r="V118" s="14">
        <v>16.929099999999998</v>
      </c>
      <c r="W118" s="14">
        <v>0.6</v>
      </c>
      <c r="X118" s="14">
        <v>0.59</v>
      </c>
      <c r="Y118" s="14">
        <v>0.5</v>
      </c>
      <c r="Z118" s="14">
        <v>114.1862</v>
      </c>
      <c r="AA118" s="14">
        <v>107.84950000000001</v>
      </c>
      <c r="AB118" s="14">
        <v>101.1366</v>
      </c>
      <c r="AC118" s="14">
        <v>44987.731</v>
      </c>
      <c r="AD118" s="14">
        <v>229265.80300000001</v>
      </c>
      <c r="AE118" s="14">
        <v>3601.6116000000002</v>
      </c>
      <c r="AF118" s="14">
        <v>17619.57</v>
      </c>
      <c r="AG118" s="14">
        <v>12491</v>
      </c>
      <c r="AH118" s="14">
        <v>13012</v>
      </c>
      <c r="AI118" s="14">
        <v>89.440100000000001</v>
      </c>
      <c r="AJ118" s="14">
        <v>94.485500000000002</v>
      </c>
      <c r="AK118" s="14">
        <v>0.46600000000000003</v>
      </c>
      <c r="AL118" s="14">
        <v>0.23300000000000001</v>
      </c>
      <c r="AM118" s="14">
        <v>0.73</v>
      </c>
      <c r="AN118" s="14">
        <v>0.59499999999999997</v>
      </c>
      <c r="AO118" s="14">
        <v>0.6</v>
      </c>
      <c r="AP118" s="14">
        <v>0.38800000000000001</v>
      </c>
      <c r="AQ118" s="14">
        <v>0.82699999999999996</v>
      </c>
      <c r="AR118" s="14">
        <v>0.67300000000000004</v>
      </c>
      <c r="AS118" s="14">
        <v>0.69899999999999995</v>
      </c>
      <c r="AT118" s="14">
        <v>0.57699999999999996</v>
      </c>
      <c r="AU118" s="14">
        <v>0.85599999999999998</v>
      </c>
      <c r="AV118" s="14">
        <v>0.69099999999999995</v>
      </c>
      <c r="AW118" s="14">
        <v>98679</v>
      </c>
      <c r="AX118" s="14">
        <v>11565</v>
      </c>
      <c r="AY118" s="14">
        <v>70454</v>
      </c>
      <c r="AZ118" s="14">
        <v>41332</v>
      </c>
      <c r="BA118" s="56">
        <f t="shared" si="54"/>
        <v>0.4444399405485745</v>
      </c>
      <c r="BB118" s="56">
        <f t="shared" si="54"/>
        <v>5.2087555735711388E-2</v>
      </c>
      <c r="BC118" s="56">
        <f t="shared" si="54"/>
        <v>0.31731747961987117</v>
      </c>
      <c r="BD118" s="56">
        <f t="shared" si="53"/>
        <v>0.18615502409584289</v>
      </c>
      <c r="BE118" s="54"/>
      <c r="BG118" s="36">
        <f t="shared" si="57"/>
        <v>0.5907395158105625</v>
      </c>
      <c r="BH118" s="36">
        <f t="shared" si="58"/>
        <v>0.21361485770778901</v>
      </c>
      <c r="BI118" s="36">
        <f t="shared" si="59"/>
        <v>2.3587927640392211E-4</v>
      </c>
      <c r="BJ118" s="36">
        <f t="shared" si="60"/>
        <v>0.76658311869699935</v>
      </c>
      <c r="BK118" s="36">
        <f t="shared" si="61"/>
        <v>0.59621530920393651</v>
      </c>
      <c r="BL118" s="36">
        <f t="shared" si="62"/>
        <v>0.2136157214131861</v>
      </c>
      <c r="BM118" s="36">
        <f t="shared" si="63"/>
        <v>0</v>
      </c>
      <c r="BN118" s="36">
        <f t="shared" si="64"/>
        <v>1.2311480455524854E-3</v>
      </c>
      <c r="BO118" s="36">
        <f t="shared" si="65"/>
        <v>3.8446751249519579E-4</v>
      </c>
      <c r="BP118" s="36">
        <f t="shared" si="66"/>
        <v>0</v>
      </c>
      <c r="BQ118" s="36">
        <f t="shared" si="67"/>
        <v>1.2311374112059478E-3</v>
      </c>
      <c r="BR118" s="36">
        <f t="shared" si="68"/>
        <v>3.8445558641098343E-4</v>
      </c>
      <c r="BS118" s="36">
        <f t="shared" si="69"/>
        <v>0.74204466238203093</v>
      </c>
      <c r="BT118" s="36">
        <f t="shared" si="70"/>
        <v>0.91057992380987451</v>
      </c>
      <c r="BU118" s="36">
        <f t="shared" si="71"/>
        <v>0.23627988903244201</v>
      </c>
      <c r="BV118" s="36">
        <f t="shared" si="72"/>
        <v>0.63237928042042502</v>
      </c>
      <c r="BW118" s="36">
        <f t="shared" si="73"/>
        <v>0.53340252331851823</v>
      </c>
      <c r="BX118" s="36">
        <f t="shared" si="74"/>
        <v>0.60303427246026342</v>
      </c>
      <c r="BY118" s="36">
        <f t="shared" si="75"/>
        <v>0.23628018588257724</v>
      </c>
      <c r="BZ118" s="36">
        <f t="shared" si="76"/>
        <v>0.63237919719247304</v>
      </c>
      <c r="CA118" s="36">
        <f t="shared" si="77"/>
        <v>2.9993951836872383E-3</v>
      </c>
      <c r="CB118" s="36">
        <f t="shared" si="78"/>
        <v>2.7183617887745534E-2</v>
      </c>
      <c r="CC118" s="36">
        <f t="shared" si="79"/>
        <v>1.2277376631548512E-4</v>
      </c>
      <c r="CD118" s="36">
        <f t="shared" si="80"/>
        <v>2.8151885050223814E-6</v>
      </c>
      <c r="CE118" s="36">
        <f t="shared" si="81"/>
        <v>1.0405827263267483E-3</v>
      </c>
      <c r="CF118" s="36">
        <f t="shared" si="82"/>
        <v>3.2918513770941231E-2</v>
      </c>
      <c r="CG118" s="36">
        <f t="shared" si="83"/>
        <v>2.5832742678435624E-3</v>
      </c>
      <c r="CH118" s="36">
        <f t="shared" si="84"/>
        <v>3.0095026581892998E-3</v>
      </c>
      <c r="CI118" s="36">
        <f t="shared" si="85"/>
        <v>3.3583743216047623E-3</v>
      </c>
      <c r="CJ118" s="36">
        <f t="shared" si="86"/>
        <v>1.7167313833647863E-2</v>
      </c>
      <c r="CK118" s="36">
        <f t="shared" si="87"/>
        <v>4.2415261115678643E-4</v>
      </c>
      <c r="CL118" s="36">
        <f t="shared" si="88"/>
        <v>3.94346360847041E-4</v>
      </c>
      <c r="CM118" s="36">
        <f t="shared" si="89"/>
        <v>10.696327781479745</v>
      </c>
      <c r="CN118" s="36">
        <f t="shared" si="90"/>
        <v>0.99326341276442676</v>
      </c>
      <c r="CO118" s="36">
        <f t="shared" si="91"/>
        <v>0.88744731539994892</v>
      </c>
      <c r="CP118" s="36">
        <f t="shared" si="92"/>
        <v>0.63310581908725494</v>
      </c>
      <c r="CQ118" s="36">
        <f t="shared" si="93"/>
        <v>8583.1739945721311</v>
      </c>
      <c r="CR118" s="36">
        <f t="shared" si="94"/>
        <v>0.85750223276568538</v>
      </c>
      <c r="CS118" s="36">
        <f t="shared" si="95"/>
        <v>7.3372119288422979E-2</v>
      </c>
      <c r="CT118" s="36">
        <f t="shared" si="96"/>
        <v>12.113226373939467</v>
      </c>
      <c r="CU118" s="36"/>
      <c r="CV118" s="42" t="str">
        <f t="shared" si="97"/>
        <v>Cambuquira</v>
      </c>
      <c r="CW118" s="43">
        <f t="shared" si="103"/>
        <v>0.21361485770778901</v>
      </c>
      <c r="CX118" s="43">
        <f t="shared" si="103"/>
        <v>2.3587927640392211E-4</v>
      </c>
      <c r="CY118" s="43">
        <f t="shared" si="103"/>
        <v>3.8446751249519579E-4</v>
      </c>
      <c r="CZ118" s="43">
        <f t="shared" si="103"/>
        <v>0.63237928042042502</v>
      </c>
      <c r="DA118" s="43">
        <f t="shared" si="103"/>
        <v>0.60303427246026342</v>
      </c>
      <c r="DB118" s="43">
        <f t="shared" si="103"/>
        <v>3.3583743216047623E-3</v>
      </c>
      <c r="DC118" s="43">
        <f t="shared" si="103"/>
        <v>1.7167313833647863E-2</v>
      </c>
      <c r="DD118" s="43">
        <f t="shared" si="103"/>
        <v>4.2415261115678643E-4</v>
      </c>
      <c r="DE118" s="43">
        <f t="shared" si="103"/>
        <v>3.94346360847041E-4</v>
      </c>
      <c r="DF118" s="43">
        <f t="shared" si="103"/>
        <v>8583.1739945721311</v>
      </c>
      <c r="DG118" s="43">
        <f t="shared" si="103"/>
        <v>0.85750223276568538</v>
      </c>
      <c r="DH118" s="43">
        <f t="shared" si="103"/>
        <v>7.3372119288422979E-2</v>
      </c>
      <c r="DI118" s="43">
        <f t="shared" si="103"/>
        <v>12.113226373939467</v>
      </c>
      <c r="DJ118" s="51">
        <f t="shared" si="56"/>
        <v>661.36069909558694</v>
      </c>
      <c r="DL118" s="40">
        <f t="shared" si="100"/>
        <v>115</v>
      </c>
      <c r="DM118" s="58">
        <f t="shared" si="98"/>
        <v>10.657644833798326</v>
      </c>
      <c r="DN118" s="57" t="str">
        <f t="shared" si="99"/>
        <v>Passos</v>
      </c>
    </row>
    <row r="119" spans="1:118" x14ac:dyDescent="0.3">
      <c r="A119" s="12">
        <v>311080</v>
      </c>
      <c r="B119" s="12" t="s">
        <v>29</v>
      </c>
      <c r="C119" s="12" t="s">
        <v>28</v>
      </c>
      <c r="D119" s="27" t="s">
        <v>185</v>
      </c>
      <c r="E119" s="13">
        <v>3157</v>
      </c>
      <c r="F119" s="14">
        <v>42.45</v>
      </c>
      <c r="G119" s="14">
        <v>59.39</v>
      </c>
      <c r="H119" s="15">
        <v>1340.1465000000001</v>
      </c>
      <c r="I119" s="15">
        <v>1874.9422999999999</v>
      </c>
      <c r="J119" s="15">
        <v>136.84129999999999</v>
      </c>
      <c r="K119" s="13">
        <v>3377</v>
      </c>
      <c r="L119" s="14">
        <v>14.34</v>
      </c>
      <c r="M119" s="14">
        <v>41.17</v>
      </c>
      <c r="N119" s="15">
        <v>484.26179999999999</v>
      </c>
      <c r="O119" s="15">
        <v>1390.3108999999999</v>
      </c>
      <c r="P119" s="15">
        <v>69.306700000000006</v>
      </c>
      <c r="Q119" s="13">
        <v>3552</v>
      </c>
      <c r="R119" s="14">
        <v>3.61</v>
      </c>
      <c r="S119" s="14">
        <v>21.86</v>
      </c>
      <c r="T119" s="15">
        <v>128.22720000000001</v>
      </c>
      <c r="U119" s="14">
        <v>776.46719999999993</v>
      </c>
      <c r="V119" s="14">
        <v>31.830200000000001</v>
      </c>
      <c r="W119" s="14">
        <v>0.54</v>
      </c>
      <c r="X119" s="14">
        <v>0.53</v>
      </c>
      <c r="Y119" s="14">
        <v>0.44</v>
      </c>
      <c r="Z119" s="14">
        <v>102.7676</v>
      </c>
      <c r="AA119" s="14">
        <v>96.881799999999998</v>
      </c>
      <c r="AB119" s="14">
        <v>89.000200000000007</v>
      </c>
      <c r="AC119" s="14">
        <v>7842.2830000000004</v>
      </c>
      <c r="AD119" s="14">
        <v>38193.800999999999</v>
      </c>
      <c r="AE119" s="14">
        <v>2301.1394</v>
      </c>
      <c r="AF119" s="14">
        <v>10267.15</v>
      </c>
      <c r="AG119" s="14">
        <v>3408</v>
      </c>
      <c r="AH119" s="14">
        <v>3720</v>
      </c>
      <c r="AI119" s="14">
        <v>57.145000000000003</v>
      </c>
      <c r="AJ119" s="14">
        <v>55.057899999999997</v>
      </c>
      <c r="AK119" s="14">
        <v>0.372</v>
      </c>
      <c r="AL119" s="14">
        <v>0.16200000000000001</v>
      </c>
      <c r="AM119" s="14">
        <v>0.63600000000000001</v>
      </c>
      <c r="AN119" s="14">
        <v>0.501</v>
      </c>
      <c r="AO119" s="14">
        <v>0.53400000000000003</v>
      </c>
      <c r="AP119" s="14">
        <v>0.36899999999999999</v>
      </c>
      <c r="AQ119" s="14">
        <v>0.72799999999999998</v>
      </c>
      <c r="AR119" s="14">
        <v>0.56699999999999995</v>
      </c>
      <c r="AS119" s="14">
        <v>0.61599999999999999</v>
      </c>
      <c r="AT119" s="14">
        <v>0.46400000000000002</v>
      </c>
      <c r="AU119" s="14">
        <v>0.83099999999999996</v>
      </c>
      <c r="AV119" s="14">
        <v>0.60699999999999998</v>
      </c>
      <c r="AW119" s="14">
        <v>5420</v>
      </c>
      <c r="AX119" s="14">
        <v>1827</v>
      </c>
      <c r="AY119" s="14">
        <v>14020</v>
      </c>
      <c r="AZ119" s="14">
        <v>15404</v>
      </c>
      <c r="BA119" s="56">
        <f t="shared" si="54"/>
        <v>0.14780071446101825</v>
      </c>
      <c r="BB119" s="56">
        <f t="shared" si="54"/>
        <v>4.9821384745439172E-2</v>
      </c>
      <c r="BC119" s="56">
        <f t="shared" si="54"/>
        <v>0.38231845327370401</v>
      </c>
      <c r="BD119" s="56">
        <f t="shared" si="53"/>
        <v>0.42005944751983859</v>
      </c>
      <c r="BE119" s="54"/>
      <c r="BG119" s="36">
        <f t="shared" si="57"/>
        <v>0.87256599371548893</v>
      </c>
      <c r="BH119" s="36">
        <f t="shared" si="58"/>
        <v>1.2554041224332782E-4</v>
      </c>
      <c r="BI119" s="36">
        <f t="shared" si="59"/>
        <v>0.74854977926359056</v>
      </c>
      <c r="BJ119" s="36">
        <f t="shared" si="60"/>
        <v>0.87118734731660274</v>
      </c>
      <c r="BK119" s="36">
        <f t="shared" si="61"/>
        <v>0.76931717338959538</v>
      </c>
      <c r="BL119" s="36">
        <f t="shared" si="62"/>
        <v>1.2547620969329931E-4</v>
      </c>
      <c r="BM119" s="36">
        <f t="shared" si="63"/>
        <v>9.9999999999999742E-3</v>
      </c>
      <c r="BN119" s="36">
        <f t="shared" si="64"/>
        <v>4.9245921822098949E-3</v>
      </c>
      <c r="BO119" s="36">
        <f t="shared" si="65"/>
        <v>1.8838908112264501E-2</v>
      </c>
      <c r="BP119" s="36">
        <f t="shared" si="66"/>
        <v>9.9999649695278643E-3</v>
      </c>
      <c r="BQ119" s="36">
        <f t="shared" si="67"/>
        <v>4.9245496448238066E-3</v>
      </c>
      <c r="BR119" s="36">
        <f t="shared" si="68"/>
        <v>1.8838855935277583E-2</v>
      </c>
      <c r="BS119" s="36">
        <f t="shared" si="69"/>
        <v>0.95226896020424034</v>
      </c>
      <c r="BT119" s="36">
        <f t="shared" si="70"/>
        <v>0.98481266315479787</v>
      </c>
      <c r="BU119" s="36">
        <f t="shared" si="71"/>
        <v>0.4511145060472555</v>
      </c>
      <c r="BV119" s="36">
        <f t="shared" si="72"/>
        <v>0.7755861388539097</v>
      </c>
      <c r="BW119" s="36">
        <f t="shared" si="73"/>
        <v>0.85826892654287079</v>
      </c>
      <c r="BX119" s="36">
        <f t="shared" si="74"/>
        <v>0.87631821222371997</v>
      </c>
      <c r="BY119" s="36">
        <f t="shared" si="75"/>
        <v>0.45111486062628925</v>
      </c>
      <c r="BZ119" s="36">
        <f t="shared" si="76"/>
        <v>0.77558614542239335</v>
      </c>
      <c r="CA119" s="36">
        <f t="shared" si="77"/>
        <v>6.0238881871556745E-2</v>
      </c>
      <c r="CB119" s="36">
        <f t="shared" si="78"/>
        <v>0.17585848074921961</v>
      </c>
      <c r="CC119" s="36">
        <f t="shared" si="79"/>
        <v>1.4188043369832945E-2</v>
      </c>
      <c r="CD119" s="36">
        <f t="shared" si="80"/>
        <v>2.5407076257826212E-2</v>
      </c>
      <c r="CE119" s="36">
        <f t="shared" si="81"/>
        <v>1.9240374609781469E-2</v>
      </c>
      <c r="CF119" s="36">
        <f t="shared" si="82"/>
        <v>4.907066175292419E-2</v>
      </c>
      <c r="CG119" s="36">
        <f t="shared" si="83"/>
        <v>5.6202360789771614E-3</v>
      </c>
      <c r="CH119" s="36">
        <f t="shared" si="84"/>
        <v>1.2384410530556911E-2</v>
      </c>
      <c r="CI119" s="36">
        <f t="shared" si="85"/>
        <v>2.883588465646136E-2</v>
      </c>
      <c r="CJ119" s="36">
        <f t="shared" si="86"/>
        <v>9.0724343155755532E-2</v>
      </c>
      <c r="CK119" s="36">
        <f t="shared" si="87"/>
        <v>2.4205499321879476E-3</v>
      </c>
      <c r="CL119" s="36">
        <f t="shared" si="88"/>
        <v>1.9322971681504948E-2</v>
      </c>
      <c r="CM119" s="36">
        <f t="shared" si="89"/>
        <v>0.5858969307614964</v>
      </c>
      <c r="CN119" s="36">
        <f t="shared" si="90"/>
        <v>0.99893426222066517</v>
      </c>
      <c r="CO119" s="36">
        <f t="shared" si="91"/>
        <v>0.97706717756354899</v>
      </c>
      <c r="CP119" s="36">
        <f t="shared" si="92"/>
        <v>0.85350232536063086</v>
      </c>
      <c r="CQ119" s="36">
        <f t="shared" si="93"/>
        <v>908.55528405428242</v>
      </c>
      <c r="CR119" s="36">
        <f t="shared" si="94"/>
        <v>0.86347408525397773</v>
      </c>
      <c r="CS119" s="36">
        <f t="shared" si="95"/>
        <v>0.28217889913508437</v>
      </c>
      <c r="CT119" s="36">
        <f t="shared" si="96"/>
        <v>82.993039853018615</v>
      </c>
      <c r="CU119" s="36"/>
      <c r="CV119" s="42" t="str">
        <f t="shared" si="97"/>
        <v>Campanário</v>
      </c>
      <c r="CW119" s="43">
        <f t="shared" si="103"/>
        <v>1.2554041224332782E-4</v>
      </c>
      <c r="CX119" s="43">
        <f t="shared" si="103"/>
        <v>0.74854977926359056</v>
      </c>
      <c r="CY119" s="43">
        <f t="shared" si="103"/>
        <v>1.8838908112264501E-2</v>
      </c>
      <c r="CZ119" s="43">
        <f t="shared" si="103"/>
        <v>0.7755861388539097</v>
      </c>
      <c r="DA119" s="43">
        <f t="shared" si="103"/>
        <v>0.87631821222371997</v>
      </c>
      <c r="DB119" s="43">
        <f t="shared" si="103"/>
        <v>2.883588465646136E-2</v>
      </c>
      <c r="DC119" s="43">
        <f t="shared" si="103"/>
        <v>9.0724343155755532E-2</v>
      </c>
      <c r="DD119" s="43">
        <f t="shared" si="103"/>
        <v>2.4205499321879476E-3</v>
      </c>
      <c r="DE119" s="43">
        <f t="shared" si="103"/>
        <v>1.9322971681504948E-2</v>
      </c>
      <c r="DF119" s="43">
        <f t="shared" si="103"/>
        <v>908.55528405428242</v>
      </c>
      <c r="DG119" s="43">
        <f t="shared" si="103"/>
        <v>0.86347408525397773</v>
      </c>
      <c r="DH119" s="43">
        <f t="shared" si="103"/>
        <v>0.28217889913508437</v>
      </c>
      <c r="DI119" s="43">
        <f t="shared" si="103"/>
        <v>82.993039853018615</v>
      </c>
      <c r="DJ119" s="51">
        <f t="shared" si="56"/>
        <v>76.558053786152428</v>
      </c>
      <c r="DL119" s="40">
        <f t="shared" si="100"/>
        <v>116</v>
      </c>
      <c r="DM119" s="58">
        <f t="shared" si="98"/>
        <v>10.668478811579531</v>
      </c>
      <c r="DN119" s="57" t="str">
        <f t="shared" si="99"/>
        <v>Alvinópolis</v>
      </c>
    </row>
    <row r="120" spans="1:118" x14ac:dyDescent="0.3">
      <c r="A120" s="12">
        <v>311090</v>
      </c>
      <c r="B120" s="12" t="s">
        <v>29</v>
      </c>
      <c r="C120" s="12" t="s">
        <v>28</v>
      </c>
      <c r="D120" s="27" t="s">
        <v>186</v>
      </c>
      <c r="E120" s="13">
        <v>11934</v>
      </c>
      <c r="F120" s="14">
        <v>11.6</v>
      </c>
      <c r="G120" s="14">
        <v>38.03</v>
      </c>
      <c r="H120" s="15">
        <v>1384.3439999999998</v>
      </c>
      <c r="I120" s="15">
        <v>4538.5002000000004</v>
      </c>
      <c r="J120" s="15">
        <v>37.393599999999999</v>
      </c>
      <c r="K120" s="13">
        <v>13914</v>
      </c>
      <c r="L120" s="14">
        <v>3.49</v>
      </c>
      <c r="M120" s="14">
        <v>15.34</v>
      </c>
      <c r="N120" s="15">
        <v>485.59860000000003</v>
      </c>
      <c r="O120" s="15">
        <v>2134.4076</v>
      </c>
      <c r="P120" s="15">
        <v>16.8675</v>
      </c>
      <c r="Q120" s="13">
        <v>15304</v>
      </c>
      <c r="R120" s="14">
        <v>0.87</v>
      </c>
      <c r="S120" s="14">
        <v>6.55</v>
      </c>
      <c r="T120" s="15">
        <v>133.1448</v>
      </c>
      <c r="U120" s="14">
        <v>1002.412</v>
      </c>
      <c r="V120" s="14">
        <v>7.6710000000000003</v>
      </c>
      <c r="W120" s="14">
        <v>0.54</v>
      </c>
      <c r="X120" s="14">
        <v>0.56000000000000005</v>
      </c>
      <c r="Y120" s="14">
        <v>0.5</v>
      </c>
      <c r="Z120" s="14">
        <v>102.7676</v>
      </c>
      <c r="AA120" s="14">
        <v>102.3657</v>
      </c>
      <c r="AB120" s="14">
        <v>101.1366</v>
      </c>
      <c r="AC120" s="14">
        <v>61218.072999999997</v>
      </c>
      <c r="AD120" s="14">
        <v>282213.05599999998</v>
      </c>
      <c r="AE120" s="14">
        <v>4368.3510999999999</v>
      </c>
      <c r="AF120" s="14">
        <v>17287.169999999998</v>
      </c>
      <c r="AG120" s="14">
        <v>14014</v>
      </c>
      <c r="AH120" s="14">
        <v>16325</v>
      </c>
      <c r="AI120" s="14">
        <v>108.48090000000001</v>
      </c>
      <c r="AJ120" s="14">
        <v>92.703000000000003</v>
      </c>
      <c r="AK120" s="14">
        <v>0.46899999999999997</v>
      </c>
      <c r="AL120" s="14">
        <v>0.23699999999999999</v>
      </c>
      <c r="AM120" s="14">
        <v>0.73299999999999998</v>
      </c>
      <c r="AN120" s="14">
        <v>0.59499999999999997</v>
      </c>
      <c r="AO120" s="14">
        <v>0.63</v>
      </c>
      <c r="AP120" s="14">
        <v>0.45600000000000002</v>
      </c>
      <c r="AQ120" s="14">
        <v>0.80300000000000005</v>
      </c>
      <c r="AR120" s="14">
        <v>0.68200000000000005</v>
      </c>
      <c r="AS120" s="14">
        <v>0.70899999999999996</v>
      </c>
      <c r="AT120" s="14">
        <v>0.58699999999999997</v>
      </c>
      <c r="AU120" s="14">
        <v>0.84899999999999998</v>
      </c>
      <c r="AV120" s="14">
        <v>0.71499999999999997</v>
      </c>
      <c r="AW120" s="14">
        <v>37166</v>
      </c>
      <c r="AX120" s="14">
        <v>30877</v>
      </c>
      <c r="AY120" s="14">
        <v>136675</v>
      </c>
      <c r="AZ120" s="14">
        <v>53299</v>
      </c>
      <c r="BA120" s="56">
        <f t="shared" si="54"/>
        <v>0.14404477224368936</v>
      </c>
      <c r="BB120" s="56">
        <f t="shared" si="54"/>
        <v>0.11967040931411496</v>
      </c>
      <c r="BC120" s="56">
        <f t="shared" si="54"/>
        <v>0.52971315843529687</v>
      </c>
      <c r="BD120" s="56">
        <f t="shared" si="53"/>
        <v>0.20657166000689878</v>
      </c>
      <c r="BE120" s="54"/>
      <c r="BG120" s="36">
        <f t="shared" si="57"/>
        <v>0.51282707863683574</v>
      </c>
      <c r="BH120" s="36">
        <f t="shared" si="58"/>
        <v>0.57199350328366638</v>
      </c>
      <c r="BI120" s="36">
        <f t="shared" si="59"/>
        <v>0.19459239478619442</v>
      </c>
      <c r="BJ120" s="36">
        <f t="shared" si="60"/>
        <v>0.86642406226640867</v>
      </c>
      <c r="BK120" s="36">
        <f t="shared" si="61"/>
        <v>0.70786414443768197</v>
      </c>
      <c r="BL120" s="36">
        <f t="shared" si="62"/>
        <v>0.57199406861767632</v>
      </c>
      <c r="BM120" s="36">
        <f t="shared" si="63"/>
        <v>9.9999999999999742E-3</v>
      </c>
      <c r="BN120" s="36">
        <f t="shared" si="64"/>
        <v>3.0778701138811356E-4</v>
      </c>
      <c r="BO120" s="36">
        <f t="shared" si="65"/>
        <v>3.8446751249519579E-4</v>
      </c>
      <c r="BP120" s="36">
        <f t="shared" si="66"/>
        <v>9.9999649695278643E-3</v>
      </c>
      <c r="BQ120" s="36">
        <f t="shared" si="67"/>
        <v>3.0776751535279616E-4</v>
      </c>
      <c r="BR120" s="36">
        <f t="shared" si="68"/>
        <v>3.8445558641098343E-4</v>
      </c>
      <c r="BS120" s="36">
        <f t="shared" si="69"/>
        <v>0.65840943246877648</v>
      </c>
      <c r="BT120" s="36">
        <f t="shared" si="70"/>
        <v>0.89052420305434177</v>
      </c>
      <c r="BU120" s="36">
        <f t="shared" si="71"/>
        <v>0.14188804344506997</v>
      </c>
      <c r="BV120" s="36">
        <f t="shared" si="72"/>
        <v>0.63853841614979789</v>
      </c>
      <c r="BW120" s="36">
        <f t="shared" si="73"/>
        <v>0.48645821731402894</v>
      </c>
      <c r="BX120" s="36">
        <f t="shared" si="74"/>
        <v>0.51791148498431505</v>
      </c>
      <c r="BY120" s="36">
        <f t="shared" si="75"/>
        <v>0.14188795155193507</v>
      </c>
      <c r="BZ120" s="36">
        <f t="shared" si="76"/>
        <v>0.63853831509067016</v>
      </c>
      <c r="CA120" s="36">
        <f t="shared" si="77"/>
        <v>2.3698924908146092E-3</v>
      </c>
      <c r="CB120" s="36">
        <f t="shared" si="78"/>
        <v>2.2661579373337983E-2</v>
      </c>
      <c r="CC120" s="36">
        <f t="shared" si="79"/>
        <v>2.3211915194020811E-4</v>
      </c>
      <c r="CD120" s="36">
        <f t="shared" si="80"/>
        <v>2.8151885050223814E-6</v>
      </c>
      <c r="CE120" s="36">
        <f t="shared" si="81"/>
        <v>2.6014568158168528E-4</v>
      </c>
      <c r="CF120" s="36">
        <f t="shared" si="82"/>
        <v>1.4420765902900077E-3</v>
      </c>
      <c r="CG120" s="36">
        <f t="shared" si="83"/>
        <v>4.1332388285496822E-4</v>
      </c>
      <c r="CH120" s="36">
        <f t="shared" si="84"/>
        <v>4.7562425683710056E-3</v>
      </c>
      <c r="CI120" s="36">
        <f t="shared" si="85"/>
        <v>1.9779716799500197E-3</v>
      </c>
      <c r="CJ120" s="36">
        <f t="shared" si="86"/>
        <v>1.3447615764261893E-2</v>
      </c>
      <c r="CK120" s="36">
        <f t="shared" si="87"/>
        <v>8.181956233734314E-4</v>
      </c>
      <c r="CL120" s="36">
        <f t="shared" si="88"/>
        <v>2.0119712288114338E-4</v>
      </c>
      <c r="CM120" s="36">
        <f t="shared" si="89"/>
        <v>0.37018748566921111</v>
      </c>
      <c r="CN120" s="36">
        <f t="shared" si="90"/>
        <v>0.98206496745986793</v>
      </c>
      <c r="CO120" s="36">
        <f t="shared" si="91"/>
        <v>0.78778144227097169</v>
      </c>
      <c r="CP120" s="36">
        <f t="shared" si="92"/>
        <v>0.54246439885242892</v>
      </c>
      <c r="CQ120" s="36">
        <f t="shared" si="93"/>
        <v>861.47283696362922</v>
      </c>
      <c r="CR120" s="36">
        <f t="shared" si="94"/>
        <v>0.68893088982877948</v>
      </c>
      <c r="CS120" s="36">
        <f t="shared" si="95"/>
        <v>1.2578262667477176</v>
      </c>
      <c r="CT120" s="36">
        <f t="shared" si="96"/>
        <v>15.775168333330821</v>
      </c>
      <c r="CU120" s="36"/>
      <c r="CV120" s="42" t="str">
        <f t="shared" si="97"/>
        <v>Campanha</v>
      </c>
      <c r="CW120" s="43">
        <f t="shared" si="103"/>
        <v>0.57199350328366638</v>
      </c>
      <c r="CX120" s="43">
        <f t="shared" si="103"/>
        <v>0.19459239478619442</v>
      </c>
      <c r="CY120" s="43">
        <f t="shared" si="103"/>
        <v>3.8446751249519579E-4</v>
      </c>
      <c r="CZ120" s="43">
        <f t="shared" si="103"/>
        <v>0.63853841614979789</v>
      </c>
      <c r="DA120" s="43">
        <f t="shared" si="103"/>
        <v>0.51791148498431505</v>
      </c>
      <c r="DB120" s="43">
        <f t="shared" si="103"/>
        <v>1.9779716799500197E-3</v>
      </c>
      <c r="DC120" s="43">
        <f t="shared" si="103"/>
        <v>1.3447615764261893E-2</v>
      </c>
      <c r="DD120" s="43">
        <f t="shared" si="103"/>
        <v>8.181956233734314E-4</v>
      </c>
      <c r="DE120" s="43">
        <f t="shared" si="103"/>
        <v>2.0119712288114338E-4</v>
      </c>
      <c r="DF120" s="43">
        <f t="shared" si="103"/>
        <v>861.47283696362922</v>
      </c>
      <c r="DG120" s="43">
        <f t="shared" si="103"/>
        <v>0.68893088982877948</v>
      </c>
      <c r="DH120" s="43">
        <f t="shared" si="103"/>
        <v>1.2578262667477176</v>
      </c>
      <c r="DI120" s="43">
        <f t="shared" si="103"/>
        <v>15.775168333330821</v>
      </c>
      <c r="DJ120" s="51">
        <f t="shared" si="56"/>
        <v>67.77958674618796</v>
      </c>
      <c r="DL120" s="40">
        <f t="shared" si="100"/>
        <v>117</v>
      </c>
      <c r="DM120" s="58">
        <f t="shared" si="98"/>
        <v>10.88413514099055</v>
      </c>
      <c r="DN120" s="57" t="str">
        <f t="shared" si="99"/>
        <v>Pará de Minas</v>
      </c>
    </row>
    <row r="121" spans="1:118" x14ac:dyDescent="0.3">
      <c r="A121" s="12">
        <v>311100</v>
      </c>
      <c r="B121" s="12" t="s">
        <v>29</v>
      </c>
      <c r="C121" s="12" t="s">
        <v>28</v>
      </c>
      <c r="D121" s="27" t="s">
        <v>58</v>
      </c>
      <c r="E121" s="13">
        <v>17281</v>
      </c>
      <c r="F121" s="14">
        <v>13.64</v>
      </c>
      <c r="G121" s="14">
        <v>42.6</v>
      </c>
      <c r="H121" s="15">
        <v>2357.1284000000001</v>
      </c>
      <c r="I121" s="15">
        <v>7361.7060000000001</v>
      </c>
      <c r="J121" s="15">
        <v>43.969700000000003</v>
      </c>
      <c r="K121" s="13">
        <v>20390</v>
      </c>
      <c r="L121" s="14">
        <v>3.37</v>
      </c>
      <c r="M121" s="14">
        <v>16.07</v>
      </c>
      <c r="N121" s="15">
        <v>687.14300000000003</v>
      </c>
      <c r="O121" s="15">
        <v>3276.6730000000002</v>
      </c>
      <c r="P121" s="15">
        <v>16.287600000000001</v>
      </c>
      <c r="Q121" s="13">
        <v>20546</v>
      </c>
      <c r="R121" s="14">
        <v>0.54</v>
      </c>
      <c r="S121" s="14">
        <v>7.91</v>
      </c>
      <c r="T121" s="15">
        <v>110.94840000000001</v>
      </c>
      <c r="U121" s="14">
        <v>1625.1886000000002</v>
      </c>
      <c r="V121" s="14">
        <v>4.7613000000000003</v>
      </c>
      <c r="W121" s="14">
        <v>0.55000000000000004</v>
      </c>
      <c r="X121" s="14">
        <v>0.5</v>
      </c>
      <c r="Y121" s="14">
        <v>0.52</v>
      </c>
      <c r="Z121" s="14">
        <v>104.6707</v>
      </c>
      <c r="AA121" s="14">
        <v>91.397900000000007</v>
      </c>
      <c r="AB121" s="14">
        <v>105.182</v>
      </c>
      <c r="AC121" s="14">
        <v>88339.64</v>
      </c>
      <c r="AD121" s="14">
        <v>274688.09100000001</v>
      </c>
      <c r="AE121" s="14">
        <v>4328.0407999999998</v>
      </c>
      <c r="AF121" s="14">
        <v>12855.72</v>
      </c>
      <c r="AG121" s="14">
        <v>20411</v>
      </c>
      <c r="AH121" s="14">
        <v>21367</v>
      </c>
      <c r="AI121" s="14">
        <v>107.4798</v>
      </c>
      <c r="AJ121" s="14">
        <v>68.9392</v>
      </c>
      <c r="AK121" s="14">
        <v>0.43099999999999999</v>
      </c>
      <c r="AL121" s="14">
        <v>0.19800000000000001</v>
      </c>
      <c r="AM121" s="14">
        <v>0.69899999999999995</v>
      </c>
      <c r="AN121" s="14">
        <v>0.57799999999999996</v>
      </c>
      <c r="AO121" s="14">
        <v>0.57799999999999996</v>
      </c>
      <c r="AP121" s="14">
        <v>0.377</v>
      </c>
      <c r="AQ121" s="14">
        <v>0.79</v>
      </c>
      <c r="AR121" s="14">
        <v>0.64900000000000002</v>
      </c>
      <c r="AS121" s="14">
        <v>0.69799999999999995</v>
      </c>
      <c r="AT121" s="14">
        <v>0.56599999999999995</v>
      </c>
      <c r="AU121" s="14">
        <v>0.84299999999999997</v>
      </c>
      <c r="AV121" s="14">
        <v>0.71199999999999997</v>
      </c>
      <c r="AW121" s="14">
        <v>69302</v>
      </c>
      <c r="AX121" s="14">
        <v>16405</v>
      </c>
      <c r="AY121" s="14">
        <v>107833</v>
      </c>
      <c r="AZ121" s="14">
        <v>66708</v>
      </c>
      <c r="BA121" s="56">
        <f t="shared" si="54"/>
        <v>0.26629215210107282</v>
      </c>
      <c r="BB121" s="56">
        <f t="shared" si="54"/>
        <v>6.3036027174080106E-2</v>
      </c>
      <c r="BC121" s="56">
        <f t="shared" si="54"/>
        <v>0.41434708431957212</v>
      </c>
      <c r="BD121" s="56">
        <f t="shared" si="53"/>
        <v>0.25632473640527498</v>
      </c>
      <c r="BE121" s="54"/>
      <c r="BG121" s="36">
        <f t="shared" si="57"/>
        <v>0.38301656879784218</v>
      </c>
      <c r="BH121" s="36">
        <f t="shared" si="58"/>
        <v>0.72035873172798526</v>
      </c>
      <c r="BI121" s="36">
        <f t="shared" si="59"/>
        <v>0.10568046803107782</v>
      </c>
      <c r="BJ121" s="36">
        <f t="shared" si="60"/>
        <v>0.8880274793141465</v>
      </c>
      <c r="BK121" s="36">
        <f t="shared" si="61"/>
        <v>0.5517202896158816</v>
      </c>
      <c r="BL121" s="36">
        <f t="shared" si="62"/>
        <v>0.72035968337364797</v>
      </c>
      <c r="BM121" s="36">
        <f t="shared" si="63"/>
        <v>6.9444444444444319E-3</v>
      </c>
      <c r="BN121" s="36">
        <f t="shared" si="64"/>
        <v>1.5081563558017836E-2</v>
      </c>
      <c r="BO121" s="36">
        <f t="shared" si="65"/>
        <v>3.844675124951914E-4</v>
      </c>
      <c r="BP121" s="36">
        <f t="shared" si="66"/>
        <v>6.9444201177276867E-3</v>
      </c>
      <c r="BQ121" s="36">
        <f t="shared" si="67"/>
        <v>1.5081551151255996E-2</v>
      </c>
      <c r="BR121" s="36">
        <f t="shared" si="68"/>
        <v>3.8445558641097909E-4</v>
      </c>
      <c r="BS121" s="36">
        <f t="shared" si="69"/>
        <v>0.52980821559507663</v>
      </c>
      <c r="BT121" s="36">
        <f t="shared" si="70"/>
        <v>0.8933609458065348</v>
      </c>
      <c r="BU121" s="36">
        <f t="shared" si="71"/>
        <v>0.14625436254085619</v>
      </c>
      <c r="BV121" s="36">
        <f t="shared" si="72"/>
        <v>0.72350155579351783</v>
      </c>
      <c r="BW121" s="36">
        <f t="shared" si="73"/>
        <v>0.312891484789176</v>
      </c>
      <c r="BX121" s="36">
        <f t="shared" si="74"/>
        <v>0.40078707627020971</v>
      </c>
      <c r="BY121" s="36">
        <f t="shared" si="75"/>
        <v>0.14625453033630453</v>
      </c>
      <c r="BZ121" s="36">
        <f t="shared" si="76"/>
        <v>0.72350150588883044</v>
      </c>
      <c r="CA121" s="36">
        <f t="shared" si="77"/>
        <v>1.5815740858839158E-2</v>
      </c>
      <c r="CB121" s="36">
        <f t="shared" si="78"/>
        <v>8.4287200832466228E-2</v>
      </c>
      <c r="CC121" s="36">
        <f t="shared" si="79"/>
        <v>1.0148019122014121E-3</v>
      </c>
      <c r="CD121" s="36">
        <f t="shared" si="80"/>
        <v>9.1212107562722476E-4</v>
      </c>
      <c r="CE121" s="36">
        <f t="shared" si="81"/>
        <v>4.5889698231009373E-3</v>
      </c>
      <c r="CF121" s="36">
        <f t="shared" si="82"/>
        <v>4.1878082216169038E-2</v>
      </c>
      <c r="CG121" s="36">
        <f t="shared" si="83"/>
        <v>1.4530917756619236E-5</v>
      </c>
      <c r="CH121" s="36">
        <f t="shared" si="84"/>
        <v>2.9726516052318405E-4</v>
      </c>
      <c r="CI121" s="36">
        <f t="shared" si="85"/>
        <v>3.5163940976889194E-3</v>
      </c>
      <c r="CJ121" s="36">
        <f t="shared" si="86"/>
        <v>2.1782914791696958E-2</v>
      </c>
      <c r="CK121" s="36">
        <f t="shared" si="87"/>
        <v>1.2580575904989851E-3</v>
      </c>
      <c r="CL121" s="36">
        <f t="shared" si="88"/>
        <v>9.8586590211758056E-5</v>
      </c>
      <c r="CM121" s="36">
        <f t="shared" si="89"/>
        <v>3.9967116295049729</v>
      </c>
      <c r="CN121" s="36">
        <f t="shared" si="90"/>
        <v>0.99045088131528802</v>
      </c>
      <c r="CO121" s="36">
        <f t="shared" si="91"/>
        <v>0.83046055899466142</v>
      </c>
      <c r="CP121" s="36">
        <f t="shared" si="92"/>
        <v>0.44921602772091679</v>
      </c>
      <c r="CQ121" s="36">
        <f t="shared" si="93"/>
        <v>3036.9919647811021</v>
      </c>
      <c r="CR121" s="36">
        <f t="shared" si="94"/>
        <v>0.82894253658892258</v>
      </c>
      <c r="CS121" s="36">
        <f t="shared" si="95"/>
        <v>0.43491579468956443</v>
      </c>
      <c r="CT121" s="36">
        <f t="shared" si="96"/>
        <v>26.721257807046467</v>
      </c>
      <c r="CU121" s="36"/>
      <c r="CV121" s="42" t="str">
        <f t="shared" si="97"/>
        <v>Campestre</v>
      </c>
      <c r="CW121" s="43">
        <f t="shared" si="103"/>
        <v>0.72035873172798526</v>
      </c>
      <c r="CX121" s="43">
        <f t="shared" si="103"/>
        <v>0.10568046803107782</v>
      </c>
      <c r="CY121" s="43">
        <f t="shared" si="103"/>
        <v>3.844675124951914E-4</v>
      </c>
      <c r="CZ121" s="43">
        <f t="shared" si="103"/>
        <v>0.72350155579351783</v>
      </c>
      <c r="DA121" s="43">
        <f t="shared" si="103"/>
        <v>0.40078707627020971</v>
      </c>
      <c r="DB121" s="43">
        <f t="shared" si="103"/>
        <v>3.5163940976889194E-3</v>
      </c>
      <c r="DC121" s="43">
        <f t="shared" si="103"/>
        <v>2.1782914791696958E-2</v>
      </c>
      <c r="DD121" s="43">
        <f t="shared" si="103"/>
        <v>1.2580575904989851E-3</v>
      </c>
      <c r="DE121" s="43">
        <f t="shared" si="103"/>
        <v>9.8586590211758056E-5</v>
      </c>
      <c r="DF121" s="43">
        <f t="shared" si="103"/>
        <v>3036.9919647811021</v>
      </c>
      <c r="DG121" s="43">
        <f t="shared" si="103"/>
        <v>0.82894253658892258</v>
      </c>
      <c r="DH121" s="43">
        <f t="shared" si="103"/>
        <v>0.43491579468956443</v>
      </c>
      <c r="DI121" s="43">
        <f t="shared" si="103"/>
        <v>26.721257807046467</v>
      </c>
      <c r="DJ121" s="51">
        <f t="shared" si="56"/>
        <v>235.91957301321787</v>
      </c>
      <c r="DL121" s="40">
        <f t="shared" si="100"/>
        <v>118</v>
      </c>
      <c r="DM121" s="58">
        <f t="shared" si="98"/>
        <v>11.019032775197893</v>
      </c>
      <c r="DN121" s="57" t="str">
        <f t="shared" si="99"/>
        <v>Ipaba</v>
      </c>
    </row>
    <row r="122" spans="1:118" x14ac:dyDescent="0.3">
      <c r="A122" s="12">
        <v>311110</v>
      </c>
      <c r="B122" s="12" t="s">
        <v>29</v>
      </c>
      <c r="C122" s="12" t="s">
        <v>28</v>
      </c>
      <c r="D122" s="27" t="s">
        <v>188</v>
      </c>
      <c r="E122" s="13">
        <v>19733</v>
      </c>
      <c r="F122" s="14">
        <v>9.52</v>
      </c>
      <c r="G122" s="14">
        <v>33.21</v>
      </c>
      <c r="H122" s="15">
        <v>1878.5815999999998</v>
      </c>
      <c r="I122" s="15">
        <v>6553.3293000000003</v>
      </c>
      <c r="J122" s="15">
        <v>30.688500000000001</v>
      </c>
      <c r="K122" s="13">
        <v>18706</v>
      </c>
      <c r="L122" s="14">
        <v>4.37</v>
      </c>
      <c r="M122" s="14">
        <v>17.98</v>
      </c>
      <c r="N122" s="15">
        <v>817.45220000000006</v>
      </c>
      <c r="O122" s="15">
        <v>3363.3388000000004</v>
      </c>
      <c r="P122" s="15">
        <v>21.120699999999999</v>
      </c>
      <c r="Q122" s="13">
        <v>18796</v>
      </c>
      <c r="R122" s="14">
        <v>3.12</v>
      </c>
      <c r="S122" s="14">
        <v>7.1</v>
      </c>
      <c r="T122" s="15">
        <v>586.43520000000001</v>
      </c>
      <c r="U122" s="14">
        <v>1334.5159999999998</v>
      </c>
      <c r="V122" s="14">
        <v>27.509799999999998</v>
      </c>
      <c r="W122" s="14">
        <v>0.53</v>
      </c>
      <c r="X122" s="14">
        <v>0.57999999999999996</v>
      </c>
      <c r="Y122" s="14">
        <v>0.47</v>
      </c>
      <c r="Z122" s="14">
        <v>100.86450000000001</v>
      </c>
      <c r="AA122" s="14">
        <v>106.02160000000001</v>
      </c>
      <c r="AB122" s="14">
        <v>95.068399999999997</v>
      </c>
      <c r="AC122" s="14">
        <v>93306.475000000006</v>
      </c>
      <c r="AD122" s="14">
        <v>473386.15</v>
      </c>
      <c r="AE122" s="14">
        <v>4873.6733000000004</v>
      </c>
      <c r="AF122" s="14">
        <v>23679.96</v>
      </c>
      <c r="AG122" s="14">
        <v>19145</v>
      </c>
      <c r="AH122" s="14">
        <v>19991</v>
      </c>
      <c r="AI122" s="14">
        <v>121.02970000000001</v>
      </c>
      <c r="AJ122" s="14">
        <v>126.9845</v>
      </c>
      <c r="AK122" s="14">
        <v>0.44600000000000001</v>
      </c>
      <c r="AL122" s="14">
        <v>0.19800000000000001</v>
      </c>
      <c r="AM122" s="14">
        <v>0.754</v>
      </c>
      <c r="AN122" s="14">
        <v>0.59399999999999997</v>
      </c>
      <c r="AO122" s="14">
        <v>0.621</v>
      </c>
      <c r="AP122" s="14">
        <v>0.42699999999999999</v>
      </c>
      <c r="AQ122" s="14">
        <v>0.83</v>
      </c>
      <c r="AR122" s="14">
        <v>0.67700000000000005</v>
      </c>
      <c r="AS122" s="14">
        <v>0.70399999999999996</v>
      </c>
      <c r="AT122" s="14">
        <v>0.56200000000000006</v>
      </c>
      <c r="AU122" s="14">
        <v>0.86799999999999999</v>
      </c>
      <c r="AV122" s="14">
        <v>0.71399999999999997</v>
      </c>
      <c r="AW122" s="14">
        <v>109442</v>
      </c>
      <c r="AX122" s="14">
        <v>95378</v>
      </c>
      <c r="AY122" s="14">
        <v>161921</v>
      </c>
      <c r="AZ122" s="14">
        <v>66410</v>
      </c>
      <c r="BA122" s="56">
        <f t="shared" si="54"/>
        <v>0.25266477510152346</v>
      </c>
      <c r="BB122" s="56">
        <f t="shared" si="54"/>
        <v>0.22019572851038091</v>
      </c>
      <c r="BC122" s="56">
        <f t="shared" si="54"/>
        <v>0.37382113858677457</v>
      </c>
      <c r="BD122" s="56">
        <f t="shared" si="53"/>
        <v>0.15331835780132103</v>
      </c>
      <c r="BE122" s="54"/>
      <c r="BG122" s="36">
        <f t="shared" si="57"/>
        <v>0.42425009275577336</v>
      </c>
      <c r="BH122" s="36">
        <f t="shared" si="58"/>
        <v>1.5888708424546261E-2</v>
      </c>
      <c r="BI122" s="36">
        <f t="shared" si="59"/>
        <v>0.15539202553320372</v>
      </c>
      <c r="BJ122" s="36">
        <f t="shared" si="60"/>
        <v>0.48343230600042658</v>
      </c>
      <c r="BK122" s="36">
        <f t="shared" si="61"/>
        <v>0.62218017729101849</v>
      </c>
      <c r="BL122" s="36">
        <f t="shared" si="62"/>
        <v>1.5888991092738631E-2</v>
      </c>
      <c r="BM122" s="36">
        <f t="shared" si="63"/>
        <v>1.3611111111111093E-2</v>
      </c>
      <c r="BN122" s="36">
        <f t="shared" si="64"/>
        <v>3.0778701138812136E-4</v>
      </c>
      <c r="BO122" s="36">
        <f t="shared" si="65"/>
        <v>6.1514801999231154E-3</v>
      </c>
      <c r="BP122" s="36">
        <f t="shared" si="66"/>
        <v>1.3611063430746256E-2</v>
      </c>
      <c r="BQ122" s="36">
        <f t="shared" si="67"/>
        <v>3.0780119071074338E-4</v>
      </c>
      <c r="BR122" s="36">
        <f t="shared" si="68"/>
        <v>6.1514414399098929E-3</v>
      </c>
      <c r="BS122" s="36">
        <f t="shared" si="69"/>
        <v>0.5077694853540633</v>
      </c>
      <c r="BT122" s="36">
        <f t="shared" si="70"/>
        <v>0.81996929645720307</v>
      </c>
      <c r="BU122" s="36">
        <f t="shared" si="71"/>
        <v>9.2766481766949196E-2</v>
      </c>
      <c r="BV122" s="36">
        <f t="shared" si="72"/>
        <v>0.52531771717731379</v>
      </c>
      <c r="BW122" s="36">
        <f t="shared" si="73"/>
        <v>0.34421391610287855</v>
      </c>
      <c r="BX122" s="36">
        <f t="shared" si="74"/>
        <v>0.43126366138147121</v>
      </c>
      <c r="BY122" s="36">
        <f t="shared" si="75"/>
        <v>9.2766593381095316E-2</v>
      </c>
      <c r="BZ122" s="36">
        <f t="shared" si="76"/>
        <v>0.52531771756131773</v>
      </c>
      <c r="CA122" s="36">
        <f t="shared" si="77"/>
        <v>9.0887022781414306E-3</v>
      </c>
      <c r="CB122" s="36">
        <f t="shared" si="78"/>
        <v>8.4287200832466228E-2</v>
      </c>
      <c r="CC122" s="36">
        <f t="shared" si="79"/>
        <v>1.9643802610477224E-3</v>
      </c>
      <c r="CD122" s="36">
        <f t="shared" si="80"/>
        <v>1.1260754020089526E-5</v>
      </c>
      <c r="CE122" s="36">
        <f t="shared" si="81"/>
        <v>2.6014568158171392E-6</v>
      </c>
      <c r="CF122" s="36">
        <f t="shared" si="82"/>
        <v>9.8319357652797822E-3</v>
      </c>
      <c r="CG122" s="36">
        <f t="shared" si="83"/>
        <v>2.9852963257767052E-3</v>
      </c>
      <c r="CH122" s="36">
        <f t="shared" si="84"/>
        <v>3.7366967698823899E-3</v>
      </c>
      <c r="CI122" s="36">
        <f t="shared" si="85"/>
        <v>2.6227650191440054E-3</v>
      </c>
      <c r="CJ122" s="36">
        <f t="shared" si="86"/>
        <v>2.3597401654811993E-2</v>
      </c>
      <c r="CK122" s="36">
        <f t="shared" si="87"/>
        <v>4.7128067906309096E-5</v>
      </c>
      <c r="CL122" s="36">
        <f t="shared" si="88"/>
        <v>1.6296966953372331E-4</v>
      </c>
      <c r="CM122" s="36">
        <f t="shared" si="89"/>
        <v>13.960039849460717</v>
      </c>
      <c r="CN122" s="36">
        <f t="shared" si="90"/>
        <v>0.94512290838745794</v>
      </c>
      <c r="CO122" s="36">
        <f t="shared" si="91"/>
        <v>0.75134753528200271</v>
      </c>
      <c r="CP122" s="36">
        <f t="shared" si="92"/>
        <v>0.45119289029631443</v>
      </c>
      <c r="CQ122" s="36">
        <f t="shared" si="93"/>
        <v>2728.7629529605692</v>
      </c>
      <c r="CR122" s="36">
        <f t="shared" si="94"/>
        <v>0.47228665217986832</v>
      </c>
      <c r="CS122" s="36">
        <f t="shared" si="95"/>
        <v>0.24718094674988464</v>
      </c>
      <c r="CT122" s="36">
        <f t="shared" si="96"/>
        <v>7.2365757465571008</v>
      </c>
      <c r="CU122" s="36"/>
      <c r="CV122" s="42" t="str">
        <f t="shared" si="97"/>
        <v>Campina Verde</v>
      </c>
      <c r="CW122" s="43">
        <f t="shared" si="103"/>
        <v>1.5888708424546261E-2</v>
      </c>
      <c r="CX122" s="43">
        <f t="shared" si="103"/>
        <v>0.15539202553320372</v>
      </c>
      <c r="CY122" s="43">
        <f t="shared" si="103"/>
        <v>6.1514801999231154E-3</v>
      </c>
      <c r="CZ122" s="43">
        <f t="shared" si="103"/>
        <v>0.52531771717731379</v>
      </c>
      <c r="DA122" s="43">
        <f t="shared" si="103"/>
        <v>0.43126366138147121</v>
      </c>
      <c r="DB122" s="43">
        <f t="shared" si="103"/>
        <v>2.6227650191440054E-3</v>
      </c>
      <c r="DC122" s="43">
        <f t="shared" si="103"/>
        <v>2.3597401654811993E-2</v>
      </c>
      <c r="DD122" s="43">
        <f t="shared" si="103"/>
        <v>4.7128067906309096E-5</v>
      </c>
      <c r="DE122" s="43">
        <f t="shared" si="103"/>
        <v>1.6296966953372331E-4</v>
      </c>
      <c r="DF122" s="43">
        <f t="shared" si="103"/>
        <v>2728.7629529605692</v>
      </c>
      <c r="DG122" s="43">
        <f t="shared" si="103"/>
        <v>0.47228665217986832</v>
      </c>
      <c r="DH122" s="43">
        <f t="shared" si="103"/>
        <v>0.24718094674988464</v>
      </c>
      <c r="DI122" s="43">
        <f t="shared" si="103"/>
        <v>7.2365757465571008</v>
      </c>
      <c r="DJ122" s="51">
        <f t="shared" si="56"/>
        <v>210.60611078178337</v>
      </c>
      <c r="DL122" s="40">
        <f t="shared" si="100"/>
        <v>119</v>
      </c>
      <c r="DM122" s="58">
        <f t="shared" si="98"/>
        <v>11.089257132084931</v>
      </c>
      <c r="DN122" s="57" t="str">
        <f t="shared" si="99"/>
        <v>Uberaba</v>
      </c>
    </row>
    <row r="123" spans="1:118" x14ac:dyDescent="0.3">
      <c r="A123" s="12">
        <v>311115</v>
      </c>
      <c r="B123" s="12" t="s">
        <v>29</v>
      </c>
      <c r="C123" s="12" t="s">
        <v>28</v>
      </c>
      <c r="D123" s="27" t="s">
        <v>187</v>
      </c>
      <c r="E123" s="13">
        <v>3244</v>
      </c>
      <c r="F123" s="14">
        <v>50.88</v>
      </c>
      <c r="G123" s="14">
        <v>73.95</v>
      </c>
      <c r="H123" s="15">
        <v>1650.5472000000002</v>
      </c>
      <c r="I123" s="15">
        <v>2398.9380000000001</v>
      </c>
      <c r="J123" s="15">
        <v>164.01609999999999</v>
      </c>
      <c r="K123" s="13">
        <v>3568</v>
      </c>
      <c r="L123" s="14">
        <v>33.770000000000003</v>
      </c>
      <c r="M123" s="14">
        <v>49.78</v>
      </c>
      <c r="N123" s="15">
        <v>1204.9136000000001</v>
      </c>
      <c r="O123" s="15">
        <v>1776.1504</v>
      </c>
      <c r="P123" s="15">
        <v>163.2139</v>
      </c>
      <c r="Q123" s="13">
        <v>3664</v>
      </c>
      <c r="R123" s="14">
        <v>21.32</v>
      </c>
      <c r="S123" s="14">
        <v>38.159999999999997</v>
      </c>
      <c r="T123" s="15">
        <v>781.16480000000001</v>
      </c>
      <c r="U123" s="14">
        <v>1398.1823999999997</v>
      </c>
      <c r="V123" s="14">
        <v>187.9836</v>
      </c>
      <c r="W123" s="14">
        <v>0.66</v>
      </c>
      <c r="X123" s="14">
        <v>0.57999999999999996</v>
      </c>
      <c r="Y123" s="14">
        <v>0.48</v>
      </c>
      <c r="Z123" s="14">
        <v>125.6049</v>
      </c>
      <c r="AA123" s="14">
        <v>106.02160000000001</v>
      </c>
      <c r="AB123" s="14">
        <v>97.091099999999997</v>
      </c>
      <c r="AC123" s="14">
        <v>5748.0690000000004</v>
      </c>
      <c r="AD123" s="14">
        <v>28948.722000000002</v>
      </c>
      <c r="AE123" s="14">
        <v>1613.7194999999999</v>
      </c>
      <c r="AF123" s="14">
        <v>7554.47</v>
      </c>
      <c r="AG123" s="14">
        <v>3562</v>
      </c>
      <c r="AH123" s="14">
        <v>3832</v>
      </c>
      <c r="AI123" s="14">
        <v>40.074100000000001</v>
      </c>
      <c r="AJ123" s="14">
        <v>40.511099999999999</v>
      </c>
      <c r="AK123" s="14">
        <v>0.33700000000000002</v>
      </c>
      <c r="AL123" s="14">
        <v>0.114</v>
      </c>
      <c r="AM123" s="14">
        <v>0.65200000000000002</v>
      </c>
      <c r="AN123" s="14">
        <v>0.51300000000000001</v>
      </c>
      <c r="AO123" s="14">
        <v>0.48799999999999999</v>
      </c>
      <c r="AP123" s="14">
        <v>0.312</v>
      </c>
      <c r="AQ123" s="14">
        <v>0.70099999999999996</v>
      </c>
      <c r="AR123" s="14">
        <v>0.53</v>
      </c>
      <c r="AS123" s="14">
        <v>0.621</v>
      </c>
      <c r="AT123" s="14">
        <v>0.54600000000000004</v>
      </c>
      <c r="AU123" s="14">
        <v>0.79900000000000004</v>
      </c>
      <c r="AV123" s="14">
        <v>0.55000000000000004</v>
      </c>
      <c r="AW123" s="14">
        <v>3900</v>
      </c>
      <c r="AX123" s="14">
        <v>1177</v>
      </c>
      <c r="AY123" s="14">
        <v>7089</v>
      </c>
      <c r="AZ123" s="14">
        <v>16099</v>
      </c>
      <c r="BA123" s="56">
        <f t="shared" si="54"/>
        <v>0.13797983371661066</v>
      </c>
      <c r="BB123" s="56">
        <f t="shared" si="54"/>
        <v>4.1641606226782236E-2</v>
      </c>
      <c r="BC123" s="56">
        <f t="shared" si="54"/>
        <v>0.25080488236334691</v>
      </c>
      <c r="BD123" s="56">
        <f t="shared" si="53"/>
        <v>0.56957367769326017</v>
      </c>
      <c r="BE123" s="54"/>
      <c r="BG123" s="36">
        <f t="shared" si="57"/>
        <v>0.86868900436952545</v>
      </c>
      <c r="BH123" s="36">
        <f t="shared" si="58"/>
        <v>24.720672582758596</v>
      </c>
      <c r="BI123" s="36">
        <f t="shared" si="59"/>
        <v>5.0894128062062443</v>
      </c>
      <c r="BJ123" s="36">
        <f t="shared" si="60"/>
        <v>0.35297028372992312</v>
      </c>
      <c r="BK123" s="36">
        <f t="shared" si="61"/>
        <v>0.60638521790461875</v>
      </c>
      <c r="BL123" s="36">
        <f t="shared" si="62"/>
        <v>24.720585863410712</v>
      </c>
      <c r="BM123" s="36">
        <f t="shared" si="63"/>
        <v>1.0000000000000018E-2</v>
      </c>
      <c r="BN123" s="36">
        <f t="shared" si="64"/>
        <v>3.0778701138812136E-4</v>
      </c>
      <c r="BO123" s="36">
        <f t="shared" si="65"/>
        <v>3.4602076124567488E-3</v>
      </c>
      <c r="BP123" s="36">
        <f t="shared" si="66"/>
        <v>1.000014012250211E-2</v>
      </c>
      <c r="BQ123" s="36">
        <f t="shared" si="67"/>
        <v>3.0780119071074338E-4</v>
      </c>
      <c r="BR123" s="36">
        <f t="shared" si="68"/>
        <v>3.4602143209343907E-3</v>
      </c>
      <c r="BS123" s="36">
        <f t="shared" si="69"/>
        <v>0.96490089908887067</v>
      </c>
      <c r="BT123" s="36">
        <f t="shared" si="70"/>
        <v>0.98847820476822701</v>
      </c>
      <c r="BU123" s="36">
        <f t="shared" si="71"/>
        <v>0.59249732721372017</v>
      </c>
      <c r="BV123" s="36">
        <f t="shared" si="72"/>
        <v>0.83211038602856036</v>
      </c>
      <c r="BW123" s="36">
        <f t="shared" si="73"/>
        <v>0.8521200586793567</v>
      </c>
      <c r="BX123" s="36">
        <f t="shared" si="74"/>
        <v>0.87272102201705082</v>
      </c>
      <c r="BY123" s="36">
        <f t="shared" si="75"/>
        <v>0.59249726774904832</v>
      </c>
      <c r="BZ123" s="36">
        <f t="shared" si="76"/>
        <v>0.83211028067997284</v>
      </c>
      <c r="CA123" s="36">
        <f t="shared" si="77"/>
        <v>0.10012795773691721</v>
      </c>
      <c r="CB123" s="36">
        <f t="shared" si="78"/>
        <v>0.34975141634871088</v>
      </c>
      <c r="CC123" s="36">
        <f t="shared" si="79"/>
        <v>9.3998664835291245E-3</v>
      </c>
      <c r="CD123" s="36">
        <f t="shared" si="80"/>
        <v>1.9393833611098598E-2</v>
      </c>
      <c r="CE123" s="36">
        <f t="shared" si="81"/>
        <v>4.5327783558792918E-2</v>
      </c>
      <c r="CF123" s="36">
        <f t="shared" si="82"/>
        <v>0.11680820381349138</v>
      </c>
      <c r="CG123" s="36">
        <f t="shared" si="83"/>
        <v>1.1941185303106894E-2</v>
      </c>
      <c r="CH123" s="36">
        <f t="shared" si="84"/>
        <v>2.8655378779689662E-2</v>
      </c>
      <c r="CI123" s="36">
        <f t="shared" si="85"/>
        <v>2.6592730363772427E-2</v>
      </c>
      <c r="CJ123" s="36">
        <f t="shared" si="86"/>
        <v>3.1581143852518506E-2</v>
      </c>
      <c r="CK123" s="36">
        <f t="shared" si="87"/>
        <v>7.3637606103608439E-3</v>
      </c>
      <c r="CL123" s="36">
        <f t="shared" si="88"/>
        <v>4.83376087721945E-2</v>
      </c>
      <c r="CM123" s="36">
        <f t="shared" si="89"/>
        <v>0.69092664954953964</v>
      </c>
      <c r="CN123" s="36">
        <f t="shared" si="90"/>
        <v>0.99931335942394228</v>
      </c>
      <c r="CO123" s="36">
        <f t="shared" si="91"/>
        <v>0.98837111893319607</v>
      </c>
      <c r="CP123" s="36">
        <f t="shared" si="92"/>
        <v>0.84716604403041595</v>
      </c>
      <c r="CQ123" s="36">
        <f t="shared" si="93"/>
        <v>788.09044846421114</v>
      </c>
      <c r="CR123" s="36">
        <f t="shared" si="94"/>
        <v>0.88520196989796518</v>
      </c>
      <c r="CS123" s="36">
        <f t="shared" si="95"/>
        <v>2.0128673175764665E-5</v>
      </c>
      <c r="CT123" s="36">
        <f t="shared" si="96"/>
        <v>161.50804924117446</v>
      </c>
      <c r="CU123" s="36"/>
      <c r="CV123" s="42" t="str">
        <f t="shared" si="97"/>
        <v>Campo Azul</v>
      </c>
      <c r="CW123" s="43">
        <f t="shared" si="103"/>
        <v>24.720672582758596</v>
      </c>
      <c r="CX123" s="43">
        <f t="shared" si="103"/>
        <v>5.0894128062062443</v>
      </c>
      <c r="CY123" s="43">
        <f t="shared" si="103"/>
        <v>3.4602076124567488E-3</v>
      </c>
      <c r="CZ123" s="43">
        <f t="shared" si="103"/>
        <v>0.83211038602856036</v>
      </c>
      <c r="DA123" s="43">
        <f t="shared" si="103"/>
        <v>0.87272102201705082</v>
      </c>
      <c r="DB123" s="43">
        <f t="shared" si="103"/>
        <v>2.6592730363772427E-2</v>
      </c>
      <c r="DC123" s="43">
        <f t="shared" si="103"/>
        <v>3.1581143852518506E-2</v>
      </c>
      <c r="DD123" s="43">
        <f t="shared" si="103"/>
        <v>7.3637606103608439E-3</v>
      </c>
      <c r="DE123" s="43">
        <f t="shared" si="103"/>
        <v>4.83376087721945E-2</v>
      </c>
      <c r="DF123" s="43">
        <f t="shared" si="103"/>
        <v>788.09044846421114</v>
      </c>
      <c r="DG123" s="43">
        <f t="shared" si="103"/>
        <v>0.88520196989796518</v>
      </c>
      <c r="DH123" s="43">
        <f t="shared" si="103"/>
        <v>2.0128673175764665E-5</v>
      </c>
      <c r="DI123" s="43">
        <f t="shared" si="103"/>
        <v>161.50804924117446</v>
      </c>
      <c r="DJ123" s="51">
        <f t="shared" si="56"/>
        <v>75.547382465552204</v>
      </c>
      <c r="DL123" s="40">
        <f t="shared" si="100"/>
        <v>120</v>
      </c>
      <c r="DM123" s="58">
        <f t="shared" si="98"/>
        <v>11.092850005662362</v>
      </c>
      <c r="DN123" s="57" t="str">
        <f t="shared" si="99"/>
        <v>Formiga</v>
      </c>
    </row>
    <row r="124" spans="1:118" x14ac:dyDescent="0.3">
      <c r="A124" s="12">
        <v>311120</v>
      </c>
      <c r="B124" s="12" t="s">
        <v>29</v>
      </c>
      <c r="C124" s="12" t="s">
        <v>28</v>
      </c>
      <c r="D124" s="27" t="s">
        <v>43</v>
      </c>
      <c r="E124" s="13">
        <v>44184</v>
      </c>
      <c r="F124" s="14">
        <v>13.05</v>
      </c>
      <c r="G124" s="14">
        <v>43.47</v>
      </c>
      <c r="H124" s="15">
        <v>5766.0120000000006</v>
      </c>
      <c r="I124" s="15">
        <v>19206.784799999998</v>
      </c>
      <c r="J124" s="15">
        <v>42.067799999999998</v>
      </c>
      <c r="K124" s="13">
        <v>49020</v>
      </c>
      <c r="L124" s="14">
        <v>2.41</v>
      </c>
      <c r="M124" s="14">
        <v>14.21</v>
      </c>
      <c r="N124" s="15">
        <v>1181.3820000000001</v>
      </c>
      <c r="O124" s="15">
        <v>6965.7420000000002</v>
      </c>
      <c r="P124" s="15">
        <v>11.6478</v>
      </c>
      <c r="Q124" s="13">
        <v>51235</v>
      </c>
      <c r="R124" s="14">
        <v>1.1399999999999999</v>
      </c>
      <c r="S124" s="14">
        <v>6.73</v>
      </c>
      <c r="T124" s="15">
        <v>584.07899999999995</v>
      </c>
      <c r="U124" s="14">
        <v>3448.1154999999999</v>
      </c>
      <c r="V124" s="14">
        <v>10.0517</v>
      </c>
      <c r="W124" s="14">
        <v>0.56000000000000005</v>
      </c>
      <c r="X124" s="14">
        <v>0.51</v>
      </c>
      <c r="Y124" s="14">
        <v>0.47</v>
      </c>
      <c r="Z124" s="14">
        <v>106.57380000000001</v>
      </c>
      <c r="AA124" s="14">
        <v>93.225899999999996</v>
      </c>
      <c r="AB124" s="14">
        <v>95.068399999999997</v>
      </c>
      <c r="AC124" s="14">
        <v>172223.13190000001</v>
      </c>
      <c r="AD124" s="14">
        <v>832343.49699999997</v>
      </c>
      <c r="AE124" s="14">
        <v>3516.5520000000001</v>
      </c>
      <c r="AF124" s="14">
        <v>15450.97</v>
      </c>
      <c r="AG124" s="14">
        <v>48975</v>
      </c>
      <c r="AH124" s="14">
        <v>53870</v>
      </c>
      <c r="AI124" s="14">
        <v>87.327799999999996</v>
      </c>
      <c r="AJ124" s="14">
        <v>82.856300000000005</v>
      </c>
      <c r="AK124" s="14">
        <v>0.48799999999999999</v>
      </c>
      <c r="AL124" s="14">
        <v>0.27800000000000002</v>
      </c>
      <c r="AM124" s="14">
        <v>0.71899999999999997</v>
      </c>
      <c r="AN124" s="14">
        <v>0.58099999999999996</v>
      </c>
      <c r="AO124" s="14">
        <v>0.63200000000000001</v>
      </c>
      <c r="AP124" s="14">
        <v>0.47399999999999998</v>
      </c>
      <c r="AQ124" s="14">
        <v>0.80800000000000005</v>
      </c>
      <c r="AR124" s="14">
        <v>0.65900000000000003</v>
      </c>
      <c r="AS124" s="14">
        <v>0.71099999999999997</v>
      </c>
      <c r="AT124" s="14">
        <v>0.58599999999999997</v>
      </c>
      <c r="AU124" s="14">
        <v>0.86799999999999999</v>
      </c>
      <c r="AV124" s="14">
        <v>0.70599999999999996</v>
      </c>
      <c r="AW124" s="14">
        <v>28497</v>
      </c>
      <c r="AX124" s="14">
        <v>146151</v>
      </c>
      <c r="AY124" s="14">
        <v>416212</v>
      </c>
      <c r="AZ124" s="14">
        <v>170959</v>
      </c>
      <c r="BA124" s="56">
        <f t="shared" si="54"/>
        <v>3.7406523071753267E-2</v>
      </c>
      <c r="BB124" s="56">
        <f t="shared" si="54"/>
        <v>0.19184478202827707</v>
      </c>
      <c r="BC124" s="56">
        <f t="shared" si="54"/>
        <v>0.5463397473678131</v>
      </c>
      <c r="BD124" s="56">
        <f t="shared" si="53"/>
        <v>0.22440894753215659</v>
      </c>
      <c r="BE124" s="54"/>
      <c r="BG124" s="36">
        <f t="shared" si="57"/>
        <v>2.4621182600582507E-3</v>
      </c>
      <c r="BH124" s="36">
        <f t="shared" si="58"/>
        <v>0.46331473765976983</v>
      </c>
      <c r="BI124" s="36">
        <f t="shared" si="59"/>
        <v>0.18127832007361758</v>
      </c>
      <c r="BJ124" s="36">
        <f t="shared" si="60"/>
        <v>0.48513624724701782</v>
      </c>
      <c r="BK124" s="36">
        <f t="shared" si="61"/>
        <v>0.20635320397327417</v>
      </c>
      <c r="BL124" s="36">
        <f t="shared" si="62"/>
        <v>0.4633134656594346</v>
      </c>
      <c r="BM124" s="36">
        <f t="shared" si="63"/>
        <v>4.444444444444428E-3</v>
      </c>
      <c r="BN124" s="36">
        <f t="shared" si="64"/>
        <v>1.1080332409972275E-2</v>
      </c>
      <c r="BO124" s="36">
        <f t="shared" si="65"/>
        <v>6.1514801999231154E-3</v>
      </c>
      <c r="BP124" s="36">
        <f t="shared" si="66"/>
        <v>4.4444288753457076E-3</v>
      </c>
      <c r="BQ124" s="36">
        <f t="shared" si="67"/>
        <v>1.1080236700853575E-2</v>
      </c>
      <c r="BR124" s="36">
        <f t="shared" si="68"/>
        <v>6.1514414399098929E-3</v>
      </c>
      <c r="BS124" s="36">
        <f t="shared" si="69"/>
        <v>0.22041635478744268</v>
      </c>
      <c r="BT124" s="36">
        <f t="shared" si="70"/>
        <v>0.6953572371242619</v>
      </c>
      <c r="BU124" s="36">
        <f t="shared" si="71"/>
        <v>0.24822660232186022</v>
      </c>
      <c r="BV124" s="36">
        <f t="shared" si="72"/>
        <v>0.67309976048678033</v>
      </c>
      <c r="BW124" s="36">
        <f t="shared" si="73"/>
        <v>3.2801967614451461E-3</v>
      </c>
      <c r="BX124" s="36">
        <f t="shared" si="74"/>
        <v>5.6134789361344285E-3</v>
      </c>
      <c r="BY124" s="36">
        <f t="shared" si="75"/>
        <v>0.24822681204859964</v>
      </c>
      <c r="BZ124" s="36">
        <f t="shared" si="76"/>
        <v>0.67309973527278888</v>
      </c>
      <c r="CA124" s="36">
        <f t="shared" si="77"/>
        <v>1.0285991713605104E-4</v>
      </c>
      <c r="CB124" s="36">
        <f t="shared" si="78"/>
        <v>1.2846700325021762E-5</v>
      </c>
      <c r="CC124" s="36">
        <f t="shared" si="79"/>
        <v>1.7265060888114403E-5</v>
      </c>
      <c r="CD124" s="36">
        <f t="shared" si="80"/>
        <v>6.3341741363001907E-4</v>
      </c>
      <c r="CE124" s="36">
        <f t="shared" si="81"/>
        <v>3.746097814776251E-4</v>
      </c>
      <c r="CF124" s="36">
        <f t="shared" si="82"/>
        <v>0</v>
      </c>
      <c r="CG124" s="36">
        <f t="shared" si="83"/>
        <v>7.120149700743781E-4</v>
      </c>
      <c r="CH124" s="36">
        <f t="shared" si="84"/>
        <v>1.0834209569481508E-3</v>
      </c>
      <c r="CI124" s="36">
        <f t="shared" si="85"/>
        <v>1.7454828139871119E-3</v>
      </c>
      <c r="CJ124" s="36">
        <f t="shared" si="86"/>
        <v>1.3799172593990449E-2</v>
      </c>
      <c r="CK124" s="36">
        <f t="shared" si="87"/>
        <v>4.7128067906309096E-5</v>
      </c>
      <c r="CL124" s="36">
        <f t="shared" si="88"/>
        <v>2.011971228811119E-6</v>
      </c>
      <c r="CM124" s="36">
        <f t="shared" si="89"/>
        <v>5.4411462803859625E-2</v>
      </c>
      <c r="CN124" s="36">
        <f t="shared" si="90"/>
        <v>0.91654152126255362</v>
      </c>
      <c r="CO124" s="36">
        <f t="shared" si="91"/>
        <v>0.43246686591266004</v>
      </c>
      <c r="CP124" s="36">
        <f t="shared" si="92"/>
        <v>2.3988311758097292E-2</v>
      </c>
      <c r="CQ124" s="36">
        <f t="shared" si="93"/>
        <v>47.358021395190512</v>
      </c>
      <c r="CR124" s="36">
        <f t="shared" si="94"/>
        <v>0.52925799429812859</v>
      </c>
      <c r="CS124" s="36">
        <f t="shared" si="95"/>
        <v>1.4116264900328888</v>
      </c>
      <c r="CT124" s="36">
        <f t="shared" si="96"/>
        <v>19.369743096205507</v>
      </c>
      <c r="CU124" s="36"/>
      <c r="CV124" s="42" t="str">
        <f t="shared" si="97"/>
        <v>Campo Belo</v>
      </c>
      <c r="CW124" s="43">
        <f t="shared" si="103"/>
        <v>0.46331473765976983</v>
      </c>
      <c r="CX124" s="43">
        <f t="shared" si="103"/>
        <v>0.18127832007361758</v>
      </c>
      <c r="CY124" s="43">
        <f t="shared" si="103"/>
        <v>6.1514801999231154E-3</v>
      </c>
      <c r="CZ124" s="43">
        <f t="shared" si="103"/>
        <v>0.67309976048678033</v>
      </c>
      <c r="DA124" s="43">
        <f t="shared" si="103"/>
        <v>5.6134789361344285E-3</v>
      </c>
      <c r="DB124" s="43">
        <f t="shared" si="103"/>
        <v>1.7454828139871119E-3</v>
      </c>
      <c r="DC124" s="43">
        <f t="shared" si="103"/>
        <v>1.3799172593990449E-2</v>
      </c>
      <c r="DD124" s="43">
        <f t="shared" si="103"/>
        <v>4.7128067906309096E-5</v>
      </c>
      <c r="DE124" s="43">
        <f t="shared" si="103"/>
        <v>2.011971228811119E-6</v>
      </c>
      <c r="DF124" s="43">
        <f t="shared" si="103"/>
        <v>47.358021395190512</v>
      </c>
      <c r="DG124" s="43">
        <f t="shared" si="103"/>
        <v>0.52925799429812859</v>
      </c>
      <c r="DH124" s="43">
        <f t="shared" si="103"/>
        <v>1.4116264900328888</v>
      </c>
      <c r="DI124" s="43">
        <f t="shared" si="103"/>
        <v>19.369743096205507</v>
      </c>
      <c r="DJ124" s="51">
        <f t="shared" si="56"/>
        <v>5.3856692729638747</v>
      </c>
      <c r="DL124" s="40">
        <f t="shared" si="100"/>
        <v>121</v>
      </c>
      <c r="DM124" s="58">
        <f t="shared" si="98"/>
        <v>11.598386236885036</v>
      </c>
      <c r="DN124" s="57" t="str">
        <f t="shared" si="99"/>
        <v>Janaúba</v>
      </c>
    </row>
    <row r="125" spans="1:118" x14ac:dyDescent="0.3">
      <c r="A125" s="12">
        <v>311130</v>
      </c>
      <c r="B125" s="12" t="s">
        <v>29</v>
      </c>
      <c r="C125" s="12" t="s">
        <v>28</v>
      </c>
      <c r="D125" s="27" t="s">
        <v>190</v>
      </c>
      <c r="E125" s="13">
        <v>10507</v>
      </c>
      <c r="F125" s="14">
        <v>6.25</v>
      </c>
      <c r="G125" s="14">
        <v>27.03</v>
      </c>
      <c r="H125" s="15">
        <v>656.6875</v>
      </c>
      <c r="I125" s="15">
        <v>2840.0420999999997</v>
      </c>
      <c r="J125" s="15">
        <v>20.147400000000001</v>
      </c>
      <c r="K125" s="13">
        <v>11228</v>
      </c>
      <c r="L125" s="14">
        <v>3.38</v>
      </c>
      <c r="M125" s="14">
        <v>19.41</v>
      </c>
      <c r="N125" s="15">
        <v>379.50639999999999</v>
      </c>
      <c r="O125" s="15">
        <v>2179.3548000000001</v>
      </c>
      <c r="P125" s="15">
        <v>16.335899999999999</v>
      </c>
      <c r="Q125" s="13">
        <v>11382</v>
      </c>
      <c r="R125" s="14">
        <v>2.69</v>
      </c>
      <c r="S125" s="14">
        <v>8.82</v>
      </c>
      <c r="T125" s="15">
        <v>306.17579999999998</v>
      </c>
      <c r="U125" s="14">
        <v>1003.8924</v>
      </c>
      <c r="V125" s="14">
        <v>23.718399999999999</v>
      </c>
      <c r="W125" s="14">
        <v>0.47</v>
      </c>
      <c r="X125" s="14">
        <v>0.48</v>
      </c>
      <c r="Y125" s="14">
        <v>0.42</v>
      </c>
      <c r="Z125" s="14">
        <v>89.445899999999995</v>
      </c>
      <c r="AA125" s="14">
        <v>87.742000000000004</v>
      </c>
      <c r="AB125" s="14">
        <v>84.954700000000003</v>
      </c>
      <c r="AC125" s="14">
        <v>30389.366000000002</v>
      </c>
      <c r="AD125" s="14">
        <v>115301.948</v>
      </c>
      <c r="AE125" s="14">
        <v>2663.1641</v>
      </c>
      <c r="AF125" s="14">
        <v>9735.0499999999993</v>
      </c>
      <c r="AG125" s="14">
        <v>11411</v>
      </c>
      <c r="AH125" s="14">
        <v>11844</v>
      </c>
      <c r="AI125" s="14">
        <v>66.135300000000001</v>
      </c>
      <c r="AJ125" s="14">
        <v>52.204500000000003</v>
      </c>
      <c r="AK125" s="14">
        <v>0.43099999999999999</v>
      </c>
      <c r="AL125" s="14">
        <v>0.20200000000000001</v>
      </c>
      <c r="AM125" s="14">
        <v>0.68300000000000005</v>
      </c>
      <c r="AN125" s="14">
        <v>0.57899999999999996</v>
      </c>
      <c r="AO125" s="14">
        <v>0.57599999999999996</v>
      </c>
      <c r="AP125" s="14">
        <v>0.38900000000000001</v>
      </c>
      <c r="AQ125" s="14">
        <v>0.78800000000000003</v>
      </c>
      <c r="AR125" s="14">
        <v>0.625</v>
      </c>
      <c r="AS125" s="14">
        <v>0.68300000000000005</v>
      </c>
      <c r="AT125" s="14">
        <v>0.58799999999999997</v>
      </c>
      <c r="AU125" s="14">
        <v>0.82699999999999996</v>
      </c>
      <c r="AV125" s="14">
        <v>0.65500000000000003</v>
      </c>
      <c r="AW125" s="14">
        <v>19516</v>
      </c>
      <c r="AX125" s="14">
        <v>7574</v>
      </c>
      <c r="AY125" s="14">
        <v>43373</v>
      </c>
      <c r="AZ125" s="14">
        <v>39931</v>
      </c>
      <c r="BA125" s="56">
        <f t="shared" si="54"/>
        <v>0.17678497019765568</v>
      </c>
      <c r="BB125" s="56">
        <f t="shared" si="54"/>
        <v>6.8608801202963934E-2</v>
      </c>
      <c r="BC125" s="56">
        <f t="shared" si="54"/>
        <v>0.39289272967733752</v>
      </c>
      <c r="BD125" s="56">
        <f t="shared" si="53"/>
        <v>0.36171349892204285</v>
      </c>
      <c r="BE125" s="54"/>
      <c r="BG125" s="36">
        <f t="shared" si="57"/>
        <v>0.62231641247128933</v>
      </c>
      <c r="BH125" s="36">
        <f t="shared" si="58"/>
        <v>6.07615595257711E-2</v>
      </c>
      <c r="BI125" s="36">
        <f t="shared" si="59"/>
        <v>6.1226688720893672E-2</v>
      </c>
      <c r="BJ125" s="36">
        <f t="shared" si="60"/>
        <v>0.70713552302470606</v>
      </c>
      <c r="BK125" s="36">
        <f t="shared" si="61"/>
        <v>0.70746993537106895</v>
      </c>
      <c r="BL125" s="36">
        <f t="shared" si="62"/>
        <v>6.0761805201972947E-2</v>
      </c>
      <c r="BM125" s="36">
        <f t="shared" si="63"/>
        <v>4.6944444444444448E-2</v>
      </c>
      <c r="BN125" s="36">
        <f t="shared" si="64"/>
        <v>2.4930747922437654E-2</v>
      </c>
      <c r="BO125" s="36">
        <f t="shared" si="65"/>
        <v>3.1141868512110739E-2</v>
      </c>
      <c r="BP125" s="36">
        <f t="shared" si="66"/>
        <v>4.694427999583918E-2</v>
      </c>
      <c r="BQ125" s="36">
        <f t="shared" si="67"/>
        <v>2.4930684116261537E-2</v>
      </c>
      <c r="BR125" s="36">
        <f t="shared" si="68"/>
        <v>3.1141928888409519E-2</v>
      </c>
      <c r="BS125" s="36">
        <f t="shared" si="69"/>
        <v>0.82154071651521843</v>
      </c>
      <c r="BT125" s="36">
        <f t="shared" si="70"/>
        <v>0.95450560976937404</v>
      </c>
      <c r="BU125" s="36">
        <f t="shared" si="71"/>
        <v>0.3843916978767577</v>
      </c>
      <c r="BV125" s="36">
        <f t="shared" si="72"/>
        <v>0.78651680796701573</v>
      </c>
      <c r="BW125" s="36">
        <f t="shared" si="73"/>
        <v>0.56800214215812861</v>
      </c>
      <c r="BX125" s="36">
        <f t="shared" si="74"/>
        <v>0.63458776213731682</v>
      </c>
      <c r="BY125" s="36">
        <f t="shared" si="75"/>
        <v>0.38439197739384073</v>
      </c>
      <c r="BZ125" s="36">
        <f t="shared" si="76"/>
        <v>0.78651680570969507</v>
      </c>
      <c r="CA125" s="36">
        <f t="shared" si="77"/>
        <v>1.5815740858839158E-2</v>
      </c>
      <c r="CB125" s="36">
        <f t="shared" si="78"/>
        <v>7.6168086227052609E-2</v>
      </c>
      <c r="CC125" s="36">
        <f t="shared" si="79"/>
        <v>2.9177952900913818E-3</v>
      </c>
      <c r="CD125" s="36">
        <f t="shared" si="80"/>
        <v>8.1358947795144283E-4</v>
      </c>
      <c r="CE125" s="36">
        <f t="shared" si="81"/>
        <v>5.0364203954214462E-3</v>
      </c>
      <c r="CF125" s="36">
        <f t="shared" si="82"/>
        <v>3.2157417792732616E-2</v>
      </c>
      <c r="CG125" s="36">
        <f t="shared" si="83"/>
        <v>1.6145464174023253E-6</v>
      </c>
      <c r="CH125" s="36">
        <f t="shared" si="84"/>
        <v>4.1518852998693225E-4</v>
      </c>
      <c r="CI125" s="36">
        <f t="shared" si="85"/>
        <v>6.3226073626317563E-3</v>
      </c>
      <c r="CJ125" s="36">
        <f t="shared" si="86"/>
        <v>1.3100595151691123E-2</v>
      </c>
      <c r="CK125" s="36">
        <f t="shared" si="87"/>
        <v>2.89183061125104E-3</v>
      </c>
      <c r="CL125" s="36">
        <f t="shared" si="88"/>
        <v>5.0299280720285527E-3</v>
      </c>
      <c r="CM125" s="36">
        <f t="shared" si="89"/>
        <v>2.4151476226393888E-2</v>
      </c>
      <c r="CN125" s="36">
        <f t="shared" si="90"/>
        <v>0.99558558876864245</v>
      </c>
      <c r="CO125" s="36">
        <f t="shared" si="91"/>
        <v>0.92991532742707761</v>
      </c>
      <c r="CP125" s="36">
        <f t="shared" si="92"/>
        <v>0.64417506018591453</v>
      </c>
      <c r="CQ125" s="36">
        <f t="shared" si="93"/>
        <v>1314.016032027263</v>
      </c>
      <c r="CR125" s="36">
        <f t="shared" si="94"/>
        <v>0.8145914020899494</v>
      </c>
      <c r="CS125" s="36">
        <f t="shared" si="95"/>
        <v>0.32896609655066483</v>
      </c>
      <c r="CT125" s="36">
        <f t="shared" si="96"/>
        <v>59.378935176386527</v>
      </c>
      <c r="CU125" s="36"/>
      <c r="CV125" s="42" t="str">
        <f t="shared" si="97"/>
        <v>Campo do Meio</v>
      </c>
      <c r="CW125" s="43">
        <f t="shared" si="103"/>
        <v>6.07615595257711E-2</v>
      </c>
      <c r="CX125" s="43">
        <f t="shared" si="103"/>
        <v>6.1226688720893672E-2</v>
      </c>
      <c r="CY125" s="43">
        <f t="shared" si="103"/>
        <v>3.1141868512110739E-2</v>
      </c>
      <c r="CZ125" s="43">
        <f t="shared" si="103"/>
        <v>0.78651680796701573</v>
      </c>
      <c r="DA125" s="43">
        <f t="shared" si="103"/>
        <v>0.63458776213731682</v>
      </c>
      <c r="DB125" s="43">
        <f t="shared" si="103"/>
        <v>6.3226073626317563E-3</v>
      </c>
      <c r="DC125" s="43">
        <f t="shared" si="103"/>
        <v>1.3100595151691123E-2</v>
      </c>
      <c r="DD125" s="43">
        <f t="shared" si="103"/>
        <v>2.89183061125104E-3</v>
      </c>
      <c r="DE125" s="43">
        <f t="shared" si="103"/>
        <v>5.0299280720285527E-3</v>
      </c>
      <c r="DF125" s="43">
        <f t="shared" si="103"/>
        <v>1314.016032027263</v>
      </c>
      <c r="DG125" s="43">
        <f t="shared" si="103"/>
        <v>0.8145914020899494</v>
      </c>
      <c r="DH125" s="43">
        <f t="shared" si="103"/>
        <v>0.32896609655066483</v>
      </c>
      <c r="DI125" s="43">
        <f t="shared" si="103"/>
        <v>59.378935176386527</v>
      </c>
      <c r="DJ125" s="51">
        <f t="shared" si="56"/>
        <v>105.85693110387314</v>
      </c>
      <c r="DL125" s="40">
        <f t="shared" si="100"/>
        <v>122</v>
      </c>
      <c r="DM125" s="58">
        <f t="shared" si="98"/>
        <v>11.813169477150176</v>
      </c>
      <c r="DN125" s="57" t="str">
        <f t="shared" si="99"/>
        <v>Borda da Mata</v>
      </c>
    </row>
    <row r="126" spans="1:118" x14ac:dyDescent="0.3">
      <c r="A126" s="12">
        <v>311140</v>
      </c>
      <c r="B126" s="12" t="s">
        <v>29</v>
      </c>
      <c r="C126" s="12" t="s">
        <v>28</v>
      </c>
      <c r="D126" s="27" t="s">
        <v>191</v>
      </c>
      <c r="E126" s="13">
        <v>4507</v>
      </c>
      <c r="F126" s="14">
        <v>11.03</v>
      </c>
      <c r="G126" s="14">
        <v>32.909999999999997</v>
      </c>
      <c r="H126" s="15">
        <v>497.12209999999999</v>
      </c>
      <c r="I126" s="15">
        <v>1483.2536999999998</v>
      </c>
      <c r="J126" s="15">
        <v>35.556199999999997</v>
      </c>
      <c r="K126" s="13">
        <v>5435</v>
      </c>
      <c r="L126" s="14">
        <v>4.9000000000000004</v>
      </c>
      <c r="M126" s="14">
        <v>20.91</v>
      </c>
      <c r="N126" s="15">
        <v>266.315</v>
      </c>
      <c r="O126" s="15">
        <v>1136.4585</v>
      </c>
      <c r="P126" s="15">
        <v>23.682200000000002</v>
      </c>
      <c r="Q126" s="13">
        <v>6796</v>
      </c>
      <c r="R126" s="14">
        <v>3.23</v>
      </c>
      <c r="S126" s="14">
        <v>7.87</v>
      </c>
      <c r="T126" s="15">
        <v>219.51080000000002</v>
      </c>
      <c r="U126" s="14">
        <v>534.84520000000009</v>
      </c>
      <c r="V126" s="14">
        <v>28.479700000000001</v>
      </c>
      <c r="W126" s="14">
        <v>0.65</v>
      </c>
      <c r="X126" s="14">
        <v>0.51</v>
      </c>
      <c r="Y126" s="14">
        <v>0.52</v>
      </c>
      <c r="Z126" s="14">
        <v>123.70180000000001</v>
      </c>
      <c r="AA126" s="14">
        <v>93.225899999999996</v>
      </c>
      <c r="AB126" s="14">
        <v>105.182</v>
      </c>
      <c r="AC126" s="14">
        <v>44403.178</v>
      </c>
      <c r="AD126" s="14">
        <v>331782.08199999999</v>
      </c>
      <c r="AE126" s="14">
        <v>8392.2090000000007</v>
      </c>
      <c r="AF126" s="14">
        <v>43874.91</v>
      </c>
      <c r="AG126" s="14">
        <v>5291</v>
      </c>
      <c r="AH126" s="14">
        <v>7562</v>
      </c>
      <c r="AI126" s="14">
        <v>208.4068</v>
      </c>
      <c r="AJ126" s="14">
        <v>235.28049999999999</v>
      </c>
      <c r="AK126" s="14">
        <v>0.50700000000000001</v>
      </c>
      <c r="AL126" s="14">
        <v>0.27500000000000002</v>
      </c>
      <c r="AM126" s="14">
        <v>0.71899999999999997</v>
      </c>
      <c r="AN126" s="14">
        <v>0.66100000000000003</v>
      </c>
      <c r="AO126" s="14">
        <v>0.58699999999999997</v>
      </c>
      <c r="AP126" s="14">
        <v>0.41099999999999998</v>
      </c>
      <c r="AQ126" s="14">
        <v>0.77100000000000002</v>
      </c>
      <c r="AR126" s="14">
        <v>0.63900000000000001</v>
      </c>
      <c r="AS126" s="14">
        <v>0.70599999999999996</v>
      </c>
      <c r="AT126" s="14">
        <v>0.55800000000000005</v>
      </c>
      <c r="AU126" s="14">
        <v>0.85799999999999998</v>
      </c>
      <c r="AV126" s="14">
        <v>0.73499999999999999</v>
      </c>
      <c r="AW126" s="14">
        <v>97431</v>
      </c>
      <c r="AX126" s="14">
        <v>75624</v>
      </c>
      <c r="AY126" s="14">
        <v>95550</v>
      </c>
      <c r="AZ126" s="14">
        <v>31538</v>
      </c>
      <c r="BA126" s="56">
        <f t="shared" si="54"/>
        <v>0.32461526672286212</v>
      </c>
      <c r="BB126" s="56">
        <f t="shared" si="54"/>
        <v>0.2519598991147553</v>
      </c>
      <c r="BC126" s="56">
        <f t="shared" si="54"/>
        <v>0.31834825399892719</v>
      </c>
      <c r="BD126" s="56">
        <f t="shared" si="53"/>
        <v>0.10507658016345542</v>
      </c>
      <c r="BE126" s="54"/>
      <c r="BG126" s="36">
        <f t="shared" si="57"/>
        <v>0.7637677063055105</v>
      </c>
      <c r="BH126" s="36">
        <f t="shared" si="58"/>
        <v>9.0702947845804974E-3</v>
      </c>
      <c r="BI126" s="36">
        <f t="shared" si="59"/>
        <v>0.10791112884250258</v>
      </c>
      <c r="BJ126" s="36">
        <f t="shared" si="60"/>
        <v>0.78489667434898236</v>
      </c>
      <c r="BK126" s="36">
        <f t="shared" si="61"/>
        <v>0.83786412502577567</v>
      </c>
      <c r="BL126" s="36">
        <f t="shared" si="62"/>
        <v>9.0704964912432517E-3</v>
      </c>
      <c r="BM126" s="36">
        <f t="shared" si="63"/>
        <v>6.9444444444444692E-3</v>
      </c>
      <c r="BN126" s="36">
        <f t="shared" si="64"/>
        <v>1.1080332409972275E-2</v>
      </c>
      <c r="BO126" s="36">
        <f t="shared" si="65"/>
        <v>3.844675124951914E-4</v>
      </c>
      <c r="BP126" s="36">
        <f t="shared" si="66"/>
        <v>6.9445660786673852E-3</v>
      </c>
      <c r="BQ126" s="36">
        <f t="shared" si="67"/>
        <v>1.1080236700853575E-2</v>
      </c>
      <c r="BR126" s="36">
        <f t="shared" si="68"/>
        <v>3.8445558641097909E-4</v>
      </c>
      <c r="BS126" s="36">
        <f t="shared" si="69"/>
        <v>0.7451501414365318</v>
      </c>
      <c r="BT126" s="36">
        <f t="shared" si="70"/>
        <v>0.87195052271013673</v>
      </c>
      <c r="BU126" s="36">
        <f t="shared" si="71"/>
        <v>3.899981297515983E-2</v>
      </c>
      <c r="BV126" s="36">
        <f t="shared" si="72"/>
        <v>0.24017781278148667</v>
      </c>
      <c r="BW126" s="36">
        <f t="shared" si="73"/>
        <v>0.78460233959492498</v>
      </c>
      <c r="BX126" s="36">
        <f t="shared" si="74"/>
        <v>0.75714772517571294</v>
      </c>
      <c r="BY126" s="36">
        <f t="shared" si="75"/>
        <v>3.8999743814091839E-2</v>
      </c>
      <c r="BZ126" s="36">
        <f t="shared" si="76"/>
        <v>0.24017787427445994</v>
      </c>
      <c r="CA126" s="36">
        <f t="shared" si="77"/>
        <v>8.0642175034664266E-4</v>
      </c>
      <c r="CB126" s="36">
        <f t="shared" si="78"/>
        <v>2.0554720520034499E-4</v>
      </c>
      <c r="CC126" s="36">
        <f t="shared" si="79"/>
        <v>1.7265060888114403E-5</v>
      </c>
      <c r="CD126" s="36">
        <f t="shared" si="80"/>
        <v>1.1894171433719222E-2</v>
      </c>
      <c r="CE126" s="36">
        <f t="shared" si="81"/>
        <v>2.8329864724245574E-3</v>
      </c>
      <c r="CF126" s="36">
        <f t="shared" si="82"/>
        <v>1.7665438231052728E-2</v>
      </c>
      <c r="CG126" s="36">
        <f t="shared" si="83"/>
        <v>4.1332388285497272E-4</v>
      </c>
      <c r="CH126" s="36">
        <f t="shared" si="84"/>
        <v>2.4567368638278406E-6</v>
      </c>
      <c r="CI126" s="36">
        <f t="shared" si="85"/>
        <v>2.3539497678744044E-3</v>
      </c>
      <c r="CJ126" s="36">
        <f t="shared" si="86"/>
        <v>2.5484467992451729E-2</v>
      </c>
      <c r="CK126" s="36">
        <f t="shared" si="87"/>
        <v>3.3513292733375766E-4</v>
      </c>
      <c r="CL126" s="36">
        <f t="shared" si="88"/>
        <v>1.8107741059302904E-3</v>
      </c>
      <c r="CM126" s="36">
        <f t="shared" si="89"/>
        <v>10.345965375171689</v>
      </c>
      <c r="CN126" s="36">
        <f t="shared" si="90"/>
        <v>0.95636150572698342</v>
      </c>
      <c r="CO126" s="36">
        <f t="shared" si="91"/>
        <v>0.84897821558001707</v>
      </c>
      <c r="CP126" s="36">
        <f t="shared" si="92"/>
        <v>0.71249655637913512</v>
      </c>
      <c r="CQ126" s="36">
        <f t="shared" si="93"/>
        <v>4542.4692327666917</v>
      </c>
      <c r="CR126" s="36">
        <f t="shared" si="94"/>
        <v>0.41230899133033044</v>
      </c>
      <c r="CS126" s="36">
        <f t="shared" si="95"/>
        <v>7.5625653728348952E-2</v>
      </c>
      <c r="CT126" s="36">
        <f t="shared" si="96"/>
        <v>2.3378359250730374</v>
      </c>
      <c r="CU126" s="36"/>
      <c r="CV126" s="42" t="str">
        <f t="shared" si="97"/>
        <v>Campo Florido</v>
      </c>
      <c r="CW126" s="43">
        <f t="shared" si="103"/>
        <v>9.0702947845804974E-3</v>
      </c>
      <c r="CX126" s="43">
        <f t="shared" si="103"/>
        <v>0.10791112884250258</v>
      </c>
      <c r="CY126" s="43">
        <f t="shared" si="103"/>
        <v>3.844675124951914E-4</v>
      </c>
      <c r="CZ126" s="43">
        <f t="shared" si="103"/>
        <v>0.24017781278148667</v>
      </c>
      <c r="DA126" s="43">
        <f t="shared" si="103"/>
        <v>0.75714772517571294</v>
      </c>
      <c r="DB126" s="43">
        <f t="shared" si="103"/>
        <v>2.3539497678744044E-3</v>
      </c>
      <c r="DC126" s="43">
        <f t="shared" si="103"/>
        <v>2.5484467992451729E-2</v>
      </c>
      <c r="DD126" s="43">
        <f t="shared" si="103"/>
        <v>3.3513292733375766E-4</v>
      </c>
      <c r="DE126" s="43">
        <f t="shared" si="103"/>
        <v>1.8107741059302904E-3</v>
      </c>
      <c r="DF126" s="43">
        <f t="shared" si="103"/>
        <v>4542.4692327666917</v>
      </c>
      <c r="DG126" s="43">
        <f t="shared" si="103"/>
        <v>0.41230899133033044</v>
      </c>
      <c r="DH126" s="43">
        <f t="shared" si="103"/>
        <v>7.5625653728348952E-2</v>
      </c>
      <c r="DI126" s="43">
        <f t="shared" si="103"/>
        <v>2.3378359250730374</v>
      </c>
      <c r="DJ126" s="51">
        <f t="shared" si="56"/>
        <v>349.72612916082409</v>
      </c>
      <c r="DL126" s="40">
        <f t="shared" si="100"/>
        <v>123</v>
      </c>
      <c r="DM126" s="58">
        <f t="shared" si="98"/>
        <v>11.82208064774076</v>
      </c>
      <c r="DN126" s="57" t="str">
        <f t="shared" si="99"/>
        <v>Congonhal</v>
      </c>
    </row>
    <row r="127" spans="1:118" x14ac:dyDescent="0.3">
      <c r="A127" s="12">
        <v>311150</v>
      </c>
      <c r="B127" s="12" t="s">
        <v>29</v>
      </c>
      <c r="C127" s="12" t="s">
        <v>28</v>
      </c>
      <c r="D127" s="27" t="s">
        <v>192</v>
      </c>
      <c r="E127" s="13">
        <v>10991</v>
      </c>
      <c r="F127" s="14">
        <v>7.32</v>
      </c>
      <c r="G127" s="14">
        <v>31.36</v>
      </c>
      <c r="H127" s="15">
        <v>804.5412</v>
      </c>
      <c r="I127" s="15">
        <v>3446.7775999999999</v>
      </c>
      <c r="J127" s="15">
        <v>23.596699999999998</v>
      </c>
      <c r="K127" s="13">
        <v>12721</v>
      </c>
      <c r="L127" s="14">
        <v>2.57</v>
      </c>
      <c r="M127" s="14">
        <v>13.63</v>
      </c>
      <c r="N127" s="15">
        <v>326.92969999999997</v>
      </c>
      <c r="O127" s="15">
        <v>1733.8723</v>
      </c>
      <c r="P127" s="15">
        <v>12.421099999999999</v>
      </c>
      <c r="Q127" s="13">
        <v>14151</v>
      </c>
      <c r="R127" s="14">
        <v>0.57999999999999996</v>
      </c>
      <c r="S127" s="14">
        <v>4.67</v>
      </c>
      <c r="T127" s="15">
        <v>82.075800000000001</v>
      </c>
      <c r="U127" s="14">
        <v>660.85169999999994</v>
      </c>
      <c r="V127" s="14">
        <v>5.1139999999999999</v>
      </c>
      <c r="W127" s="14">
        <v>0.55000000000000004</v>
      </c>
      <c r="X127" s="14">
        <v>0.52</v>
      </c>
      <c r="Y127" s="14">
        <v>0.4</v>
      </c>
      <c r="Z127" s="14">
        <v>104.6707</v>
      </c>
      <c r="AA127" s="14">
        <v>95.053799999999995</v>
      </c>
      <c r="AB127" s="14">
        <v>80.909300000000002</v>
      </c>
      <c r="AC127" s="14">
        <v>59124.241000000002</v>
      </c>
      <c r="AD127" s="14">
        <v>255764.81200000001</v>
      </c>
      <c r="AE127" s="14">
        <v>4640.4709999999995</v>
      </c>
      <c r="AF127" s="14">
        <v>16962.78</v>
      </c>
      <c r="AG127" s="14">
        <v>12741</v>
      </c>
      <c r="AH127" s="14">
        <v>15078</v>
      </c>
      <c r="AI127" s="14">
        <v>115.2385</v>
      </c>
      <c r="AJ127" s="14">
        <v>90.963399999999993</v>
      </c>
      <c r="AK127" s="14">
        <v>0.46500000000000002</v>
      </c>
      <c r="AL127" s="14">
        <v>0.22500000000000001</v>
      </c>
      <c r="AM127" s="14">
        <v>0.73</v>
      </c>
      <c r="AN127" s="14">
        <v>0.61199999999999999</v>
      </c>
      <c r="AO127" s="14">
        <v>0.61699999999999999</v>
      </c>
      <c r="AP127" s="14">
        <v>0.42899999999999999</v>
      </c>
      <c r="AQ127" s="14">
        <v>0.82699999999999996</v>
      </c>
      <c r="AR127" s="14">
        <v>0.66200000000000003</v>
      </c>
      <c r="AS127" s="14">
        <v>0.70199999999999996</v>
      </c>
      <c r="AT127" s="14">
        <v>0.58199999999999996</v>
      </c>
      <c r="AU127" s="14">
        <v>0.86</v>
      </c>
      <c r="AV127" s="14">
        <v>0.69</v>
      </c>
      <c r="AW127" s="14">
        <v>90076</v>
      </c>
      <c r="AX127" s="14">
        <v>14921</v>
      </c>
      <c r="AY127" s="14">
        <v>88736</v>
      </c>
      <c r="AZ127" s="14">
        <v>52178</v>
      </c>
      <c r="BA127" s="56">
        <f t="shared" si="54"/>
        <v>0.36629512303231659</v>
      </c>
      <c r="BB127" s="56">
        <f t="shared" si="54"/>
        <v>6.0676423584142228E-2</v>
      </c>
      <c r="BC127" s="56">
        <f t="shared" si="54"/>
        <v>0.36084599712904264</v>
      </c>
      <c r="BD127" s="56">
        <f t="shared" si="53"/>
        <v>0.21218245625449858</v>
      </c>
      <c r="BE127" s="54"/>
      <c r="BG127" s="36">
        <f t="shared" si="57"/>
        <v>0.54391651020420173</v>
      </c>
      <c r="BH127" s="36">
        <f t="shared" si="58"/>
        <v>0.70146489968536441</v>
      </c>
      <c r="BI127" s="36">
        <f t="shared" si="59"/>
        <v>0.36184536220573332</v>
      </c>
      <c r="BJ127" s="36">
        <f t="shared" si="60"/>
        <v>0.91652681781374035</v>
      </c>
      <c r="BK127" s="36">
        <f t="shared" si="61"/>
        <v>0.80175177720194857</v>
      </c>
      <c r="BL127" s="36">
        <f t="shared" si="62"/>
        <v>0.70146531705537019</v>
      </c>
      <c r="BM127" s="36">
        <f t="shared" si="63"/>
        <v>6.9444444444444319E-3</v>
      </c>
      <c r="BN127" s="36">
        <f t="shared" si="64"/>
        <v>7.6946752847029745E-3</v>
      </c>
      <c r="BO127" s="36">
        <f t="shared" si="65"/>
        <v>4.6520569011918499E-2</v>
      </c>
      <c r="BP127" s="36">
        <f t="shared" si="66"/>
        <v>6.9444201177276867E-3</v>
      </c>
      <c r="BQ127" s="36">
        <f t="shared" si="67"/>
        <v>7.6946930086623511E-3</v>
      </c>
      <c r="BR127" s="36">
        <f t="shared" si="68"/>
        <v>4.652038042944056E-2</v>
      </c>
      <c r="BS127" s="36">
        <f t="shared" si="69"/>
        <v>0.66891812057510447</v>
      </c>
      <c r="BT127" s="36">
        <f t="shared" si="70"/>
        <v>0.90051453238662005</v>
      </c>
      <c r="BU127" s="36">
        <f t="shared" si="71"/>
        <v>0.11414365247771632</v>
      </c>
      <c r="BV127" s="36">
        <f t="shared" si="72"/>
        <v>0.64457791067213022</v>
      </c>
      <c r="BW127" s="36">
        <f t="shared" si="73"/>
        <v>0.52554831137649616</v>
      </c>
      <c r="BX127" s="36">
        <f t="shared" si="74"/>
        <v>0.54919163449412822</v>
      </c>
      <c r="BY127" s="36">
        <f t="shared" si="75"/>
        <v>0.11414378024533629</v>
      </c>
      <c r="BZ127" s="36">
        <f t="shared" si="76"/>
        <v>0.64457797908551451</v>
      </c>
      <c r="CA127" s="36">
        <f t="shared" si="77"/>
        <v>3.2256870013865455E-3</v>
      </c>
      <c r="CB127" s="36">
        <f t="shared" si="78"/>
        <v>3.7460978147762766E-2</v>
      </c>
      <c r="CC127" s="36">
        <f t="shared" si="79"/>
        <v>1.2277376631548512E-4</v>
      </c>
      <c r="CD127" s="36">
        <f t="shared" si="80"/>
        <v>7.206882572857058E-4</v>
      </c>
      <c r="CE127" s="36">
        <f t="shared" si="81"/>
        <v>2.3413111342352104E-5</v>
      </c>
      <c r="CF127" s="36">
        <f t="shared" si="82"/>
        <v>9.0129786893126014E-3</v>
      </c>
      <c r="CG127" s="36">
        <f t="shared" si="83"/>
        <v>2.5832742678435624E-3</v>
      </c>
      <c r="CH127" s="36">
        <f t="shared" si="84"/>
        <v>1.4150804335649198E-3</v>
      </c>
      <c r="CI127" s="36">
        <f t="shared" si="85"/>
        <v>2.9061108245362994E-3</v>
      </c>
      <c r="CJ127" s="36">
        <f t="shared" si="86"/>
        <v>1.5250762084482531E-2</v>
      </c>
      <c r="CK127" s="36">
        <f t="shared" si="87"/>
        <v>2.5658614748990863E-4</v>
      </c>
      <c r="CL127" s="36">
        <f t="shared" si="88"/>
        <v>4.526935264825726E-4</v>
      </c>
      <c r="CM127" s="36">
        <f t="shared" si="89"/>
        <v>8.3996366389849459</v>
      </c>
      <c r="CN127" s="36">
        <f t="shared" si="90"/>
        <v>0.99131281211139499</v>
      </c>
      <c r="CO127" s="36">
        <f t="shared" si="91"/>
        <v>0.85933894831329172</v>
      </c>
      <c r="CP127" s="36">
        <f t="shared" si="92"/>
        <v>0.55065805157179948</v>
      </c>
      <c r="CQ127" s="36">
        <f t="shared" si="93"/>
        <v>5803.3877105014899</v>
      </c>
      <c r="CR127" s="36">
        <f t="shared" si="94"/>
        <v>0.83505680489906087</v>
      </c>
      <c r="CS127" s="36">
        <f t="shared" si="95"/>
        <v>0.19820913334133181</v>
      </c>
      <c r="CT127" s="36">
        <f t="shared" si="96"/>
        <v>16.866118924938867</v>
      </c>
      <c r="CU127" s="36"/>
      <c r="CV127" s="42" t="str">
        <f t="shared" si="97"/>
        <v>Campos Altos</v>
      </c>
      <c r="CW127" s="43">
        <f t="shared" si="103"/>
        <v>0.70146489968536441</v>
      </c>
      <c r="CX127" s="43">
        <f t="shared" si="103"/>
        <v>0.36184536220573332</v>
      </c>
      <c r="CY127" s="43">
        <f t="shared" si="103"/>
        <v>4.6520569011918499E-2</v>
      </c>
      <c r="CZ127" s="43">
        <f t="shared" si="103"/>
        <v>0.64457791067213022</v>
      </c>
      <c r="DA127" s="43">
        <f t="shared" si="103"/>
        <v>0.54919163449412822</v>
      </c>
      <c r="DB127" s="43">
        <f t="shared" si="103"/>
        <v>2.9061108245362994E-3</v>
      </c>
      <c r="DC127" s="43">
        <f t="shared" si="103"/>
        <v>1.5250762084482531E-2</v>
      </c>
      <c r="DD127" s="43">
        <f t="shared" si="103"/>
        <v>2.5658614748990863E-4</v>
      </c>
      <c r="DE127" s="43">
        <f t="shared" si="103"/>
        <v>4.526935264825726E-4</v>
      </c>
      <c r="DF127" s="43">
        <f t="shared" si="103"/>
        <v>5803.3877105014899</v>
      </c>
      <c r="DG127" s="43">
        <f t="shared" si="103"/>
        <v>0.83505680489906087</v>
      </c>
      <c r="DH127" s="43">
        <f t="shared" si="103"/>
        <v>0.19820913334133181</v>
      </c>
      <c r="DI127" s="43">
        <f t="shared" si="103"/>
        <v>16.866118924938867</v>
      </c>
      <c r="DJ127" s="51">
        <f t="shared" si="56"/>
        <v>447.96996629948626</v>
      </c>
      <c r="DL127" s="40">
        <f t="shared" si="100"/>
        <v>124</v>
      </c>
      <c r="DM127" s="58">
        <f t="shared" si="98"/>
        <v>11.85035196255642</v>
      </c>
      <c r="DN127" s="57" t="str">
        <f t="shared" si="99"/>
        <v>Rio Pomba</v>
      </c>
    </row>
    <row r="128" spans="1:118" x14ac:dyDescent="0.3">
      <c r="A128" s="12">
        <v>311160</v>
      </c>
      <c r="B128" s="12" t="s">
        <v>29</v>
      </c>
      <c r="C128" s="12" t="s">
        <v>28</v>
      </c>
      <c r="D128" s="27" t="s">
        <v>193</v>
      </c>
      <c r="E128" s="13">
        <v>23761</v>
      </c>
      <c r="F128" s="14">
        <v>15.27</v>
      </c>
      <c r="G128" s="14">
        <v>44.91</v>
      </c>
      <c r="H128" s="15">
        <v>3628.3047000000001</v>
      </c>
      <c r="I128" s="15">
        <v>10671.065099999998</v>
      </c>
      <c r="J128" s="15">
        <v>49.224200000000003</v>
      </c>
      <c r="K128" s="13">
        <v>26374</v>
      </c>
      <c r="L128" s="14">
        <v>3.48</v>
      </c>
      <c r="M128" s="14">
        <v>18.46</v>
      </c>
      <c r="N128" s="15">
        <v>917.81519999999989</v>
      </c>
      <c r="O128" s="15">
        <v>4868.6404000000002</v>
      </c>
      <c r="P128" s="15">
        <v>16.819199999999999</v>
      </c>
      <c r="Q128" s="13">
        <v>27443</v>
      </c>
      <c r="R128" s="14">
        <v>1.05</v>
      </c>
      <c r="S128" s="14">
        <v>9.73</v>
      </c>
      <c r="T128" s="15">
        <v>288.1515</v>
      </c>
      <c r="U128" s="14">
        <v>2670.2039</v>
      </c>
      <c r="V128" s="14">
        <v>9.2581000000000007</v>
      </c>
      <c r="W128" s="14">
        <v>0.54</v>
      </c>
      <c r="X128" s="14">
        <v>0.51</v>
      </c>
      <c r="Y128" s="14">
        <v>0.44</v>
      </c>
      <c r="Z128" s="14">
        <v>102.7676</v>
      </c>
      <c r="AA128" s="14">
        <v>93.225899999999996</v>
      </c>
      <c r="AB128" s="14">
        <v>89.000200000000007</v>
      </c>
      <c r="AC128" s="14">
        <v>110855.664</v>
      </c>
      <c r="AD128" s="14">
        <v>367042.38</v>
      </c>
      <c r="AE128" s="14">
        <v>4195.4231</v>
      </c>
      <c r="AF128" s="14">
        <v>12752.05</v>
      </c>
      <c r="AG128" s="14">
        <v>26423</v>
      </c>
      <c r="AH128" s="14">
        <v>28783</v>
      </c>
      <c r="AI128" s="14">
        <v>104.1865</v>
      </c>
      <c r="AJ128" s="14">
        <v>68.383200000000002</v>
      </c>
      <c r="AK128" s="14">
        <v>0.41199999999999998</v>
      </c>
      <c r="AL128" s="14">
        <v>0.17899999999999999</v>
      </c>
      <c r="AM128" s="14">
        <v>0.69</v>
      </c>
      <c r="AN128" s="14">
        <v>0.56499999999999995</v>
      </c>
      <c r="AO128" s="14">
        <v>0.57299999999999995</v>
      </c>
      <c r="AP128" s="14">
        <v>0.376</v>
      </c>
      <c r="AQ128" s="14">
        <v>0.78900000000000003</v>
      </c>
      <c r="AR128" s="14">
        <v>0.63300000000000001</v>
      </c>
      <c r="AS128" s="14">
        <v>0.68200000000000005</v>
      </c>
      <c r="AT128" s="14">
        <v>0.57999999999999996</v>
      </c>
      <c r="AU128" s="14">
        <v>0.82099999999999995</v>
      </c>
      <c r="AV128" s="14">
        <v>0.66600000000000004</v>
      </c>
      <c r="AW128" s="14">
        <v>86208</v>
      </c>
      <c r="AX128" s="14">
        <v>23391</v>
      </c>
      <c r="AY128" s="14">
        <v>148539</v>
      </c>
      <c r="AZ128" s="14">
        <v>90081</v>
      </c>
      <c r="BA128" s="56">
        <f t="shared" si="54"/>
        <v>0.24756834061323477</v>
      </c>
      <c r="BB128" s="56">
        <f t="shared" si="54"/>
        <v>6.7173244423767806E-2</v>
      </c>
      <c r="BC128" s="56">
        <f t="shared" si="54"/>
        <v>0.42656776339028024</v>
      </c>
      <c r="BD128" s="56">
        <f t="shared" si="53"/>
        <v>0.25869065157271715</v>
      </c>
      <c r="BE128" s="54"/>
      <c r="BG128" s="36">
        <f t="shared" si="57"/>
        <v>0.2410298170370653</v>
      </c>
      <c r="BH128" s="36">
        <f t="shared" si="58"/>
        <v>0.49826989619377154</v>
      </c>
      <c r="BI128" s="36">
        <f t="shared" si="59"/>
        <v>2.8830417360714754E-2</v>
      </c>
      <c r="BJ128" s="36">
        <f t="shared" si="60"/>
        <v>0.7229740157671285</v>
      </c>
      <c r="BK128" s="36">
        <f t="shared" si="61"/>
        <v>0.3333705448381426</v>
      </c>
      <c r="BL128" s="36">
        <f t="shared" si="62"/>
        <v>0.49827068766150417</v>
      </c>
      <c r="BM128" s="36">
        <f t="shared" si="63"/>
        <v>9.9999999999999742E-3</v>
      </c>
      <c r="BN128" s="36">
        <f t="shared" si="64"/>
        <v>1.1080332409972275E-2</v>
      </c>
      <c r="BO128" s="36">
        <f t="shared" si="65"/>
        <v>1.8838908112264501E-2</v>
      </c>
      <c r="BP128" s="36">
        <f t="shared" si="66"/>
        <v>9.9999649695278643E-3</v>
      </c>
      <c r="BQ128" s="36">
        <f t="shared" si="67"/>
        <v>1.1080236700853575E-2</v>
      </c>
      <c r="BR128" s="36">
        <f t="shared" si="68"/>
        <v>1.8838855935277583E-2</v>
      </c>
      <c r="BS128" s="36">
        <f t="shared" si="69"/>
        <v>0.43365000418724614</v>
      </c>
      <c r="BT128" s="36">
        <f t="shared" si="70"/>
        <v>0.85885751314407377</v>
      </c>
      <c r="BU128" s="36">
        <f t="shared" si="71"/>
        <v>0.16108613895686061</v>
      </c>
      <c r="BV128" s="36">
        <f t="shared" si="72"/>
        <v>0.72555270207769151</v>
      </c>
      <c r="BW128" s="36">
        <f t="shared" si="73"/>
        <v>0.18453888811363256</v>
      </c>
      <c r="BX128" s="36">
        <f t="shared" si="74"/>
        <v>0.25575979173768737</v>
      </c>
      <c r="BY128" s="36">
        <f t="shared" si="75"/>
        <v>0.16108611026479142</v>
      </c>
      <c r="BZ128" s="36">
        <f t="shared" si="76"/>
        <v>0.72555289761801556</v>
      </c>
      <c r="CA128" s="36">
        <f t="shared" si="77"/>
        <v>2.6994556653185182E-2</v>
      </c>
      <c r="CB128" s="36">
        <f t="shared" si="78"/>
        <v>0.12846700325021521</v>
      </c>
      <c r="CC128" s="36">
        <f t="shared" si="79"/>
        <v>1.9643802610477224E-3</v>
      </c>
      <c r="CD128" s="36">
        <f t="shared" si="80"/>
        <v>2.7053961533264276E-3</v>
      </c>
      <c r="CE128" s="36">
        <f t="shared" si="81"/>
        <v>5.7466181061394551E-3</v>
      </c>
      <c r="CF128" s="36">
        <f t="shared" si="82"/>
        <v>4.2745998682547276E-2</v>
      </c>
      <c r="CG128" s="36">
        <f t="shared" si="83"/>
        <v>6.4581856696093011E-6</v>
      </c>
      <c r="CH128" s="36">
        <f t="shared" si="84"/>
        <v>6.14184215956995E-5</v>
      </c>
      <c r="CI128" s="36">
        <f t="shared" si="85"/>
        <v>6.5387493552066557E-3</v>
      </c>
      <c r="CJ128" s="36">
        <f t="shared" si="86"/>
        <v>1.6003774132675314E-2</v>
      </c>
      <c r="CK128" s="36">
        <f t="shared" si="87"/>
        <v>3.6772984096895408E-3</v>
      </c>
      <c r="CL128" s="36">
        <f t="shared" si="88"/>
        <v>3.0602082390221662E-3</v>
      </c>
      <c r="CM128" s="36">
        <f t="shared" si="89"/>
        <v>7.4573642248062271</v>
      </c>
      <c r="CN128" s="36">
        <f t="shared" si="90"/>
        <v>0.98639833768390606</v>
      </c>
      <c r="CO128" s="36">
        <f t="shared" si="91"/>
        <v>0.77055241173020983</v>
      </c>
      <c r="CP128" s="36">
        <f t="shared" si="92"/>
        <v>0.30768516348700159</v>
      </c>
      <c r="CQ128" s="36">
        <f t="shared" si="93"/>
        <v>2617.7264323530721</v>
      </c>
      <c r="CR128" s="36">
        <f t="shared" si="94"/>
        <v>0.81827629778779065</v>
      </c>
      <c r="CS128" s="36">
        <f t="shared" si="95"/>
        <v>0.50186726908542956</v>
      </c>
      <c r="CT128" s="36">
        <f t="shared" si="96"/>
        <v>27.31320872660671</v>
      </c>
      <c r="CU128" s="36"/>
      <c r="CV128" s="42" t="str">
        <f t="shared" si="97"/>
        <v>Campos Gerais</v>
      </c>
      <c r="CW128" s="43">
        <f t="shared" si="103"/>
        <v>0.49826989619377154</v>
      </c>
      <c r="CX128" s="43">
        <f t="shared" si="103"/>
        <v>2.8830417360714754E-2</v>
      </c>
      <c r="CY128" s="43">
        <f t="shared" si="103"/>
        <v>1.8838908112264501E-2</v>
      </c>
      <c r="CZ128" s="43">
        <f t="shared" si="103"/>
        <v>0.72555270207769151</v>
      </c>
      <c r="DA128" s="43">
        <f t="shared" si="103"/>
        <v>0.25575979173768737</v>
      </c>
      <c r="DB128" s="43">
        <f t="shared" si="103"/>
        <v>6.5387493552066557E-3</v>
      </c>
      <c r="DC128" s="43">
        <f t="shared" si="103"/>
        <v>1.6003774132675314E-2</v>
      </c>
      <c r="DD128" s="43">
        <f t="shared" si="103"/>
        <v>3.6772984096895408E-3</v>
      </c>
      <c r="DE128" s="43">
        <f t="shared" si="103"/>
        <v>3.0602082390221662E-3</v>
      </c>
      <c r="DF128" s="43">
        <f t="shared" si="103"/>
        <v>2617.7264323530721</v>
      </c>
      <c r="DG128" s="43">
        <f t="shared" si="103"/>
        <v>0.81827629778779065</v>
      </c>
      <c r="DH128" s="43">
        <f t="shared" si="103"/>
        <v>0.50186726908542956</v>
      </c>
      <c r="DI128" s="43">
        <f t="shared" si="103"/>
        <v>27.31320872660671</v>
      </c>
      <c r="DJ128" s="51">
        <f t="shared" si="56"/>
        <v>203.68587049170543</v>
      </c>
      <c r="DL128" s="40">
        <f t="shared" si="100"/>
        <v>125</v>
      </c>
      <c r="DM128" s="58">
        <f t="shared" si="98"/>
        <v>11.940039105702137</v>
      </c>
      <c r="DN128" s="57" t="str">
        <f t="shared" si="99"/>
        <v>São Brás do Suaçuí</v>
      </c>
    </row>
    <row r="129" spans="1:118" x14ac:dyDescent="0.3">
      <c r="A129" s="12">
        <v>311170</v>
      </c>
      <c r="B129" s="12" t="s">
        <v>29</v>
      </c>
      <c r="C129" s="12" t="s">
        <v>28</v>
      </c>
      <c r="D129" s="27" t="s">
        <v>194</v>
      </c>
      <c r="E129" s="13">
        <v>5390</v>
      </c>
      <c r="F129" s="14">
        <v>58.78</v>
      </c>
      <c r="G129" s="14">
        <v>80.59</v>
      </c>
      <c r="H129" s="15">
        <v>3168.2419999999997</v>
      </c>
      <c r="I129" s="15">
        <v>4343.8010000000004</v>
      </c>
      <c r="J129" s="15">
        <v>189.48240000000001</v>
      </c>
      <c r="K129" s="13">
        <v>4758</v>
      </c>
      <c r="L129" s="14">
        <v>29.74</v>
      </c>
      <c r="M129" s="14">
        <v>56.15</v>
      </c>
      <c r="N129" s="15">
        <v>1415.0291999999999</v>
      </c>
      <c r="O129" s="15">
        <v>2671.6170000000002</v>
      </c>
      <c r="P129" s="15">
        <v>143.73650000000001</v>
      </c>
      <c r="Q129" s="13">
        <v>4604</v>
      </c>
      <c r="R129" s="14">
        <v>7.59</v>
      </c>
      <c r="S129" s="14">
        <v>24.03</v>
      </c>
      <c r="T129" s="15">
        <v>349.4436</v>
      </c>
      <c r="U129" s="14">
        <v>1106.3412000000001</v>
      </c>
      <c r="V129" s="14">
        <v>66.922899999999998</v>
      </c>
      <c r="W129" s="14">
        <v>0.53</v>
      </c>
      <c r="X129" s="14">
        <v>0.56999999999999995</v>
      </c>
      <c r="Y129" s="14">
        <v>0.5</v>
      </c>
      <c r="Z129" s="14">
        <v>100.86450000000001</v>
      </c>
      <c r="AA129" s="14">
        <v>104.1936</v>
      </c>
      <c r="AB129" s="14">
        <v>101.1366</v>
      </c>
      <c r="AC129" s="14">
        <v>12120.621999999999</v>
      </c>
      <c r="AD129" s="14">
        <v>45958.281999999999</v>
      </c>
      <c r="AE129" s="14">
        <v>2516.2179999999998</v>
      </c>
      <c r="AF129" s="14">
        <v>9734.86</v>
      </c>
      <c r="AG129" s="14">
        <v>4817</v>
      </c>
      <c r="AH129" s="14">
        <v>4721</v>
      </c>
      <c r="AI129" s="14">
        <v>62.486199999999997</v>
      </c>
      <c r="AJ129" s="14">
        <v>52.203499999999998</v>
      </c>
      <c r="AK129" s="14">
        <v>0.35799999999999998</v>
      </c>
      <c r="AL129" s="14">
        <v>0.17100000000000001</v>
      </c>
      <c r="AM129" s="14">
        <v>0.66600000000000004</v>
      </c>
      <c r="AN129" s="14">
        <v>0.40400000000000003</v>
      </c>
      <c r="AO129" s="14">
        <v>0.51600000000000001</v>
      </c>
      <c r="AP129" s="14">
        <v>0.36199999999999999</v>
      </c>
      <c r="AQ129" s="14">
        <v>0.71099999999999997</v>
      </c>
      <c r="AR129" s="14">
        <v>0.53400000000000003</v>
      </c>
      <c r="AS129" s="14">
        <v>0.64900000000000002</v>
      </c>
      <c r="AT129" s="14">
        <v>0.53200000000000003</v>
      </c>
      <c r="AU129" s="14">
        <v>0.79800000000000004</v>
      </c>
      <c r="AV129" s="14">
        <v>0.64400000000000002</v>
      </c>
      <c r="AW129" s="14">
        <v>15796</v>
      </c>
      <c r="AX129" s="14">
        <v>2096</v>
      </c>
      <c r="AY129" s="14">
        <v>9536</v>
      </c>
      <c r="AZ129" s="14">
        <v>17389</v>
      </c>
      <c r="BA129" s="56">
        <f t="shared" si="54"/>
        <v>0.3524555414240132</v>
      </c>
      <c r="BB129" s="56">
        <f t="shared" si="54"/>
        <v>4.676796751232791E-2</v>
      </c>
      <c r="BC129" s="56">
        <f t="shared" si="54"/>
        <v>0.21277640181181248</v>
      </c>
      <c r="BD129" s="56">
        <f t="shared" si="53"/>
        <v>0.38800008925184643</v>
      </c>
      <c r="BE129" s="54"/>
      <c r="BG129" s="36">
        <f t="shared" si="57"/>
        <v>0.83649024196878485</v>
      </c>
      <c r="BH129" s="36">
        <f t="shared" si="58"/>
        <v>1.2679895487606807</v>
      </c>
      <c r="BI129" s="36">
        <f t="shared" si="59"/>
        <v>1.1032168400330813</v>
      </c>
      <c r="BJ129" s="36">
        <f t="shared" si="60"/>
        <v>0.66983077908354871</v>
      </c>
      <c r="BK129" s="36">
        <f t="shared" si="61"/>
        <v>0.68045602150316375</v>
      </c>
      <c r="BL129" s="36">
        <f t="shared" si="62"/>
        <v>1.2679849193086579</v>
      </c>
      <c r="BM129" s="36">
        <f t="shared" si="63"/>
        <v>1.3611111111111093E-2</v>
      </c>
      <c r="BN129" s="36">
        <f t="shared" si="64"/>
        <v>0</v>
      </c>
      <c r="BO129" s="36">
        <f t="shared" si="65"/>
        <v>3.8446751249519579E-4</v>
      </c>
      <c r="BP129" s="36">
        <f t="shared" si="66"/>
        <v>1.3611063430746256E-2</v>
      </c>
      <c r="BQ129" s="36">
        <f t="shared" si="67"/>
        <v>0</v>
      </c>
      <c r="BR129" s="36">
        <f t="shared" si="68"/>
        <v>3.8445558641098343E-4</v>
      </c>
      <c r="BS129" s="36">
        <f t="shared" si="69"/>
        <v>0.92672145727534849</v>
      </c>
      <c r="BT129" s="36">
        <f t="shared" si="70"/>
        <v>0.98173941813016541</v>
      </c>
      <c r="BU129" s="36">
        <f t="shared" si="71"/>
        <v>0.41083104610798526</v>
      </c>
      <c r="BV129" s="36">
        <f t="shared" si="72"/>
        <v>0.78652072470450252</v>
      </c>
      <c r="BW129" s="36">
        <f t="shared" si="73"/>
        <v>0.80283487874316872</v>
      </c>
      <c r="BX129" s="36">
        <f t="shared" si="74"/>
        <v>0.84443074510127292</v>
      </c>
      <c r="BY129" s="36">
        <f t="shared" si="75"/>
        <v>0.41083084261314906</v>
      </c>
      <c r="BZ129" s="36">
        <f t="shared" si="76"/>
        <v>0.78652064986658288</v>
      </c>
      <c r="CA129" s="36">
        <f t="shared" si="77"/>
        <v>7.4984879592181017E-2</v>
      </c>
      <c r="CB129" s="36">
        <f t="shared" si="78"/>
        <v>0.14984391259105098</v>
      </c>
      <c r="CC129" s="36">
        <f t="shared" si="79"/>
        <v>6.0159145494586329E-3</v>
      </c>
      <c r="CD129" s="36">
        <f t="shared" si="80"/>
        <v>0.10377910904914192</v>
      </c>
      <c r="CE129" s="36">
        <f t="shared" si="81"/>
        <v>2.8137356919875126E-2</v>
      </c>
      <c r="CF129" s="36">
        <f t="shared" si="82"/>
        <v>5.5831508483327102E-2</v>
      </c>
      <c r="CG129" s="36">
        <f t="shared" si="83"/>
        <v>9.3256201069152733E-3</v>
      </c>
      <c r="CH129" s="36">
        <f t="shared" si="84"/>
        <v>2.6572065919163518E-2</v>
      </c>
      <c r="CI129" s="36">
        <f t="shared" si="85"/>
        <v>1.5709345325883979E-2</v>
      </c>
      <c r="CJ129" s="36">
        <f t="shared" si="86"/>
        <v>3.9519523878647128E-2</v>
      </c>
      <c r="CK129" s="36">
        <f t="shared" si="87"/>
        <v>7.5614366729678537E-3</v>
      </c>
      <c r="CL129" s="36">
        <f t="shared" si="88"/>
        <v>7.4865449424073071E-3</v>
      </c>
      <c r="CM129" s="36">
        <f t="shared" si="89"/>
        <v>0.10010745927251317</v>
      </c>
      <c r="CN129" s="36">
        <f t="shared" si="90"/>
        <v>0.99877739534198873</v>
      </c>
      <c r="CO129" s="36">
        <f t="shared" si="91"/>
        <v>0.98437282064093068</v>
      </c>
      <c r="CP129" s="36">
        <f t="shared" si="92"/>
        <v>0.8354677516024005</v>
      </c>
      <c r="CQ129" s="36">
        <f t="shared" si="93"/>
        <v>5367.6004238984033</v>
      </c>
      <c r="CR129" s="36">
        <f t="shared" si="94"/>
        <v>0.87155327376153358</v>
      </c>
      <c r="CS129" s="36">
        <f t="shared" si="95"/>
        <v>2.1850612986553865E-2</v>
      </c>
      <c r="CT129" s="36">
        <f t="shared" si="96"/>
        <v>69.529620128721632</v>
      </c>
      <c r="CU129" s="36"/>
      <c r="CV129" s="42" t="str">
        <f t="shared" si="97"/>
        <v>Canaã</v>
      </c>
      <c r="CW129" s="43">
        <f t="shared" si="103"/>
        <v>1.2679895487606807</v>
      </c>
      <c r="CX129" s="43">
        <f t="shared" si="103"/>
        <v>1.1032168400330813</v>
      </c>
      <c r="CY129" s="43">
        <f t="shared" si="103"/>
        <v>3.8446751249519579E-4</v>
      </c>
      <c r="CZ129" s="43">
        <f t="shared" si="103"/>
        <v>0.78652072470450252</v>
      </c>
      <c r="DA129" s="43">
        <f t="shared" si="103"/>
        <v>0.84443074510127292</v>
      </c>
      <c r="DB129" s="43">
        <f t="shared" si="103"/>
        <v>1.5709345325883979E-2</v>
      </c>
      <c r="DC129" s="43">
        <f t="shared" si="103"/>
        <v>3.9519523878647128E-2</v>
      </c>
      <c r="DD129" s="43">
        <f t="shared" si="103"/>
        <v>7.5614366729678537E-3</v>
      </c>
      <c r="DE129" s="43">
        <f t="shared" si="103"/>
        <v>7.4865449424073071E-3</v>
      </c>
      <c r="DF129" s="43">
        <f t="shared" si="103"/>
        <v>5367.6004238984033</v>
      </c>
      <c r="DG129" s="43">
        <f t="shared" si="103"/>
        <v>0.87155327376153358</v>
      </c>
      <c r="DH129" s="43">
        <f t="shared" si="103"/>
        <v>2.1850612986553865E-2</v>
      </c>
      <c r="DI129" s="43">
        <f t="shared" si="103"/>
        <v>69.529620128721632</v>
      </c>
      <c r="DJ129" s="51">
        <f t="shared" si="56"/>
        <v>418.62278977621582</v>
      </c>
      <c r="DL129" s="40">
        <f t="shared" si="100"/>
        <v>126</v>
      </c>
      <c r="DM129" s="58">
        <f t="shared" si="98"/>
        <v>12.059441194968022</v>
      </c>
      <c r="DN129" s="57" t="str">
        <f t="shared" si="99"/>
        <v>Braúnas</v>
      </c>
    </row>
    <row r="130" spans="1:118" x14ac:dyDescent="0.3">
      <c r="A130" s="12">
        <v>311180</v>
      </c>
      <c r="B130" s="12" t="s">
        <v>29</v>
      </c>
      <c r="C130" s="12" t="s">
        <v>28</v>
      </c>
      <c r="D130" s="27" t="s">
        <v>196</v>
      </c>
      <c r="E130" s="13">
        <v>16000</v>
      </c>
      <c r="F130" s="14">
        <v>6.89</v>
      </c>
      <c r="G130" s="14">
        <v>31.88</v>
      </c>
      <c r="H130" s="15">
        <v>1102.4000000000001</v>
      </c>
      <c r="I130" s="15">
        <v>5100.7999999999993</v>
      </c>
      <c r="J130" s="15">
        <v>22.2105</v>
      </c>
      <c r="K130" s="13">
        <v>10509</v>
      </c>
      <c r="L130" s="14">
        <v>3.88</v>
      </c>
      <c r="M130" s="14">
        <v>21.83</v>
      </c>
      <c r="N130" s="15">
        <v>407.74920000000003</v>
      </c>
      <c r="O130" s="15">
        <v>2294.1147000000001</v>
      </c>
      <c r="P130" s="15">
        <v>18.752400000000002</v>
      </c>
      <c r="Q130" s="13">
        <v>11307</v>
      </c>
      <c r="R130" s="14">
        <v>1.1299999999999999</v>
      </c>
      <c r="S130" s="14">
        <v>4.83</v>
      </c>
      <c r="T130" s="15">
        <v>127.76909999999999</v>
      </c>
      <c r="U130" s="14">
        <v>546.12810000000002</v>
      </c>
      <c r="V130" s="14">
        <v>9.9634999999999998</v>
      </c>
      <c r="W130" s="14">
        <v>0.44</v>
      </c>
      <c r="X130" s="14">
        <v>0.5</v>
      </c>
      <c r="Y130" s="14">
        <v>0.5</v>
      </c>
      <c r="Z130" s="14">
        <v>83.736599999999996</v>
      </c>
      <c r="AA130" s="14">
        <v>91.397900000000007</v>
      </c>
      <c r="AB130" s="14">
        <v>101.1366</v>
      </c>
      <c r="AC130" s="14">
        <v>89345.892000000007</v>
      </c>
      <c r="AD130" s="14">
        <v>282447.33899999998</v>
      </c>
      <c r="AE130" s="14">
        <v>8214.2034999999996</v>
      </c>
      <c r="AF130" s="14">
        <v>23645.65</v>
      </c>
      <c r="AG130" s="14">
        <v>10877</v>
      </c>
      <c r="AH130" s="14">
        <v>11945</v>
      </c>
      <c r="AI130" s="14">
        <v>203.9863</v>
      </c>
      <c r="AJ130" s="14">
        <v>126.8005</v>
      </c>
      <c r="AK130" s="14">
        <v>0.44900000000000001</v>
      </c>
      <c r="AL130" s="14">
        <v>0.216</v>
      </c>
      <c r="AM130" s="14">
        <v>0.72699999999999998</v>
      </c>
      <c r="AN130" s="14">
        <v>0.57699999999999996</v>
      </c>
      <c r="AO130" s="14">
        <v>0.56999999999999995</v>
      </c>
      <c r="AP130" s="14">
        <v>0.375</v>
      </c>
      <c r="AQ130" s="14">
        <v>0.79100000000000004</v>
      </c>
      <c r="AR130" s="14">
        <v>0.623</v>
      </c>
      <c r="AS130" s="14">
        <v>0.72199999999999998</v>
      </c>
      <c r="AT130" s="14">
        <v>0.59799999999999998</v>
      </c>
      <c r="AU130" s="14">
        <v>0.872</v>
      </c>
      <c r="AV130" s="14">
        <v>0.72099999999999997</v>
      </c>
      <c r="AW130" s="14">
        <v>95191</v>
      </c>
      <c r="AX130" s="14">
        <v>43325</v>
      </c>
      <c r="AY130" s="14">
        <v>77861</v>
      </c>
      <c r="AZ130" s="14">
        <v>44218</v>
      </c>
      <c r="BA130" s="56">
        <f t="shared" si="54"/>
        <v>0.3652832940002686</v>
      </c>
      <c r="BB130" s="56">
        <f t="shared" si="54"/>
        <v>0.16625414915865616</v>
      </c>
      <c r="BC130" s="56">
        <f t="shared" si="54"/>
        <v>0.29878163433680616</v>
      </c>
      <c r="BD130" s="56">
        <f t="shared" si="53"/>
        <v>0.16968092250426908</v>
      </c>
      <c r="BE130" s="54"/>
      <c r="BG130" s="36">
        <f t="shared" si="57"/>
        <v>0.62451331270289412</v>
      </c>
      <c r="BH130" s="36">
        <f t="shared" si="58"/>
        <v>0.46713587395742612</v>
      </c>
      <c r="BI130" s="36">
        <f t="shared" si="59"/>
        <v>0.34560754930168092</v>
      </c>
      <c r="BJ130" s="36">
        <f t="shared" si="60"/>
        <v>0.87163173692166596</v>
      </c>
      <c r="BK130" s="36">
        <f t="shared" si="61"/>
        <v>0.83459812075949413</v>
      </c>
      <c r="BL130" s="36">
        <f t="shared" si="62"/>
        <v>0.46713578880837803</v>
      </c>
      <c r="BM130" s="36">
        <f t="shared" si="63"/>
        <v>7.1111111111111083E-2</v>
      </c>
      <c r="BN130" s="36">
        <f t="shared" si="64"/>
        <v>1.5081563558017836E-2</v>
      </c>
      <c r="BO130" s="36">
        <f t="shared" si="65"/>
        <v>3.8446751249519579E-4</v>
      </c>
      <c r="BP130" s="36">
        <f t="shared" si="66"/>
        <v>7.1110862005531503E-2</v>
      </c>
      <c r="BQ130" s="36">
        <f t="shared" si="67"/>
        <v>1.5081551151255996E-2</v>
      </c>
      <c r="BR130" s="36">
        <f t="shared" si="68"/>
        <v>3.8445558641098343E-4</v>
      </c>
      <c r="BS130" s="36">
        <f t="shared" si="69"/>
        <v>0.52530548030774782</v>
      </c>
      <c r="BT130" s="36">
        <f t="shared" si="70"/>
        <v>0.89043595603601333</v>
      </c>
      <c r="BU130" s="36">
        <f t="shared" si="71"/>
        <v>2.961294125026535E-2</v>
      </c>
      <c r="BV130" s="36">
        <f t="shared" si="72"/>
        <v>0.52589590309854573</v>
      </c>
      <c r="BW130" s="36">
        <f t="shared" si="73"/>
        <v>0.58551140220083964</v>
      </c>
      <c r="BX130" s="36">
        <f t="shared" si="74"/>
        <v>0.63182747022981489</v>
      </c>
      <c r="BY130" s="36">
        <f t="shared" si="75"/>
        <v>2.9612834369292958E-2</v>
      </c>
      <c r="BZ130" s="36">
        <f t="shared" si="76"/>
        <v>0.52589593991318218</v>
      </c>
      <c r="CA130" s="36">
        <f t="shared" si="77"/>
        <v>7.9654719830157608E-3</v>
      </c>
      <c r="CB130" s="36">
        <f t="shared" si="78"/>
        <v>5.0988553590010463E-2</v>
      </c>
      <c r="CC130" s="36">
        <f t="shared" si="79"/>
        <v>4.7958502466985992E-5</v>
      </c>
      <c r="CD130" s="36">
        <f t="shared" si="80"/>
        <v>1.0162830503130512E-3</v>
      </c>
      <c r="CE130" s="36">
        <f t="shared" si="81"/>
        <v>6.5036420395421504E-3</v>
      </c>
      <c r="CF130" s="36">
        <f t="shared" si="82"/>
        <v>4.3622816856273033E-2</v>
      </c>
      <c r="CG130" s="36">
        <f t="shared" si="83"/>
        <v>2.5832742678434948E-5</v>
      </c>
      <c r="CH130" s="36">
        <f t="shared" si="84"/>
        <v>5.5276579436130068E-4</v>
      </c>
      <c r="CI130" s="36">
        <f t="shared" si="85"/>
        <v>7.2652770613407486E-4</v>
      </c>
      <c r="CJ130" s="36">
        <f t="shared" si="86"/>
        <v>9.8798809696618046E-3</v>
      </c>
      <c r="CK130" s="36">
        <f t="shared" si="87"/>
        <v>5.2364519895899E-6</v>
      </c>
      <c r="CL130" s="36">
        <f t="shared" si="88"/>
        <v>5.1506463457572701E-4</v>
      </c>
      <c r="CM130" s="36">
        <f t="shared" si="89"/>
        <v>9.7317429086560203</v>
      </c>
      <c r="CN130" s="36">
        <f t="shared" si="90"/>
        <v>0.97488039760274492</v>
      </c>
      <c r="CO130" s="36">
        <f t="shared" si="91"/>
        <v>0.87600462994740569</v>
      </c>
      <c r="CP130" s="36">
        <f t="shared" si="92"/>
        <v>0.61060600022177713</v>
      </c>
      <c r="CQ130" s="36">
        <f t="shared" si="93"/>
        <v>5770.9505180822407</v>
      </c>
      <c r="CR130" s="36">
        <f t="shared" si="94"/>
        <v>0.58346753075272484</v>
      </c>
      <c r="CS130" s="36">
        <f t="shared" si="95"/>
        <v>3.8665664163258312E-2</v>
      </c>
      <c r="CT130" s="36">
        <f t="shared" si="96"/>
        <v>9.5104700669545359</v>
      </c>
      <c r="CU130" s="36"/>
      <c r="CV130" s="42" t="str">
        <f t="shared" si="97"/>
        <v>Canápolis</v>
      </c>
      <c r="CW130" s="43">
        <f t="shared" si="103"/>
        <v>0.46713587395742612</v>
      </c>
      <c r="CX130" s="43">
        <f t="shared" si="103"/>
        <v>0.34560754930168092</v>
      </c>
      <c r="CY130" s="43">
        <f t="shared" si="103"/>
        <v>3.8446751249519579E-4</v>
      </c>
      <c r="CZ130" s="43">
        <f t="shared" si="103"/>
        <v>0.52589590309854573</v>
      </c>
      <c r="DA130" s="43">
        <f t="shared" si="103"/>
        <v>0.63182747022981489</v>
      </c>
      <c r="DB130" s="43">
        <f t="shared" si="103"/>
        <v>7.2652770613407486E-4</v>
      </c>
      <c r="DC130" s="43">
        <f t="shared" si="103"/>
        <v>9.8798809696618046E-3</v>
      </c>
      <c r="DD130" s="43">
        <f t="shared" si="103"/>
        <v>5.2364519895899E-6</v>
      </c>
      <c r="DE130" s="43">
        <f t="shared" si="103"/>
        <v>5.1506463457572701E-4</v>
      </c>
      <c r="DF130" s="43">
        <f t="shared" si="103"/>
        <v>5770.9505180822407</v>
      </c>
      <c r="DG130" s="43">
        <f t="shared" si="103"/>
        <v>0.58346753075272484</v>
      </c>
      <c r="DH130" s="43">
        <f t="shared" si="103"/>
        <v>3.8665664163258312E-2</v>
      </c>
      <c r="DI130" s="43">
        <f t="shared" si="103"/>
        <v>9.5104700669545359</v>
      </c>
      <c r="DJ130" s="51">
        <f t="shared" si="56"/>
        <v>444.85116148599798</v>
      </c>
      <c r="DL130" s="40">
        <f t="shared" si="100"/>
        <v>127</v>
      </c>
      <c r="DM130" s="58">
        <f t="shared" si="98"/>
        <v>12.672086008382539</v>
      </c>
      <c r="DN130" s="57" t="str">
        <f t="shared" si="99"/>
        <v>Salinas</v>
      </c>
    </row>
    <row r="131" spans="1:118" x14ac:dyDescent="0.3">
      <c r="A131" s="12">
        <v>311190</v>
      </c>
      <c r="B131" s="12" t="s">
        <v>29</v>
      </c>
      <c r="C131" s="12" t="s">
        <v>28</v>
      </c>
      <c r="D131" s="27" t="s">
        <v>197</v>
      </c>
      <c r="E131" s="13">
        <v>5584</v>
      </c>
      <c r="F131" s="14">
        <v>10.41</v>
      </c>
      <c r="G131" s="14">
        <v>51</v>
      </c>
      <c r="H131" s="15">
        <v>581.2944</v>
      </c>
      <c r="I131" s="15">
        <v>2847.84</v>
      </c>
      <c r="J131" s="15">
        <v>33.557499999999997</v>
      </c>
      <c r="K131" s="13">
        <v>5641</v>
      </c>
      <c r="L131" s="14">
        <v>4.51</v>
      </c>
      <c r="M131" s="14">
        <v>20.02</v>
      </c>
      <c r="N131" s="15">
        <v>254.4091</v>
      </c>
      <c r="O131" s="15">
        <v>1129.3281999999999</v>
      </c>
      <c r="P131" s="15">
        <v>21.7973</v>
      </c>
      <c r="Q131" s="13">
        <v>5546</v>
      </c>
      <c r="R131" s="14">
        <v>1.23</v>
      </c>
      <c r="S131" s="14">
        <v>11.39</v>
      </c>
      <c r="T131" s="15">
        <v>68.215800000000002</v>
      </c>
      <c r="U131" s="14">
        <v>631.68939999999998</v>
      </c>
      <c r="V131" s="14">
        <v>10.8452</v>
      </c>
      <c r="W131" s="14">
        <v>0.45</v>
      </c>
      <c r="X131" s="14">
        <v>0.47</v>
      </c>
      <c r="Y131" s="14">
        <v>0.43</v>
      </c>
      <c r="Z131" s="14">
        <v>85.639700000000005</v>
      </c>
      <c r="AA131" s="14">
        <v>85.914000000000001</v>
      </c>
      <c r="AB131" s="14">
        <v>86.977500000000006</v>
      </c>
      <c r="AC131" s="14">
        <v>16836.103999999999</v>
      </c>
      <c r="AD131" s="14">
        <v>55385.885000000002</v>
      </c>
      <c r="AE131" s="14">
        <v>2974.0511999999999</v>
      </c>
      <c r="AF131" s="14">
        <v>9652.4699999999993</v>
      </c>
      <c r="AG131" s="14">
        <v>5661</v>
      </c>
      <c r="AH131" s="14">
        <v>5738</v>
      </c>
      <c r="AI131" s="14">
        <v>73.855699999999999</v>
      </c>
      <c r="AJ131" s="14">
        <v>51.761699999999998</v>
      </c>
      <c r="AK131" s="14">
        <v>0.375</v>
      </c>
      <c r="AL131" s="14">
        <v>0.14199999999999999</v>
      </c>
      <c r="AM131" s="14">
        <v>0.70299999999999996</v>
      </c>
      <c r="AN131" s="14">
        <v>0.52900000000000003</v>
      </c>
      <c r="AO131" s="14">
        <v>0.56399999999999995</v>
      </c>
      <c r="AP131" s="14">
        <v>0.37</v>
      </c>
      <c r="AQ131" s="14">
        <v>0.78400000000000003</v>
      </c>
      <c r="AR131" s="14">
        <v>0.61899999999999999</v>
      </c>
      <c r="AS131" s="14">
        <v>0.65</v>
      </c>
      <c r="AT131" s="14">
        <v>0.51200000000000001</v>
      </c>
      <c r="AU131" s="14">
        <v>0.82099999999999995</v>
      </c>
      <c r="AV131" s="14">
        <v>0.65200000000000002</v>
      </c>
      <c r="AW131" s="14">
        <v>9062</v>
      </c>
      <c r="AX131" s="14">
        <v>4538</v>
      </c>
      <c r="AY131" s="14">
        <v>19022</v>
      </c>
      <c r="AZ131" s="14">
        <v>20362</v>
      </c>
      <c r="BA131" s="56">
        <f t="shared" si="54"/>
        <v>0.17103276460818359</v>
      </c>
      <c r="BB131" s="56">
        <f t="shared" si="54"/>
        <v>8.564849765967085E-2</v>
      </c>
      <c r="BC131" s="56">
        <f t="shared" si="54"/>
        <v>0.3590140419749358</v>
      </c>
      <c r="BD131" s="56">
        <f t="shared" si="54"/>
        <v>0.38430469575720971</v>
      </c>
      <c r="BE131" s="54"/>
      <c r="BG131" s="36">
        <f t="shared" si="57"/>
        <v>0.80483297440470536</v>
      </c>
      <c r="BH131" s="36">
        <f t="shared" si="58"/>
        <v>0.42963067579973169</v>
      </c>
      <c r="BI131" s="36">
        <f t="shared" si="59"/>
        <v>7.9281645680206114E-4</v>
      </c>
      <c r="BJ131" s="36">
        <f t="shared" si="60"/>
        <v>0.93036753702812114</v>
      </c>
      <c r="BK131" s="36">
        <f t="shared" si="61"/>
        <v>0.81003868837754311</v>
      </c>
      <c r="BL131" s="36">
        <f t="shared" si="62"/>
        <v>0.42963165571233214</v>
      </c>
      <c r="BM131" s="36">
        <f t="shared" si="63"/>
        <v>6.25E-2</v>
      </c>
      <c r="BN131" s="36">
        <f t="shared" si="64"/>
        <v>3.077870113881194E-2</v>
      </c>
      <c r="BO131" s="36">
        <f t="shared" si="65"/>
        <v>2.4605920799692427E-2</v>
      </c>
      <c r="BP131" s="36">
        <f t="shared" si="66"/>
        <v>6.2499781059549182E-2</v>
      </c>
      <c r="BQ131" s="36">
        <f t="shared" si="67"/>
        <v>3.0778772034649366E-2</v>
      </c>
      <c r="BR131" s="36">
        <f t="shared" si="68"/>
        <v>2.4605765759639533E-2</v>
      </c>
      <c r="BS131" s="36">
        <f t="shared" si="69"/>
        <v>0.89896603867265645</v>
      </c>
      <c r="BT131" s="36">
        <f t="shared" si="70"/>
        <v>0.97801435183746366</v>
      </c>
      <c r="BU131" s="36">
        <f t="shared" si="71"/>
        <v>0.33135317408417114</v>
      </c>
      <c r="BV131" s="36">
        <f t="shared" si="72"/>
        <v>0.78822006477903905</v>
      </c>
      <c r="BW131" s="36">
        <f t="shared" si="73"/>
        <v>0.7705157244920926</v>
      </c>
      <c r="BX131" s="36">
        <f t="shared" si="74"/>
        <v>0.81263879497676206</v>
      </c>
      <c r="BY131" s="36">
        <f t="shared" si="75"/>
        <v>0.33135326395970449</v>
      </c>
      <c r="BZ131" s="36">
        <f t="shared" si="76"/>
        <v>0.78821991727578389</v>
      </c>
      <c r="CA131" s="36">
        <f t="shared" si="77"/>
        <v>5.7288859448094816E-2</v>
      </c>
      <c r="CB131" s="36">
        <f t="shared" si="78"/>
        <v>0.24111971840032895</v>
      </c>
      <c r="CC131" s="36">
        <f t="shared" si="79"/>
        <v>6.9252077562326718E-4</v>
      </c>
      <c r="CD131" s="36">
        <f t="shared" si="80"/>
        <v>1.263738119904507E-2</v>
      </c>
      <c r="CE131" s="36">
        <f t="shared" si="81"/>
        <v>8.1581685744016863E-3</v>
      </c>
      <c r="CF131" s="36">
        <f t="shared" si="82"/>
        <v>4.8140433335113669E-2</v>
      </c>
      <c r="CG131" s="36">
        <f t="shared" si="83"/>
        <v>1.4530917756620081E-5</v>
      </c>
      <c r="CH131" s="36">
        <f t="shared" si="84"/>
        <v>8.8688200784190342E-4</v>
      </c>
      <c r="CI131" s="36">
        <f t="shared" si="85"/>
        <v>1.537332626179698E-2</v>
      </c>
      <c r="CJ131" s="36">
        <f t="shared" si="86"/>
        <v>5.2402380606764443E-2</v>
      </c>
      <c r="CK131" s="36">
        <f t="shared" si="87"/>
        <v>3.6772984096895408E-3</v>
      </c>
      <c r="CL131" s="36">
        <f t="shared" si="88"/>
        <v>5.6516271817312839E-3</v>
      </c>
      <c r="CM131" s="36">
        <f t="shared" si="89"/>
        <v>0.36945058484245674</v>
      </c>
      <c r="CN131" s="36">
        <f t="shared" si="90"/>
        <v>0.99735391079008584</v>
      </c>
      <c r="CO131" s="36">
        <f t="shared" si="91"/>
        <v>0.96894968072666732</v>
      </c>
      <c r="CP131" s="36">
        <f t="shared" si="92"/>
        <v>0.80881698276617142</v>
      </c>
      <c r="CQ131" s="36">
        <f t="shared" si="93"/>
        <v>1227.6155040340016</v>
      </c>
      <c r="CR131" s="36">
        <f t="shared" si="94"/>
        <v>0.77148777822825465</v>
      </c>
      <c r="CS131" s="36">
        <f t="shared" si="95"/>
        <v>0.19172993405708</v>
      </c>
      <c r="CT131" s="36">
        <f t="shared" si="96"/>
        <v>68.054267454866618</v>
      </c>
      <c r="CU131" s="36"/>
      <c r="CV131" s="42" t="str">
        <f t="shared" si="97"/>
        <v>Cana Verde</v>
      </c>
      <c r="CW131" s="43">
        <f t="shared" si="103"/>
        <v>0.42963067579973169</v>
      </c>
      <c r="CX131" s="43">
        <f t="shared" si="103"/>
        <v>7.9281645680206114E-4</v>
      </c>
      <c r="CY131" s="43">
        <f t="shared" si="103"/>
        <v>2.4605920799692427E-2</v>
      </c>
      <c r="CZ131" s="43">
        <f t="shared" si="103"/>
        <v>0.78822006477903905</v>
      </c>
      <c r="DA131" s="43">
        <f t="shared" si="103"/>
        <v>0.81263879497676206</v>
      </c>
      <c r="DB131" s="43">
        <f t="shared" si="103"/>
        <v>1.537332626179698E-2</v>
      </c>
      <c r="DC131" s="43">
        <f t="shared" si="103"/>
        <v>5.2402380606764443E-2</v>
      </c>
      <c r="DD131" s="43">
        <f t="shared" si="103"/>
        <v>3.6772984096895408E-3</v>
      </c>
      <c r="DE131" s="43">
        <f t="shared" si="103"/>
        <v>5.6516271817312839E-3</v>
      </c>
      <c r="DF131" s="43">
        <f t="shared" si="103"/>
        <v>1227.6155040340016</v>
      </c>
      <c r="DG131" s="43">
        <f t="shared" si="103"/>
        <v>0.77148777822825465</v>
      </c>
      <c r="DH131" s="43">
        <f t="shared" si="103"/>
        <v>0.19172993405708</v>
      </c>
      <c r="DI131" s="43">
        <f t="shared" si="103"/>
        <v>68.054267454866618</v>
      </c>
      <c r="DJ131" s="51">
        <f t="shared" si="56"/>
        <v>99.905075546648121</v>
      </c>
      <c r="DL131" s="40">
        <f t="shared" si="100"/>
        <v>128</v>
      </c>
      <c r="DM131" s="58">
        <f t="shared" si="98"/>
        <v>13.266652481016118</v>
      </c>
      <c r="DN131" s="57" t="str">
        <f t="shared" si="99"/>
        <v>Divisa Alegre</v>
      </c>
    </row>
    <row r="132" spans="1:118" x14ac:dyDescent="0.3">
      <c r="A132" s="12">
        <v>311200</v>
      </c>
      <c r="B132" s="12" t="s">
        <v>29</v>
      </c>
      <c r="C132" s="12" t="s">
        <v>28</v>
      </c>
      <c r="D132" s="27" t="s">
        <v>198</v>
      </c>
      <c r="E132" s="13">
        <v>13466</v>
      </c>
      <c r="F132" s="14">
        <v>14.48</v>
      </c>
      <c r="G132" s="14">
        <v>52.21</v>
      </c>
      <c r="H132" s="15">
        <v>1949.8768000000002</v>
      </c>
      <c r="I132" s="15">
        <v>7030.5986000000003</v>
      </c>
      <c r="J132" s="15">
        <v>46.677500000000002</v>
      </c>
      <c r="K132" s="13">
        <v>14360</v>
      </c>
      <c r="L132" s="14">
        <v>4.1900000000000004</v>
      </c>
      <c r="M132" s="14">
        <v>18.48</v>
      </c>
      <c r="N132" s="15">
        <v>601.68400000000008</v>
      </c>
      <c r="O132" s="15">
        <v>2653.7280000000001</v>
      </c>
      <c r="P132" s="15">
        <v>20.250699999999998</v>
      </c>
      <c r="Q132" s="13">
        <v>14484</v>
      </c>
      <c r="R132" s="14">
        <v>1.45</v>
      </c>
      <c r="S132" s="14">
        <v>7.86</v>
      </c>
      <c r="T132" s="15">
        <v>210.01799999999997</v>
      </c>
      <c r="U132" s="14">
        <v>1138.4424000000001</v>
      </c>
      <c r="V132" s="14">
        <v>12.785</v>
      </c>
      <c r="W132" s="14">
        <v>0.46</v>
      </c>
      <c r="X132" s="14">
        <v>0.55000000000000004</v>
      </c>
      <c r="Y132" s="14">
        <v>0.48</v>
      </c>
      <c r="Z132" s="14">
        <v>87.5428</v>
      </c>
      <c r="AA132" s="14">
        <v>100.5377</v>
      </c>
      <c r="AB132" s="14">
        <v>97.091099999999997</v>
      </c>
      <c r="AC132" s="14">
        <v>43779.321000000004</v>
      </c>
      <c r="AD132" s="14">
        <v>207412.62100000001</v>
      </c>
      <c r="AE132" s="14">
        <v>3035.5929000000001</v>
      </c>
      <c r="AF132" s="14">
        <v>13746.86</v>
      </c>
      <c r="AG132" s="14">
        <v>14422</v>
      </c>
      <c r="AH132" s="14">
        <v>15088</v>
      </c>
      <c r="AI132" s="14">
        <v>75.384</v>
      </c>
      <c r="AJ132" s="14">
        <v>73.7179</v>
      </c>
      <c r="AK132" s="14">
        <v>0.378</v>
      </c>
      <c r="AL132" s="14">
        <v>0.14199999999999999</v>
      </c>
      <c r="AM132" s="14">
        <v>0.71899999999999997</v>
      </c>
      <c r="AN132" s="14">
        <v>0.52700000000000002</v>
      </c>
      <c r="AO132" s="14">
        <v>0.55500000000000005</v>
      </c>
      <c r="AP132" s="14">
        <v>0.35199999999999998</v>
      </c>
      <c r="AQ132" s="14">
        <v>0.75700000000000001</v>
      </c>
      <c r="AR132" s="14">
        <v>0.64200000000000002</v>
      </c>
      <c r="AS132" s="14">
        <v>0.67800000000000005</v>
      </c>
      <c r="AT132" s="14">
        <v>0.53700000000000003</v>
      </c>
      <c r="AU132" s="14">
        <v>0.83</v>
      </c>
      <c r="AV132" s="14">
        <v>0.69899999999999995</v>
      </c>
      <c r="AW132" s="14">
        <v>40076</v>
      </c>
      <c r="AX132" s="14">
        <v>26402</v>
      </c>
      <c r="AY132" s="14">
        <v>78058</v>
      </c>
      <c r="AZ132" s="14">
        <v>50893</v>
      </c>
      <c r="BA132" s="56">
        <f t="shared" ref="BA132:BD195" si="104">AW132/SUM($AW132:$AZ132)</f>
        <v>0.20506680175408973</v>
      </c>
      <c r="BB132" s="56">
        <f t="shared" si="104"/>
        <v>0.1350976569495827</v>
      </c>
      <c r="BC132" s="56">
        <f t="shared" si="104"/>
        <v>0.39941871472504081</v>
      </c>
      <c r="BD132" s="56">
        <f t="shared" si="104"/>
        <v>0.26041682657128679</v>
      </c>
      <c r="BE132" s="54"/>
      <c r="BG132" s="36">
        <f t="shared" si="57"/>
        <v>0.53484356076054529</v>
      </c>
      <c r="BH132" s="36">
        <f t="shared" si="58"/>
        <v>0.35264301799151032</v>
      </c>
      <c r="BI132" s="36">
        <f t="shared" si="59"/>
        <v>0.1084724341576489</v>
      </c>
      <c r="BJ132" s="36">
        <f t="shared" si="60"/>
        <v>0.79366063227537842</v>
      </c>
      <c r="BK132" s="36">
        <f t="shared" si="61"/>
        <v>0.67209970591309109</v>
      </c>
      <c r="BL132" s="36">
        <f t="shared" si="62"/>
        <v>0.35264375781153112</v>
      </c>
      <c r="BM132" s="36">
        <f t="shared" si="63"/>
        <v>5.444444444444442E-2</v>
      </c>
      <c r="BN132" s="36">
        <f t="shared" si="64"/>
        <v>1.2311480455524698E-3</v>
      </c>
      <c r="BO132" s="36">
        <f t="shared" si="65"/>
        <v>3.4602076124567488E-3</v>
      </c>
      <c r="BP132" s="36">
        <f t="shared" si="66"/>
        <v>5.4444253722985073E-2</v>
      </c>
      <c r="BQ132" s="36">
        <f t="shared" si="67"/>
        <v>1.2311374112059556E-3</v>
      </c>
      <c r="BR132" s="36">
        <f t="shared" si="68"/>
        <v>3.4602143209343907E-3</v>
      </c>
      <c r="BS132" s="36">
        <f t="shared" si="69"/>
        <v>0.74847157914580686</v>
      </c>
      <c r="BT132" s="36">
        <f t="shared" si="70"/>
        <v>0.91892273159689852</v>
      </c>
      <c r="BU132" s="36">
        <f t="shared" si="71"/>
        <v>0.32132058430240107</v>
      </c>
      <c r="BV132" s="36">
        <f t="shared" si="72"/>
        <v>0.70598979253252381</v>
      </c>
      <c r="BW132" s="36">
        <f t="shared" si="73"/>
        <v>0.47424936891479286</v>
      </c>
      <c r="BX132" s="36">
        <f t="shared" si="74"/>
        <v>0.54893714347136557</v>
      </c>
      <c r="BY132" s="36">
        <f t="shared" si="75"/>
        <v>0.32132059334159263</v>
      </c>
      <c r="BZ132" s="36">
        <f t="shared" si="76"/>
        <v>0.70598998049000039</v>
      </c>
      <c r="CA132" s="36">
        <f t="shared" si="77"/>
        <v>5.4412896164970845E-2</v>
      </c>
      <c r="CB132" s="36">
        <f t="shared" si="78"/>
        <v>0.24111971840032895</v>
      </c>
      <c r="CC132" s="36">
        <f t="shared" si="79"/>
        <v>1.7265060888114403E-5</v>
      </c>
      <c r="CD132" s="36">
        <f t="shared" si="80"/>
        <v>1.3403112472411147E-2</v>
      </c>
      <c r="CE132" s="36">
        <f t="shared" si="81"/>
        <v>1.0991155046826203E-2</v>
      </c>
      <c r="CF132" s="36">
        <f t="shared" si="82"/>
        <v>6.6246506079866097E-2</v>
      </c>
      <c r="CG132" s="36">
        <f t="shared" si="83"/>
        <v>1.4530917756620083E-3</v>
      </c>
      <c r="CH132" s="36">
        <f t="shared" si="84"/>
        <v>3.9307789821248234E-5</v>
      </c>
      <c r="CI132" s="36">
        <f t="shared" si="85"/>
        <v>7.4396437108129035E-3</v>
      </c>
      <c r="CJ132" s="36">
        <f t="shared" si="86"/>
        <v>3.6582323268979554E-2</v>
      </c>
      <c r="CK132" s="36">
        <f t="shared" si="87"/>
        <v>2.5344427629615338E-3</v>
      </c>
      <c r="CL132" s="36">
        <f t="shared" si="88"/>
        <v>7.2430964237211611E-5</v>
      </c>
      <c r="CM132" s="36">
        <f t="shared" si="89"/>
        <v>0.53929372947001863</v>
      </c>
      <c r="CN132" s="36">
        <f t="shared" si="90"/>
        <v>0.98465423363474669</v>
      </c>
      <c r="CO132" s="36">
        <f t="shared" si="91"/>
        <v>0.87570130864517581</v>
      </c>
      <c r="CP132" s="36">
        <f t="shared" si="92"/>
        <v>0.56012597156106492</v>
      </c>
      <c r="CQ132" s="36">
        <f t="shared" si="93"/>
        <v>1781.5543896123106</v>
      </c>
      <c r="CR132" s="36">
        <f t="shared" si="94"/>
        <v>0.65303457465825498</v>
      </c>
      <c r="CS132" s="36">
        <f t="shared" si="95"/>
        <v>0.35963117635339481</v>
      </c>
      <c r="CT132" s="36">
        <f t="shared" si="96"/>
        <v>27.749188749263908</v>
      </c>
      <c r="CU132" s="36"/>
      <c r="CV132" s="42" t="str">
        <f t="shared" si="97"/>
        <v>Candeias</v>
      </c>
      <c r="CW132" s="43">
        <f t="shared" ref="CW132:DI147" si="105">INDEX($BG$4:$CT$855,MATCH($CV132,$D$4:$D$855,0),MATCH(CW$1,$BG$1:$CT$1,0))</f>
        <v>0.35264301799151032</v>
      </c>
      <c r="CX132" s="43">
        <f t="shared" si="105"/>
        <v>0.1084724341576489</v>
      </c>
      <c r="CY132" s="43">
        <f t="shared" si="105"/>
        <v>3.4602076124567488E-3</v>
      </c>
      <c r="CZ132" s="43">
        <f t="shared" si="105"/>
        <v>0.70598979253252381</v>
      </c>
      <c r="DA132" s="43">
        <f t="shared" si="105"/>
        <v>0.54893714347136557</v>
      </c>
      <c r="DB132" s="43">
        <f t="shared" si="105"/>
        <v>7.4396437108129035E-3</v>
      </c>
      <c r="DC132" s="43">
        <f t="shared" si="105"/>
        <v>3.6582323268979554E-2</v>
      </c>
      <c r="DD132" s="43">
        <f t="shared" si="105"/>
        <v>2.5344427629615338E-3</v>
      </c>
      <c r="DE132" s="43">
        <f t="shared" si="105"/>
        <v>7.2430964237211611E-5</v>
      </c>
      <c r="DF132" s="43">
        <f t="shared" si="105"/>
        <v>1781.5543896123106</v>
      </c>
      <c r="DG132" s="43">
        <f t="shared" si="105"/>
        <v>0.65303457465825498</v>
      </c>
      <c r="DH132" s="43">
        <f t="shared" si="105"/>
        <v>0.35963117635339481</v>
      </c>
      <c r="DI132" s="43">
        <f t="shared" si="105"/>
        <v>27.749188749263908</v>
      </c>
      <c r="DJ132" s="51">
        <f t="shared" ref="DJ132:DJ195" si="106">AVERAGE(CW132:DI132)</f>
        <v>139.39095196531221</v>
      </c>
      <c r="DL132" s="40">
        <f t="shared" si="100"/>
        <v>129</v>
      </c>
      <c r="DM132" s="58">
        <f t="shared" si="98"/>
        <v>13.476762506329623</v>
      </c>
      <c r="DN132" s="57" t="str">
        <f t="shared" si="99"/>
        <v>Brasília de Minas</v>
      </c>
    </row>
    <row r="133" spans="1:118" x14ac:dyDescent="0.3">
      <c r="A133" s="12">
        <v>311205</v>
      </c>
      <c r="B133" s="12" t="s">
        <v>29</v>
      </c>
      <c r="C133" s="12" t="s">
        <v>28</v>
      </c>
      <c r="D133" s="27" t="s">
        <v>199</v>
      </c>
      <c r="E133" s="13">
        <v>2798</v>
      </c>
      <c r="F133" s="14">
        <v>53.24</v>
      </c>
      <c r="G133" s="14">
        <v>77.260000000000005</v>
      </c>
      <c r="H133" s="15">
        <v>1489.6551999999999</v>
      </c>
      <c r="I133" s="15">
        <v>2161.7348000000002</v>
      </c>
      <c r="J133" s="15">
        <v>171.62370000000001</v>
      </c>
      <c r="K133" s="13">
        <v>3825</v>
      </c>
      <c r="L133" s="14">
        <v>36.25</v>
      </c>
      <c r="M133" s="14">
        <v>58.19</v>
      </c>
      <c r="N133" s="15">
        <v>1386.5625</v>
      </c>
      <c r="O133" s="15">
        <v>2225.7674999999999</v>
      </c>
      <c r="P133" s="15">
        <v>175.2</v>
      </c>
      <c r="Q133" s="13">
        <v>4186</v>
      </c>
      <c r="R133" s="14">
        <v>7.27</v>
      </c>
      <c r="S133" s="14">
        <v>22.78</v>
      </c>
      <c r="T133" s="15">
        <v>304.32220000000001</v>
      </c>
      <c r="U133" s="14">
        <v>953.57079999999996</v>
      </c>
      <c r="V133" s="14">
        <v>64.101299999999995</v>
      </c>
      <c r="W133" s="14">
        <v>0.61</v>
      </c>
      <c r="X133" s="14">
        <v>0.64</v>
      </c>
      <c r="Y133" s="14">
        <v>0.42</v>
      </c>
      <c r="Z133" s="14">
        <v>116.0894</v>
      </c>
      <c r="AA133" s="14">
        <v>116.9893</v>
      </c>
      <c r="AB133" s="14">
        <v>84.954700000000003</v>
      </c>
      <c r="AC133" s="14">
        <v>6801.6530000000002</v>
      </c>
      <c r="AD133" s="14">
        <v>38442.288</v>
      </c>
      <c r="AE133" s="14">
        <v>1777.7452000000001</v>
      </c>
      <c r="AF133" s="14">
        <v>8665.98</v>
      </c>
      <c r="AG133" s="14">
        <v>3826</v>
      </c>
      <c r="AH133" s="14">
        <v>4436</v>
      </c>
      <c r="AI133" s="14">
        <v>44.147399999999998</v>
      </c>
      <c r="AJ133" s="14">
        <v>46.471600000000002</v>
      </c>
      <c r="AK133" s="14">
        <v>0.32</v>
      </c>
      <c r="AL133" s="14">
        <v>0.107</v>
      </c>
      <c r="AM133" s="14">
        <v>0.67500000000000004</v>
      </c>
      <c r="AN133" s="14">
        <v>0.45300000000000001</v>
      </c>
      <c r="AO133" s="14">
        <v>0.48799999999999999</v>
      </c>
      <c r="AP133" s="14">
        <v>0.311</v>
      </c>
      <c r="AQ133" s="14">
        <v>0.71499999999999997</v>
      </c>
      <c r="AR133" s="14">
        <v>0.52200000000000002</v>
      </c>
      <c r="AS133" s="14">
        <v>0.63100000000000001</v>
      </c>
      <c r="AT133" s="14">
        <v>0.51500000000000001</v>
      </c>
      <c r="AU133" s="14">
        <v>0.81599999999999995</v>
      </c>
      <c r="AV133" s="14">
        <v>0.59799999999999998</v>
      </c>
      <c r="AW133" s="14">
        <v>10155</v>
      </c>
      <c r="AX133" s="14">
        <v>2475</v>
      </c>
      <c r="AY133" s="14">
        <v>8553</v>
      </c>
      <c r="AZ133" s="14">
        <v>16420</v>
      </c>
      <c r="BA133" s="56">
        <f t="shared" si="104"/>
        <v>0.27005824003403983</v>
      </c>
      <c r="BB133" s="56">
        <f t="shared" si="104"/>
        <v>6.5819216551870868E-2</v>
      </c>
      <c r="BC133" s="56">
        <f t="shared" si="104"/>
        <v>0.22745525622955615</v>
      </c>
      <c r="BD133" s="56">
        <f t="shared" si="104"/>
        <v>0.43666728718453313</v>
      </c>
      <c r="BE133" s="54"/>
      <c r="BG133" s="36">
        <f t="shared" ref="BG133:BG196" si="107">(Q133/Q$2-1)^2</f>
        <v>0.85073333782703775</v>
      </c>
      <c r="BH133" s="36">
        <f t="shared" ref="BH133:BH196" si="108">(R133/R$2-1)^2</f>
        <v>1.074155152256981</v>
      </c>
      <c r="BI133" s="36">
        <f t="shared" ref="BI133:BI196" si="109">(S133/S$2-1)^2</f>
        <v>0.89054327947908529</v>
      </c>
      <c r="BJ133" s="36">
        <f t="shared" ref="BJ133:BJ196" si="110">(T133/T$2-1)^2</f>
        <v>0.70875624465346798</v>
      </c>
      <c r="BK133" s="36">
        <f t="shared" ref="BK133:BK196" si="111">(U133/U$2-1)^2</f>
        <v>0.72093141505216018</v>
      </c>
      <c r="BL133" s="36">
        <f t="shared" ref="BL133:BL196" si="112">(V133/V$2-1)^2</f>
        <v>1.0741457265567722</v>
      </c>
      <c r="BM133" s="36">
        <f t="shared" ref="BM133:BM196" si="113">(W133/W$2-1)^2</f>
        <v>2.7777777777777583E-4</v>
      </c>
      <c r="BN133" s="36">
        <f t="shared" ref="BN133:BN196" si="114">(X133/X$2-1)^2</f>
        <v>1.5081563558017892E-2</v>
      </c>
      <c r="BO133" s="36">
        <f t="shared" ref="BO133:BO196" si="115">(Y133/Y$2-1)^2</f>
        <v>3.1141868512110739E-2</v>
      </c>
      <c r="BP133" s="36">
        <f t="shared" ref="BP133:BP196" si="116">(Z133/Z$2-1)^2</f>
        <v>2.7780599751061084E-4</v>
      </c>
      <c r="BQ133" s="36">
        <f t="shared" ref="BQ133:BQ196" si="117">(AA133/AA$2-1)^2</f>
        <v>1.5081551151255968E-2</v>
      </c>
      <c r="BR133" s="36">
        <f t="shared" ref="BR133:BR196" si="118">(AB133/AB$2-1)^2</f>
        <v>3.1141928888409519E-2</v>
      </c>
      <c r="BS133" s="36">
        <f t="shared" ref="BS133:BS196" si="119">(AC133/AC$2-1)^2</f>
        <v>0.95853545804192131</v>
      </c>
      <c r="BT133" s="36">
        <f t="shared" ref="BT133:BT196" si="120">(AD133/AD$2-1)^2</f>
        <v>0.98471423557808013</v>
      </c>
      <c r="BU133" s="36">
        <f t="shared" ref="BU133:BU196" si="121">(AE133/AE$2-1)^2</f>
        <v>0.55701393851397762</v>
      </c>
      <c r="BV133" s="36">
        <f t="shared" ref="BV133:BV196" si="122">(AF133/AF$2-1)^2</f>
        <v>0.80870940333431618</v>
      </c>
      <c r="BW133" s="36">
        <f t="shared" ref="BW133:BW196" si="123">(AG133/AG$2-1)^2</f>
        <v>0.84163057104873507</v>
      </c>
      <c r="BX133" s="36">
        <f t="shared" ref="BX133:BX196" si="124">(AH133/AH$2-1)^2</f>
        <v>0.8534494189032048</v>
      </c>
      <c r="BY133" s="36">
        <f t="shared" ref="BY133:BY196" si="125">(AI133/AI$2-1)^2</f>
        <v>0.55701397419907961</v>
      </c>
      <c r="BZ133" s="36">
        <f t="shared" ref="BZ133:BZ196" si="126">(AJ133/AJ$2-1)^2</f>
        <v>0.80870932254815386</v>
      </c>
      <c r="CA133" s="36">
        <f t="shared" ref="CA133:CA196" si="127">(AK133/AK$2-1)^2</f>
        <v>0.12313977839859452</v>
      </c>
      <c r="CB133" s="36">
        <f t="shared" ref="CB133:CB196" si="128">(AL133/AL$2-1)^2</f>
        <v>0.38005678241543667</v>
      </c>
      <c r="CC133" s="36">
        <f t="shared" ref="CC133:CC196" si="129">(AM133/AM$2-1)^2</f>
        <v>4.2376132779828185E-3</v>
      </c>
      <c r="CD133" s="36">
        <f t="shared" ref="CD133:CD196" si="130">(AN133/AN$2-1)^2</f>
        <v>5.7567789739200917E-2</v>
      </c>
      <c r="CE133" s="36">
        <f t="shared" ref="CE133:CE196" si="131">(AO133/AO$2-1)^2</f>
        <v>4.5327783558792918E-2</v>
      </c>
      <c r="CF133" s="36">
        <f t="shared" ref="CF133:CF196" si="132">(AP133/AP$2-1)^2</f>
        <v>0.1182547312574552</v>
      </c>
      <c r="CG133" s="36">
        <f t="shared" ref="CG133:CG196" si="133">(AQ133/AQ$2-1)^2</f>
        <v>8.3698086278131672E-3</v>
      </c>
      <c r="CH133" s="36">
        <f t="shared" ref="CH133:CH196" si="134">(AR133/AR$2-1)^2</f>
        <v>3.3057851239669402E-2</v>
      </c>
      <c r="CI133" s="36">
        <f t="shared" ref="CI133:CI196" si="135">(AS133/AS$2-1)^2</f>
        <v>2.2378869668194797E-2</v>
      </c>
      <c r="CJ133" s="36">
        <f t="shared" ref="CJ133:CJ196" si="136">(AT133/AT$2-1)^2</f>
        <v>5.0354278560023231E-2</v>
      </c>
      <c r="CK133" s="36">
        <f t="shared" ref="CK133:CK196" si="137">(AU133/AU$2-1)^2</f>
        <v>4.4038561232451348E-3</v>
      </c>
      <c r="CL133" s="36">
        <f t="shared" ref="CL133:CL196" si="138">(AV133/AV$2-1)^2</f>
        <v>2.3035058598662037E-2</v>
      </c>
      <c r="CM133" s="36">
        <f t="shared" ref="CM133:CM196" si="139">(AW133/AW$2-1)^2</f>
        <v>0.31418579284400672</v>
      </c>
      <c r="CN133" s="36">
        <f t="shared" ref="CN133:CN196" si="140">(AX133/AX$2-1)^2</f>
        <v>0.99855640305908289</v>
      </c>
      <c r="CO133" s="36">
        <f t="shared" ref="CO133:CO196" si="141">(AY133/AY$2-1)^2</f>
        <v>0.98597802877100149</v>
      </c>
      <c r="CP133" s="36">
        <f t="shared" ref="CP133:CP196" si="142">(AZ133/AZ$2-1)^2</f>
        <v>0.84424747242716391</v>
      </c>
      <c r="CQ133" s="36">
        <f t="shared" ref="CQ133:CQ196" si="143">(BA133/BA$2-1)^2</f>
        <v>3125.0829179237226</v>
      </c>
      <c r="CR133" s="36">
        <f t="shared" ref="CR133:CR196" si="144">(BB133/BB$2-1)^2</f>
        <v>0.82175953964734538</v>
      </c>
      <c r="CS133" s="36">
        <f t="shared" ref="CS133:CS196" si="145">(BC133/BC$2-1)^2</f>
        <v>7.9263335732235353E-3</v>
      </c>
      <c r="CT133" s="36">
        <f t="shared" ref="CT133:CT196" si="146">(BD133/BD$2-1)^2</f>
        <v>90.435753456470266</v>
      </c>
      <c r="CU133" s="36"/>
      <c r="CV133" s="42" t="str">
        <f t="shared" ref="CV133:CV196" si="147">D133</f>
        <v>Cantagalo</v>
      </c>
      <c r="CW133" s="43">
        <f t="shared" si="105"/>
        <v>1.074155152256981</v>
      </c>
      <c r="CX133" s="43">
        <f t="shared" si="105"/>
        <v>0.89054327947908529</v>
      </c>
      <c r="CY133" s="43">
        <f t="shared" si="105"/>
        <v>3.1141868512110739E-2</v>
      </c>
      <c r="CZ133" s="43">
        <f t="shared" si="105"/>
        <v>0.80870940333431618</v>
      </c>
      <c r="DA133" s="43">
        <f t="shared" si="105"/>
        <v>0.8534494189032048</v>
      </c>
      <c r="DB133" s="43">
        <f t="shared" si="105"/>
        <v>2.2378869668194797E-2</v>
      </c>
      <c r="DC133" s="43">
        <f t="shared" si="105"/>
        <v>5.0354278560023231E-2</v>
      </c>
      <c r="DD133" s="43">
        <f t="shared" si="105"/>
        <v>4.4038561232451348E-3</v>
      </c>
      <c r="DE133" s="43">
        <f t="shared" si="105"/>
        <v>2.3035058598662037E-2</v>
      </c>
      <c r="DF133" s="43">
        <f t="shared" si="105"/>
        <v>3125.0829179237226</v>
      </c>
      <c r="DG133" s="43">
        <f t="shared" si="105"/>
        <v>0.82175953964734538</v>
      </c>
      <c r="DH133" s="43">
        <f t="shared" si="105"/>
        <v>7.9263335732235353E-3</v>
      </c>
      <c r="DI133" s="43">
        <f t="shared" si="105"/>
        <v>90.435753456470266</v>
      </c>
      <c r="DJ133" s="51">
        <f t="shared" si="106"/>
        <v>247.70050218760377</v>
      </c>
      <c r="DL133" s="40">
        <f t="shared" si="100"/>
        <v>130</v>
      </c>
      <c r="DM133" s="58">
        <f t="shared" ref="DM133:DM196" si="148">SMALL($DJ$4:$DJ$855,DL133)</f>
        <v>13.501792322440922</v>
      </c>
      <c r="DN133" s="57" t="str">
        <f t="shared" ref="DN133:DN196" si="149">INDEX($CV$4:$DJ$855,MATCH($DM133,$DJ$4:$DJ$855,0),1)</f>
        <v>Três Marias</v>
      </c>
    </row>
    <row r="134" spans="1:118" x14ac:dyDescent="0.3">
      <c r="A134" s="12">
        <v>311210</v>
      </c>
      <c r="B134" s="12" t="s">
        <v>29</v>
      </c>
      <c r="C134" s="12" t="s">
        <v>28</v>
      </c>
      <c r="D134" s="27" t="s">
        <v>103</v>
      </c>
      <c r="E134" s="13">
        <v>4520</v>
      </c>
      <c r="F134" s="14">
        <v>23.72</v>
      </c>
      <c r="G134" s="14">
        <v>55.39</v>
      </c>
      <c r="H134" s="15">
        <v>1072.144</v>
      </c>
      <c r="I134" s="15">
        <v>2503.6280000000002</v>
      </c>
      <c r="J134" s="15">
        <v>76.463499999999996</v>
      </c>
      <c r="K134" s="13">
        <v>4910</v>
      </c>
      <c r="L134" s="14">
        <v>6.96</v>
      </c>
      <c r="M134" s="14">
        <v>25.75</v>
      </c>
      <c r="N134" s="15">
        <v>341.73599999999999</v>
      </c>
      <c r="O134" s="15">
        <v>1264.325</v>
      </c>
      <c r="P134" s="15">
        <v>33.638399999999997</v>
      </c>
      <c r="Q134" s="13">
        <v>5200</v>
      </c>
      <c r="R134" s="14">
        <v>5.29</v>
      </c>
      <c r="S134" s="14">
        <v>19.79</v>
      </c>
      <c r="T134" s="15">
        <v>275.08000000000004</v>
      </c>
      <c r="U134" s="14">
        <v>1029.08</v>
      </c>
      <c r="V134" s="14">
        <v>46.6432</v>
      </c>
      <c r="W134" s="14">
        <v>0.57999999999999996</v>
      </c>
      <c r="X134" s="14">
        <v>0.48</v>
      </c>
      <c r="Y134" s="14">
        <v>0.43</v>
      </c>
      <c r="Z134" s="14">
        <v>110.38</v>
      </c>
      <c r="AA134" s="14">
        <v>87.742000000000004</v>
      </c>
      <c r="AB134" s="14">
        <v>86.977500000000006</v>
      </c>
      <c r="AC134" s="14">
        <v>13882.918</v>
      </c>
      <c r="AD134" s="14">
        <v>56398.934999999998</v>
      </c>
      <c r="AE134" s="14">
        <v>2795.0308</v>
      </c>
      <c r="AF134" s="14">
        <v>10376.99</v>
      </c>
      <c r="AG134" s="14">
        <v>4967</v>
      </c>
      <c r="AH134" s="14">
        <v>5435</v>
      </c>
      <c r="AI134" s="14">
        <v>69.41</v>
      </c>
      <c r="AJ134" s="14">
        <v>55.646900000000002</v>
      </c>
      <c r="AK134" s="14">
        <v>0.36799999999999999</v>
      </c>
      <c r="AL134" s="14">
        <v>0.13100000000000001</v>
      </c>
      <c r="AM134" s="14">
        <v>0.69699999999999995</v>
      </c>
      <c r="AN134" s="14">
        <v>0.54600000000000004</v>
      </c>
      <c r="AO134" s="14">
        <v>0.51900000000000002</v>
      </c>
      <c r="AP134" s="14">
        <v>0.28799999999999998</v>
      </c>
      <c r="AQ134" s="14">
        <v>0.79700000000000004</v>
      </c>
      <c r="AR134" s="14">
        <v>0.60899999999999999</v>
      </c>
      <c r="AS134" s="14">
        <v>0.624</v>
      </c>
      <c r="AT134" s="14">
        <v>0.47299999999999998</v>
      </c>
      <c r="AU134" s="14">
        <v>0.83599999999999997</v>
      </c>
      <c r="AV134" s="14">
        <v>0.61399999999999999</v>
      </c>
      <c r="AW134" s="14">
        <v>13140</v>
      </c>
      <c r="AX134" s="14">
        <v>2622</v>
      </c>
      <c r="AY134" s="14">
        <v>17970</v>
      </c>
      <c r="AZ134" s="14">
        <v>20211</v>
      </c>
      <c r="BA134" s="56">
        <f t="shared" si="104"/>
        <v>0.24359045659307046</v>
      </c>
      <c r="BB134" s="56">
        <f t="shared" si="104"/>
        <v>4.8606862799621821E-2</v>
      </c>
      <c r="BC134" s="56">
        <f t="shared" si="104"/>
        <v>0.33312941438184751</v>
      </c>
      <c r="BD134" s="56">
        <f t="shared" si="104"/>
        <v>0.37467326622546021</v>
      </c>
      <c r="BE134" s="54"/>
      <c r="BG134" s="36">
        <f t="shared" si="107"/>
        <v>0.81638984793007963</v>
      </c>
      <c r="BH134" s="36">
        <f t="shared" si="108"/>
        <v>0.23212422223791485</v>
      </c>
      <c r="BI134" s="36">
        <f t="shared" si="109"/>
        <v>0.47412389777399822</v>
      </c>
      <c r="BJ134" s="36">
        <f t="shared" si="110"/>
        <v>0.73457007141741937</v>
      </c>
      <c r="BK134" s="36">
        <f t="shared" si="111"/>
        <v>0.70077966859548335</v>
      </c>
      <c r="BL134" s="36">
        <f t="shared" si="112"/>
        <v>0.23212182132003201</v>
      </c>
      <c r="BM134" s="36">
        <f t="shared" si="113"/>
        <v>1.1111111111111107E-3</v>
      </c>
      <c r="BN134" s="36">
        <f t="shared" si="114"/>
        <v>2.4930747922437654E-2</v>
      </c>
      <c r="BO134" s="36">
        <f t="shared" si="115"/>
        <v>2.4605920799692427E-2</v>
      </c>
      <c r="BP134" s="36">
        <f t="shared" si="116"/>
        <v>1.1111072188364343E-3</v>
      </c>
      <c r="BQ134" s="36">
        <f t="shared" si="117"/>
        <v>2.4930684116261537E-2</v>
      </c>
      <c r="BR134" s="36">
        <f t="shared" si="118"/>
        <v>2.4605765759639533E-2</v>
      </c>
      <c r="BS134" s="36">
        <f t="shared" si="119"/>
        <v>0.91629916532391997</v>
      </c>
      <c r="BT134" s="36">
        <f t="shared" si="120"/>
        <v>0.97761449340624151</v>
      </c>
      <c r="BU134" s="36">
        <f t="shared" si="121"/>
        <v>0.36141409156210408</v>
      </c>
      <c r="BV134" s="36">
        <f t="shared" si="122"/>
        <v>0.77333927383034151</v>
      </c>
      <c r="BW134" s="36">
        <f t="shared" si="123"/>
        <v>0.79704243821463416</v>
      </c>
      <c r="BX134" s="36">
        <f t="shared" si="124"/>
        <v>0.82204693558823883</v>
      </c>
      <c r="BY134" s="36">
        <f t="shared" si="125"/>
        <v>0.36141432487631259</v>
      </c>
      <c r="BZ134" s="36">
        <f t="shared" si="126"/>
        <v>0.77333935782549146</v>
      </c>
      <c r="CA134" s="36">
        <f t="shared" si="127"/>
        <v>6.4287448210031725E-2</v>
      </c>
      <c r="CB134" s="36">
        <f t="shared" si="128"/>
        <v>0.28139412391927132</v>
      </c>
      <c r="CC134" s="36">
        <f t="shared" si="129"/>
        <v>1.1989625616746344E-3</v>
      </c>
      <c r="CD134" s="36">
        <f t="shared" si="130"/>
        <v>7.0379712625557294E-3</v>
      </c>
      <c r="CE134" s="36">
        <f t="shared" si="131"/>
        <v>2.6537460978147746E-2</v>
      </c>
      <c r="CF134" s="36">
        <f t="shared" si="132"/>
        <v>0.15398173369652299</v>
      </c>
      <c r="CG134" s="36">
        <f t="shared" si="133"/>
        <v>1.6145464174022124E-4</v>
      </c>
      <c r="CH134" s="36">
        <f t="shared" si="134"/>
        <v>2.0661157024793454E-3</v>
      </c>
      <c r="CI134" s="36">
        <f t="shared" si="135"/>
        <v>2.5290429450527094E-2</v>
      </c>
      <c r="CJ134" s="36">
        <f t="shared" si="136"/>
        <v>8.2742869066627978E-2</v>
      </c>
      <c r="CK134" s="36">
        <f t="shared" si="137"/>
        <v>1.8903591682419732E-3</v>
      </c>
      <c r="CL134" s="36">
        <f t="shared" si="138"/>
        <v>1.6661133745787426E-2</v>
      </c>
      <c r="CM134" s="36">
        <f t="shared" si="139"/>
        <v>0.18605518943616514</v>
      </c>
      <c r="CN134" s="36">
        <f t="shared" si="140"/>
        <v>0.99847069495525231</v>
      </c>
      <c r="CO134" s="36">
        <f t="shared" si="141"/>
        <v>0.97065410729723578</v>
      </c>
      <c r="CP134" s="36">
        <f t="shared" si="142"/>
        <v>0.81016017401582374</v>
      </c>
      <c r="CQ134" s="36">
        <f t="shared" si="143"/>
        <v>2532.6624365101516</v>
      </c>
      <c r="CR134" s="36">
        <f t="shared" si="144"/>
        <v>0.86668314326616491</v>
      </c>
      <c r="CS134" s="36">
        <f t="shared" si="145"/>
        <v>0.11168997342996506</v>
      </c>
      <c r="CT134" s="36">
        <f t="shared" si="146"/>
        <v>64.283359394078403</v>
      </c>
      <c r="CU134" s="36"/>
      <c r="CV134" s="42" t="str">
        <f t="shared" si="147"/>
        <v>Caparaó</v>
      </c>
      <c r="CW134" s="43">
        <f t="shared" si="105"/>
        <v>0.23212422223791485</v>
      </c>
      <c r="CX134" s="43">
        <f t="shared" si="105"/>
        <v>0.47412389777399822</v>
      </c>
      <c r="CY134" s="43">
        <f t="shared" si="105"/>
        <v>2.4605920799692427E-2</v>
      </c>
      <c r="CZ134" s="43">
        <f t="shared" si="105"/>
        <v>0.77333927383034151</v>
      </c>
      <c r="DA134" s="43">
        <f t="shared" si="105"/>
        <v>0.82204693558823883</v>
      </c>
      <c r="DB134" s="43">
        <f t="shared" si="105"/>
        <v>2.5290429450527094E-2</v>
      </c>
      <c r="DC134" s="43">
        <f t="shared" si="105"/>
        <v>8.2742869066627978E-2</v>
      </c>
      <c r="DD134" s="43">
        <f t="shared" si="105"/>
        <v>1.8903591682419732E-3</v>
      </c>
      <c r="DE134" s="43">
        <f t="shared" si="105"/>
        <v>1.6661133745787426E-2</v>
      </c>
      <c r="DF134" s="43">
        <f t="shared" si="105"/>
        <v>2532.6624365101516</v>
      </c>
      <c r="DG134" s="43">
        <f t="shared" si="105"/>
        <v>0.86668314326616491</v>
      </c>
      <c r="DH134" s="43">
        <f t="shared" si="105"/>
        <v>0.11168997342996506</v>
      </c>
      <c r="DI134" s="43">
        <f t="shared" si="105"/>
        <v>64.283359394078403</v>
      </c>
      <c r="DJ134" s="51">
        <f t="shared" si="106"/>
        <v>200.02899954327597</v>
      </c>
      <c r="DL134" s="40">
        <f t="shared" ref="DL134:DL197" si="150">DL133+1</f>
        <v>131</v>
      </c>
      <c r="DM134" s="58">
        <f t="shared" si="148"/>
        <v>13.529346925263326</v>
      </c>
      <c r="DN134" s="57" t="str">
        <f t="shared" si="149"/>
        <v>Camanducaia</v>
      </c>
    </row>
    <row r="135" spans="1:118" x14ac:dyDescent="0.3">
      <c r="A135" s="12">
        <v>311220</v>
      </c>
      <c r="B135" s="12" t="s">
        <v>29</v>
      </c>
      <c r="C135" s="12" t="s">
        <v>28</v>
      </c>
      <c r="D135" s="27" t="s">
        <v>195</v>
      </c>
      <c r="E135" s="13">
        <v>5114</v>
      </c>
      <c r="F135" s="14">
        <v>30.8</v>
      </c>
      <c r="G135" s="14">
        <v>57.18</v>
      </c>
      <c r="H135" s="15">
        <v>1575.1120000000001</v>
      </c>
      <c r="I135" s="15">
        <v>2924.1851999999999</v>
      </c>
      <c r="J135" s="15">
        <v>99.286500000000004</v>
      </c>
      <c r="K135" s="13">
        <v>4929</v>
      </c>
      <c r="L135" s="14">
        <v>14.04</v>
      </c>
      <c r="M135" s="14">
        <v>39.5</v>
      </c>
      <c r="N135" s="15">
        <v>692.03160000000003</v>
      </c>
      <c r="O135" s="15">
        <v>1946.9550000000002</v>
      </c>
      <c r="P135" s="15">
        <v>67.856800000000007</v>
      </c>
      <c r="Q135" s="13">
        <v>4742</v>
      </c>
      <c r="R135" s="14">
        <v>10.52</v>
      </c>
      <c r="S135" s="14">
        <v>24.64</v>
      </c>
      <c r="T135" s="15">
        <v>498.85840000000002</v>
      </c>
      <c r="U135" s="14">
        <v>1168.4288000000001</v>
      </c>
      <c r="V135" s="14">
        <v>92.757400000000004</v>
      </c>
      <c r="W135" s="14">
        <v>0.51</v>
      </c>
      <c r="X135" s="14">
        <v>0.43</v>
      </c>
      <c r="Y135" s="14">
        <v>0.44</v>
      </c>
      <c r="Z135" s="14">
        <v>97.058300000000003</v>
      </c>
      <c r="AA135" s="14">
        <v>78.602199999999996</v>
      </c>
      <c r="AB135" s="14">
        <v>89.000200000000007</v>
      </c>
      <c r="AC135" s="14">
        <v>9667.6239999999998</v>
      </c>
      <c r="AD135" s="14">
        <v>38257.639000000003</v>
      </c>
      <c r="AE135" s="14">
        <v>1944.4135000000001</v>
      </c>
      <c r="AF135" s="14">
        <v>7911.01</v>
      </c>
      <c r="AG135" s="14">
        <v>4972</v>
      </c>
      <c r="AH135" s="14">
        <v>4836</v>
      </c>
      <c r="AI135" s="14">
        <v>48.286299999999997</v>
      </c>
      <c r="AJ135" s="14">
        <v>42.423000000000002</v>
      </c>
      <c r="AK135" s="14">
        <v>0.41399999999999998</v>
      </c>
      <c r="AL135" s="14">
        <v>0.215</v>
      </c>
      <c r="AM135" s="14">
        <v>0.65900000000000003</v>
      </c>
      <c r="AN135" s="14">
        <v>0.502</v>
      </c>
      <c r="AO135" s="14">
        <v>0.48299999999999998</v>
      </c>
      <c r="AP135" s="14">
        <v>0.28000000000000003</v>
      </c>
      <c r="AQ135" s="14">
        <v>0.751</v>
      </c>
      <c r="AR135" s="14">
        <v>0.53700000000000003</v>
      </c>
      <c r="AS135" s="14">
        <v>0.64800000000000002</v>
      </c>
      <c r="AT135" s="14">
        <v>0.56799999999999995</v>
      </c>
      <c r="AU135" s="14">
        <v>0.79700000000000004</v>
      </c>
      <c r="AV135" s="14">
        <v>0.60199999999999998</v>
      </c>
      <c r="AW135" s="14">
        <v>4915</v>
      </c>
      <c r="AX135" s="14">
        <v>1749</v>
      </c>
      <c r="AY135" s="14">
        <v>13723</v>
      </c>
      <c r="AZ135" s="14">
        <v>16286</v>
      </c>
      <c r="BA135" s="56">
        <f t="shared" si="104"/>
        <v>0.13402230523818612</v>
      </c>
      <c r="BB135" s="56">
        <f t="shared" si="104"/>
        <v>4.7691762331960846E-2</v>
      </c>
      <c r="BC135" s="56">
        <f t="shared" si="104"/>
        <v>0.37419900199056527</v>
      </c>
      <c r="BD135" s="56">
        <f t="shared" si="104"/>
        <v>0.44408693043928776</v>
      </c>
      <c r="BE135" s="54"/>
      <c r="BG135" s="36">
        <f t="shared" si="107"/>
        <v>0.83181437655819468</v>
      </c>
      <c r="BH135" s="36">
        <f t="shared" si="108"/>
        <v>3.7899473514896163</v>
      </c>
      <c r="BI135" s="36">
        <f t="shared" si="109"/>
        <v>1.2152616803923162</v>
      </c>
      <c r="BJ135" s="36">
        <f t="shared" si="110"/>
        <v>0.54878044475607013</v>
      </c>
      <c r="BK135" s="36">
        <f t="shared" si="111"/>
        <v>0.66434053485682865</v>
      </c>
      <c r="BL135" s="36">
        <f t="shared" si="112"/>
        <v>3.789932314321526</v>
      </c>
      <c r="BM135" s="36">
        <f t="shared" si="113"/>
        <v>2.2499999999999975E-2</v>
      </c>
      <c r="BN135" s="36">
        <f t="shared" si="114"/>
        <v>6.03262542320714E-2</v>
      </c>
      <c r="BO135" s="36">
        <f t="shared" si="115"/>
        <v>1.8838908112264501E-2</v>
      </c>
      <c r="BP135" s="36">
        <f t="shared" si="116"/>
        <v>2.2499921181437711E-2</v>
      </c>
      <c r="BQ135" s="36">
        <f t="shared" si="117"/>
        <v>6.0326204605024039E-2</v>
      </c>
      <c r="BR135" s="36">
        <f t="shared" si="118"/>
        <v>1.8838855935277583E-2</v>
      </c>
      <c r="BS135" s="36">
        <f t="shared" si="119"/>
        <v>0.94132670500874194</v>
      </c>
      <c r="BT135" s="36">
        <f t="shared" si="120"/>
        <v>0.98478737597150912</v>
      </c>
      <c r="BU135" s="36">
        <f t="shared" si="121"/>
        <v>0.52208106972788204</v>
      </c>
      <c r="BV135" s="36">
        <f t="shared" si="122"/>
        <v>0.82456767418768584</v>
      </c>
      <c r="BW135" s="36">
        <f t="shared" si="123"/>
        <v>0.79684971804651428</v>
      </c>
      <c r="BX135" s="36">
        <f t="shared" si="124"/>
        <v>0.84080519610180415</v>
      </c>
      <c r="BY135" s="36">
        <f t="shared" si="125"/>
        <v>0.52208139943308784</v>
      </c>
      <c r="BZ135" s="36">
        <f t="shared" si="126"/>
        <v>0.82456779174256345</v>
      </c>
      <c r="CA135" s="36">
        <f t="shared" si="127"/>
        <v>2.5677949713843722E-2</v>
      </c>
      <c r="CB135" s="36">
        <f t="shared" si="128"/>
        <v>5.2620084531288164E-2</v>
      </c>
      <c r="CC135" s="36">
        <f t="shared" si="129"/>
        <v>7.6138918516585868E-3</v>
      </c>
      <c r="CD135" s="36">
        <f t="shared" si="130"/>
        <v>2.4875005630376992E-2</v>
      </c>
      <c r="CE135" s="36">
        <f t="shared" si="131"/>
        <v>4.8826742976066588E-2</v>
      </c>
      <c r="CF135" s="36">
        <f t="shared" si="132"/>
        <v>0.16751232886467615</v>
      </c>
      <c r="CG135" s="36">
        <f t="shared" si="133"/>
        <v>2.0924521569532918E-3</v>
      </c>
      <c r="CH135" s="36">
        <f t="shared" si="134"/>
        <v>2.5061172747909314E-2</v>
      </c>
      <c r="CI135" s="36">
        <f t="shared" si="135"/>
        <v>1.6048997028501679E-2</v>
      </c>
      <c r="CJ135" s="36">
        <f t="shared" si="136"/>
        <v>2.0902888663086119E-2</v>
      </c>
      <c r="CK135" s="36">
        <f t="shared" si="137"/>
        <v>7.7617309615696777E-3</v>
      </c>
      <c r="CL135" s="36">
        <f t="shared" si="138"/>
        <v>2.1345002766460435E-2</v>
      </c>
      <c r="CM135" s="36">
        <f t="shared" si="139"/>
        <v>0.61983167493969826</v>
      </c>
      <c r="CN135" s="36">
        <f t="shared" si="140"/>
        <v>0.99897975008766327</v>
      </c>
      <c r="CO135" s="36">
        <f t="shared" si="141"/>
        <v>0.97755022903921251</v>
      </c>
      <c r="CP135" s="36">
        <f t="shared" si="142"/>
        <v>0.84546520461238872</v>
      </c>
      <c r="CQ135" s="36">
        <f t="shared" si="143"/>
        <v>741.96749564829997</v>
      </c>
      <c r="CR135" s="36">
        <f t="shared" si="144"/>
        <v>0.86910498986690166</v>
      </c>
      <c r="CS135" s="36">
        <f t="shared" si="145"/>
        <v>0.24868804276235809</v>
      </c>
      <c r="CT135" s="36">
        <f t="shared" si="146"/>
        <v>93.86409704793931</v>
      </c>
      <c r="CU135" s="36"/>
      <c r="CV135" s="42" t="str">
        <f t="shared" si="147"/>
        <v>Capela Nova</v>
      </c>
      <c r="CW135" s="43">
        <f t="shared" si="105"/>
        <v>3.7899473514896163</v>
      </c>
      <c r="CX135" s="43">
        <f t="shared" si="105"/>
        <v>1.2152616803923162</v>
      </c>
      <c r="CY135" s="43">
        <f t="shared" si="105"/>
        <v>1.8838908112264501E-2</v>
      </c>
      <c r="CZ135" s="43">
        <f t="shared" si="105"/>
        <v>0.82456767418768584</v>
      </c>
      <c r="DA135" s="43">
        <f t="shared" si="105"/>
        <v>0.84080519610180415</v>
      </c>
      <c r="DB135" s="43">
        <f t="shared" si="105"/>
        <v>1.6048997028501679E-2</v>
      </c>
      <c r="DC135" s="43">
        <f t="shared" si="105"/>
        <v>2.0902888663086119E-2</v>
      </c>
      <c r="DD135" s="43">
        <f t="shared" si="105"/>
        <v>7.7617309615696777E-3</v>
      </c>
      <c r="DE135" s="43">
        <f t="shared" si="105"/>
        <v>2.1345002766460435E-2</v>
      </c>
      <c r="DF135" s="43">
        <f t="shared" si="105"/>
        <v>741.96749564829997</v>
      </c>
      <c r="DG135" s="43">
        <f t="shared" si="105"/>
        <v>0.86910498986690166</v>
      </c>
      <c r="DH135" s="43">
        <f t="shared" si="105"/>
        <v>0.24868804276235809</v>
      </c>
      <c r="DI135" s="43">
        <f t="shared" si="105"/>
        <v>93.86409704793931</v>
      </c>
      <c r="DJ135" s="51">
        <f t="shared" si="106"/>
        <v>64.900374242967075</v>
      </c>
      <c r="DL135" s="40">
        <f t="shared" si="150"/>
        <v>132</v>
      </c>
      <c r="DM135" s="58">
        <f t="shared" si="148"/>
        <v>13.626419132977425</v>
      </c>
      <c r="DN135" s="57" t="str">
        <f t="shared" si="149"/>
        <v>Capim Branco</v>
      </c>
    </row>
    <row r="136" spans="1:118" x14ac:dyDescent="0.3">
      <c r="A136" s="12">
        <v>311230</v>
      </c>
      <c r="B136" s="12" t="s">
        <v>29</v>
      </c>
      <c r="C136" s="12" t="s">
        <v>28</v>
      </c>
      <c r="D136" s="27" t="s">
        <v>74</v>
      </c>
      <c r="E136" s="13">
        <v>24870</v>
      </c>
      <c r="F136" s="14">
        <v>35.47</v>
      </c>
      <c r="G136" s="14">
        <v>66.89</v>
      </c>
      <c r="H136" s="15">
        <v>8821.389000000001</v>
      </c>
      <c r="I136" s="15">
        <v>16635.543000000001</v>
      </c>
      <c r="J136" s="15">
        <v>114.34059999999999</v>
      </c>
      <c r="K136" s="13">
        <v>30746</v>
      </c>
      <c r="L136" s="14">
        <v>17.5</v>
      </c>
      <c r="M136" s="14">
        <v>45.32</v>
      </c>
      <c r="N136" s="15">
        <v>5380.5499999999993</v>
      </c>
      <c r="O136" s="15">
        <v>13934.0872</v>
      </c>
      <c r="P136" s="15">
        <v>84.579300000000003</v>
      </c>
      <c r="Q136" s="13">
        <v>34552</v>
      </c>
      <c r="R136" s="14">
        <v>9.5299999999999994</v>
      </c>
      <c r="S136" s="14">
        <v>23.17</v>
      </c>
      <c r="T136" s="15">
        <v>3292.8055999999997</v>
      </c>
      <c r="U136" s="14">
        <v>8005.6984000000002</v>
      </c>
      <c r="V136" s="14">
        <v>84.028300000000002</v>
      </c>
      <c r="W136" s="14">
        <v>0.59</v>
      </c>
      <c r="X136" s="14">
        <v>0.56999999999999995</v>
      </c>
      <c r="Y136" s="14">
        <v>0.52</v>
      </c>
      <c r="Z136" s="14">
        <v>112.2831</v>
      </c>
      <c r="AA136" s="14">
        <v>104.1936</v>
      </c>
      <c r="AB136" s="14">
        <v>105.182</v>
      </c>
      <c r="AC136" s="14">
        <v>54765.705999999998</v>
      </c>
      <c r="AD136" s="14">
        <v>508561.24</v>
      </c>
      <c r="AE136" s="14">
        <v>1768.1757</v>
      </c>
      <c r="AF136" s="14">
        <v>13729.68</v>
      </c>
      <c r="AG136" s="14">
        <v>30973</v>
      </c>
      <c r="AH136" s="14">
        <v>37041</v>
      </c>
      <c r="AI136" s="14">
        <v>43.909700000000001</v>
      </c>
      <c r="AJ136" s="14">
        <v>73.625799999999998</v>
      </c>
      <c r="AK136" s="14">
        <v>0.35499999999999998</v>
      </c>
      <c r="AL136" s="14">
        <v>0.14000000000000001</v>
      </c>
      <c r="AM136" s="14">
        <v>0.625</v>
      </c>
      <c r="AN136" s="14">
        <v>0.51300000000000001</v>
      </c>
      <c r="AO136" s="14">
        <v>0.49</v>
      </c>
      <c r="AP136" s="14">
        <v>0.28499999999999998</v>
      </c>
      <c r="AQ136" s="14">
        <v>0.72</v>
      </c>
      <c r="AR136" s="14">
        <v>0.57399999999999995</v>
      </c>
      <c r="AS136" s="14">
        <v>0.65300000000000002</v>
      </c>
      <c r="AT136" s="14">
        <v>0.52700000000000002</v>
      </c>
      <c r="AU136" s="14">
        <v>0.82399999999999995</v>
      </c>
      <c r="AV136" s="14">
        <v>0.64100000000000001</v>
      </c>
      <c r="AW136" s="14">
        <v>112491</v>
      </c>
      <c r="AX136" s="14">
        <v>46630</v>
      </c>
      <c r="AY136" s="14">
        <v>207691</v>
      </c>
      <c r="AZ136" s="14">
        <v>110648</v>
      </c>
      <c r="BA136" s="56">
        <f t="shared" si="104"/>
        <v>0.23560298244879152</v>
      </c>
      <c r="BB136" s="56">
        <f t="shared" si="104"/>
        <v>9.7662631424621962E-2</v>
      </c>
      <c r="BC136" s="56">
        <f t="shared" si="104"/>
        <v>0.43499141289322668</v>
      </c>
      <c r="BD136" s="56">
        <f t="shared" si="104"/>
        <v>0.23174297323335985</v>
      </c>
      <c r="BE136" s="54"/>
      <c r="BG136" s="36">
        <f t="shared" si="107"/>
        <v>0.12893840909990997</v>
      </c>
      <c r="BH136" s="36">
        <f t="shared" si="108"/>
        <v>2.7871226922141399</v>
      </c>
      <c r="BI136" s="36">
        <f t="shared" si="109"/>
        <v>0.95445564304767661</v>
      </c>
      <c r="BJ136" s="36">
        <f t="shared" si="110"/>
        <v>0.50540075254426498</v>
      </c>
      <c r="BK136" s="36">
        <f t="shared" si="111"/>
        <v>7.1328991974255282E-2</v>
      </c>
      <c r="BL136" s="36">
        <f t="shared" si="112"/>
        <v>2.7871079251546553</v>
      </c>
      <c r="BM136" s="36">
        <f t="shared" si="113"/>
        <v>2.7777777777777951E-4</v>
      </c>
      <c r="BN136" s="36">
        <f t="shared" si="114"/>
        <v>0</v>
      </c>
      <c r="BO136" s="36">
        <f t="shared" si="115"/>
        <v>3.844675124951914E-4</v>
      </c>
      <c r="BP136" s="36">
        <f t="shared" si="116"/>
        <v>2.7777680470910673E-4</v>
      </c>
      <c r="BQ136" s="36">
        <f t="shared" si="117"/>
        <v>0</v>
      </c>
      <c r="BR136" s="36">
        <f t="shared" si="118"/>
        <v>3.8445558641097909E-4</v>
      </c>
      <c r="BS136" s="36">
        <f t="shared" si="119"/>
        <v>0.69105993027450074</v>
      </c>
      <c r="BT136" s="36">
        <f t="shared" si="120"/>
        <v>0.80730461061315117</v>
      </c>
      <c r="BU136" s="36">
        <f t="shared" si="121"/>
        <v>0.55905399738141681</v>
      </c>
      <c r="BV136" s="36">
        <f t="shared" si="122"/>
        <v>0.70632536806512791</v>
      </c>
      <c r="BW136" s="36">
        <f t="shared" si="123"/>
        <v>0.10979575961886133</v>
      </c>
      <c r="BX136" s="36">
        <f t="shared" si="124"/>
        <v>0.13243584959786864</v>
      </c>
      <c r="BY136" s="36">
        <f t="shared" si="125"/>
        <v>0.55905452347128293</v>
      </c>
      <c r="BZ136" s="36">
        <f t="shared" si="126"/>
        <v>0.70632545308766348</v>
      </c>
      <c r="CA136" s="36">
        <f t="shared" si="127"/>
        <v>7.8354570477558033E-2</v>
      </c>
      <c r="CB136" s="36">
        <f t="shared" si="128"/>
        <v>0.24821109697974078</v>
      </c>
      <c r="CC136" s="36">
        <f t="shared" si="129"/>
        <v>1.8049661988474595E-2</v>
      </c>
      <c r="CD136" s="36">
        <f t="shared" si="130"/>
        <v>1.9393833611098598E-2</v>
      </c>
      <c r="CE136" s="36">
        <f t="shared" si="131"/>
        <v>4.3964620187304904E-2</v>
      </c>
      <c r="CF136" s="36">
        <f t="shared" si="132"/>
        <v>0.15898894407947445</v>
      </c>
      <c r="CG136" s="36">
        <f t="shared" si="133"/>
        <v>7.2476988677186039E-3</v>
      </c>
      <c r="CH136" s="36">
        <f t="shared" si="134"/>
        <v>1.0062794194239459E-2</v>
      </c>
      <c r="CI136" s="36">
        <f t="shared" si="135"/>
        <v>1.4387064900719971E-2</v>
      </c>
      <c r="CJ136" s="36">
        <f t="shared" si="136"/>
        <v>4.2570129917259406E-2</v>
      </c>
      <c r="CK136" s="36">
        <f t="shared" si="137"/>
        <v>3.2727824934937126E-3</v>
      </c>
      <c r="CL136" s="36">
        <f t="shared" si="138"/>
        <v>8.2410341532115922E-3</v>
      </c>
      <c r="CM136" s="36">
        <f t="shared" si="139"/>
        <v>14.963474326179552</v>
      </c>
      <c r="CN136" s="36">
        <f t="shared" si="140"/>
        <v>0.97297729327144367</v>
      </c>
      <c r="CO136" s="36">
        <f t="shared" si="141"/>
        <v>0.68749377852724591</v>
      </c>
      <c r="CP136" s="36">
        <f t="shared" si="142"/>
        <v>0.2052297369913052</v>
      </c>
      <c r="CQ136" s="36">
        <f t="shared" si="143"/>
        <v>2366.0995227074336</v>
      </c>
      <c r="CR136" s="36">
        <f t="shared" si="144"/>
        <v>0.74180106712304972</v>
      </c>
      <c r="CS136" s="36">
        <f t="shared" si="145"/>
        <v>0.55080600825710835</v>
      </c>
      <c r="CT136" s="36">
        <f t="shared" si="146"/>
        <v>20.954636201729453</v>
      </c>
      <c r="CU136" s="36"/>
      <c r="CV136" s="42" t="str">
        <f t="shared" si="147"/>
        <v>Capelinha</v>
      </c>
      <c r="CW136" s="43">
        <f t="shared" si="105"/>
        <v>2.7871226922141399</v>
      </c>
      <c r="CX136" s="43">
        <f t="shared" si="105"/>
        <v>0.95445564304767661</v>
      </c>
      <c r="CY136" s="43">
        <f t="shared" si="105"/>
        <v>3.844675124951914E-4</v>
      </c>
      <c r="CZ136" s="43">
        <f t="shared" si="105"/>
        <v>0.70632536806512791</v>
      </c>
      <c r="DA136" s="43">
        <f t="shared" si="105"/>
        <v>0.13243584959786864</v>
      </c>
      <c r="DB136" s="43">
        <f t="shared" si="105"/>
        <v>1.4387064900719971E-2</v>
      </c>
      <c r="DC136" s="43">
        <f t="shared" si="105"/>
        <v>4.2570129917259406E-2</v>
      </c>
      <c r="DD136" s="43">
        <f t="shared" si="105"/>
        <v>3.2727824934937126E-3</v>
      </c>
      <c r="DE136" s="43">
        <f t="shared" si="105"/>
        <v>8.2410341532115922E-3</v>
      </c>
      <c r="DF136" s="43">
        <f t="shared" si="105"/>
        <v>2366.0995227074336</v>
      </c>
      <c r="DG136" s="43">
        <f t="shared" si="105"/>
        <v>0.74180106712304972</v>
      </c>
      <c r="DH136" s="43">
        <f t="shared" si="105"/>
        <v>0.55080600825710835</v>
      </c>
      <c r="DI136" s="43">
        <f t="shared" si="105"/>
        <v>20.954636201729453</v>
      </c>
      <c r="DJ136" s="51">
        <f t="shared" si="106"/>
        <v>184.0766123858804</v>
      </c>
      <c r="DL136" s="40">
        <f t="shared" si="150"/>
        <v>133</v>
      </c>
      <c r="DM136" s="58">
        <f t="shared" si="148"/>
        <v>13.648552527679398</v>
      </c>
      <c r="DN136" s="57" t="str">
        <f t="shared" si="149"/>
        <v>Pequeri</v>
      </c>
    </row>
    <row r="137" spans="1:118" x14ac:dyDescent="0.3">
      <c r="A137" s="12">
        <v>311240</v>
      </c>
      <c r="B137" s="12" t="s">
        <v>29</v>
      </c>
      <c r="C137" s="12" t="s">
        <v>28</v>
      </c>
      <c r="D137" s="27" t="s">
        <v>201</v>
      </c>
      <c r="E137" s="13">
        <v>7251</v>
      </c>
      <c r="F137" s="14">
        <v>7.08</v>
      </c>
      <c r="G137" s="14">
        <v>26.69</v>
      </c>
      <c r="H137" s="15">
        <v>513.37080000000003</v>
      </c>
      <c r="I137" s="15">
        <v>1935.2919000000002</v>
      </c>
      <c r="J137" s="15">
        <v>22.823</v>
      </c>
      <c r="K137" s="13">
        <v>7330</v>
      </c>
      <c r="L137" s="14">
        <v>3.13</v>
      </c>
      <c r="M137" s="14">
        <v>16.82</v>
      </c>
      <c r="N137" s="15">
        <v>229.429</v>
      </c>
      <c r="O137" s="15">
        <v>1232.9060000000002</v>
      </c>
      <c r="P137" s="15">
        <v>15.127599999999999</v>
      </c>
      <c r="Q137" s="13">
        <v>6983</v>
      </c>
      <c r="R137" s="14">
        <v>0.69</v>
      </c>
      <c r="S137" s="14">
        <v>6.67</v>
      </c>
      <c r="T137" s="15">
        <v>48.182699999999997</v>
      </c>
      <c r="U137" s="14">
        <v>465.76609999999999</v>
      </c>
      <c r="V137" s="14">
        <v>6.0838999999999999</v>
      </c>
      <c r="W137" s="14">
        <v>0.46</v>
      </c>
      <c r="X137" s="14">
        <v>0.53</v>
      </c>
      <c r="Y137" s="14">
        <v>0.42</v>
      </c>
      <c r="Z137" s="14">
        <v>87.5428</v>
      </c>
      <c r="AA137" s="14">
        <v>96.881799999999998</v>
      </c>
      <c r="AB137" s="14">
        <v>84.954700000000003</v>
      </c>
      <c r="AC137" s="14">
        <v>31885.001</v>
      </c>
      <c r="AD137" s="14">
        <v>93459.554999999993</v>
      </c>
      <c r="AE137" s="14">
        <v>4298.3284999999996</v>
      </c>
      <c r="AF137" s="14">
        <v>12975.09</v>
      </c>
      <c r="AG137" s="14">
        <v>7418</v>
      </c>
      <c r="AH137" s="14">
        <v>7203</v>
      </c>
      <c r="AI137" s="14">
        <v>106.742</v>
      </c>
      <c r="AJ137" s="14">
        <v>69.579300000000003</v>
      </c>
      <c r="AK137" s="14">
        <v>0.39600000000000002</v>
      </c>
      <c r="AL137" s="14">
        <v>0.14899999999999999</v>
      </c>
      <c r="AM137" s="14">
        <v>0.71</v>
      </c>
      <c r="AN137" s="14">
        <v>0.58699999999999997</v>
      </c>
      <c r="AO137" s="14">
        <v>0.57999999999999996</v>
      </c>
      <c r="AP137" s="14">
        <v>0.372</v>
      </c>
      <c r="AQ137" s="14">
        <v>0.80500000000000005</v>
      </c>
      <c r="AR137" s="14">
        <v>0.65300000000000002</v>
      </c>
      <c r="AS137" s="14">
        <v>0.67500000000000004</v>
      </c>
      <c r="AT137" s="14">
        <v>0.53300000000000003</v>
      </c>
      <c r="AU137" s="14">
        <v>0.84799999999999998</v>
      </c>
      <c r="AV137" s="14">
        <v>0.68</v>
      </c>
      <c r="AW137" s="14">
        <v>30721</v>
      </c>
      <c r="AX137" s="14">
        <v>5183</v>
      </c>
      <c r="AY137" s="14">
        <v>30137</v>
      </c>
      <c r="AZ137" s="14">
        <v>23639</v>
      </c>
      <c r="BA137" s="56">
        <f t="shared" si="104"/>
        <v>0.34256244424620874</v>
      </c>
      <c r="BB137" s="56">
        <f t="shared" si="104"/>
        <v>5.7794380017841214E-2</v>
      </c>
      <c r="BC137" s="56">
        <f t="shared" si="104"/>
        <v>0.33605040142729703</v>
      </c>
      <c r="BD137" s="56">
        <f t="shared" si="104"/>
        <v>0.26359277430865297</v>
      </c>
      <c r="BE137" s="54"/>
      <c r="BG137" s="36">
        <f t="shared" si="107"/>
        <v>0.75771680343734682</v>
      </c>
      <c r="BH137" s="36">
        <f t="shared" si="108"/>
        <v>0.65080149706941604</v>
      </c>
      <c r="BI137" s="36">
        <f t="shared" si="109"/>
        <v>0.18566392736083126</v>
      </c>
      <c r="BJ137" s="36">
        <f t="shared" si="110"/>
        <v>0.95055607802056252</v>
      </c>
      <c r="BK137" s="36">
        <f t="shared" si="111"/>
        <v>0.85799916478191141</v>
      </c>
      <c r="BL137" s="36">
        <f t="shared" si="112"/>
        <v>0.65080179858084841</v>
      </c>
      <c r="BM137" s="36">
        <f t="shared" si="113"/>
        <v>5.444444444444442E-2</v>
      </c>
      <c r="BN137" s="36">
        <f t="shared" si="114"/>
        <v>4.9245921822098949E-3</v>
      </c>
      <c r="BO137" s="36">
        <f t="shared" si="115"/>
        <v>3.1141868512110739E-2</v>
      </c>
      <c r="BP137" s="36">
        <f t="shared" si="116"/>
        <v>5.4444253722985073E-2</v>
      </c>
      <c r="BQ137" s="36">
        <f t="shared" si="117"/>
        <v>4.9245496448238066E-3</v>
      </c>
      <c r="BR137" s="36">
        <f t="shared" si="118"/>
        <v>3.1141928888409519E-2</v>
      </c>
      <c r="BS137" s="36">
        <f t="shared" si="119"/>
        <v>0.81321021735820476</v>
      </c>
      <c r="BT137" s="36">
        <f t="shared" si="120"/>
        <v>0.96304259338366749</v>
      </c>
      <c r="BU137" s="36">
        <f t="shared" si="121"/>
        <v>0.14951509112879816</v>
      </c>
      <c r="BV137" s="36">
        <f t="shared" si="122"/>
        <v>0.72114337591424249</v>
      </c>
      <c r="BW137" s="36">
        <f t="shared" si="123"/>
        <v>0.70536500381005474</v>
      </c>
      <c r="BX137" s="36">
        <f t="shared" si="124"/>
        <v>0.76791439371644221</v>
      </c>
      <c r="BY137" s="36">
        <f t="shared" si="125"/>
        <v>0.14951500956008612</v>
      </c>
      <c r="BZ137" s="36">
        <f t="shared" si="126"/>
        <v>0.72114341895116973</v>
      </c>
      <c r="CA137" s="36">
        <f t="shared" si="127"/>
        <v>3.8712358413324044E-2</v>
      </c>
      <c r="CB137" s="36">
        <f t="shared" si="128"/>
        <v>0.21710923549286373</v>
      </c>
      <c r="CC137" s="36">
        <f t="shared" si="129"/>
        <v>2.7624097420983783E-4</v>
      </c>
      <c r="CD137" s="36">
        <f t="shared" si="130"/>
        <v>2.2803026890680619E-4</v>
      </c>
      <c r="CE137" s="36">
        <f t="shared" si="131"/>
        <v>4.1623309053069792E-3</v>
      </c>
      <c r="CF137" s="36">
        <f t="shared" si="132"/>
        <v>4.6306681621534979E-2</v>
      </c>
      <c r="CG137" s="36">
        <f t="shared" si="133"/>
        <v>5.2311303923832295E-4</v>
      </c>
      <c r="CH137" s="36">
        <f t="shared" si="134"/>
        <v>5.5276579436129548E-4</v>
      </c>
      <c r="CI137" s="36">
        <f t="shared" si="135"/>
        <v>8.1534571820896327E-3</v>
      </c>
      <c r="CJ137" s="36">
        <f t="shared" si="136"/>
        <v>3.8923011322398032E-2</v>
      </c>
      <c r="CK137" s="36">
        <f t="shared" si="137"/>
        <v>8.8496038624069965E-4</v>
      </c>
      <c r="CL137" s="36">
        <f t="shared" si="138"/>
        <v>1.2574820180071304E-3</v>
      </c>
      <c r="CM137" s="36">
        <f t="shared" si="139"/>
        <v>0.10857719460838645</v>
      </c>
      <c r="CN137" s="36">
        <f t="shared" si="140"/>
        <v>0.99697809846760066</v>
      </c>
      <c r="CO137" s="36">
        <f t="shared" si="141"/>
        <v>0.95103292088858804</v>
      </c>
      <c r="CP137" s="36">
        <f t="shared" si="142"/>
        <v>0.77994158053958085</v>
      </c>
      <c r="CQ137" s="36">
        <f t="shared" si="143"/>
        <v>5066.5057017416548</v>
      </c>
      <c r="CR137" s="36">
        <f t="shared" si="144"/>
        <v>0.84255531250961724</v>
      </c>
      <c r="CS137" s="36">
        <f t="shared" si="145"/>
        <v>0.11964625844880468</v>
      </c>
      <c r="CT137" s="36">
        <f t="shared" si="146"/>
        <v>28.560356550723387</v>
      </c>
      <c r="CU137" s="36"/>
      <c r="CV137" s="42" t="str">
        <f t="shared" si="147"/>
        <v>Capetinga</v>
      </c>
      <c r="CW137" s="43">
        <f t="shared" si="105"/>
        <v>0.65080149706941604</v>
      </c>
      <c r="CX137" s="43">
        <f t="shared" si="105"/>
        <v>0.18566392736083126</v>
      </c>
      <c r="CY137" s="43">
        <f t="shared" si="105"/>
        <v>3.1141868512110739E-2</v>
      </c>
      <c r="CZ137" s="43">
        <f t="shared" si="105"/>
        <v>0.72114337591424249</v>
      </c>
      <c r="DA137" s="43">
        <f t="shared" si="105"/>
        <v>0.76791439371644221</v>
      </c>
      <c r="DB137" s="43">
        <f t="shared" si="105"/>
        <v>8.1534571820896327E-3</v>
      </c>
      <c r="DC137" s="43">
        <f t="shared" si="105"/>
        <v>3.8923011322398032E-2</v>
      </c>
      <c r="DD137" s="43">
        <f t="shared" si="105"/>
        <v>8.8496038624069965E-4</v>
      </c>
      <c r="DE137" s="43">
        <f t="shared" si="105"/>
        <v>1.2574820180071304E-3</v>
      </c>
      <c r="DF137" s="43">
        <f t="shared" si="105"/>
        <v>5066.5057017416548</v>
      </c>
      <c r="DG137" s="43">
        <f t="shared" si="105"/>
        <v>0.84255531250961724</v>
      </c>
      <c r="DH137" s="43">
        <f t="shared" si="105"/>
        <v>0.11964625844880468</v>
      </c>
      <c r="DI137" s="43">
        <f t="shared" si="105"/>
        <v>28.560356550723387</v>
      </c>
      <c r="DJ137" s="51">
        <f t="shared" si="106"/>
        <v>392.18724183360143</v>
      </c>
      <c r="DL137" s="40">
        <f t="shared" si="150"/>
        <v>134</v>
      </c>
      <c r="DM137" s="58">
        <f t="shared" si="148"/>
        <v>14.734022108232011</v>
      </c>
      <c r="DN137" s="57" t="str">
        <f t="shared" si="149"/>
        <v>Paraopeba</v>
      </c>
    </row>
    <row r="138" spans="1:118" x14ac:dyDescent="0.3">
      <c r="A138" s="12">
        <v>311250</v>
      </c>
      <c r="B138" s="12" t="s">
        <v>29</v>
      </c>
      <c r="C138" s="12" t="s">
        <v>28</v>
      </c>
      <c r="D138" s="27" t="s">
        <v>119</v>
      </c>
      <c r="E138" s="13">
        <v>6339</v>
      </c>
      <c r="F138" s="14">
        <v>12.85</v>
      </c>
      <c r="G138" s="14">
        <v>39.85</v>
      </c>
      <c r="H138" s="15">
        <v>814.56150000000002</v>
      </c>
      <c r="I138" s="15">
        <v>2526.0915</v>
      </c>
      <c r="J138" s="15">
        <v>41.423099999999998</v>
      </c>
      <c r="K138" s="13">
        <v>7824</v>
      </c>
      <c r="L138" s="14">
        <v>2.64</v>
      </c>
      <c r="M138" s="14">
        <v>21.12</v>
      </c>
      <c r="N138" s="15">
        <v>206.55359999999999</v>
      </c>
      <c r="O138" s="15">
        <v>1652.4287999999999</v>
      </c>
      <c r="P138" s="15">
        <v>12.759399999999999</v>
      </c>
      <c r="Q138" s="13">
        <v>8839</v>
      </c>
      <c r="R138" s="14">
        <v>1</v>
      </c>
      <c r="S138" s="14">
        <v>7.03</v>
      </c>
      <c r="T138" s="15">
        <v>88.39</v>
      </c>
      <c r="U138" s="14">
        <v>621.38170000000002</v>
      </c>
      <c r="V138" s="14">
        <v>8.8171999999999997</v>
      </c>
      <c r="W138" s="14">
        <v>0.49</v>
      </c>
      <c r="X138" s="14">
        <v>0.42</v>
      </c>
      <c r="Y138" s="14">
        <v>0.4</v>
      </c>
      <c r="Z138" s="14">
        <v>93.252099999999999</v>
      </c>
      <c r="AA138" s="14">
        <v>76.774299999999997</v>
      </c>
      <c r="AB138" s="14">
        <v>80.909300000000002</v>
      </c>
      <c r="AC138" s="14">
        <v>16957.087</v>
      </c>
      <c r="AD138" s="14">
        <v>76505.062000000005</v>
      </c>
      <c r="AE138" s="14">
        <v>2165.9326999999998</v>
      </c>
      <c r="AF138" s="14">
        <v>8086.36</v>
      </c>
      <c r="AG138" s="14">
        <v>7829</v>
      </c>
      <c r="AH138" s="14">
        <v>9461</v>
      </c>
      <c r="AI138" s="14">
        <v>53.787399999999998</v>
      </c>
      <c r="AJ138" s="14">
        <v>43.363300000000002</v>
      </c>
      <c r="AK138" s="14">
        <v>0.47899999999999998</v>
      </c>
      <c r="AL138" s="14">
        <v>0.27700000000000002</v>
      </c>
      <c r="AM138" s="14">
        <v>0.70099999999999996</v>
      </c>
      <c r="AN138" s="14">
        <v>0.56499999999999995</v>
      </c>
      <c r="AO138" s="14">
        <v>0.58799999999999997</v>
      </c>
      <c r="AP138" s="14">
        <v>0.44400000000000001</v>
      </c>
      <c r="AQ138" s="14">
        <v>0.76100000000000001</v>
      </c>
      <c r="AR138" s="14">
        <v>0.60299999999999998</v>
      </c>
      <c r="AS138" s="14">
        <v>0.69499999999999995</v>
      </c>
      <c r="AT138" s="14">
        <v>0.60399999999999998</v>
      </c>
      <c r="AU138" s="14">
        <v>0.83699999999999997</v>
      </c>
      <c r="AV138" s="14">
        <v>0.66400000000000003</v>
      </c>
      <c r="AW138" s="14">
        <v>3512</v>
      </c>
      <c r="AX138" s="14">
        <v>10583</v>
      </c>
      <c r="AY138" s="14">
        <v>26723</v>
      </c>
      <c r="AZ138" s="14">
        <v>30182</v>
      </c>
      <c r="BA138" s="56">
        <f t="shared" si="104"/>
        <v>4.9464788732394363E-2</v>
      </c>
      <c r="BB138" s="56">
        <f t="shared" si="104"/>
        <v>0.14905633802816901</v>
      </c>
      <c r="BC138" s="56">
        <f t="shared" si="104"/>
        <v>0.37638028169014087</v>
      </c>
      <c r="BD138" s="56">
        <f t="shared" si="104"/>
        <v>0.4250985915492958</v>
      </c>
      <c r="BE138" s="54"/>
      <c r="BG138" s="36">
        <f t="shared" si="107"/>
        <v>0.69896547455154212</v>
      </c>
      <c r="BH138" s="36">
        <f t="shared" si="108"/>
        <v>0.51823866801622609</v>
      </c>
      <c r="BI138" s="36">
        <f t="shared" si="109"/>
        <v>0.16013654789222939</v>
      </c>
      <c r="BJ138" s="36">
        <f t="shared" si="110"/>
        <v>0.9102557921456923</v>
      </c>
      <c r="BK138" s="36">
        <f t="shared" si="111"/>
        <v>0.81297796956538326</v>
      </c>
      <c r="BL138" s="36">
        <f t="shared" si="112"/>
        <v>0.5182411792183611</v>
      </c>
      <c r="BM138" s="36">
        <f t="shared" si="113"/>
        <v>3.3611111111111119E-2</v>
      </c>
      <c r="BN138" s="36">
        <f t="shared" si="114"/>
        <v>6.9252077562326833E-2</v>
      </c>
      <c r="BO138" s="36">
        <f t="shared" si="115"/>
        <v>4.6520569011918499E-2</v>
      </c>
      <c r="BP138" s="36">
        <f t="shared" si="116"/>
        <v>3.3610993369801993E-2</v>
      </c>
      <c r="BQ138" s="36">
        <f t="shared" si="117"/>
        <v>6.9251731945749642E-2</v>
      </c>
      <c r="BR138" s="36">
        <f t="shared" si="118"/>
        <v>4.652038042944056E-2</v>
      </c>
      <c r="BS138" s="36">
        <f t="shared" si="119"/>
        <v>0.89825948257730204</v>
      </c>
      <c r="BT138" s="36">
        <f t="shared" si="120"/>
        <v>0.9696953680596786</v>
      </c>
      <c r="BU138" s="36">
        <f t="shared" si="121"/>
        <v>0.47740253004439609</v>
      </c>
      <c r="BV138" s="36">
        <f t="shared" si="122"/>
        <v>0.8208706897133986</v>
      </c>
      <c r="BW138" s="36">
        <f t="shared" si="123"/>
        <v>0.69054011841700225</v>
      </c>
      <c r="BX138" s="36">
        <f t="shared" si="124"/>
        <v>0.70145982352479563</v>
      </c>
      <c r="BY138" s="36">
        <f t="shared" si="125"/>
        <v>0.47740259311616007</v>
      </c>
      <c r="BZ138" s="36">
        <f t="shared" si="126"/>
        <v>0.82087088423997767</v>
      </c>
      <c r="CA138" s="36">
        <f t="shared" si="127"/>
        <v>8.0642175034663637E-4</v>
      </c>
      <c r="CB138" s="36">
        <f t="shared" si="128"/>
        <v>5.1386801300085454E-5</v>
      </c>
      <c r="CC138" s="36">
        <f t="shared" si="129"/>
        <v>8.4598798351762507E-4</v>
      </c>
      <c r="CD138" s="36">
        <f t="shared" si="130"/>
        <v>2.7053961533264276E-3</v>
      </c>
      <c r="CE138" s="36">
        <f t="shared" si="131"/>
        <v>2.6638917793964643E-3</v>
      </c>
      <c r="CF138" s="36">
        <f t="shared" si="132"/>
        <v>4.0057683063611463E-3</v>
      </c>
      <c r="CG138" s="36">
        <f t="shared" si="133"/>
        <v>1.0914333781639059E-3</v>
      </c>
      <c r="CH138" s="36">
        <f t="shared" si="134"/>
        <v>3.0095026581892876E-3</v>
      </c>
      <c r="CI138" s="36">
        <f t="shared" si="135"/>
        <v>4.0122492571254267E-3</v>
      </c>
      <c r="CJ138" s="36">
        <f t="shared" si="136"/>
        <v>8.165190884018023E-3</v>
      </c>
      <c r="CK138" s="36">
        <f t="shared" si="137"/>
        <v>1.7921756934371573E-3</v>
      </c>
      <c r="CL138" s="36">
        <f t="shared" si="138"/>
        <v>3.3821236356319944E-3</v>
      </c>
      <c r="CM138" s="36">
        <f t="shared" si="139"/>
        <v>0.71912337711586238</v>
      </c>
      <c r="CN138" s="36">
        <f t="shared" si="140"/>
        <v>0.99383454108334846</v>
      </c>
      <c r="CO138" s="36">
        <f t="shared" si="141"/>
        <v>0.95651830771329827</v>
      </c>
      <c r="CP138" s="36">
        <f t="shared" si="142"/>
        <v>0.7238578473228775</v>
      </c>
      <c r="CQ138" s="36">
        <f t="shared" si="143"/>
        <v>88.782474835979329</v>
      </c>
      <c r="CR138" s="36">
        <f t="shared" si="144"/>
        <v>0.62138292452086252</v>
      </c>
      <c r="CS138" s="36">
        <f t="shared" si="145"/>
        <v>0.25747754761638297</v>
      </c>
      <c r="CT138" s="36">
        <f t="shared" si="146"/>
        <v>85.217535382961159</v>
      </c>
      <c r="CU138" s="36"/>
      <c r="CV138" s="42" t="str">
        <f t="shared" si="147"/>
        <v>Capim Branco</v>
      </c>
      <c r="CW138" s="43">
        <f t="shared" si="105"/>
        <v>0.51823866801622609</v>
      </c>
      <c r="CX138" s="43">
        <f t="shared" si="105"/>
        <v>0.16013654789222939</v>
      </c>
      <c r="CY138" s="43">
        <f t="shared" si="105"/>
        <v>4.6520569011918499E-2</v>
      </c>
      <c r="CZ138" s="43">
        <f t="shared" si="105"/>
        <v>0.8208706897133986</v>
      </c>
      <c r="DA138" s="43">
        <f t="shared" si="105"/>
        <v>0.70145982352479563</v>
      </c>
      <c r="DB138" s="43">
        <f t="shared" si="105"/>
        <v>4.0122492571254267E-3</v>
      </c>
      <c r="DC138" s="43">
        <f t="shared" si="105"/>
        <v>8.165190884018023E-3</v>
      </c>
      <c r="DD138" s="43">
        <f t="shared" si="105"/>
        <v>1.7921756934371573E-3</v>
      </c>
      <c r="DE138" s="43">
        <f t="shared" si="105"/>
        <v>3.3821236356319944E-3</v>
      </c>
      <c r="DF138" s="43">
        <f t="shared" si="105"/>
        <v>88.782474835979329</v>
      </c>
      <c r="DG138" s="43">
        <f t="shared" si="105"/>
        <v>0.62138292452086252</v>
      </c>
      <c r="DH138" s="43">
        <f t="shared" si="105"/>
        <v>0.25747754761638297</v>
      </c>
      <c r="DI138" s="43">
        <f t="shared" si="105"/>
        <v>85.217535382961159</v>
      </c>
      <c r="DJ138" s="51">
        <f t="shared" si="106"/>
        <v>13.626419132977425</v>
      </c>
      <c r="DL138" s="40">
        <f t="shared" si="150"/>
        <v>135</v>
      </c>
      <c r="DM138" s="58">
        <f t="shared" si="148"/>
        <v>14.942281021077843</v>
      </c>
      <c r="DN138" s="57" t="str">
        <f t="shared" si="149"/>
        <v>Januária</v>
      </c>
    </row>
    <row r="139" spans="1:118" x14ac:dyDescent="0.3">
      <c r="A139" s="12">
        <v>311260</v>
      </c>
      <c r="B139" s="12" t="s">
        <v>29</v>
      </c>
      <c r="C139" s="12" t="s">
        <v>28</v>
      </c>
      <c r="D139" s="27" t="s">
        <v>202</v>
      </c>
      <c r="E139" s="13">
        <v>14975</v>
      </c>
      <c r="F139" s="14">
        <v>6.78</v>
      </c>
      <c r="G139" s="14">
        <v>26.21</v>
      </c>
      <c r="H139" s="15">
        <v>1015.3049999999999</v>
      </c>
      <c r="I139" s="15">
        <v>3924.9475000000002</v>
      </c>
      <c r="J139" s="15">
        <v>21.855899999999998</v>
      </c>
      <c r="K139" s="13">
        <v>14347</v>
      </c>
      <c r="L139" s="14">
        <v>4.59</v>
      </c>
      <c r="M139" s="14">
        <v>23.32</v>
      </c>
      <c r="N139" s="15">
        <v>658.52729999999997</v>
      </c>
      <c r="O139" s="15">
        <v>3345.7203999999997</v>
      </c>
      <c r="P139" s="15">
        <v>22.183900000000001</v>
      </c>
      <c r="Q139" s="13">
        <v>15192</v>
      </c>
      <c r="R139" s="14">
        <v>2.25</v>
      </c>
      <c r="S139" s="14">
        <v>7.19</v>
      </c>
      <c r="T139" s="15">
        <v>341.82</v>
      </c>
      <c r="U139" s="14">
        <v>1092.3048000000001</v>
      </c>
      <c r="V139" s="14">
        <v>19.838799999999999</v>
      </c>
      <c r="W139" s="14">
        <v>0.52</v>
      </c>
      <c r="X139" s="14">
        <v>0.57999999999999996</v>
      </c>
      <c r="Y139" s="14">
        <v>0.59</v>
      </c>
      <c r="Z139" s="14">
        <v>98.961399999999998</v>
      </c>
      <c r="AA139" s="14">
        <v>106.02160000000001</v>
      </c>
      <c r="AB139" s="14">
        <v>119.3412</v>
      </c>
      <c r="AC139" s="14">
        <v>67214.176000000007</v>
      </c>
      <c r="AD139" s="14">
        <v>246224.99299999999</v>
      </c>
      <c r="AE139" s="14">
        <v>4656.9789000000001</v>
      </c>
      <c r="AF139" s="14">
        <v>15352.6</v>
      </c>
      <c r="AG139" s="14">
        <v>14433</v>
      </c>
      <c r="AH139" s="14">
        <v>16038</v>
      </c>
      <c r="AI139" s="14">
        <v>115.6484</v>
      </c>
      <c r="AJ139" s="14">
        <v>82.328800000000001</v>
      </c>
      <c r="AK139" s="14">
        <v>0.47</v>
      </c>
      <c r="AL139" s="14">
        <v>0.23200000000000001</v>
      </c>
      <c r="AM139" s="14">
        <v>0.72699999999999998</v>
      </c>
      <c r="AN139" s="14">
        <v>0.61599999999999999</v>
      </c>
      <c r="AO139" s="14">
        <v>0.629</v>
      </c>
      <c r="AP139" s="14">
        <v>0.47799999999999998</v>
      </c>
      <c r="AQ139" s="14">
        <v>0.78700000000000003</v>
      </c>
      <c r="AR139" s="14">
        <v>0.66100000000000003</v>
      </c>
      <c r="AS139" s="14">
        <v>0.72299999999999998</v>
      </c>
      <c r="AT139" s="14">
        <v>0.60099999999999998</v>
      </c>
      <c r="AU139" s="14">
        <v>0.84099999999999997</v>
      </c>
      <c r="AV139" s="14">
        <v>0.747</v>
      </c>
      <c r="AW139" s="14">
        <v>61790</v>
      </c>
      <c r="AX139" s="14">
        <v>18154</v>
      </c>
      <c r="AY139" s="14">
        <v>100333</v>
      </c>
      <c r="AZ139" s="14">
        <v>53436</v>
      </c>
      <c r="BA139" s="56">
        <f t="shared" si="104"/>
        <v>0.26438409502252763</v>
      </c>
      <c r="BB139" s="56">
        <f t="shared" si="104"/>
        <v>7.76764664353288E-2</v>
      </c>
      <c r="BC139" s="56">
        <f t="shared" si="104"/>
        <v>0.42930003893664453</v>
      </c>
      <c r="BD139" s="56">
        <f t="shared" si="104"/>
        <v>0.22863939960549906</v>
      </c>
      <c r="BE139" s="54"/>
      <c r="BG139" s="36">
        <f t="shared" si="107"/>
        <v>0.51580692361503999</v>
      </c>
      <c r="BH139" s="36">
        <f t="shared" si="108"/>
        <v>0.13671350893298498</v>
      </c>
      <c r="BI139" s="36">
        <f t="shared" si="109"/>
        <v>0.14939676059127074</v>
      </c>
      <c r="BJ139" s="36">
        <f t="shared" si="110"/>
        <v>0.67633035183105072</v>
      </c>
      <c r="BK139" s="36">
        <f t="shared" si="111"/>
        <v>0.68412608208485781</v>
      </c>
      <c r="BL139" s="36">
        <f t="shared" si="112"/>
        <v>0.13671406170443914</v>
      </c>
      <c r="BM139" s="36">
        <f t="shared" si="113"/>
        <v>1.7777777777777771E-2</v>
      </c>
      <c r="BN139" s="36">
        <f t="shared" si="114"/>
        <v>3.0778701138812136E-4</v>
      </c>
      <c r="BO139" s="36">
        <f t="shared" si="115"/>
        <v>2.4605920799692392E-2</v>
      </c>
      <c r="BP139" s="36">
        <f t="shared" si="116"/>
        <v>1.777771550138289E-2</v>
      </c>
      <c r="BQ139" s="36">
        <f t="shared" si="117"/>
        <v>3.0780119071074338E-4</v>
      </c>
      <c r="BR139" s="36">
        <f t="shared" si="118"/>
        <v>2.4606069877126945E-2</v>
      </c>
      <c r="BS139" s="36">
        <f t="shared" si="119"/>
        <v>0.62877600519503163</v>
      </c>
      <c r="BT139" s="36">
        <f t="shared" si="120"/>
        <v>0.90413169570305285</v>
      </c>
      <c r="BU139" s="36">
        <f t="shared" si="121"/>
        <v>0.11255757489742489</v>
      </c>
      <c r="BV139" s="36">
        <f t="shared" si="122"/>
        <v>0.67497700653733439</v>
      </c>
      <c r="BW139" s="36">
        <f t="shared" si="123"/>
        <v>0.47392235677563266</v>
      </c>
      <c r="BX139" s="36">
        <f t="shared" si="124"/>
        <v>0.52502943699577098</v>
      </c>
      <c r="BY139" s="36">
        <f t="shared" si="125"/>
        <v>0.11255788215998658</v>
      </c>
      <c r="BZ139" s="36">
        <f t="shared" si="126"/>
        <v>0.67497693822084714</v>
      </c>
      <c r="CA139" s="36">
        <f t="shared" si="127"/>
        <v>2.1765158465988379E-3</v>
      </c>
      <c r="CB139" s="36">
        <f t="shared" si="128"/>
        <v>2.8378361017972545E-2</v>
      </c>
      <c r="CC139" s="36">
        <f t="shared" si="129"/>
        <v>4.7958502466985992E-5</v>
      </c>
      <c r="CD139" s="36">
        <f t="shared" si="130"/>
        <v>1.1260754020089227E-3</v>
      </c>
      <c r="CE139" s="36">
        <f t="shared" si="131"/>
        <v>2.1071800208116893E-4</v>
      </c>
      <c r="CF139" s="36">
        <f t="shared" si="132"/>
        <v>7.1213658779752223E-5</v>
      </c>
      <c r="CG139" s="36">
        <f t="shared" si="133"/>
        <v>0</v>
      </c>
      <c r="CH139" s="36">
        <f t="shared" si="134"/>
        <v>1.2996138009650079E-3</v>
      </c>
      <c r="CI139" s="36">
        <f t="shared" si="135"/>
        <v>6.5569125478600427E-4</v>
      </c>
      <c r="CJ139" s="36">
        <f t="shared" si="136"/>
        <v>9.0021229496298587E-3</v>
      </c>
      <c r="CK139" s="36">
        <f t="shared" si="137"/>
        <v>1.4256240541658627E-3</v>
      </c>
      <c r="CL139" s="36">
        <f t="shared" si="138"/>
        <v>3.5491172476233694E-3</v>
      </c>
      <c r="CM139" s="36">
        <f t="shared" si="139"/>
        <v>2.8025486917939837</v>
      </c>
      <c r="CN139" s="36">
        <f t="shared" si="140"/>
        <v>0.98943551557766762</v>
      </c>
      <c r="CO139" s="36">
        <f t="shared" si="141"/>
        <v>0.84174316626895529</v>
      </c>
      <c r="CP139" s="36">
        <f t="shared" si="142"/>
        <v>0.5414672452737086</v>
      </c>
      <c r="CQ139" s="36">
        <f t="shared" si="143"/>
        <v>2992.8420780157981</v>
      </c>
      <c r="CR139" s="36">
        <f t="shared" si="144"/>
        <v>0.7915079863015374</v>
      </c>
      <c r="CS139" s="36">
        <f t="shared" si="145"/>
        <v>0.51749149051396426</v>
      </c>
      <c r="CT139" s="36">
        <f t="shared" si="146"/>
        <v>20.27634403472797</v>
      </c>
      <c r="CU139" s="36"/>
      <c r="CV139" s="42" t="str">
        <f t="shared" si="147"/>
        <v>Capinópolis</v>
      </c>
      <c r="CW139" s="43">
        <f t="shared" si="105"/>
        <v>0.13671350893298498</v>
      </c>
      <c r="CX139" s="43">
        <f t="shared" si="105"/>
        <v>0.14939676059127074</v>
      </c>
      <c r="CY139" s="43">
        <f t="shared" si="105"/>
        <v>2.4605920799692392E-2</v>
      </c>
      <c r="CZ139" s="43">
        <f t="shared" si="105"/>
        <v>0.67497700653733439</v>
      </c>
      <c r="DA139" s="43">
        <f t="shared" si="105"/>
        <v>0.52502943699577098</v>
      </c>
      <c r="DB139" s="43">
        <f t="shared" si="105"/>
        <v>6.5569125478600427E-4</v>
      </c>
      <c r="DC139" s="43">
        <f t="shared" si="105"/>
        <v>9.0021229496298587E-3</v>
      </c>
      <c r="DD139" s="43">
        <f t="shared" si="105"/>
        <v>1.4256240541658627E-3</v>
      </c>
      <c r="DE139" s="43">
        <f t="shared" si="105"/>
        <v>3.5491172476233694E-3</v>
      </c>
      <c r="DF139" s="43">
        <f t="shared" si="105"/>
        <v>2992.8420780157981</v>
      </c>
      <c r="DG139" s="43">
        <f t="shared" si="105"/>
        <v>0.7915079863015374</v>
      </c>
      <c r="DH139" s="43">
        <f t="shared" si="105"/>
        <v>0.51749149051396426</v>
      </c>
      <c r="DI139" s="43">
        <f t="shared" si="105"/>
        <v>20.27634403472797</v>
      </c>
      <c r="DJ139" s="51">
        <f t="shared" si="106"/>
        <v>231.99636743974651</v>
      </c>
      <c r="DL139" s="40">
        <f t="shared" si="150"/>
        <v>136</v>
      </c>
      <c r="DM139" s="58">
        <f t="shared" si="148"/>
        <v>15.088644982073106</v>
      </c>
      <c r="DN139" s="57" t="str">
        <f t="shared" si="149"/>
        <v>Várzea da Palma</v>
      </c>
    </row>
    <row r="140" spans="1:118" x14ac:dyDescent="0.3">
      <c r="A140" s="12">
        <v>311265</v>
      </c>
      <c r="B140" s="12" t="s">
        <v>29</v>
      </c>
      <c r="C140" s="12" t="s">
        <v>28</v>
      </c>
      <c r="D140" s="27" t="s">
        <v>203</v>
      </c>
      <c r="E140" s="13">
        <v>4337</v>
      </c>
      <c r="F140" s="14">
        <v>43.72</v>
      </c>
      <c r="G140" s="14">
        <v>71.66</v>
      </c>
      <c r="H140" s="15">
        <v>1896.1363999999999</v>
      </c>
      <c r="I140" s="15">
        <v>3107.8942000000002</v>
      </c>
      <c r="J140" s="15">
        <v>140.93520000000001</v>
      </c>
      <c r="K140" s="13">
        <v>4292</v>
      </c>
      <c r="L140" s="14">
        <v>15.98</v>
      </c>
      <c r="M140" s="14">
        <v>46.44</v>
      </c>
      <c r="N140" s="15">
        <v>685.86159999999995</v>
      </c>
      <c r="O140" s="15">
        <v>1993.2048</v>
      </c>
      <c r="P140" s="15">
        <v>77.233000000000004</v>
      </c>
      <c r="Q140" s="13">
        <v>4919</v>
      </c>
      <c r="R140" s="14">
        <v>6.11</v>
      </c>
      <c r="S140" s="14">
        <v>24.92</v>
      </c>
      <c r="T140" s="15">
        <v>300.55090000000001</v>
      </c>
      <c r="U140" s="14">
        <v>1225.8148000000001</v>
      </c>
      <c r="V140" s="14">
        <v>53.8733</v>
      </c>
      <c r="W140" s="14">
        <v>0.6</v>
      </c>
      <c r="X140" s="14">
        <v>0.45</v>
      </c>
      <c r="Y140" s="14">
        <v>0.51</v>
      </c>
      <c r="Z140" s="14">
        <v>114.1862</v>
      </c>
      <c r="AA140" s="14">
        <v>82.258099999999999</v>
      </c>
      <c r="AB140" s="14">
        <v>103.1593</v>
      </c>
      <c r="AC140" s="14">
        <v>8165.4740000000002</v>
      </c>
      <c r="AD140" s="14">
        <v>38850.317999999999</v>
      </c>
      <c r="AE140" s="14">
        <v>1892.7849000000001</v>
      </c>
      <c r="AF140" s="14">
        <v>7371.98</v>
      </c>
      <c r="AG140" s="14">
        <v>4314</v>
      </c>
      <c r="AH140" s="14">
        <v>5270</v>
      </c>
      <c r="AI140" s="14">
        <v>47.004199999999997</v>
      </c>
      <c r="AJ140" s="14">
        <v>39.532499999999999</v>
      </c>
      <c r="AK140" s="14">
        <v>0.30399999999999999</v>
      </c>
      <c r="AL140" s="14">
        <v>9.1999999999999998E-2</v>
      </c>
      <c r="AM140" s="14">
        <v>0.63</v>
      </c>
      <c r="AN140" s="14">
        <v>0.48499999999999999</v>
      </c>
      <c r="AO140" s="14">
        <v>0.49399999999999999</v>
      </c>
      <c r="AP140" s="14">
        <v>0.31900000000000001</v>
      </c>
      <c r="AQ140" s="14">
        <v>0.71899999999999997</v>
      </c>
      <c r="AR140" s="14">
        <v>0.52600000000000002</v>
      </c>
      <c r="AS140" s="14">
        <v>0.624</v>
      </c>
      <c r="AT140" s="14">
        <v>0.47799999999999998</v>
      </c>
      <c r="AU140" s="14">
        <v>0.80500000000000005</v>
      </c>
      <c r="AV140" s="14">
        <v>0.63</v>
      </c>
      <c r="AW140" s="14">
        <v>7655</v>
      </c>
      <c r="AX140" s="14">
        <v>1201</v>
      </c>
      <c r="AY140" s="14">
        <v>10139</v>
      </c>
      <c r="AZ140" s="14">
        <v>19160</v>
      </c>
      <c r="BA140" s="56">
        <f t="shared" si="104"/>
        <v>0.20062901323548682</v>
      </c>
      <c r="BB140" s="56">
        <f t="shared" si="104"/>
        <v>3.1476870659153451E-2</v>
      </c>
      <c r="BC140" s="56">
        <f t="shared" si="104"/>
        <v>0.26573188310837376</v>
      </c>
      <c r="BD140" s="56">
        <f t="shared" si="104"/>
        <v>0.50216223299698592</v>
      </c>
      <c r="BE140" s="54"/>
      <c r="BG140" s="36">
        <f t="shared" si="107"/>
        <v>0.82583625518750192</v>
      </c>
      <c r="BH140" s="36">
        <f t="shared" si="108"/>
        <v>0.5062103272681624</v>
      </c>
      <c r="BI140" s="36">
        <f t="shared" si="109"/>
        <v>1.2685063308832949</v>
      </c>
      <c r="BJ140" s="36">
        <f t="shared" si="110"/>
        <v>0.71205946170889656</v>
      </c>
      <c r="BK140" s="36">
        <f t="shared" si="111"/>
        <v>0.64961714268323512</v>
      </c>
      <c r="BL140" s="36">
        <f t="shared" si="112"/>
        <v>0.50620456576468065</v>
      </c>
      <c r="BM140" s="36">
        <f t="shared" si="113"/>
        <v>0</v>
      </c>
      <c r="BN140" s="36">
        <f t="shared" si="114"/>
        <v>4.4321329639889148E-2</v>
      </c>
      <c r="BO140" s="36">
        <f t="shared" si="115"/>
        <v>0</v>
      </c>
      <c r="BP140" s="36">
        <f t="shared" si="116"/>
        <v>0</v>
      </c>
      <c r="BQ140" s="36">
        <f t="shared" si="117"/>
        <v>4.4321350908630749E-2</v>
      </c>
      <c r="BR140" s="36">
        <f t="shared" si="118"/>
        <v>0</v>
      </c>
      <c r="BS140" s="36">
        <f t="shared" si="119"/>
        <v>0.95032694109982996</v>
      </c>
      <c r="BT140" s="36">
        <f t="shared" si="120"/>
        <v>0.98455262248474684</v>
      </c>
      <c r="BU140" s="36">
        <f t="shared" si="121"/>
        <v>0.53278124693335527</v>
      </c>
      <c r="BV140" s="36">
        <f t="shared" si="122"/>
        <v>0.83598430425918313</v>
      </c>
      <c r="BW140" s="36">
        <f t="shared" si="123"/>
        <v>0.82241193845733129</v>
      </c>
      <c r="BX140" s="36">
        <f t="shared" si="124"/>
        <v>0.82719295196672826</v>
      </c>
      <c r="BY140" s="36">
        <f t="shared" si="125"/>
        <v>0.53278147832128597</v>
      </c>
      <c r="BZ140" s="36">
        <f t="shared" si="126"/>
        <v>0.83598416643595741</v>
      </c>
      <c r="CA140" s="36">
        <f t="shared" si="127"/>
        <v>0.14697036400067476</v>
      </c>
      <c r="CB140" s="36">
        <f t="shared" si="128"/>
        <v>0.44923626366567748</v>
      </c>
      <c r="CC140" s="36">
        <f t="shared" si="129"/>
        <v>1.6236830595222566E-2</v>
      </c>
      <c r="CD140" s="36">
        <f t="shared" si="130"/>
        <v>3.468593757037973E-2</v>
      </c>
      <c r="CE140" s="36">
        <f t="shared" si="131"/>
        <v>4.1300728407908438E-2</v>
      </c>
      <c r="CF140" s="36">
        <f t="shared" si="132"/>
        <v>0.10693175951147431</v>
      </c>
      <c r="CG140" s="36">
        <f t="shared" si="133"/>
        <v>7.4656626340679107E-3</v>
      </c>
      <c r="CH140" s="36">
        <f t="shared" si="134"/>
        <v>3.0817307219858304E-2</v>
      </c>
      <c r="CI140" s="36">
        <f t="shared" si="135"/>
        <v>2.5290429450527094E-2</v>
      </c>
      <c r="CJ140" s="36">
        <f t="shared" si="136"/>
        <v>7.8467484395412998E-2</v>
      </c>
      <c r="CK140" s="36">
        <f t="shared" si="137"/>
        <v>6.2326869806094047E-3</v>
      </c>
      <c r="CL140" s="36">
        <f t="shared" si="138"/>
        <v>1.1317338162064268E-2</v>
      </c>
      <c r="CM140" s="36">
        <f t="shared" si="139"/>
        <v>0.44717989563527044</v>
      </c>
      <c r="CN140" s="36">
        <f t="shared" si="140"/>
        <v>0.99929936071000891</v>
      </c>
      <c r="CO140" s="36">
        <f t="shared" si="141"/>
        <v>0.98338878772401506</v>
      </c>
      <c r="CP140" s="36">
        <f t="shared" si="142"/>
        <v>0.81954001246995312</v>
      </c>
      <c r="CQ140" s="36">
        <f t="shared" si="143"/>
        <v>1703.4937306269596</v>
      </c>
      <c r="CR140" s="36">
        <f t="shared" si="144"/>
        <v>0.91257869215487197</v>
      </c>
      <c r="CS140" s="36">
        <f t="shared" si="145"/>
        <v>4.1306209997170815E-3</v>
      </c>
      <c r="CT140" s="36">
        <f t="shared" si="146"/>
        <v>122.90190827974271</v>
      </c>
      <c r="CU140" s="36"/>
      <c r="CV140" s="42" t="str">
        <f t="shared" si="147"/>
        <v>Capitão Andrade</v>
      </c>
      <c r="CW140" s="43">
        <f t="shared" si="105"/>
        <v>0.5062103272681624</v>
      </c>
      <c r="CX140" s="43">
        <f t="shared" si="105"/>
        <v>1.2685063308832949</v>
      </c>
      <c r="CY140" s="43">
        <f t="shared" si="105"/>
        <v>0</v>
      </c>
      <c r="CZ140" s="43">
        <f t="shared" si="105"/>
        <v>0.83598430425918313</v>
      </c>
      <c r="DA140" s="43">
        <f t="shared" si="105"/>
        <v>0.82719295196672826</v>
      </c>
      <c r="DB140" s="43">
        <f t="shared" si="105"/>
        <v>2.5290429450527094E-2</v>
      </c>
      <c r="DC140" s="43">
        <f t="shared" si="105"/>
        <v>7.8467484395412998E-2</v>
      </c>
      <c r="DD140" s="43">
        <f t="shared" si="105"/>
        <v>6.2326869806094047E-3</v>
      </c>
      <c r="DE140" s="43">
        <f t="shared" si="105"/>
        <v>1.1317338162064268E-2</v>
      </c>
      <c r="DF140" s="43">
        <f t="shared" si="105"/>
        <v>1703.4937306269596</v>
      </c>
      <c r="DG140" s="43">
        <f t="shared" si="105"/>
        <v>0.91257869215487197</v>
      </c>
      <c r="DH140" s="43">
        <f t="shared" si="105"/>
        <v>4.1306209997170815E-3</v>
      </c>
      <c r="DI140" s="43">
        <f t="shared" si="105"/>
        <v>122.90190827974271</v>
      </c>
      <c r="DJ140" s="51">
        <f t="shared" si="106"/>
        <v>140.83627308255561</v>
      </c>
      <c r="DL140" s="40">
        <f t="shared" si="150"/>
        <v>137</v>
      </c>
      <c r="DM140" s="58">
        <f t="shared" si="148"/>
        <v>15.269345579393981</v>
      </c>
      <c r="DN140" s="57" t="str">
        <f t="shared" si="149"/>
        <v>Dom Cavati</v>
      </c>
    </row>
    <row r="141" spans="1:118" x14ac:dyDescent="0.3">
      <c r="A141" s="12">
        <v>311270</v>
      </c>
      <c r="B141" s="12" t="s">
        <v>29</v>
      </c>
      <c r="C141" s="12" t="s">
        <v>28</v>
      </c>
      <c r="D141" s="27" t="s">
        <v>204</v>
      </c>
      <c r="E141" s="13">
        <v>11657</v>
      </c>
      <c r="F141" s="14">
        <v>34.520000000000003</v>
      </c>
      <c r="G141" s="14">
        <v>70.87</v>
      </c>
      <c r="H141" s="15">
        <v>4023.9964</v>
      </c>
      <c r="I141" s="15">
        <v>8261.3158999999996</v>
      </c>
      <c r="J141" s="15">
        <v>111.2782</v>
      </c>
      <c r="K141" s="13">
        <v>13049</v>
      </c>
      <c r="L141" s="14">
        <v>24.69</v>
      </c>
      <c r="M141" s="14">
        <v>58.38</v>
      </c>
      <c r="N141" s="15">
        <v>3221.7981</v>
      </c>
      <c r="O141" s="15">
        <v>7618.0061999999998</v>
      </c>
      <c r="P141" s="15">
        <v>119.3293</v>
      </c>
      <c r="Q141" s="13">
        <v>14169</v>
      </c>
      <c r="R141" s="14">
        <v>9.9600000000000009</v>
      </c>
      <c r="S141" s="14">
        <v>33.630000000000003</v>
      </c>
      <c r="T141" s="15">
        <v>1411.2324000000001</v>
      </c>
      <c r="U141" s="14">
        <v>4765.0347000000011</v>
      </c>
      <c r="V141" s="14">
        <v>87.819699999999997</v>
      </c>
      <c r="W141" s="14">
        <v>0.56000000000000005</v>
      </c>
      <c r="X141" s="14">
        <v>0.54</v>
      </c>
      <c r="Y141" s="14">
        <v>0.47</v>
      </c>
      <c r="Z141" s="14">
        <v>106.57380000000001</v>
      </c>
      <c r="AA141" s="14">
        <v>98.709800000000001</v>
      </c>
      <c r="AB141" s="14">
        <v>95.068399999999997</v>
      </c>
      <c r="AC141" s="14">
        <v>39573.309000000001</v>
      </c>
      <c r="AD141" s="14">
        <v>248981.07</v>
      </c>
      <c r="AE141" s="14">
        <v>3032.4375</v>
      </c>
      <c r="AF141" s="14">
        <v>16614.240000000002</v>
      </c>
      <c r="AG141" s="14">
        <v>13050</v>
      </c>
      <c r="AH141" s="14">
        <v>14986</v>
      </c>
      <c r="AI141" s="14">
        <v>75.305599999999998</v>
      </c>
      <c r="AJ141" s="14">
        <v>89.094399999999993</v>
      </c>
      <c r="AK141" s="14">
        <v>0.36699999999999999</v>
      </c>
      <c r="AL141" s="14">
        <v>0.154</v>
      </c>
      <c r="AM141" s="14">
        <v>0.65200000000000002</v>
      </c>
      <c r="AN141" s="14">
        <v>0.49299999999999999</v>
      </c>
      <c r="AO141" s="14">
        <v>0.50600000000000001</v>
      </c>
      <c r="AP141" s="14">
        <v>0.35299999999999998</v>
      </c>
      <c r="AQ141" s="14">
        <v>0.70599999999999996</v>
      </c>
      <c r="AR141" s="14">
        <v>0.51900000000000002</v>
      </c>
      <c r="AS141" s="14">
        <v>0.63900000000000001</v>
      </c>
      <c r="AT141" s="14">
        <v>0.56499999999999995</v>
      </c>
      <c r="AU141" s="14">
        <v>0.80600000000000005</v>
      </c>
      <c r="AV141" s="14">
        <v>0.57299999999999995</v>
      </c>
      <c r="AW141" s="14">
        <v>16343</v>
      </c>
      <c r="AX141" s="14">
        <v>94913</v>
      </c>
      <c r="AY141" s="14">
        <v>58964</v>
      </c>
      <c r="AZ141" s="14">
        <v>50318</v>
      </c>
      <c r="BA141" s="56">
        <f t="shared" si="104"/>
        <v>7.4105142877871386E-2</v>
      </c>
      <c r="BB141" s="56">
        <f t="shared" si="104"/>
        <v>0.43037027632426156</v>
      </c>
      <c r="BC141" s="56">
        <f t="shared" si="104"/>
        <v>0.26736435444231832</v>
      </c>
      <c r="BD141" s="56">
        <f t="shared" si="104"/>
        <v>0.2281602263555487</v>
      </c>
      <c r="BE141" s="54"/>
      <c r="BG141" s="36">
        <f t="shared" si="107"/>
        <v>0.54342412956237895</v>
      </c>
      <c r="BH141" s="36">
        <f t="shared" si="108"/>
        <v>3.2037991667255148</v>
      </c>
      <c r="BI141" s="36">
        <f t="shared" si="109"/>
        <v>3.4948579773788868</v>
      </c>
      <c r="BJ141" s="36">
        <f t="shared" si="110"/>
        <v>7.1147528779553479E-2</v>
      </c>
      <c r="BK141" s="36">
        <f t="shared" si="111"/>
        <v>6.0432498685730168E-2</v>
      </c>
      <c r="BL141" s="36">
        <f t="shared" si="112"/>
        <v>3.203781104333816</v>
      </c>
      <c r="BM141" s="36">
        <f t="shared" si="113"/>
        <v>4.444444444444428E-3</v>
      </c>
      <c r="BN141" s="36">
        <f t="shared" si="114"/>
        <v>2.770083102493057E-3</v>
      </c>
      <c r="BO141" s="36">
        <f t="shared" si="115"/>
        <v>6.1514801999231154E-3</v>
      </c>
      <c r="BP141" s="36">
        <f t="shared" si="116"/>
        <v>4.4444288753457076E-3</v>
      </c>
      <c r="BQ141" s="36">
        <f t="shared" si="117"/>
        <v>2.7700086624067484E-3</v>
      </c>
      <c r="BR141" s="36">
        <f t="shared" si="118"/>
        <v>6.1514414399098929E-3</v>
      </c>
      <c r="BS141" s="36">
        <f t="shared" si="119"/>
        <v>0.77105730281239637</v>
      </c>
      <c r="BT141" s="36">
        <f t="shared" si="120"/>
        <v>0.90308594366645101</v>
      </c>
      <c r="BU141" s="36">
        <f t="shared" si="121"/>
        <v>0.32183122973871642</v>
      </c>
      <c r="BV141" s="36">
        <f t="shared" si="122"/>
        <v>0.65109871073509507</v>
      </c>
      <c r="BW141" s="36">
        <f t="shared" si="123"/>
        <v>0.51592100537954366</v>
      </c>
      <c r="BX141" s="36">
        <f t="shared" si="124"/>
        <v>0.55153571916166488</v>
      </c>
      <c r="BY141" s="36">
        <f t="shared" si="125"/>
        <v>0.32183150467253918</v>
      </c>
      <c r="BZ141" s="36">
        <f t="shared" si="126"/>
        <v>0.65109858268950183</v>
      </c>
      <c r="CA141" s="36">
        <f t="shared" si="127"/>
        <v>6.5320161778077659E-2</v>
      </c>
      <c r="CB141" s="36">
        <f t="shared" si="128"/>
        <v>0.20072969257846124</v>
      </c>
      <c r="CC141" s="36">
        <f t="shared" si="129"/>
        <v>9.3998664835291245E-3</v>
      </c>
      <c r="CD141" s="36">
        <f t="shared" si="130"/>
        <v>2.9866334849781521E-2</v>
      </c>
      <c r="CE141" s="36">
        <f t="shared" si="131"/>
        <v>3.3808532778355868E-2</v>
      </c>
      <c r="CF141" s="36">
        <f t="shared" si="132"/>
        <v>6.5164948637148598E-2</v>
      </c>
      <c r="CG141" s="36">
        <f t="shared" si="133"/>
        <v>1.0593039044576039E-2</v>
      </c>
      <c r="CH141" s="36">
        <f t="shared" si="134"/>
        <v>3.4789850728668165E-2</v>
      </c>
      <c r="CI141" s="36">
        <f t="shared" si="135"/>
        <v>1.9269331085940939E-2</v>
      </c>
      <c r="CJ141" s="36">
        <f t="shared" si="136"/>
        <v>2.2229732181739029E-2</v>
      </c>
      <c r="CK141" s="36">
        <f t="shared" si="137"/>
        <v>6.0533384999659585E-3</v>
      </c>
      <c r="CL141" s="36">
        <f t="shared" si="138"/>
        <v>3.505658669081034E-2</v>
      </c>
      <c r="CM141" s="36">
        <f t="shared" si="139"/>
        <v>8.5688012402459546E-2</v>
      </c>
      <c r="CN141" s="36">
        <f t="shared" si="140"/>
        <v>0.94538669634750094</v>
      </c>
      <c r="CO141" s="36">
        <f t="shared" si="141"/>
        <v>0.90534453799257764</v>
      </c>
      <c r="CP141" s="36">
        <f t="shared" si="142"/>
        <v>0.56438872502412507</v>
      </c>
      <c r="CQ141" s="36">
        <f t="shared" si="143"/>
        <v>213.57702294273534</v>
      </c>
      <c r="CR141" s="36">
        <f t="shared" si="144"/>
        <v>0.15108497864616549</v>
      </c>
      <c r="CS141" s="36">
        <f t="shared" si="145"/>
        <v>5.0137784395498982E-3</v>
      </c>
      <c r="CT141" s="36">
        <f t="shared" si="146"/>
        <v>20.17261424644694</v>
      </c>
      <c r="CU141" s="36"/>
      <c r="CV141" s="42" t="str">
        <f t="shared" si="147"/>
        <v>Capitão Enéas</v>
      </c>
      <c r="CW141" s="43">
        <f t="shared" si="105"/>
        <v>3.2037991667255148</v>
      </c>
      <c r="CX141" s="43">
        <f t="shared" si="105"/>
        <v>3.4948579773788868</v>
      </c>
      <c r="CY141" s="43">
        <f t="shared" si="105"/>
        <v>6.1514801999231154E-3</v>
      </c>
      <c r="CZ141" s="43">
        <f t="shared" si="105"/>
        <v>0.65109871073509507</v>
      </c>
      <c r="DA141" s="43">
        <f t="shared" si="105"/>
        <v>0.55153571916166488</v>
      </c>
      <c r="DB141" s="43">
        <f t="shared" si="105"/>
        <v>1.9269331085940939E-2</v>
      </c>
      <c r="DC141" s="43">
        <f t="shared" si="105"/>
        <v>2.2229732181739029E-2</v>
      </c>
      <c r="DD141" s="43">
        <f t="shared" si="105"/>
        <v>6.0533384999659585E-3</v>
      </c>
      <c r="DE141" s="43">
        <f t="shared" si="105"/>
        <v>3.505658669081034E-2</v>
      </c>
      <c r="DF141" s="43">
        <f t="shared" si="105"/>
        <v>213.57702294273534</v>
      </c>
      <c r="DG141" s="43">
        <f t="shared" si="105"/>
        <v>0.15108497864616549</v>
      </c>
      <c r="DH141" s="43">
        <f t="shared" si="105"/>
        <v>5.0137784395498982E-3</v>
      </c>
      <c r="DI141" s="43">
        <f t="shared" si="105"/>
        <v>20.17261424644694</v>
      </c>
      <c r="DJ141" s="51">
        <f t="shared" si="106"/>
        <v>18.607368306840577</v>
      </c>
      <c r="DL141" s="40">
        <f t="shared" si="150"/>
        <v>138</v>
      </c>
      <c r="DM141" s="58">
        <f t="shared" si="148"/>
        <v>15.333349540078261</v>
      </c>
      <c r="DN141" s="57" t="str">
        <f t="shared" si="149"/>
        <v>Leopoldina</v>
      </c>
    </row>
    <row r="142" spans="1:118" x14ac:dyDescent="0.3">
      <c r="A142" s="12">
        <v>311280</v>
      </c>
      <c r="B142" s="12" t="s">
        <v>29</v>
      </c>
      <c r="C142" s="12" t="s">
        <v>28</v>
      </c>
      <c r="D142" s="27" t="s">
        <v>205</v>
      </c>
      <c r="E142" s="13">
        <v>6730</v>
      </c>
      <c r="F142" s="14">
        <v>11.47</v>
      </c>
      <c r="G142" s="14">
        <v>30.55</v>
      </c>
      <c r="H142" s="15">
        <v>771.93100000000004</v>
      </c>
      <c r="I142" s="15">
        <v>2056.0149999999999</v>
      </c>
      <c r="J142" s="15">
        <v>36.974499999999999</v>
      </c>
      <c r="K142" s="13">
        <v>7586</v>
      </c>
      <c r="L142" s="14">
        <v>1.1399999999999999</v>
      </c>
      <c r="M142" s="14">
        <v>8.49</v>
      </c>
      <c r="N142" s="15">
        <v>86.480399999999989</v>
      </c>
      <c r="O142" s="15">
        <v>644.05140000000006</v>
      </c>
      <c r="P142" s="15">
        <v>5.5096999999999996</v>
      </c>
      <c r="Q142" s="13">
        <v>8110</v>
      </c>
      <c r="R142" s="14">
        <v>0.51</v>
      </c>
      <c r="S142" s="14">
        <v>3.88</v>
      </c>
      <c r="T142" s="15">
        <v>41.361000000000004</v>
      </c>
      <c r="U142" s="14">
        <v>314.66800000000001</v>
      </c>
      <c r="V142" s="14">
        <v>4.4968000000000004</v>
      </c>
      <c r="W142" s="14">
        <v>0.54</v>
      </c>
      <c r="X142" s="14">
        <v>0.43</v>
      </c>
      <c r="Y142" s="14">
        <v>0.4</v>
      </c>
      <c r="Z142" s="14">
        <v>102.7676</v>
      </c>
      <c r="AA142" s="14">
        <v>78.602199999999996</v>
      </c>
      <c r="AB142" s="14">
        <v>80.909300000000002</v>
      </c>
      <c r="AC142" s="14">
        <v>37052.883000000002</v>
      </c>
      <c r="AD142" s="14">
        <v>179519.41099999999</v>
      </c>
      <c r="AE142" s="14">
        <v>4815.1895000000004</v>
      </c>
      <c r="AF142" s="14">
        <v>20937.650000000001</v>
      </c>
      <c r="AG142" s="14">
        <v>7695</v>
      </c>
      <c r="AH142" s="14">
        <v>8574</v>
      </c>
      <c r="AI142" s="14">
        <v>119.5774</v>
      </c>
      <c r="AJ142" s="14">
        <v>112.2788</v>
      </c>
      <c r="AK142" s="14">
        <v>0.48899999999999999</v>
      </c>
      <c r="AL142" s="14">
        <v>0.26300000000000001</v>
      </c>
      <c r="AM142" s="14">
        <v>0.73399999999999999</v>
      </c>
      <c r="AN142" s="14">
        <v>0.60599999999999998</v>
      </c>
      <c r="AO142" s="14">
        <v>0.61799999999999999</v>
      </c>
      <c r="AP142" s="14">
        <v>0.44900000000000001</v>
      </c>
      <c r="AQ142" s="14">
        <v>0.79200000000000004</v>
      </c>
      <c r="AR142" s="14">
        <v>0.66300000000000003</v>
      </c>
      <c r="AS142" s="14">
        <v>0.71</v>
      </c>
      <c r="AT142" s="14">
        <v>0.61199999999999999</v>
      </c>
      <c r="AU142" s="14">
        <v>0.82499999999999996</v>
      </c>
      <c r="AV142" s="14">
        <v>0.70899999999999996</v>
      </c>
      <c r="AW142" s="14">
        <v>25671</v>
      </c>
      <c r="AX142" s="14">
        <v>30394</v>
      </c>
      <c r="AY142" s="14">
        <v>76829</v>
      </c>
      <c r="AZ142" s="14">
        <v>34653</v>
      </c>
      <c r="BA142" s="56">
        <f t="shared" si="104"/>
        <v>0.15321670934125947</v>
      </c>
      <c r="BB142" s="56">
        <f t="shared" si="104"/>
        <v>0.18140581448787504</v>
      </c>
      <c r="BC142" s="56">
        <f t="shared" si="104"/>
        <v>0.45855192871254036</v>
      </c>
      <c r="BD142" s="56">
        <f t="shared" si="104"/>
        <v>0.20682554745832513</v>
      </c>
      <c r="BE142" s="54"/>
      <c r="BG142" s="36">
        <f t="shared" si="107"/>
        <v>0.72175914012103626</v>
      </c>
      <c r="BH142" s="36">
        <f t="shared" si="108"/>
        <v>0.73469387755102034</v>
      </c>
      <c r="BI142" s="36">
        <f t="shared" si="109"/>
        <v>0.4474833719670584</v>
      </c>
      <c r="BJ142" s="36">
        <f t="shared" si="110"/>
        <v>0.95748016734009633</v>
      </c>
      <c r="BK142" s="36">
        <f t="shared" si="111"/>
        <v>0.90287431004134688</v>
      </c>
      <c r="BL142" s="36">
        <f t="shared" si="112"/>
        <v>0.73469387755102034</v>
      </c>
      <c r="BM142" s="36">
        <f t="shared" si="113"/>
        <v>9.9999999999999742E-3</v>
      </c>
      <c r="BN142" s="36">
        <f t="shared" si="114"/>
        <v>6.03262542320714E-2</v>
      </c>
      <c r="BO142" s="36">
        <f t="shared" si="115"/>
        <v>4.6520569011918499E-2</v>
      </c>
      <c r="BP142" s="36">
        <f t="shared" si="116"/>
        <v>9.9999649695278643E-3</v>
      </c>
      <c r="BQ142" s="36">
        <f t="shared" si="117"/>
        <v>6.0326204605024039E-2</v>
      </c>
      <c r="BR142" s="36">
        <f t="shared" si="118"/>
        <v>4.652038042944056E-2</v>
      </c>
      <c r="BS142" s="36">
        <f t="shared" si="119"/>
        <v>0.78475252293768372</v>
      </c>
      <c r="BT142" s="36">
        <f t="shared" si="120"/>
        <v>0.92962668897588008</v>
      </c>
      <c r="BU142" s="36">
        <f t="shared" si="121"/>
        <v>9.7919523463186484E-2</v>
      </c>
      <c r="BV142" s="36">
        <f t="shared" si="122"/>
        <v>0.57253371511814755</v>
      </c>
      <c r="BW142" s="36">
        <f t="shared" si="123"/>
        <v>0.69535623747864173</v>
      </c>
      <c r="BX142" s="36">
        <f t="shared" si="124"/>
        <v>0.72720626361656537</v>
      </c>
      <c r="BY142" s="36">
        <f t="shared" si="125"/>
        <v>9.7919458912378451E-2</v>
      </c>
      <c r="BZ142" s="36">
        <f t="shared" si="126"/>
        <v>0.57253364948554175</v>
      </c>
      <c r="CA142" s="36">
        <f t="shared" si="127"/>
        <v>6.5830346967073384E-5</v>
      </c>
      <c r="CB142" s="36">
        <f t="shared" si="128"/>
        <v>3.2887552832055198E-3</v>
      </c>
      <c r="CC142" s="36">
        <f t="shared" si="129"/>
        <v>2.7624097420983783E-4</v>
      </c>
      <c r="CD142" s="36">
        <f t="shared" si="130"/>
        <v>2.8151885050223068E-4</v>
      </c>
      <c r="CE142" s="36">
        <f t="shared" si="131"/>
        <v>1.0405827263267125E-5</v>
      </c>
      <c r="CF142" s="36">
        <f t="shared" si="132"/>
        <v>2.7817835460841297E-3</v>
      </c>
      <c r="CG142" s="36">
        <f t="shared" si="133"/>
        <v>4.036366043505531E-5</v>
      </c>
      <c r="CH142" s="36">
        <f t="shared" si="134"/>
        <v>1.5354605398924875E-3</v>
      </c>
      <c r="CI142" s="36">
        <f t="shared" si="135"/>
        <v>1.8599109277032354E-3</v>
      </c>
      <c r="CJ142" s="36">
        <f t="shared" si="136"/>
        <v>6.1329655973290887E-3</v>
      </c>
      <c r="CK142" s="36">
        <f t="shared" si="137"/>
        <v>3.1431803067513684E-3</v>
      </c>
      <c r="CL142" s="36">
        <f t="shared" si="138"/>
        <v>3.2191539660982938E-5</v>
      </c>
      <c r="CM142" s="36">
        <f t="shared" si="139"/>
        <v>1.231257568206782E-2</v>
      </c>
      <c r="CN142" s="36">
        <f t="shared" si="140"/>
        <v>0.98234427051550777</v>
      </c>
      <c r="CO142" s="36">
        <f t="shared" si="141"/>
        <v>0.87759446070441005</v>
      </c>
      <c r="CP142" s="36">
        <f t="shared" si="142"/>
        <v>0.68673776633785188</v>
      </c>
      <c r="CQ142" s="36">
        <f t="shared" si="143"/>
        <v>978.65264194928739</v>
      </c>
      <c r="CR142" s="36">
        <f t="shared" si="144"/>
        <v>0.55105211096635487</v>
      </c>
      <c r="CS142" s="36">
        <f t="shared" si="145"/>
        <v>0.69977264071736134</v>
      </c>
      <c r="CT142" s="36">
        <f t="shared" si="146"/>
        <v>15.823745792964745</v>
      </c>
      <c r="CU142" s="36"/>
      <c r="CV142" s="42" t="str">
        <f t="shared" si="147"/>
        <v>Capitólio</v>
      </c>
      <c r="CW142" s="43">
        <f t="shared" si="105"/>
        <v>0.73469387755102034</v>
      </c>
      <c r="CX142" s="43">
        <f t="shared" si="105"/>
        <v>0.4474833719670584</v>
      </c>
      <c r="CY142" s="43">
        <f t="shared" si="105"/>
        <v>4.6520569011918499E-2</v>
      </c>
      <c r="CZ142" s="43">
        <f t="shared" si="105"/>
        <v>0.57253371511814755</v>
      </c>
      <c r="DA142" s="43">
        <f t="shared" si="105"/>
        <v>0.72720626361656537</v>
      </c>
      <c r="DB142" s="43">
        <f t="shared" si="105"/>
        <v>1.8599109277032354E-3</v>
      </c>
      <c r="DC142" s="43">
        <f t="shared" si="105"/>
        <v>6.1329655973290887E-3</v>
      </c>
      <c r="DD142" s="43">
        <f t="shared" si="105"/>
        <v>3.1431803067513684E-3</v>
      </c>
      <c r="DE142" s="43">
        <f t="shared" si="105"/>
        <v>3.2191539660982938E-5</v>
      </c>
      <c r="DF142" s="43">
        <f t="shared" si="105"/>
        <v>978.65264194928739</v>
      </c>
      <c r="DG142" s="43">
        <f t="shared" si="105"/>
        <v>0.55105211096635487</v>
      </c>
      <c r="DH142" s="43">
        <f t="shared" si="105"/>
        <v>0.69977264071736134</v>
      </c>
      <c r="DI142" s="43">
        <f t="shared" si="105"/>
        <v>15.823745792964745</v>
      </c>
      <c r="DJ142" s="51">
        <f t="shared" si="106"/>
        <v>76.789755272274761</v>
      </c>
      <c r="DL142" s="40">
        <f t="shared" si="150"/>
        <v>139</v>
      </c>
      <c r="DM142" s="58">
        <f t="shared" si="148"/>
        <v>15.730605330431331</v>
      </c>
      <c r="DN142" s="57" t="str">
        <f t="shared" si="149"/>
        <v>Esmeraldas</v>
      </c>
    </row>
    <row r="143" spans="1:118" x14ac:dyDescent="0.3">
      <c r="A143" s="12">
        <v>311290</v>
      </c>
      <c r="B143" s="12" t="s">
        <v>29</v>
      </c>
      <c r="C143" s="12" t="s">
        <v>28</v>
      </c>
      <c r="D143" s="27" t="s">
        <v>206</v>
      </c>
      <c r="E143" s="13">
        <v>7751</v>
      </c>
      <c r="F143" s="14">
        <v>30.72</v>
      </c>
      <c r="G143" s="14">
        <v>75.03</v>
      </c>
      <c r="H143" s="15">
        <v>2381.1071999999999</v>
      </c>
      <c r="I143" s="15">
        <v>5815.5752999999995</v>
      </c>
      <c r="J143" s="15">
        <v>99.028599999999997</v>
      </c>
      <c r="K143" s="13">
        <v>8769</v>
      </c>
      <c r="L143" s="14">
        <v>14.43</v>
      </c>
      <c r="M143" s="14">
        <v>35.81</v>
      </c>
      <c r="N143" s="15">
        <v>1265.3666999999998</v>
      </c>
      <c r="O143" s="15">
        <v>3140.1789000000003</v>
      </c>
      <c r="P143" s="15">
        <v>69.741699999999994</v>
      </c>
      <c r="Q143" s="13">
        <v>9023</v>
      </c>
      <c r="R143" s="14">
        <v>15.33</v>
      </c>
      <c r="S143" s="14">
        <v>36.32</v>
      </c>
      <c r="T143" s="15">
        <v>1383.2258999999999</v>
      </c>
      <c r="U143" s="14">
        <v>3277.1536000000001</v>
      </c>
      <c r="V143" s="14">
        <v>135.16829999999999</v>
      </c>
      <c r="W143" s="14">
        <v>0.43</v>
      </c>
      <c r="X143" s="14">
        <v>0.56999999999999995</v>
      </c>
      <c r="Y143" s="14">
        <v>0.56999999999999995</v>
      </c>
      <c r="Z143" s="14">
        <v>81.833500000000001</v>
      </c>
      <c r="AA143" s="14">
        <v>104.1936</v>
      </c>
      <c r="AB143" s="14">
        <v>115.2957</v>
      </c>
      <c r="AC143" s="14">
        <v>18897.851999999999</v>
      </c>
      <c r="AD143" s="14">
        <v>76992.611999999994</v>
      </c>
      <c r="AE143" s="14">
        <v>2150.4155999999998</v>
      </c>
      <c r="AF143" s="14">
        <v>8216.0499999999993</v>
      </c>
      <c r="AG143" s="14">
        <v>8788</v>
      </c>
      <c r="AH143" s="14">
        <v>9371</v>
      </c>
      <c r="AI143" s="14">
        <v>53.402099999999997</v>
      </c>
      <c r="AJ143" s="14">
        <v>44.058799999999998</v>
      </c>
      <c r="AK143" s="14">
        <v>0.3</v>
      </c>
      <c r="AL143" s="14">
        <v>0.1</v>
      </c>
      <c r="AM143" s="14">
        <v>0.60899999999999999</v>
      </c>
      <c r="AN143" s="14">
        <v>0.44400000000000001</v>
      </c>
      <c r="AO143" s="14">
        <v>0.52900000000000003</v>
      </c>
      <c r="AP143" s="14">
        <v>0.34499999999999997</v>
      </c>
      <c r="AQ143" s="14">
        <v>0.70899999999999996</v>
      </c>
      <c r="AR143" s="14">
        <v>0.60499999999999998</v>
      </c>
      <c r="AS143" s="14">
        <v>0.61499999999999999</v>
      </c>
      <c r="AT143" s="14">
        <v>0.47099999999999997</v>
      </c>
      <c r="AU143" s="14">
        <v>0.80900000000000005</v>
      </c>
      <c r="AV143" s="14">
        <v>0.60899999999999999</v>
      </c>
      <c r="AW143" s="14">
        <v>22054</v>
      </c>
      <c r="AX143" s="14">
        <v>3730</v>
      </c>
      <c r="AY143" s="14">
        <v>19039</v>
      </c>
      <c r="AZ143" s="14">
        <v>30379</v>
      </c>
      <c r="BA143" s="56">
        <f t="shared" si="104"/>
        <v>0.29326347703518524</v>
      </c>
      <c r="BB143" s="56">
        <f t="shared" si="104"/>
        <v>4.9599744687641285E-2</v>
      </c>
      <c r="BC143" s="56">
        <f t="shared" si="104"/>
        <v>0.25317145820589876</v>
      </c>
      <c r="BD143" s="56">
        <f t="shared" si="104"/>
        <v>0.40396532007127472</v>
      </c>
      <c r="BE143" s="54"/>
      <c r="BG143" s="36">
        <f t="shared" si="107"/>
        <v>0.6932701437961365</v>
      </c>
      <c r="BH143" s="36">
        <f t="shared" si="108"/>
        <v>10.851211072664359</v>
      </c>
      <c r="BI143" s="36">
        <f t="shared" si="109"/>
        <v>4.4057007070554111</v>
      </c>
      <c r="BJ143" s="36">
        <f t="shared" si="110"/>
        <v>7.9122316893201955E-2</v>
      </c>
      <c r="BK143" s="36">
        <f t="shared" si="111"/>
        <v>0.23166853824767186</v>
      </c>
      <c r="BL143" s="36">
        <f t="shared" si="112"/>
        <v>10.851165519365196</v>
      </c>
      <c r="BM143" s="36">
        <f t="shared" si="113"/>
        <v>8.0277777777777767E-2</v>
      </c>
      <c r="BN143" s="36">
        <f t="shared" si="114"/>
        <v>0</v>
      </c>
      <c r="BO143" s="36">
        <f t="shared" si="115"/>
        <v>1.3840830449826943E-2</v>
      </c>
      <c r="BP143" s="36">
        <f t="shared" si="116"/>
        <v>8.0277496560932027E-2</v>
      </c>
      <c r="BQ143" s="36">
        <f t="shared" si="117"/>
        <v>0</v>
      </c>
      <c r="BR143" s="36">
        <f t="shared" si="118"/>
        <v>1.3840857283737563E-2</v>
      </c>
      <c r="BS143" s="36">
        <f t="shared" si="119"/>
        <v>0.88696313658085968</v>
      </c>
      <c r="BT143" s="36">
        <f t="shared" si="120"/>
        <v>0.96950373849042626</v>
      </c>
      <c r="BU143" s="36">
        <f t="shared" si="121"/>
        <v>0.48046711402353642</v>
      </c>
      <c r="BV143" s="36">
        <f t="shared" si="122"/>
        <v>0.81814171958553361</v>
      </c>
      <c r="BW143" s="36">
        <f t="shared" si="123"/>
        <v>0.65656101960420066</v>
      </c>
      <c r="BX143" s="36">
        <f t="shared" si="124"/>
        <v>0.70405104934921847</v>
      </c>
      <c r="BY143" s="36">
        <f t="shared" si="125"/>
        <v>0.48046684366342318</v>
      </c>
      <c r="BZ143" s="36">
        <f t="shared" si="126"/>
        <v>0.81814178259811465</v>
      </c>
      <c r="CA143" s="36">
        <f t="shared" si="127"/>
        <v>0.15325716213603024</v>
      </c>
      <c r="CB143" s="36">
        <f t="shared" si="128"/>
        <v>0.41162112511401439</v>
      </c>
      <c r="CC143" s="36">
        <f t="shared" si="129"/>
        <v>2.4495284720037432E-2</v>
      </c>
      <c r="CD143" s="36">
        <f t="shared" si="130"/>
        <v>6.5042115220035113E-2</v>
      </c>
      <c r="CE143" s="36">
        <f t="shared" si="131"/>
        <v>2.1542663891779383E-2</v>
      </c>
      <c r="CF143" s="36">
        <f t="shared" si="132"/>
        <v>7.4066655984617855E-2</v>
      </c>
      <c r="CG143" s="36">
        <f t="shared" si="133"/>
        <v>9.8229004034751759E-3</v>
      </c>
      <c r="CH143" s="36">
        <f t="shared" si="134"/>
        <v>2.6753864447086793E-3</v>
      </c>
      <c r="CI143" s="36">
        <f t="shared" si="135"/>
        <v>2.929541343059119E-2</v>
      </c>
      <c r="CJ143" s="36">
        <f t="shared" si="136"/>
        <v>8.4484776455218499E-2</v>
      </c>
      <c r="CK143" s="36">
        <f t="shared" si="137"/>
        <v>5.5310024140043561E-3</v>
      </c>
      <c r="CL143" s="36">
        <f t="shared" si="138"/>
        <v>1.8542326844726113E-2</v>
      </c>
      <c r="CM143" s="36">
        <f t="shared" si="139"/>
        <v>2.0766801594406213E-3</v>
      </c>
      <c r="CN143" s="36">
        <f t="shared" si="140"/>
        <v>0.9978247957635612</v>
      </c>
      <c r="CO143" s="36">
        <f t="shared" si="141"/>
        <v>0.96892215000901627</v>
      </c>
      <c r="CP143" s="36">
        <f t="shared" si="142"/>
        <v>0.72220169672211887</v>
      </c>
      <c r="CQ143" s="36">
        <f t="shared" si="143"/>
        <v>3695.653286076707</v>
      </c>
      <c r="CR143" s="36">
        <f t="shared" si="144"/>
        <v>0.86405926740554984</v>
      </c>
      <c r="CS143" s="36">
        <f t="shared" si="145"/>
        <v>1.9501444888729932E-4</v>
      </c>
      <c r="CT143" s="36">
        <f t="shared" si="146"/>
        <v>76.08542192347538</v>
      </c>
      <c r="CU143" s="36"/>
      <c r="CV143" s="42" t="str">
        <f t="shared" si="147"/>
        <v>Caputira</v>
      </c>
      <c r="CW143" s="43">
        <f t="shared" si="105"/>
        <v>10.851211072664359</v>
      </c>
      <c r="CX143" s="43">
        <f t="shared" si="105"/>
        <v>4.4057007070554111</v>
      </c>
      <c r="CY143" s="43">
        <f t="shared" si="105"/>
        <v>1.3840830449826943E-2</v>
      </c>
      <c r="CZ143" s="43">
        <f t="shared" si="105"/>
        <v>0.81814171958553361</v>
      </c>
      <c r="DA143" s="43">
        <f t="shared" si="105"/>
        <v>0.70405104934921847</v>
      </c>
      <c r="DB143" s="43">
        <f t="shared" si="105"/>
        <v>2.929541343059119E-2</v>
      </c>
      <c r="DC143" s="43">
        <f t="shared" si="105"/>
        <v>8.4484776455218499E-2</v>
      </c>
      <c r="DD143" s="43">
        <f t="shared" si="105"/>
        <v>5.5310024140043561E-3</v>
      </c>
      <c r="DE143" s="43">
        <f t="shared" si="105"/>
        <v>1.8542326844726113E-2</v>
      </c>
      <c r="DF143" s="43">
        <f t="shared" si="105"/>
        <v>3695.653286076707</v>
      </c>
      <c r="DG143" s="43">
        <f t="shared" si="105"/>
        <v>0.86405926740554984</v>
      </c>
      <c r="DH143" s="43">
        <f t="shared" si="105"/>
        <v>1.9501444888729932E-4</v>
      </c>
      <c r="DI143" s="43">
        <f t="shared" si="105"/>
        <v>76.08542192347538</v>
      </c>
      <c r="DJ143" s="51">
        <f t="shared" si="106"/>
        <v>291.50259701386807</v>
      </c>
      <c r="DL143" s="40">
        <f t="shared" si="150"/>
        <v>140</v>
      </c>
      <c r="DM143" s="58">
        <f t="shared" si="148"/>
        <v>16.175626009741425</v>
      </c>
      <c r="DN143" s="57" t="str">
        <f t="shared" si="149"/>
        <v>Itaobim</v>
      </c>
    </row>
    <row r="144" spans="1:118" x14ac:dyDescent="0.3">
      <c r="A144" s="12">
        <v>311300</v>
      </c>
      <c r="B144" s="12" t="s">
        <v>29</v>
      </c>
      <c r="C144" s="12" t="s">
        <v>28</v>
      </c>
      <c r="D144" s="27" t="s">
        <v>208</v>
      </c>
      <c r="E144" s="13">
        <v>21650</v>
      </c>
      <c r="F144" s="14">
        <v>51.95</v>
      </c>
      <c r="G144" s="14">
        <v>79.33</v>
      </c>
      <c r="H144" s="15">
        <v>11247.175000000001</v>
      </c>
      <c r="I144" s="15">
        <v>17174.945</v>
      </c>
      <c r="J144" s="15">
        <v>167.46530000000001</v>
      </c>
      <c r="K144" s="13">
        <v>20772</v>
      </c>
      <c r="L144" s="14">
        <v>36.07</v>
      </c>
      <c r="M144" s="14">
        <v>67.41</v>
      </c>
      <c r="N144" s="15">
        <v>7492.4604000000008</v>
      </c>
      <c r="O144" s="15">
        <v>14002.405199999999</v>
      </c>
      <c r="P144" s="15">
        <v>174.33</v>
      </c>
      <c r="Q144" s="13">
        <v>22175</v>
      </c>
      <c r="R144" s="14">
        <v>22.93</v>
      </c>
      <c r="S144" s="14">
        <v>44.85</v>
      </c>
      <c r="T144" s="15">
        <v>5084.7275</v>
      </c>
      <c r="U144" s="14">
        <v>9945.4875000000011</v>
      </c>
      <c r="V144" s="14">
        <v>202.17930000000001</v>
      </c>
      <c r="W144" s="14">
        <v>0.51</v>
      </c>
      <c r="X144" s="14">
        <v>0.55000000000000004</v>
      </c>
      <c r="Y144" s="14">
        <v>0.53</v>
      </c>
      <c r="Z144" s="14">
        <v>97.058300000000003</v>
      </c>
      <c r="AA144" s="14">
        <v>100.5377</v>
      </c>
      <c r="AB144" s="14">
        <v>107.20480000000001</v>
      </c>
      <c r="AC144" s="14">
        <v>28749.832999999999</v>
      </c>
      <c r="AD144" s="14">
        <v>129018.462</v>
      </c>
      <c r="AE144" s="14">
        <v>1367.9322999999999</v>
      </c>
      <c r="AF144" s="14">
        <v>5499.98</v>
      </c>
      <c r="AG144" s="14">
        <v>21017</v>
      </c>
      <c r="AH144" s="14">
        <v>23458</v>
      </c>
      <c r="AI144" s="14">
        <v>33.970399999999998</v>
      </c>
      <c r="AJ144" s="14">
        <v>29.4938</v>
      </c>
      <c r="AK144" s="14">
        <v>0.249</v>
      </c>
      <c r="AL144" s="14">
        <v>5.6000000000000001E-2</v>
      </c>
      <c r="AM144" s="14">
        <v>0.65200000000000002</v>
      </c>
      <c r="AN144" s="14">
        <v>0.42199999999999999</v>
      </c>
      <c r="AO144" s="14">
        <v>0.42399999999999999</v>
      </c>
      <c r="AP144" s="14">
        <v>0.22500000000000001</v>
      </c>
      <c r="AQ144" s="14">
        <v>0.69799999999999995</v>
      </c>
      <c r="AR144" s="14">
        <v>0.48699999999999999</v>
      </c>
      <c r="AS144" s="14">
        <v>0.55800000000000005</v>
      </c>
      <c r="AT144" s="14">
        <v>0.40500000000000003</v>
      </c>
      <c r="AU144" s="14">
        <v>0.78100000000000003</v>
      </c>
      <c r="AV144" s="14">
        <v>0.54900000000000004</v>
      </c>
      <c r="AW144" s="14">
        <v>13454</v>
      </c>
      <c r="AX144" s="14">
        <v>9219</v>
      </c>
      <c r="AY144" s="14">
        <v>30705</v>
      </c>
      <c r="AZ144" s="14">
        <v>72269</v>
      </c>
      <c r="BA144" s="56">
        <f t="shared" si="104"/>
        <v>0.10707776548584526</v>
      </c>
      <c r="BB144" s="56">
        <f t="shared" si="104"/>
        <v>7.3372225361528723E-2</v>
      </c>
      <c r="BC144" s="56">
        <f t="shared" si="104"/>
        <v>0.24437511440782508</v>
      </c>
      <c r="BD144" s="56">
        <f t="shared" si="104"/>
        <v>0.57517489474480088</v>
      </c>
      <c r="BE144" s="54"/>
      <c r="BG144" s="36">
        <f t="shared" si="107"/>
        <v>0.34652800766723707</v>
      </c>
      <c r="BH144" s="36">
        <f t="shared" si="108"/>
        <v>29.408594810473211</v>
      </c>
      <c r="BI144" s="36">
        <f t="shared" si="109"/>
        <v>7.9907519307155583</v>
      </c>
      <c r="BJ144" s="36">
        <f t="shared" si="110"/>
        <v>2.6961104996774892</v>
      </c>
      <c r="BK144" s="36">
        <f t="shared" si="111"/>
        <v>0.32957754889781082</v>
      </c>
      <c r="BL144" s="36">
        <f t="shared" si="112"/>
        <v>29.40847252539448</v>
      </c>
      <c r="BM144" s="36">
        <f t="shared" si="113"/>
        <v>2.2499999999999975E-2</v>
      </c>
      <c r="BN144" s="36">
        <f t="shared" si="114"/>
        <v>1.2311480455524698E-3</v>
      </c>
      <c r="BO144" s="36">
        <f t="shared" si="115"/>
        <v>1.5378700499807832E-3</v>
      </c>
      <c r="BP144" s="36">
        <f t="shared" si="116"/>
        <v>2.2499921181437711E-2</v>
      </c>
      <c r="BQ144" s="36">
        <f t="shared" si="117"/>
        <v>1.2311374112059556E-3</v>
      </c>
      <c r="BR144" s="36">
        <f t="shared" si="118"/>
        <v>1.5378983747808561E-3</v>
      </c>
      <c r="BS144" s="36">
        <f t="shared" si="119"/>
        <v>0.83072148398607892</v>
      </c>
      <c r="BT144" s="36">
        <f t="shared" si="120"/>
        <v>0.94916401085082569</v>
      </c>
      <c r="BU144" s="36">
        <f t="shared" si="121"/>
        <v>0.64771887497821545</v>
      </c>
      <c r="BV144" s="36">
        <f t="shared" si="122"/>
        <v>0.87624282703574341</v>
      </c>
      <c r="BW144" s="36">
        <f t="shared" si="123"/>
        <v>0.29842697644012878</v>
      </c>
      <c r="BX144" s="36">
        <f t="shared" si="124"/>
        <v>0.35661199638909741</v>
      </c>
      <c r="BY144" s="36">
        <f t="shared" si="125"/>
        <v>0.6477185866066858</v>
      </c>
      <c r="BZ144" s="36">
        <f t="shared" si="126"/>
        <v>0.87624286245914862</v>
      </c>
      <c r="CA144" s="36">
        <f t="shared" si="127"/>
        <v>0.24495472106447677</v>
      </c>
      <c r="CB144" s="36">
        <f t="shared" si="128"/>
        <v>0.63885356046299502</v>
      </c>
      <c r="CC144" s="36">
        <f t="shared" si="129"/>
        <v>9.3998664835291245E-3</v>
      </c>
      <c r="CD144" s="36">
        <f t="shared" si="130"/>
        <v>8.5232647178055024E-2</v>
      </c>
      <c r="CE144" s="36">
        <f t="shared" si="131"/>
        <v>9.9937565036420414E-2</v>
      </c>
      <c r="CF144" s="36">
        <f t="shared" si="132"/>
        <v>0.27595737862522024</v>
      </c>
      <c r="CG144" s="36">
        <f t="shared" si="133"/>
        <v>1.2788822172243065E-2</v>
      </c>
      <c r="CH144" s="36">
        <f t="shared" si="134"/>
        <v>5.6016057232142015E-2</v>
      </c>
      <c r="CI144" s="36">
        <f t="shared" si="135"/>
        <v>6.1493305047187918E-2</v>
      </c>
      <c r="CJ144" s="36">
        <f t="shared" si="136"/>
        <v>0.15214699158078093</v>
      </c>
      <c r="CK144" s="36">
        <f t="shared" si="137"/>
        <v>1.1322518314490819E-2</v>
      </c>
      <c r="CL144" s="36">
        <f t="shared" si="138"/>
        <v>4.8963331824354854E-2</v>
      </c>
      <c r="CM144" s="36">
        <f t="shared" si="139"/>
        <v>0.1745168975169413</v>
      </c>
      <c r="CN144" s="36">
        <f t="shared" si="140"/>
        <v>0.99462811183788968</v>
      </c>
      <c r="CO144" s="36">
        <f t="shared" si="141"/>
        <v>0.95012182697872416</v>
      </c>
      <c r="CP144" s="36">
        <f t="shared" si="142"/>
        <v>0.41312185914210758</v>
      </c>
      <c r="CQ144" s="36">
        <f t="shared" si="143"/>
        <v>464.90902213629255</v>
      </c>
      <c r="CR144" s="36">
        <f t="shared" si="144"/>
        <v>0.80242386039561753</v>
      </c>
      <c r="CS144" s="36">
        <f t="shared" si="145"/>
        <v>4.5220250211221364E-4</v>
      </c>
      <c r="CT144" s="36">
        <f t="shared" si="146"/>
        <v>164.95273396791256</v>
      </c>
      <c r="CU144" s="36"/>
      <c r="CV144" s="42" t="str">
        <f t="shared" si="147"/>
        <v>Caraí</v>
      </c>
      <c r="CW144" s="43">
        <f t="shared" si="105"/>
        <v>29.408594810473211</v>
      </c>
      <c r="CX144" s="43">
        <f t="shared" si="105"/>
        <v>7.9907519307155583</v>
      </c>
      <c r="CY144" s="43">
        <f t="shared" si="105"/>
        <v>1.5378700499807832E-3</v>
      </c>
      <c r="CZ144" s="43">
        <f t="shared" si="105"/>
        <v>0.87624282703574341</v>
      </c>
      <c r="DA144" s="43">
        <f t="shared" si="105"/>
        <v>0.35661199638909741</v>
      </c>
      <c r="DB144" s="43">
        <f t="shared" si="105"/>
        <v>6.1493305047187918E-2</v>
      </c>
      <c r="DC144" s="43">
        <f t="shared" si="105"/>
        <v>0.15214699158078093</v>
      </c>
      <c r="DD144" s="43">
        <f t="shared" si="105"/>
        <v>1.1322518314490819E-2</v>
      </c>
      <c r="DE144" s="43">
        <f t="shared" si="105"/>
        <v>4.8963331824354854E-2</v>
      </c>
      <c r="DF144" s="43">
        <f t="shared" si="105"/>
        <v>464.90902213629255</v>
      </c>
      <c r="DG144" s="43">
        <f t="shared" si="105"/>
        <v>0.80242386039561753</v>
      </c>
      <c r="DH144" s="43">
        <f t="shared" si="105"/>
        <v>4.5220250211221364E-4</v>
      </c>
      <c r="DI144" s="43">
        <f t="shared" si="105"/>
        <v>164.95273396791256</v>
      </c>
      <c r="DJ144" s="51">
        <f t="shared" si="106"/>
        <v>51.505561365271788</v>
      </c>
      <c r="DL144" s="40">
        <f t="shared" si="150"/>
        <v>141</v>
      </c>
      <c r="DM144" s="58">
        <f t="shared" si="148"/>
        <v>16.207903044059456</v>
      </c>
      <c r="DN144" s="57" t="str">
        <f t="shared" si="149"/>
        <v>Miraí</v>
      </c>
    </row>
    <row r="145" spans="1:118" x14ac:dyDescent="0.3">
      <c r="A145" s="12">
        <v>311310</v>
      </c>
      <c r="B145" s="12" t="s">
        <v>29</v>
      </c>
      <c r="C145" s="12" t="s">
        <v>28</v>
      </c>
      <c r="D145" s="27" t="s">
        <v>209</v>
      </c>
      <c r="E145" s="13">
        <v>3458</v>
      </c>
      <c r="F145" s="14">
        <v>42.81</v>
      </c>
      <c r="G145" s="14">
        <v>75.09</v>
      </c>
      <c r="H145" s="15">
        <v>1480.3698000000002</v>
      </c>
      <c r="I145" s="15">
        <v>2596.6122</v>
      </c>
      <c r="J145" s="15">
        <v>138.0017</v>
      </c>
      <c r="K145" s="13">
        <v>3549</v>
      </c>
      <c r="L145" s="14">
        <v>21.66</v>
      </c>
      <c r="M145" s="14">
        <v>53.84</v>
      </c>
      <c r="N145" s="15">
        <v>768.71340000000009</v>
      </c>
      <c r="O145" s="15">
        <v>1910.7816</v>
      </c>
      <c r="P145" s="15">
        <v>104.685</v>
      </c>
      <c r="Q145" s="13">
        <v>3285</v>
      </c>
      <c r="R145" s="14">
        <v>11.08</v>
      </c>
      <c r="S145" s="14">
        <v>32.43</v>
      </c>
      <c r="T145" s="15">
        <v>363.97800000000001</v>
      </c>
      <c r="U145" s="14">
        <v>1065.3254999999999</v>
      </c>
      <c r="V145" s="14">
        <v>97.694999999999993</v>
      </c>
      <c r="W145" s="14">
        <v>0.45</v>
      </c>
      <c r="X145" s="14">
        <v>0.49</v>
      </c>
      <c r="Y145" s="14">
        <v>0.43</v>
      </c>
      <c r="Z145" s="14">
        <v>85.639700000000005</v>
      </c>
      <c r="AA145" s="14">
        <v>89.57</v>
      </c>
      <c r="AB145" s="14">
        <v>86.977500000000006</v>
      </c>
      <c r="AC145" s="14">
        <v>6669.95</v>
      </c>
      <c r="AD145" s="14">
        <v>25313.780999999999</v>
      </c>
      <c r="AE145" s="14">
        <v>1918.306</v>
      </c>
      <c r="AF145" s="14">
        <v>7601.74</v>
      </c>
      <c r="AG145" s="14">
        <v>3477</v>
      </c>
      <c r="AH145" s="14">
        <v>3330</v>
      </c>
      <c r="AI145" s="14">
        <v>47.637999999999998</v>
      </c>
      <c r="AJ145" s="14">
        <v>40.764600000000002</v>
      </c>
      <c r="AK145" s="14">
        <v>0.34200000000000003</v>
      </c>
      <c r="AL145" s="14">
        <v>0.13400000000000001</v>
      </c>
      <c r="AM145" s="14">
        <v>0.68899999999999995</v>
      </c>
      <c r="AN145" s="14">
        <v>0.432</v>
      </c>
      <c r="AO145" s="14">
        <v>0.53500000000000003</v>
      </c>
      <c r="AP145" s="14">
        <v>0.38900000000000001</v>
      </c>
      <c r="AQ145" s="14">
        <v>0.753</v>
      </c>
      <c r="AR145" s="14">
        <v>0.52400000000000002</v>
      </c>
      <c r="AS145" s="14">
        <v>0.63400000000000001</v>
      </c>
      <c r="AT145" s="14">
        <v>0.53300000000000003</v>
      </c>
      <c r="AU145" s="14">
        <v>0.80700000000000005</v>
      </c>
      <c r="AV145" s="14">
        <v>0.59299999999999997</v>
      </c>
      <c r="AW145" s="14">
        <v>3361</v>
      </c>
      <c r="AX145" s="14">
        <v>830</v>
      </c>
      <c r="AY145" s="14">
        <v>6302</v>
      </c>
      <c r="AZ145" s="14">
        <v>14205</v>
      </c>
      <c r="BA145" s="56">
        <f t="shared" si="104"/>
        <v>0.13608389343266661</v>
      </c>
      <c r="BB145" s="56">
        <f t="shared" si="104"/>
        <v>3.3605959996760873E-2</v>
      </c>
      <c r="BC145" s="56">
        <f t="shared" si="104"/>
        <v>0.25516236132480363</v>
      </c>
      <c r="BD145" s="56">
        <f t="shared" si="104"/>
        <v>0.57514778524576893</v>
      </c>
      <c r="BE145" s="54"/>
      <c r="BG145" s="36">
        <f t="shared" si="107"/>
        <v>0.88184327802876805</v>
      </c>
      <c r="BH145" s="36">
        <f t="shared" si="108"/>
        <v>4.4253073778531027</v>
      </c>
      <c r="BI145" s="36">
        <f t="shared" si="109"/>
        <v>3.1225181714405528</v>
      </c>
      <c r="BJ145" s="36">
        <f t="shared" si="110"/>
        <v>0.65752628460684459</v>
      </c>
      <c r="BK145" s="36">
        <f t="shared" si="111"/>
        <v>0.69120800827737106</v>
      </c>
      <c r="BL145" s="36">
        <f t="shared" si="112"/>
        <v>4.42528274259156</v>
      </c>
      <c r="BM145" s="36">
        <f t="shared" si="113"/>
        <v>6.25E-2</v>
      </c>
      <c r="BN145" s="36">
        <f t="shared" si="114"/>
        <v>1.9698368728839642E-2</v>
      </c>
      <c r="BO145" s="36">
        <f t="shared" si="115"/>
        <v>2.4605920799692427E-2</v>
      </c>
      <c r="BP145" s="36">
        <f t="shared" si="116"/>
        <v>6.2499781059549182E-2</v>
      </c>
      <c r="BQ145" s="36">
        <f t="shared" si="117"/>
        <v>1.9698198579295258E-2</v>
      </c>
      <c r="BR145" s="36">
        <f t="shared" si="118"/>
        <v>2.4605765759639533E-2</v>
      </c>
      <c r="BS145" s="36">
        <f t="shared" si="119"/>
        <v>0.95933001630147652</v>
      </c>
      <c r="BT145" s="36">
        <f t="shared" si="120"/>
        <v>0.98992127176151057</v>
      </c>
      <c r="BU145" s="36">
        <f t="shared" si="121"/>
        <v>0.52747835889712891</v>
      </c>
      <c r="BV145" s="36">
        <f t="shared" si="122"/>
        <v>0.83110840016437659</v>
      </c>
      <c r="BW145" s="36">
        <f t="shared" si="123"/>
        <v>0.85551118097985079</v>
      </c>
      <c r="BX145" s="36">
        <f t="shared" si="124"/>
        <v>0.88890187618800076</v>
      </c>
      <c r="BY145" s="36">
        <f t="shared" si="125"/>
        <v>0.52747837978113654</v>
      </c>
      <c r="BZ145" s="36">
        <f t="shared" si="126"/>
        <v>0.83110824272387762</v>
      </c>
      <c r="CA145" s="36">
        <f t="shared" si="127"/>
        <v>9.3812358824763686E-2</v>
      </c>
      <c r="CB145" s="36">
        <f t="shared" si="128"/>
        <v>0.27010187433357746</v>
      </c>
      <c r="CC145" s="36">
        <f t="shared" si="129"/>
        <v>2.0890723674618834E-3</v>
      </c>
      <c r="CD145" s="36">
        <f t="shared" si="130"/>
        <v>7.5717310031079649E-2</v>
      </c>
      <c r="CE145" s="36">
        <f t="shared" si="131"/>
        <v>1.8795525494276794E-2</v>
      </c>
      <c r="CF145" s="36">
        <f t="shared" si="132"/>
        <v>3.2157417792732616E-2</v>
      </c>
      <c r="CG145" s="36">
        <f t="shared" si="133"/>
        <v>1.8664156585169729E-3</v>
      </c>
      <c r="CH145" s="36">
        <f t="shared" si="134"/>
        <v>3.1927752282308521E-2</v>
      </c>
      <c r="CI145" s="36">
        <f t="shared" si="135"/>
        <v>2.1185547910869577E-2</v>
      </c>
      <c r="CJ145" s="36">
        <f t="shared" si="136"/>
        <v>3.8923011322398032E-2</v>
      </c>
      <c r="CK145" s="36">
        <f t="shared" si="137"/>
        <v>5.8766082453172901E-3</v>
      </c>
      <c r="CL145" s="36">
        <f t="shared" si="138"/>
        <v>2.5238167094210555E-2</v>
      </c>
      <c r="CM145" s="36">
        <f t="shared" si="139"/>
        <v>0.73024927868866296</v>
      </c>
      <c r="CN145" s="36">
        <f t="shared" si="140"/>
        <v>0.99951576845340329</v>
      </c>
      <c r="CO145" s="36">
        <f t="shared" si="141"/>
        <v>0.98965876711826284</v>
      </c>
      <c r="CP145" s="36">
        <f t="shared" si="142"/>
        <v>0.86448904482354194</v>
      </c>
      <c r="CQ145" s="36">
        <f t="shared" si="143"/>
        <v>765.82071295323192</v>
      </c>
      <c r="CR145" s="36">
        <f t="shared" si="144"/>
        <v>0.90680988961030684</v>
      </c>
      <c r="CS145" s="36">
        <f t="shared" si="145"/>
        <v>4.8129458527468609E-4</v>
      </c>
      <c r="CT145" s="36">
        <f t="shared" si="146"/>
        <v>164.93597439953524</v>
      </c>
      <c r="CU145" s="36"/>
      <c r="CV145" s="42" t="str">
        <f t="shared" si="147"/>
        <v>Caranaíba</v>
      </c>
      <c r="CW145" s="43">
        <f t="shared" si="105"/>
        <v>4.4253073778531027</v>
      </c>
      <c r="CX145" s="43">
        <f t="shared" si="105"/>
        <v>3.1225181714405528</v>
      </c>
      <c r="CY145" s="43">
        <f t="shared" si="105"/>
        <v>2.4605920799692427E-2</v>
      </c>
      <c r="CZ145" s="43">
        <f t="shared" si="105"/>
        <v>0.83110840016437659</v>
      </c>
      <c r="DA145" s="43">
        <f t="shared" si="105"/>
        <v>0.88890187618800076</v>
      </c>
      <c r="DB145" s="43">
        <f t="shared" si="105"/>
        <v>2.1185547910869577E-2</v>
      </c>
      <c r="DC145" s="43">
        <f t="shared" si="105"/>
        <v>3.8923011322398032E-2</v>
      </c>
      <c r="DD145" s="43">
        <f t="shared" si="105"/>
        <v>5.8766082453172901E-3</v>
      </c>
      <c r="DE145" s="43">
        <f t="shared" si="105"/>
        <v>2.5238167094210555E-2</v>
      </c>
      <c r="DF145" s="43">
        <f t="shared" si="105"/>
        <v>765.82071295323192</v>
      </c>
      <c r="DG145" s="43">
        <f t="shared" si="105"/>
        <v>0.90680988961030684</v>
      </c>
      <c r="DH145" s="43">
        <f t="shared" si="105"/>
        <v>4.8129458527468609E-4</v>
      </c>
      <c r="DI145" s="43">
        <f t="shared" si="105"/>
        <v>164.93597439953524</v>
      </c>
      <c r="DJ145" s="51">
        <f t="shared" si="106"/>
        <v>72.38828027830624</v>
      </c>
      <c r="DL145" s="40">
        <f t="shared" si="150"/>
        <v>142</v>
      </c>
      <c r="DM145" s="58">
        <f t="shared" si="148"/>
        <v>16.213086770971586</v>
      </c>
      <c r="DN145" s="57" t="str">
        <f t="shared" si="149"/>
        <v>Medina</v>
      </c>
    </row>
    <row r="146" spans="1:118" x14ac:dyDescent="0.3">
      <c r="A146" s="12">
        <v>311320</v>
      </c>
      <c r="B146" s="12" t="s">
        <v>29</v>
      </c>
      <c r="C146" s="12" t="s">
        <v>28</v>
      </c>
      <c r="D146" s="27" t="s">
        <v>210</v>
      </c>
      <c r="E146" s="13">
        <v>18693</v>
      </c>
      <c r="F146" s="14">
        <v>25.63</v>
      </c>
      <c r="G146" s="14">
        <v>56.39</v>
      </c>
      <c r="H146" s="15">
        <v>4791.0158999999994</v>
      </c>
      <c r="I146" s="15">
        <v>10540.982699999999</v>
      </c>
      <c r="J146" s="15">
        <v>82.620500000000007</v>
      </c>
      <c r="K146" s="13">
        <v>20989</v>
      </c>
      <c r="L146" s="14">
        <v>10.57</v>
      </c>
      <c r="M146" s="14">
        <v>38.03</v>
      </c>
      <c r="N146" s="15">
        <v>2218.5373</v>
      </c>
      <c r="O146" s="15">
        <v>7982.1167000000005</v>
      </c>
      <c r="P146" s="15">
        <v>51.085900000000002</v>
      </c>
      <c r="Q146" s="13">
        <v>23270</v>
      </c>
      <c r="R146" s="14">
        <v>3.03</v>
      </c>
      <c r="S146" s="14">
        <v>15.75</v>
      </c>
      <c r="T146" s="15">
        <v>705.0809999999999</v>
      </c>
      <c r="U146" s="14">
        <v>3665.0250000000001</v>
      </c>
      <c r="V146" s="14">
        <v>26.716200000000001</v>
      </c>
      <c r="W146" s="14">
        <v>0.56999999999999995</v>
      </c>
      <c r="X146" s="14">
        <v>0.54</v>
      </c>
      <c r="Y146" s="14">
        <v>0.48</v>
      </c>
      <c r="Z146" s="14">
        <v>108.4769</v>
      </c>
      <c r="AA146" s="14">
        <v>98.709800000000001</v>
      </c>
      <c r="AB146" s="14">
        <v>97.091099999999997</v>
      </c>
      <c r="AC146" s="14">
        <v>97529.017000000007</v>
      </c>
      <c r="AD146" s="14">
        <v>540574.63500000001</v>
      </c>
      <c r="AE146" s="14">
        <v>4653.9901</v>
      </c>
      <c r="AF146" s="14">
        <v>21741.26</v>
      </c>
      <c r="AG146" s="14">
        <v>20956</v>
      </c>
      <c r="AH146" s="14">
        <v>24864</v>
      </c>
      <c r="AI146" s="14">
        <v>115.5742</v>
      </c>
      <c r="AJ146" s="14">
        <v>116.5882</v>
      </c>
      <c r="AK146" s="14">
        <v>0.40899999999999997</v>
      </c>
      <c r="AL146" s="14">
        <v>0.17899999999999999</v>
      </c>
      <c r="AM146" s="14">
        <v>0.71099999999999997</v>
      </c>
      <c r="AN146" s="14">
        <v>0.53800000000000003</v>
      </c>
      <c r="AO146" s="14">
        <v>0.57199999999999995</v>
      </c>
      <c r="AP146" s="14">
        <v>0.39900000000000002</v>
      </c>
      <c r="AQ146" s="14">
        <v>0.79100000000000004</v>
      </c>
      <c r="AR146" s="14">
        <v>0.59399999999999997</v>
      </c>
      <c r="AS146" s="14">
        <v>0.69699999999999995</v>
      </c>
      <c r="AT146" s="14">
        <v>0.622</v>
      </c>
      <c r="AU146" s="14">
        <v>0.82099999999999995</v>
      </c>
      <c r="AV146" s="14">
        <v>0.66300000000000003</v>
      </c>
      <c r="AW146" s="14">
        <v>63030</v>
      </c>
      <c r="AX146" s="14">
        <v>188738</v>
      </c>
      <c r="AY146" s="14">
        <v>155423</v>
      </c>
      <c r="AZ146" s="14">
        <v>79330</v>
      </c>
      <c r="BA146" s="56">
        <f t="shared" si="104"/>
        <v>0.12955247563825611</v>
      </c>
      <c r="BB146" s="56">
        <f t="shared" si="104"/>
        <v>0.38793392268781818</v>
      </c>
      <c r="BC146" s="56">
        <f t="shared" si="104"/>
        <v>0.31945794734451338</v>
      </c>
      <c r="BD146" s="56">
        <f t="shared" si="104"/>
        <v>0.1630556543294123</v>
      </c>
      <c r="BE146" s="54"/>
      <c r="BG146" s="36">
        <f t="shared" si="107"/>
        <v>0.3230270254349526</v>
      </c>
      <c r="BH146" s="36">
        <f t="shared" si="108"/>
        <v>2.2879740131346662E-2</v>
      </c>
      <c r="BI146" s="36">
        <f t="shared" si="109"/>
        <v>0.11823739938729627</v>
      </c>
      <c r="BJ146" s="36">
        <f t="shared" si="110"/>
        <v>0.40150669084572355</v>
      </c>
      <c r="BK146" s="36">
        <f t="shared" si="111"/>
        <v>0.17634166185204958</v>
      </c>
      <c r="BL146" s="36">
        <f t="shared" si="112"/>
        <v>2.2880531605609766E-2</v>
      </c>
      <c r="BM146" s="36">
        <f t="shared" si="113"/>
        <v>2.5000000000000044E-3</v>
      </c>
      <c r="BN146" s="36">
        <f t="shared" si="114"/>
        <v>2.770083102493057E-3</v>
      </c>
      <c r="BO146" s="36">
        <f t="shared" si="115"/>
        <v>3.4602076124567488E-3</v>
      </c>
      <c r="BP146" s="36">
        <f t="shared" si="116"/>
        <v>2.4999912423819717E-3</v>
      </c>
      <c r="BQ146" s="36">
        <f t="shared" si="117"/>
        <v>2.7700086624067484E-3</v>
      </c>
      <c r="BR146" s="36">
        <f t="shared" si="118"/>
        <v>3.4602143209343907E-3</v>
      </c>
      <c r="BS146" s="36">
        <f t="shared" si="119"/>
        <v>0.48940150560878637</v>
      </c>
      <c r="BT146" s="36">
        <f t="shared" si="120"/>
        <v>0.79586395992893011</v>
      </c>
      <c r="BU146" s="36">
        <f t="shared" si="121"/>
        <v>0.11284391585795078</v>
      </c>
      <c r="BV146" s="36">
        <f t="shared" si="122"/>
        <v>0.55848703906209141</v>
      </c>
      <c r="BW146" s="36">
        <f t="shared" si="123"/>
        <v>0.29986748122694218</v>
      </c>
      <c r="BX146" s="36">
        <f t="shared" si="124"/>
        <v>0.32835834288420007</v>
      </c>
      <c r="BY146" s="36">
        <f t="shared" si="125"/>
        <v>0.11284413867596141</v>
      </c>
      <c r="BZ146" s="36">
        <f t="shared" si="126"/>
        <v>0.55848691877162349</v>
      </c>
      <c r="CA146" s="36">
        <f t="shared" si="127"/>
        <v>2.9031183012478982E-2</v>
      </c>
      <c r="CB146" s="36">
        <f t="shared" si="128"/>
        <v>0.12846700325021521</v>
      </c>
      <c r="CC146" s="36">
        <f t="shared" si="129"/>
        <v>2.3211915194020811E-4</v>
      </c>
      <c r="CD146" s="36">
        <f t="shared" si="130"/>
        <v>9.4702941308949882E-3</v>
      </c>
      <c r="CE146" s="36">
        <f t="shared" si="131"/>
        <v>5.9937565036420528E-3</v>
      </c>
      <c r="CF146" s="36">
        <f t="shared" si="132"/>
        <v>2.5036051914757235E-2</v>
      </c>
      <c r="CG146" s="36">
        <f t="shared" si="133"/>
        <v>2.5832742678434948E-5</v>
      </c>
      <c r="CH146" s="36">
        <f t="shared" si="134"/>
        <v>4.7562425683709908E-3</v>
      </c>
      <c r="CI146" s="36">
        <f t="shared" si="135"/>
        <v>3.6780465123037471E-3</v>
      </c>
      <c r="CJ146" s="36">
        <f t="shared" si="136"/>
        <v>4.0009435331688215E-3</v>
      </c>
      <c r="CK146" s="36">
        <f t="shared" si="137"/>
        <v>3.6772984096895408E-3</v>
      </c>
      <c r="CL146" s="36">
        <f t="shared" si="138"/>
        <v>3.5491172476233429E-3</v>
      </c>
      <c r="CM146" s="36">
        <f t="shared" si="139"/>
        <v>2.9851022294727971</v>
      </c>
      <c r="CN146" s="36">
        <f t="shared" si="140"/>
        <v>0.8929066396530202</v>
      </c>
      <c r="CO146" s="36">
        <f t="shared" si="141"/>
        <v>0.7606427245694759</v>
      </c>
      <c r="CP146" s="36">
        <f t="shared" si="142"/>
        <v>0.3694697444450375</v>
      </c>
      <c r="CQ146" s="36">
        <f t="shared" si="143"/>
        <v>691.54629589991396</v>
      </c>
      <c r="CR146" s="36">
        <f t="shared" si="144"/>
        <v>0.20157734373827513</v>
      </c>
      <c r="CS146" s="36">
        <f t="shared" si="145"/>
        <v>7.808982531811276E-2</v>
      </c>
      <c r="CT146" s="36">
        <f t="shared" si="146"/>
        <v>8.5523907793746385</v>
      </c>
      <c r="CU146" s="36"/>
      <c r="CV146" s="42" t="str">
        <f t="shared" si="147"/>
        <v>Carandaí</v>
      </c>
      <c r="CW146" s="43">
        <f t="shared" si="105"/>
        <v>2.2879740131346662E-2</v>
      </c>
      <c r="CX146" s="43">
        <f t="shared" si="105"/>
        <v>0.11823739938729627</v>
      </c>
      <c r="CY146" s="43">
        <f t="shared" si="105"/>
        <v>3.4602076124567488E-3</v>
      </c>
      <c r="CZ146" s="43">
        <f t="shared" si="105"/>
        <v>0.55848703906209141</v>
      </c>
      <c r="DA146" s="43">
        <f t="shared" si="105"/>
        <v>0.32835834288420007</v>
      </c>
      <c r="DB146" s="43">
        <f t="shared" si="105"/>
        <v>3.6780465123037471E-3</v>
      </c>
      <c r="DC146" s="43">
        <f t="shared" si="105"/>
        <v>4.0009435331688215E-3</v>
      </c>
      <c r="DD146" s="43">
        <f t="shared" si="105"/>
        <v>3.6772984096895408E-3</v>
      </c>
      <c r="DE146" s="43">
        <f t="shared" si="105"/>
        <v>3.5491172476233429E-3</v>
      </c>
      <c r="DF146" s="43">
        <f t="shared" si="105"/>
        <v>691.54629589991396</v>
      </c>
      <c r="DG146" s="43">
        <f t="shared" si="105"/>
        <v>0.20157734373827513</v>
      </c>
      <c r="DH146" s="43">
        <f t="shared" si="105"/>
        <v>7.808982531811276E-2</v>
      </c>
      <c r="DI146" s="43">
        <f t="shared" si="105"/>
        <v>8.5523907793746385</v>
      </c>
      <c r="DJ146" s="51">
        <f t="shared" si="106"/>
        <v>53.9557447679327</v>
      </c>
      <c r="DL146" s="40">
        <f t="shared" si="150"/>
        <v>143</v>
      </c>
      <c r="DM146" s="58">
        <f t="shared" si="148"/>
        <v>16.451102426128372</v>
      </c>
      <c r="DN146" s="57" t="str">
        <f t="shared" si="149"/>
        <v>Moeda</v>
      </c>
    </row>
    <row r="147" spans="1:118" x14ac:dyDescent="0.3">
      <c r="A147" s="12">
        <v>311330</v>
      </c>
      <c r="B147" s="12" t="s">
        <v>29</v>
      </c>
      <c r="C147" s="12" t="s">
        <v>28</v>
      </c>
      <c r="D147" s="27" t="s">
        <v>207</v>
      </c>
      <c r="E147" s="13">
        <v>30655</v>
      </c>
      <c r="F147" s="14">
        <v>19.55</v>
      </c>
      <c r="G147" s="14">
        <v>44.53</v>
      </c>
      <c r="H147" s="15">
        <v>5993.0524999999998</v>
      </c>
      <c r="I147" s="15">
        <v>13650.6715</v>
      </c>
      <c r="J147" s="15">
        <v>63.021099999999997</v>
      </c>
      <c r="K147" s="13">
        <v>31570</v>
      </c>
      <c r="L147" s="14">
        <v>5.31</v>
      </c>
      <c r="M147" s="14">
        <v>19.89</v>
      </c>
      <c r="N147" s="15">
        <v>1676.3669999999997</v>
      </c>
      <c r="O147" s="15">
        <v>6279.2730000000001</v>
      </c>
      <c r="P147" s="15">
        <v>25.663799999999998</v>
      </c>
      <c r="Q147" s="13">
        <v>32065</v>
      </c>
      <c r="R147" s="14">
        <v>3.51</v>
      </c>
      <c r="S147" s="14">
        <v>10.84</v>
      </c>
      <c r="T147" s="15">
        <v>1125.4814999999999</v>
      </c>
      <c r="U147" s="14">
        <v>3475.846</v>
      </c>
      <c r="V147" s="14">
        <v>30.948499999999999</v>
      </c>
      <c r="W147" s="14">
        <v>0.56999999999999995</v>
      </c>
      <c r="X147" s="14">
        <v>0.63</v>
      </c>
      <c r="Y147" s="14">
        <v>0.48</v>
      </c>
      <c r="Z147" s="14">
        <v>108.4769</v>
      </c>
      <c r="AA147" s="14">
        <v>115.1614</v>
      </c>
      <c r="AB147" s="14">
        <v>97.091099999999997</v>
      </c>
      <c r="AC147" s="14">
        <v>101362.087</v>
      </c>
      <c r="AD147" s="14">
        <v>411555.745</v>
      </c>
      <c r="AE147" s="14">
        <v>3179.4883</v>
      </c>
      <c r="AF147" s="14">
        <v>12317.6</v>
      </c>
      <c r="AG147" s="14">
        <v>31880</v>
      </c>
      <c r="AH147" s="14">
        <v>33412</v>
      </c>
      <c r="AI147" s="14">
        <v>78.957400000000007</v>
      </c>
      <c r="AJ147" s="14">
        <v>66.0535</v>
      </c>
      <c r="AK147" s="14">
        <v>0.499</v>
      </c>
      <c r="AL147" s="14">
        <v>0.29299999999999998</v>
      </c>
      <c r="AM147" s="14">
        <v>0.72899999999999998</v>
      </c>
      <c r="AN147" s="14">
        <v>0.58099999999999996</v>
      </c>
      <c r="AO147" s="14">
        <v>0.63700000000000001</v>
      </c>
      <c r="AP147" s="14">
        <v>0.47</v>
      </c>
      <c r="AQ147" s="14">
        <v>0.78400000000000003</v>
      </c>
      <c r="AR147" s="14">
        <v>0.70199999999999996</v>
      </c>
      <c r="AS147" s="14">
        <v>0.69499999999999995</v>
      </c>
      <c r="AT147" s="14">
        <v>0.57299999999999995</v>
      </c>
      <c r="AU147" s="14">
        <v>0.83699999999999997</v>
      </c>
      <c r="AV147" s="14">
        <v>0.69899999999999995</v>
      </c>
      <c r="AW147" s="14">
        <v>18319</v>
      </c>
      <c r="AX147" s="14">
        <v>26900</v>
      </c>
      <c r="AY147" s="14">
        <v>239055</v>
      </c>
      <c r="AZ147" s="14">
        <v>101835</v>
      </c>
      <c r="BA147" s="56">
        <f t="shared" si="104"/>
        <v>4.7445151498670061E-2</v>
      </c>
      <c r="BB147" s="56">
        <f t="shared" si="104"/>
        <v>6.9669445674666999E-2</v>
      </c>
      <c r="BC147" s="56">
        <f t="shared" si="104"/>
        <v>0.61913863701700811</v>
      </c>
      <c r="BD147" s="56">
        <f t="shared" si="104"/>
        <v>0.26374676580965478</v>
      </c>
      <c r="BE147" s="54"/>
      <c r="BG147" s="36">
        <f t="shared" si="107"/>
        <v>0.16419708183782608</v>
      </c>
      <c r="BH147" s="36">
        <f t="shared" si="108"/>
        <v>2.8246592754749132E-4</v>
      </c>
      <c r="BI147" s="36">
        <f t="shared" si="109"/>
        <v>5.6378059150368849E-3</v>
      </c>
      <c r="BJ147" s="36">
        <f t="shared" si="110"/>
        <v>0.17239836538919087</v>
      </c>
      <c r="BK147" s="36">
        <f t="shared" si="111"/>
        <v>0.20238500667216852</v>
      </c>
      <c r="BL147" s="36">
        <f t="shared" si="112"/>
        <v>2.8253502813497595E-4</v>
      </c>
      <c r="BM147" s="36">
        <f t="shared" si="113"/>
        <v>2.5000000000000044E-3</v>
      </c>
      <c r="BN147" s="36">
        <f t="shared" si="114"/>
        <v>1.1080332409972322E-2</v>
      </c>
      <c r="BO147" s="36">
        <f t="shared" si="115"/>
        <v>3.4602076124567488E-3</v>
      </c>
      <c r="BP147" s="36">
        <f t="shared" si="116"/>
        <v>2.4999912423819717E-3</v>
      </c>
      <c r="BQ147" s="36">
        <f t="shared" si="117"/>
        <v>1.108043875392236E-2</v>
      </c>
      <c r="BR147" s="36">
        <f t="shared" si="118"/>
        <v>3.4602143209343907E-3</v>
      </c>
      <c r="BS147" s="36">
        <f t="shared" si="119"/>
        <v>0.4730207149311611</v>
      </c>
      <c r="BT147" s="36">
        <f t="shared" si="120"/>
        <v>0.84247005779868023</v>
      </c>
      <c r="BU147" s="36">
        <f t="shared" si="121"/>
        <v>0.2984644950697245</v>
      </c>
      <c r="BV147" s="36">
        <f t="shared" si="122"/>
        <v>0.73418002190882836</v>
      </c>
      <c r="BW147" s="36">
        <f t="shared" si="123"/>
        <v>9.7203091312681261E-2</v>
      </c>
      <c r="BX147" s="36">
        <f t="shared" si="124"/>
        <v>0.18167711323268332</v>
      </c>
      <c r="BY147" s="36">
        <f t="shared" si="125"/>
        <v>0.29846455210355161</v>
      </c>
      <c r="BZ147" s="36">
        <f t="shared" si="126"/>
        <v>0.7341800283151978</v>
      </c>
      <c r="CA147" s="36">
        <f t="shared" si="127"/>
        <v>1.481182806759124E-4</v>
      </c>
      <c r="CB147" s="36">
        <f t="shared" si="128"/>
        <v>2.5179532637041981E-3</v>
      </c>
      <c r="CC147" s="36">
        <f t="shared" si="129"/>
        <v>9.3998664835291681E-5</v>
      </c>
      <c r="CD147" s="36">
        <f t="shared" si="130"/>
        <v>6.3341741363001907E-4</v>
      </c>
      <c r="CE147" s="36">
        <f t="shared" si="131"/>
        <v>7.5182101977106799E-4</v>
      </c>
      <c r="CF147" s="36">
        <f t="shared" si="132"/>
        <v>7.1213658779754093E-5</v>
      </c>
      <c r="CG147" s="36">
        <f t="shared" si="133"/>
        <v>1.4530917756620081E-5</v>
      </c>
      <c r="CH147" s="36">
        <f t="shared" si="134"/>
        <v>1.0062794194239414E-2</v>
      </c>
      <c r="CI147" s="36">
        <f t="shared" si="135"/>
        <v>4.0122492571254267E-3</v>
      </c>
      <c r="CJ147" s="36">
        <f t="shared" si="136"/>
        <v>1.8782207141820335E-2</v>
      </c>
      <c r="CK147" s="36">
        <f t="shared" si="137"/>
        <v>1.7921756934371573E-3</v>
      </c>
      <c r="CL147" s="36">
        <f t="shared" si="138"/>
        <v>7.2430964237211611E-5</v>
      </c>
      <c r="CM147" s="36">
        <f t="shared" si="139"/>
        <v>4.2935957735811388E-2</v>
      </c>
      <c r="CN147" s="36">
        <f t="shared" si="140"/>
        <v>0.98436591879553126</v>
      </c>
      <c r="CO147" s="36">
        <f t="shared" si="141"/>
        <v>0.64537488243168506</v>
      </c>
      <c r="CP147" s="36">
        <f t="shared" si="142"/>
        <v>0.24660068986025771</v>
      </c>
      <c r="CQ147" s="36">
        <f t="shared" si="143"/>
        <v>80.944190791067257</v>
      </c>
      <c r="CR147" s="36">
        <f t="shared" si="144"/>
        <v>0.81187420134338328</v>
      </c>
      <c r="CS147" s="36">
        <f t="shared" si="145"/>
        <v>2.1894594061103825</v>
      </c>
      <c r="CT147" s="36">
        <f t="shared" si="146"/>
        <v>28.599984513309899</v>
      </c>
      <c r="CU147" s="36"/>
      <c r="CV147" s="42" t="str">
        <f t="shared" si="147"/>
        <v>Carangola</v>
      </c>
      <c r="CW147" s="43">
        <f t="shared" si="105"/>
        <v>2.8246592754749132E-4</v>
      </c>
      <c r="CX147" s="43">
        <f t="shared" si="105"/>
        <v>5.6378059150368849E-3</v>
      </c>
      <c r="CY147" s="43">
        <f t="shared" si="105"/>
        <v>3.4602076124567488E-3</v>
      </c>
      <c r="CZ147" s="43">
        <f t="shared" si="105"/>
        <v>0.73418002190882836</v>
      </c>
      <c r="DA147" s="43">
        <f t="shared" si="105"/>
        <v>0.18167711323268332</v>
      </c>
      <c r="DB147" s="43">
        <f t="shared" si="105"/>
        <v>4.0122492571254267E-3</v>
      </c>
      <c r="DC147" s="43">
        <f t="shared" si="105"/>
        <v>1.8782207141820335E-2</v>
      </c>
      <c r="DD147" s="43">
        <f t="shared" si="105"/>
        <v>1.7921756934371573E-3</v>
      </c>
      <c r="DE147" s="43">
        <f t="shared" si="105"/>
        <v>7.2430964237211611E-5</v>
      </c>
      <c r="DF147" s="43">
        <f t="shared" si="105"/>
        <v>80.944190791067257</v>
      </c>
      <c r="DG147" s="43">
        <f t="shared" si="105"/>
        <v>0.81187420134338328</v>
      </c>
      <c r="DH147" s="43">
        <f t="shared" si="105"/>
        <v>2.1894594061103825</v>
      </c>
      <c r="DI147" s="43">
        <f t="shared" si="105"/>
        <v>28.599984513309899</v>
      </c>
      <c r="DJ147" s="51">
        <f t="shared" si="106"/>
        <v>8.7304158145757</v>
      </c>
      <c r="DL147" s="40">
        <f t="shared" si="150"/>
        <v>144</v>
      </c>
      <c r="DM147" s="58">
        <f t="shared" si="148"/>
        <v>16.753688406085569</v>
      </c>
      <c r="DN147" s="57" t="str">
        <f t="shared" si="149"/>
        <v>Padre Paraíso</v>
      </c>
    </row>
    <row r="148" spans="1:118" x14ac:dyDescent="0.3">
      <c r="A148" s="12">
        <v>311340</v>
      </c>
      <c r="B148" s="12" t="s">
        <v>29</v>
      </c>
      <c r="C148" s="12" t="s">
        <v>28</v>
      </c>
      <c r="D148" s="27" t="s">
        <v>140</v>
      </c>
      <c r="E148" s="13">
        <v>73182</v>
      </c>
      <c r="F148" s="14">
        <v>22.86</v>
      </c>
      <c r="G148" s="14">
        <v>51.27</v>
      </c>
      <c r="H148" s="15">
        <v>16729.405200000001</v>
      </c>
      <c r="I148" s="15">
        <v>37520.411400000005</v>
      </c>
      <c r="J148" s="15">
        <v>73.691199999999995</v>
      </c>
      <c r="K148" s="13">
        <v>76985</v>
      </c>
      <c r="L148" s="14">
        <v>9.14</v>
      </c>
      <c r="M148" s="14">
        <v>27.44</v>
      </c>
      <c r="N148" s="15">
        <v>7036.429000000001</v>
      </c>
      <c r="O148" s="15">
        <v>21124.684000000001</v>
      </c>
      <c r="P148" s="15">
        <v>44.174599999999998</v>
      </c>
      <c r="Q148" s="13">
        <v>84526</v>
      </c>
      <c r="R148" s="14">
        <v>4.75</v>
      </c>
      <c r="S148" s="14">
        <v>14.04</v>
      </c>
      <c r="T148" s="15">
        <v>4014.9850000000001</v>
      </c>
      <c r="U148" s="14">
        <v>11867.4504</v>
      </c>
      <c r="V148" s="14">
        <v>41.881900000000002</v>
      </c>
      <c r="W148" s="14">
        <v>0.59</v>
      </c>
      <c r="X148" s="14">
        <v>0.6</v>
      </c>
      <c r="Y148" s="14">
        <v>0.54</v>
      </c>
      <c r="Z148" s="14">
        <v>112.2831</v>
      </c>
      <c r="AA148" s="14">
        <v>109.67749999999999</v>
      </c>
      <c r="AB148" s="14">
        <v>109.22750000000001</v>
      </c>
      <c r="AC148" s="14">
        <v>229066.06690000001</v>
      </c>
      <c r="AD148" s="14">
        <v>1322810.835</v>
      </c>
      <c r="AE148" s="14">
        <v>2956.0345000000002</v>
      </c>
      <c r="AF148" s="14">
        <v>14666.61</v>
      </c>
      <c r="AG148" s="14">
        <v>77491</v>
      </c>
      <c r="AH148" s="14">
        <v>90192</v>
      </c>
      <c r="AI148" s="14">
        <v>73.408299999999997</v>
      </c>
      <c r="AJ148" s="14">
        <v>78.650099999999995</v>
      </c>
      <c r="AK148" s="14">
        <v>0.442</v>
      </c>
      <c r="AL148" s="14">
        <v>0.221</v>
      </c>
      <c r="AM148" s="14">
        <v>0.68799999999999994</v>
      </c>
      <c r="AN148" s="14">
        <v>0.56699999999999995</v>
      </c>
      <c r="AO148" s="14">
        <v>0.60599999999999998</v>
      </c>
      <c r="AP148" s="14">
        <v>0.45</v>
      </c>
      <c r="AQ148" s="14">
        <v>0.751</v>
      </c>
      <c r="AR148" s="14">
        <v>0.65900000000000003</v>
      </c>
      <c r="AS148" s="14">
        <v>0.70599999999999996</v>
      </c>
      <c r="AT148" s="14">
        <v>0.60299999999999998</v>
      </c>
      <c r="AU148" s="14">
        <v>0.83599999999999997</v>
      </c>
      <c r="AV148" s="14">
        <v>0.69699999999999995</v>
      </c>
      <c r="AW148" s="14">
        <v>41458</v>
      </c>
      <c r="AX148" s="14">
        <v>152240</v>
      </c>
      <c r="AY148" s="14">
        <v>730110</v>
      </c>
      <c r="AZ148" s="14">
        <v>282728</v>
      </c>
      <c r="BA148" s="56">
        <f t="shared" si="104"/>
        <v>3.4361179442635774E-2</v>
      </c>
      <c r="BB148" s="56">
        <f t="shared" si="104"/>
        <v>0.12617940948301584</v>
      </c>
      <c r="BC148" s="56">
        <f t="shared" si="104"/>
        <v>0.60512906369971553</v>
      </c>
      <c r="BD148" s="56">
        <f t="shared" si="104"/>
        <v>0.23433034737463285</v>
      </c>
      <c r="BE148" s="54"/>
      <c r="BG148" s="36">
        <f t="shared" si="107"/>
        <v>0.32252117606647462</v>
      </c>
      <c r="BH148" s="36">
        <f t="shared" si="108"/>
        <v>0.1092515437547569</v>
      </c>
      <c r="BI148" s="36">
        <f t="shared" si="109"/>
        <v>3.9185080781371881E-2</v>
      </c>
      <c r="BJ148" s="36">
        <f t="shared" si="110"/>
        <v>1.1797306602570055</v>
      </c>
      <c r="BK148" s="36">
        <f t="shared" si="111"/>
        <v>0.77137687975159197</v>
      </c>
      <c r="BL148" s="36">
        <f t="shared" si="112"/>
        <v>0.10925026722064775</v>
      </c>
      <c r="BM148" s="36">
        <f t="shared" si="113"/>
        <v>2.7777777777777951E-4</v>
      </c>
      <c r="BN148" s="36">
        <f t="shared" si="114"/>
        <v>2.7700831024930687E-3</v>
      </c>
      <c r="BO148" s="36">
        <f t="shared" si="115"/>
        <v>3.4602076124567488E-3</v>
      </c>
      <c r="BP148" s="36">
        <f t="shared" si="116"/>
        <v>2.7777680470910673E-4</v>
      </c>
      <c r="BQ148" s="36">
        <f t="shared" si="117"/>
        <v>2.77010968848059E-3</v>
      </c>
      <c r="BR148" s="36">
        <f t="shared" si="118"/>
        <v>3.4602143209344037E-3</v>
      </c>
      <c r="BS148" s="36">
        <f t="shared" si="119"/>
        <v>8.6663509306794631E-2</v>
      </c>
      <c r="BT148" s="36">
        <f t="shared" si="120"/>
        <v>0.5416861743034721</v>
      </c>
      <c r="BU148" s="36">
        <f t="shared" si="121"/>
        <v>0.33431945883361058</v>
      </c>
      <c r="BV148" s="36">
        <f t="shared" si="122"/>
        <v>0.68814079021983987</v>
      </c>
      <c r="BW148" s="36">
        <f t="shared" si="123"/>
        <v>0.45276321326522995</v>
      </c>
      <c r="BX148" s="36">
        <f t="shared" si="124"/>
        <v>0.30119519196368277</v>
      </c>
      <c r="BY148" s="36">
        <f t="shared" si="125"/>
        <v>0.33431944694528898</v>
      </c>
      <c r="BZ148" s="36">
        <f t="shared" si="126"/>
        <v>0.68814092951480377</v>
      </c>
      <c r="CA148" s="36">
        <f t="shared" si="127"/>
        <v>1.0701545778834717E-2</v>
      </c>
      <c r="CB148" s="36">
        <f t="shared" si="128"/>
        <v>4.3216299893372417E-2</v>
      </c>
      <c r="CC148" s="36">
        <f t="shared" si="129"/>
        <v>2.2176011540734029E-3</v>
      </c>
      <c r="CD148" s="36">
        <f t="shared" si="130"/>
        <v>2.3675735327237579E-3</v>
      </c>
      <c r="CE148" s="36">
        <f t="shared" si="131"/>
        <v>5.098855359001042E-4</v>
      </c>
      <c r="CF148" s="36">
        <f t="shared" si="132"/>
        <v>2.5636917160711359E-3</v>
      </c>
      <c r="CG148" s="36">
        <f t="shared" si="133"/>
        <v>2.0924521569532918E-3</v>
      </c>
      <c r="CH148" s="36">
        <f t="shared" si="134"/>
        <v>1.0834209569481508E-3</v>
      </c>
      <c r="CI148" s="36">
        <f t="shared" si="135"/>
        <v>2.3539497678744044E-3</v>
      </c>
      <c r="CJ148" s="36">
        <f t="shared" si="136"/>
        <v>8.4396320220641655E-3</v>
      </c>
      <c r="CK148" s="36">
        <f t="shared" si="137"/>
        <v>1.8903591682419732E-3</v>
      </c>
      <c r="CL148" s="36">
        <f t="shared" si="138"/>
        <v>1.2876615864393175E-4</v>
      </c>
      <c r="CM148" s="36">
        <f t="shared" si="139"/>
        <v>0.63071381205038535</v>
      </c>
      <c r="CN148" s="36">
        <f t="shared" si="140"/>
        <v>0.91314334025989985</v>
      </c>
      <c r="CO148" s="36">
        <f t="shared" si="141"/>
        <v>0.1595269248556912</v>
      </c>
      <c r="CP148" s="36">
        <f t="shared" si="142"/>
        <v>0.15811522807538494</v>
      </c>
      <c r="CQ148" s="36">
        <f t="shared" si="143"/>
        <v>38.938216038955296</v>
      </c>
      <c r="CR148" s="36">
        <f t="shared" si="144"/>
        <v>0.67366854797667464</v>
      </c>
      <c r="CS148" s="36">
        <f t="shared" si="145"/>
        <v>2.0265604662596797</v>
      </c>
      <c r="CT148" s="36">
        <f t="shared" si="146"/>
        <v>21.528641555738773</v>
      </c>
      <c r="CU148" s="36"/>
      <c r="CV148" s="42" t="str">
        <f t="shared" si="147"/>
        <v>Caratinga</v>
      </c>
      <c r="CW148" s="43">
        <f t="shared" ref="CW148:DI163" si="151">INDEX($BG$4:$CT$855,MATCH($CV148,$D$4:$D$855,0),MATCH(CW$1,$BG$1:$CT$1,0))</f>
        <v>0.1092515437547569</v>
      </c>
      <c r="CX148" s="43">
        <f t="shared" si="151"/>
        <v>3.9185080781371881E-2</v>
      </c>
      <c r="CY148" s="43">
        <f t="shared" si="151"/>
        <v>3.4602076124567488E-3</v>
      </c>
      <c r="CZ148" s="43">
        <f t="shared" si="151"/>
        <v>0.68814079021983987</v>
      </c>
      <c r="DA148" s="43">
        <f t="shared" si="151"/>
        <v>0.30119519196368277</v>
      </c>
      <c r="DB148" s="43">
        <f t="shared" si="151"/>
        <v>2.3539497678744044E-3</v>
      </c>
      <c r="DC148" s="43">
        <f t="shared" si="151"/>
        <v>8.4396320220641655E-3</v>
      </c>
      <c r="DD148" s="43">
        <f t="shared" si="151"/>
        <v>1.8903591682419732E-3</v>
      </c>
      <c r="DE148" s="43">
        <f t="shared" si="151"/>
        <v>1.2876615864393175E-4</v>
      </c>
      <c r="DF148" s="43">
        <f t="shared" si="151"/>
        <v>38.938216038955296</v>
      </c>
      <c r="DG148" s="43">
        <f t="shared" si="151"/>
        <v>0.67366854797667464</v>
      </c>
      <c r="DH148" s="43">
        <f t="shared" si="151"/>
        <v>2.0265604662596797</v>
      </c>
      <c r="DI148" s="43">
        <f t="shared" si="151"/>
        <v>21.528641555738773</v>
      </c>
      <c r="DJ148" s="51">
        <f t="shared" si="106"/>
        <v>4.9477793946445665</v>
      </c>
      <c r="DL148" s="40">
        <f t="shared" si="150"/>
        <v>145</v>
      </c>
      <c r="DM148" s="58">
        <f t="shared" si="148"/>
        <v>17.023101942271804</v>
      </c>
      <c r="DN148" s="57" t="str">
        <f t="shared" si="149"/>
        <v>São Sebastião do Paraíso</v>
      </c>
    </row>
    <row r="149" spans="1:118" x14ac:dyDescent="0.3">
      <c r="A149" s="12">
        <v>311350</v>
      </c>
      <c r="B149" s="12" t="s">
        <v>29</v>
      </c>
      <c r="C149" s="12" t="s">
        <v>28</v>
      </c>
      <c r="D149" s="27" t="s">
        <v>212</v>
      </c>
      <c r="E149" s="13">
        <v>8049</v>
      </c>
      <c r="F149" s="14">
        <v>44.87</v>
      </c>
      <c r="G149" s="14">
        <v>69.98</v>
      </c>
      <c r="H149" s="15">
        <v>3611.5862999999999</v>
      </c>
      <c r="I149" s="15">
        <v>5632.6902000000009</v>
      </c>
      <c r="J149" s="15">
        <v>144.64230000000001</v>
      </c>
      <c r="K149" s="13">
        <v>8887</v>
      </c>
      <c r="L149" s="14">
        <v>22.23</v>
      </c>
      <c r="M149" s="14">
        <v>53.03</v>
      </c>
      <c r="N149" s="15">
        <v>1975.5800999999999</v>
      </c>
      <c r="O149" s="15">
        <v>4712.7761</v>
      </c>
      <c r="P149" s="15">
        <v>107.43989999999999</v>
      </c>
      <c r="Q149" s="13">
        <v>9122</v>
      </c>
      <c r="R149" s="14">
        <v>9.52</v>
      </c>
      <c r="S149" s="14">
        <v>21.33</v>
      </c>
      <c r="T149" s="15">
        <v>868.41439999999989</v>
      </c>
      <c r="U149" s="14">
        <v>1945.7225999999998</v>
      </c>
      <c r="V149" s="14">
        <v>83.940100000000001</v>
      </c>
      <c r="W149" s="14">
        <v>0.59</v>
      </c>
      <c r="X149" s="14">
        <v>0.54</v>
      </c>
      <c r="Y149" s="14">
        <v>0.46</v>
      </c>
      <c r="Z149" s="14">
        <v>112.2831</v>
      </c>
      <c r="AA149" s="14">
        <v>98.709800000000001</v>
      </c>
      <c r="AB149" s="14">
        <v>93.045699999999997</v>
      </c>
      <c r="AC149" s="14">
        <v>19712.895</v>
      </c>
      <c r="AD149" s="14">
        <v>147035.321</v>
      </c>
      <c r="AE149" s="14">
        <v>2206.9967999999999</v>
      </c>
      <c r="AF149" s="14">
        <v>15498.61</v>
      </c>
      <c r="AG149" s="14">
        <v>8932</v>
      </c>
      <c r="AH149" s="14">
        <v>9487</v>
      </c>
      <c r="AI149" s="14">
        <v>54.807200000000002</v>
      </c>
      <c r="AJ149" s="14">
        <v>83.111800000000002</v>
      </c>
      <c r="AK149" s="14">
        <v>0.308</v>
      </c>
      <c r="AL149" s="14">
        <v>9.7000000000000003E-2</v>
      </c>
      <c r="AM149" s="14">
        <v>0.66600000000000004</v>
      </c>
      <c r="AN149" s="14">
        <v>0.45100000000000001</v>
      </c>
      <c r="AO149" s="14">
        <v>0.48199999999999998</v>
      </c>
      <c r="AP149" s="14">
        <v>0.29799999999999999</v>
      </c>
      <c r="AQ149" s="14">
        <v>0.70899999999999996</v>
      </c>
      <c r="AR149" s="14">
        <v>0.52900000000000003</v>
      </c>
      <c r="AS149" s="14">
        <v>0.63800000000000001</v>
      </c>
      <c r="AT149" s="14">
        <v>0.52900000000000003</v>
      </c>
      <c r="AU149" s="14">
        <v>0.79600000000000004</v>
      </c>
      <c r="AV149" s="14">
        <v>0.61699999999999999</v>
      </c>
      <c r="AW149" s="14">
        <v>77179</v>
      </c>
      <c r="AX149" s="14">
        <v>7079</v>
      </c>
      <c r="AY149" s="14">
        <v>27927</v>
      </c>
      <c r="AZ149" s="14">
        <v>31316</v>
      </c>
      <c r="BA149" s="56">
        <f t="shared" si="104"/>
        <v>0.53782900467592565</v>
      </c>
      <c r="BB149" s="56">
        <f t="shared" si="104"/>
        <v>4.9330666685249581E-2</v>
      </c>
      <c r="BC149" s="56">
        <f t="shared" si="104"/>
        <v>0.19461188423774051</v>
      </c>
      <c r="BD149" s="56">
        <f t="shared" si="104"/>
        <v>0.21822844440108433</v>
      </c>
      <c r="BE149" s="54"/>
      <c r="BG149" s="36">
        <f t="shared" si="107"/>
        <v>0.69021544835833715</v>
      </c>
      <c r="BH149" s="36">
        <f t="shared" si="108"/>
        <v>2.7777777777777772</v>
      </c>
      <c r="BI149" s="36">
        <f t="shared" si="109"/>
        <v>0.67234402846858987</v>
      </c>
      <c r="BJ149" s="36">
        <f t="shared" si="110"/>
        <v>0.30115820306244856</v>
      </c>
      <c r="BK149" s="36">
        <f t="shared" si="111"/>
        <v>0.47892950107453075</v>
      </c>
      <c r="BL149" s="36">
        <f t="shared" si="112"/>
        <v>2.7777601285709426</v>
      </c>
      <c r="BM149" s="36">
        <f t="shared" si="113"/>
        <v>2.7777777777777951E-4</v>
      </c>
      <c r="BN149" s="36">
        <f t="shared" si="114"/>
        <v>2.770083102493057E-3</v>
      </c>
      <c r="BO149" s="36">
        <f t="shared" si="115"/>
        <v>9.6116878123798516E-3</v>
      </c>
      <c r="BP149" s="36">
        <f t="shared" si="116"/>
        <v>2.7777680470910673E-4</v>
      </c>
      <c r="BQ149" s="36">
        <f t="shared" si="117"/>
        <v>2.7700086624067484E-3</v>
      </c>
      <c r="BR149" s="36">
        <f t="shared" si="118"/>
        <v>9.6115797317073617E-3</v>
      </c>
      <c r="BS149" s="36">
        <f t="shared" si="119"/>
        <v>0.88224043986197742</v>
      </c>
      <c r="BT149" s="36">
        <f t="shared" si="120"/>
        <v>0.94217050932289659</v>
      </c>
      <c r="BU149" s="36">
        <f t="shared" si="121"/>
        <v>0.46933979133661202</v>
      </c>
      <c r="BV149" s="36">
        <f t="shared" si="122"/>
        <v>0.67219156106822642</v>
      </c>
      <c r="BW149" s="36">
        <f t="shared" si="123"/>
        <v>0.65153286245245645</v>
      </c>
      <c r="BX149" s="36">
        <f t="shared" si="124"/>
        <v>0.70071213656708764</v>
      </c>
      <c r="BY149" s="36">
        <f t="shared" si="125"/>
        <v>0.46933953884504453</v>
      </c>
      <c r="BZ149" s="36">
        <f t="shared" si="126"/>
        <v>0.67219143258961667</v>
      </c>
      <c r="CA149" s="36">
        <f t="shared" si="127"/>
        <v>0.14081522655925344</v>
      </c>
      <c r="CB149" s="36">
        <f t="shared" si="128"/>
        <v>0.42553410156601268</v>
      </c>
      <c r="CC149" s="36">
        <f t="shared" si="129"/>
        <v>6.0159145494586329E-3</v>
      </c>
      <c r="CD149" s="36">
        <f t="shared" si="130"/>
        <v>5.9189338318093733E-2</v>
      </c>
      <c r="CE149" s="36">
        <f t="shared" si="131"/>
        <v>4.9542143600416262E-2</v>
      </c>
      <c r="CF149" s="36">
        <f t="shared" si="132"/>
        <v>0.13786964339760369</v>
      </c>
      <c r="CG149" s="36">
        <f t="shared" si="133"/>
        <v>9.8229004034751759E-3</v>
      </c>
      <c r="CH149" s="36">
        <f t="shared" si="134"/>
        <v>2.9188490679140321E-2</v>
      </c>
      <c r="CI149" s="36">
        <f t="shared" si="135"/>
        <v>1.9645309173865345E-2</v>
      </c>
      <c r="CJ149" s="36">
        <f t="shared" si="136"/>
        <v>4.1336278850341114E-2</v>
      </c>
      <c r="CK149" s="36">
        <f t="shared" si="137"/>
        <v>7.964643476166277E-3</v>
      </c>
      <c r="CL149" s="36">
        <f t="shared" si="138"/>
        <v>1.5580705195915688E-2</v>
      </c>
      <c r="CM149" s="36">
        <f t="shared" si="139"/>
        <v>5.4759281132806494</v>
      </c>
      <c r="CN149" s="36">
        <f t="shared" si="140"/>
        <v>0.99587379508718232</v>
      </c>
      <c r="CO149" s="36">
        <f t="shared" si="141"/>
        <v>0.95458200052099729</v>
      </c>
      <c r="CP149" s="36">
        <f t="shared" si="142"/>
        <v>0.71435043872480886</v>
      </c>
      <c r="CQ149" s="36">
        <f t="shared" si="143"/>
        <v>12616.434127592658</v>
      </c>
      <c r="CR149" s="36">
        <f t="shared" si="144"/>
        <v>0.86476996334908629</v>
      </c>
      <c r="CS149" s="36">
        <f t="shared" si="145"/>
        <v>4.8650842071324106E-2</v>
      </c>
      <c r="CT149" s="36">
        <f t="shared" si="146"/>
        <v>18.082512728271439</v>
      </c>
      <c r="CU149" s="36"/>
      <c r="CV149" s="42" t="str">
        <f t="shared" si="147"/>
        <v>Carbonita</v>
      </c>
      <c r="CW149" s="43">
        <f t="shared" si="151"/>
        <v>2.7777777777777772</v>
      </c>
      <c r="CX149" s="43">
        <f t="shared" si="151"/>
        <v>0.67234402846858987</v>
      </c>
      <c r="CY149" s="43">
        <f t="shared" si="151"/>
        <v>9.6116878123798516E-3</v>
      </c>
      <c r="CZ149" s="43">
        <f t="shared" si="151"/>
        <v>0.67219156106822642</v>
      </c>
      <c r="DA149" s="43">
        <f t="shared" si="151"/>
        <v>0.70071213656708764</v>
      </c>
      <c r="DB149" s="43">
        <f t="shared" si="151"/>
        <v>1.9645309173865345E-2</v>
      </c>
      <c r="DC149" s="43">
        <f t="shared" si="151"/>
        <v>4.1336278850341114E-2</v>
      </c>
      <c r="DD149" s="43">
        <f t="shared" si="151"/>
        <v>7.964643476166277E-3</v>
      </c>
      <c r="DE149" s="43">
        <f t="shared" si="151"/>
        <v>1.5580705195915688E-2</v>
      </c>
      <c r="DF149" s="43">
        <f t="shared" si="151"/>
        <v>12616.434127592658</v>
      </c>
      <c r="DG149" s="43">
        <f t="shared" si="151"/>
        <v>0.86476996334908629</v>
      </c>
      <c r="DH149" s="43">
        <f t="shared" si="151"/>
        <v>4.8650842071324106E-2</v>
      </c>
      <c r="DI149" s="43">
        <f t="shared" si="151"/>
        <v>18.082512728271439</v>
      </c>
      <c r="DJ149" s="51">
        <f t="shared" si="106"/>
        <v>972.33440194267234</v>
      </c>
      <c r="DL149" s="40">
        <f t="shared" si="150"/>
        <v>146</v>
      </c>
      <c r="DM149" s="58">
        <f t="shared" si="148"/>
        <v>17.212035396458159</v>
      </c>
      <c r="DN149" s="57" t="str">
        <f t="shared" si="149"/>
        <v>Patos de Minas</v>
      </c>
    </row>
    <row r="150" spans="1:118" x14ac:dyDescent="0.3">
      <c r="A150" s="12">
        <v>311360</v>
      </c>
      <c r="B150" s="12" t="s">
        <v>29</v>
      </c>
      <c r="C150" s="12" t="s">
        <v>28</v>
      </c>
      <c r="D150" s="27" t="s">
        <v>858</v>
      </c>
      <c r="E150" s="13">
        <v>5476</v>
      </c>
      <c r="F150" s="14">
        <v>13.7</v>
      </c>
      <c r="G150" s="14">
        <v>41.72</v>
      </c>
      <c r="H150" s="15">
        <v>750.21199999999988</v>
      </c>
      <c r="I150" s="15">
        <v>2284.5871999999999</v>
      </c>
      <c r="J150" s="15">
        <v>44.1631</v>
      </c>
      <c r="K150" s="13">
        <v>5769</v>
      </c>
      <c r="L150" s="14">
        <v>2.29</v>
      </c>
      <c r="M150" s="14">
        <v>19.11</v>
      </c>
      <c r="N150" s="15">
        <v>132.11009999999999</v>
      </c>
      <c r="O150" s="15">
        <v>1102.4558999999999</v>
      </c>
      <c r="P150" s="15">
        <v>11.0678</v>
      </c>
      <c r="Q150" s="13">
        <v>6249</v>
      </c>
      <c r="R150" s="14">
        <v>0.54</v>
      </c>
      <c r="S150" s="14">
        <v>5.73</v>
      </c>
      <c r="T150" s="15">
        <v>33.744599999999998</v>
      </c>
      <c r="U150" s="14">
        <v>358.0677</v>
      </c>
      <c r="V150" s="14">
        <v>4.7613000000000003</v>
      </c>
      <c r="W150" s="14">
        <v>0.49</v>
      </c>
      <c r="X150" s="14">
        <v>0.52</v>
      </c>
      <c r="Y150" s="14">
        <v>0.41</v>
      </c>
      <c r="Z150" s="14">
        <v>93.252099999999999</v>
      </c>
      <c r="AA150" s="14">
        <v>95.053799999999995</v>
      </c>
      <c r="AB150" s="14">
        <v>82.932000000000002</v>
      </c>
      <c r="AC150" s="14">
        <v>22285.489000000001</v>
      </c>
      <c r="AD150" s="14">
        <v>111319.898</v>
      </c>
      <c r="AE150" s="14">
        <v>3844.9774000000002</v>
      </c>
      <c r="AF150" s="14">
        <v>16752.43</v>
      </c>
      <c r="AG150" s="14">
        <v>5796</v>
      </c>
      <c r="AH150" s="14">
        <v>6645</v>
      </c>
      <c r="AI150" s="14">
        <v>95.483699999999999</v>
      </c>
      <c r="AJ150" s="14">
        <v>89.835400000000007</v>
      </c>
      <c r="AK150" s="14">
        <v>0.46</v>
      </c>
      <c r="AL150" s="14">
        <v>0.23</v>
      </c>
      <c r="AM150" s="14">
        <v>0.74399999999999999</v>
      </c>
      <c r="AN150" s="14">
        <v>0.56799999999999995</v>
      </c>
      <c r="AO150" s="14">
        <v>0.60799999999999998</v>
      </c>
      <c r="AP150" s="14">
        <v>0.42799999999999999</v>
      </c>
      <c r="AQ150" s="14">
        <v>0.81399999999999995</v>
      </c>
      <c r="AR150" s="14">
        <v>0.64600000000000002</v>
      </c>
      <c r="AS150" s="14">
        <v>0.68300000000000005</v>
      </c>
      <c r="AT150" s="14">
        <v>0.58099999999999996</v>
      </c>
      <c r="AU150" s="14">
        <v>0.82399999999999995</v>
      </c>
      <c r="AV150" s="14">
        <v>0.66600000000000004</v>
      </c>
      <c r="AW150" s="14">
        <v>10722</v>
      </c>
      <c r="AX150" s="14">
        <v>7455</v>
      </c>
      <c r="AY150" s="14">
        <v>59569</v>
      </c>
      <c r="AZ150" s="14">
        <v>22905</v>
      </c>
      <c r="BA150" s="56">
        <f t="shared" si="104"/>
        <v>0.10652651240424835</v>
      </c>
      <c r="BB150" s="56">
        <f t="shared" si="104"/>
        <v>7.4067818501554875E-2</v>
      </c>
      <c r="BC150" s="56">
        <f t="shared" si="104"/>
        <v>0.59183714021718614</v>
      </c>
      <c r="BD150" s="56">
        <f t="shared" si="104"/>
        <v>0.22756852887701065</v>
      </c>
      <c r="BE150" s="54"/>
      <c r="BG150" s="36">
        <f t="shared" si="107"/>
        <v>0.7816055541775091</v>
      </c>
      <c r="BH150" s="36">
        <f t="shared" si="108"/>
        <v>0.72035873172798526</v>
      </c>
      <c r="BI150" s="36">
        <f t="shared" si="109"/>
        <v>0.2612151859660567</v>
      </c>
      <c r="BJ150" s="36">
        <f t="shared" si="110"/>
        <v>0.96524057285086928</v>
      </c>
      <c r="BK150" s="36">
        <f t="shared" si="111"/>
        <v>0.88986779840005947</v>
      </c>
      <c r="BL150" s="36">
        <f t="shared" si="112"/>
        <v>0.72035968337364797</v>
      </c>
      <c r="BM150" s="36">
        <f t="shared" si="113"/>
        <v>3.3611111111111119E-2</v>
      </c>
      <c r="BN150" s="36">
        <f t="shared" si="114"/>
        <v>7.6946752847029745E-3</v>
      </c>
      <c r="BO150" s="36">
        <f t="shared" si="115"/>
        <v>3.8446751249519448E-2</v>
      </c>
      <c r="BP150" s="36">
        <f t="shared" si="116"/>
        <v>3.3610993369801993E-2</v>
      </c>
      <c r="BQ150" s="36">
        <f t="shared" si="117"/>
        <v>7.6946930086623511E-3</v>
      </c>
      <c r="BR150" s="36">
        <f t="shared" si="118"/>
        <v>3.8446699072514058E-2</v>
      </c>
      <c r="BS150" s="36">
        <f t="shared" si="119"/>
        <v>0.86741645987445426</v>
      </c>
      <c r="BT150" s="36">
        <f t="shared" si="120"/>
        <v>0.9560591400233579</v>
      </c>
      <c r="BU150" s="36">
        <f t="shared" si="121"/>
        <v>0.20372625519208498</v>
      </c>
      <c r="BV150" s="36">
        <f t="shared" si="122"/>
        <v>0.64850940144647307</v>
      </c>
      <c r="BW150" s="36">
        <f t="shared" si="123"/>
        <v>0.76540778601428527</v>
      </c>
      <c r="BX150" s="36">
        <f t="shared" si="124"/>
        <v>0.78480010722028226</v>
      </c>
      <c r="BY150" s="36">
        <f t="shared" si="125"/>
        <v>0.20372649419118002</v>
      </c>
      <c r="BZ150" s="36">
        <f t="shared" si="126"/>
        <v>0.64850944136460842</v>
      </c>
      <c r="CA150" s="36">
        <f t="shared" si="127"/>
        <v>4.480577990446365E-3</v>
      </c>
      <c r="CB150" s="36">
        <f t="shared" si="128"/>
        <v>3.0844927480376663E-2</v>
      </c>
      <c r="CC150" s="36">
        <f t="shared" si="129"/>
        <v>9.2847660776083246E-4</v>
      </c>
      <c r="CD150" s="36">
        <f t="shared" si="130"/>
        <v>2.2071077879374842E-3</v>
      </c>
      <c r="CE150" s="36">
        <f t="shared" si="131"/>
        <v>3.7460978147762938E-4</v>
      </c>
      <c r="CF150" s="36">
        <f t="shared" si="132"/>
        <v>9.4180063736224468E-3</v>
      </c>
      <c r="CG150" s="36">
        <f t="shared" si="133"/>
        <v>1.1770043382862191E-3</v>
      </c>
      <c r="CH150" s="36">
        <f t="shared" si="134"/>
        <v>1.5723115928499294E-4</v>
      </c>
      <c r="CI150" s="36">
        <f t="shared" si="135"/>
        <v>6.3226073626317563E-3</v>
      </c>
      <c r="CJ150" s="36">
        <f t="shared" si="136"/>
        <v>1.5625000000000028E-2</v>
      </c>
      <c r="CK150" s="36">
        <f t="shared" si="137"/>
        <v>3.2727824934937126E-3</v>
      </c>
      <c r="CL150" s="36">
        <f t="shared" si="138"/>
        <v>3.0602082390221662E-3</v>
      </c>
      <c r="CM150" s="36">
        <f t="shared" si="139"/>
        <v>0.28727966994253618</v>
      </c>
      <c r="CN150" s="36">
        <f t="shared" si="140"/>
        <v>0.99565487092380001</v>
      </c>
      <c r="CO150" s="36">
        <f t="shared" si="141"/>
        <v>0.90439771279144354</v>
      </c>
      <c r="CP150" s="36">
        <f t="shared" si="142"/>
        <v>0.78636363416428978</v>
      </c>
      <c r="CQ150" s="36">
        <f t="shared" si="143"/>
        <v>459.9136580776389</v>
      </c>
      <c r="CR150" s="36">
        <f t="shared" si="144"/>
        <v>0.80065472027172346</v>
      </c>
      <c r="CS150" s="36">
        <f t="shared" si="145"/>
        <v>1.8778270395684571</v>
      </c>
      <c r="CT150" s="36">
        <f t="shared" si="146"/>
        <v>20.044892644814528</v>
      </c>
      <c r="CU150" s="36"/>
      <c r="CV150" s="42" t="str">
        <f t="shared" si="147"/>
        <v>Careaçu</v>
      </c>
      <c r="CW150" s="43">
        <f t="shared" si="151"/>
        <v>0.72035873172798526</v>
      </c>
      <c r="CX150" s="43">
        <f t="shared" si="151"/>
        <v>0.2612151859660567</v>
      </c>
      <c r="CY150" s="43">
        <f t="shared" si="151"/>
        <v>3.8446751249519448E-2</v>
      </c>
      <c r="CZ150" s="43">
        <f t="shared" si="151"/>
        <v>0.64850940144647307</v>
      </c>
      <c r="DA150" s="43">
        <f t="shared" si="151"/>
        <v>0.78480010722028226</v>
      </c>
      <c r="DB150" s="43">
        <f t="shared" si="151"/>
        <v>6.3226073626317563E-3</v>
      </c>
      <c r="DC150" s="43">
        <f t="shared" si="151"/>
        <v>1.5625000000000028E-2</v>
      </c>
      <c r="DD150" s="43">
        <f t="shared" si="151"/>
        <v>3.2727824934937126E-3</v>
      </c>
      <c r="DE150" s="43">
        <f t="shared" si="151"/>
        <v>3.0602082390221662E-3</v>
      </c>
      <c r="DF150" s="43">
        <f t="shared" si="151"/>
        <v>459.9136580776389</v>
      </c>
      <c r="DG150" s="43">
        <f t="shared" si="151"/>
        <v>0.80065472027172346</v>
      </c>
      <c r="DH150" s="43">
        <f t="shared" si="151"/>
        <v>1.8778270395684571</v>
      </c>
      <c r="DI150" s="43">
        <f t="shared" si="151"/>
        <v>20.044892644814528</v>
      </c>
      <c r="DJ150" s="51">
        <f t="shared" si="106"/>
        <v>37.316818712153776</v>
      </c>
      <c r="DL150" s="40">
        <f t="shared" si="150"/>
        <v>147</v>
      </c>
      <c r="DM150" s="58">
        <f t="shared" si="148"/>
        <v>17.253538159600911</v>
      </c>
      <c r="DN150" s="57" t="str">
        <f t="shared" si="149"/>
        <v>Mar de Espanha</v>
      </c>
    </row>
    <row r="151" spans="1:118" x14ac:dyDescent="0.3">
      <c r="A151" s="12">
        <v>311370</v>
      </c>
      <c r="B151" s="12" t="s">
        <v>29</v>
      </c>
      <c r="C151" s="12" t="s">
        <v>28</v>
      </c>
      <c r="D151" s="27" t="s">
        <v>213</v>
      </c>
      <c r="E151" s="13">
        <v>22891</v>
      </c>
      <c r="F151" s="14">
        <v>38.51</v>
      </c>
      <c r="G151" s="14">
        <v>68.39</v>
      </c>
      <c r="H151" s="15">
        <v>8815.3240999999998</v>
      </c>
      <c r="I151" s="15">
        <v>15655.1549</v>
      </c>
      <c r="J151" s="15">
        <v>124.1403</v>
      </c>
      <c r="K151" s="13">
        <v>21750</v>
      </c>
      <c r="L151" s="14">
        <v>19.55</v>
      </c>
      <c r="M151" s="14">
        <v>46.92</v>
      </c>
      <c r="N151" s="15">
        <v>4252.125</v>
      </c>
      <c r="O151" s="15">
        <v>10205.1</v>
      </c>
      <c r="P151" s="15">
        <v>94.487099999999998</v>
      </c>
      <c r="Q151" s="13">
        <v>19975</v>
      </c>
      <c r="R151" s="14">
        <v>7.09</v>
      </c>
      <c r="S151" s="14">
        <v>23.12</v>
      </c>
      <c r="T151" s="15">
        <v>1416.2275000000002</v>
      </c>
      <c r="U151" s="14">
        <v>4618.22</v>
      </c>
      <c r="V151" s="14">
        <v>62.514200000000002</v>
      </c>
      <c r="W151" s="14">
        <v>0.64</v>
      </c>
      <c r="X151" s="14">
        <v>0.62</v>
      </c>
      <c r="Y151" s="14">
        <v>0.53</v>
      </c>
      <c r="Z151" s="14">
        <v>121.7987</v>
      </c>
      <c r="AA151" s="14">
        <v>113.3334</v>
      </c>
      <c r="AB151" s="14">
        <v>107.20480000000001</v>
      </c>
      <c r="AC151" s="14">
        <v>60698.582999999999</v>
      </c>
      <c r="AD151" s="14">
        <v>324087.011</v>
      </c>
      <c r="AE151" s="14">
        <v>2752.3957</v>
      </c>
      <c r="AF151" s="14">
        <v>16131.76</v>
      </c>
      <c r="AG151" s="14">
        <v>22053</v>
      </c>
      <c r="AH151" s="14">
        <v>20090</v>
      </c>
      <c r="AI151" s="14">
        <v>68.351200000000006</v>
      </c>
      <c r="AJ151" s="14">
        <v>86.507000000000005</v>
      </c>
      <c r="AK151" s="14">
        <v>0.39300000000000002</v>
      </c>
      <c r="AL151" s="14">
        <v>0.17799999999999999</v>
      </c>
      <c r="AM151" s="14">
        <v>0.63600000000000001</v>
      </c>
      <c r="AN151" s="14">
        <v>0.53700000000000003</v>
      </c>
      <c r="AO151" s="14">
        <v>0.52400000000000002</v>
      </c>
      <c r="AP151" s="14">
        <v>0.32800000000000001</v>
      </c>
      <c r="AQ151" s="14">
        <v>0.73699999999999999</v>
      </c>
      <c r="AR151" s="14">
        <v>0.59499999999999997</v>
      </c>
      <c r="AS151" s="14">
        <v>0.64800000000000002</v>
      </c>
      <c r="AT151" s="14">
        <v>0.51300000000000001</v>
      </c>
      <c r="AU151" s="14">
        <v>0.82599999999999996</v>
      </c>
      <c r="AV151" s="14">
        <v>0.64100000000000001</v>
      </c>
      <c r="AW151" s="14">
        <v>78029</v>
      </c>
      <c r="AX151" s="14">
        <v>48016</v>
      </c>
      <c r="AY151" s="14">
        <v>108298</v>
      </c>
      <c r="AZ151" s="14">
        <v>65040</v>
      </c>
      <c r="BA151" s="56">
        <f t="shared" si="104"/>
        <v>0.2606327012555823</v>
      </c>
      <c r="BB151" s="56">
        <f t="shared" si="104"/>
        <v>0.16038318809017213</v>
      </c>
      <c r="BC151" s="56">
        <f t="shared" si="104"/>
        <v>0.36173730639348262</v>
      </c>
      <c r="BD151" s="56">
        <f t="shared" si="104"/>
        <v>0.21724680426076298</v>
      </c>
      <c r="BE151" s="54"/>
      <c r="BG151" s="36">
        <f t="shared" si="107"/>
        <v>0.39623883984523073</v>
      </c>
      <c r="BH151" s="36">
        <f t="shared" si="108"/>
        <v>0.9721849524123376</v>
      </c>
      <c r="BI151" s="36">
        <f t="shared" si="109"/>
        <v>0.94613798646460656</v>
      </c>
      <c r="BJ151" s="36">
        <f t="shared" si="110"/>
        <v>6.976968976486124E-2</v>
      </c>
      <c r="BK151" s="36">
        <f t="shared" si="111"/>
        <v>7.2396955873550148E-2</v>
      </c>
      <c r="BL151" s="36">
        <f t="shared" si="112"/>
        <v>0.97217635377297784</v>
      </c>
      <c r="BM151" s="36">
        <f t="shared" si="113"/>
        <v>4.4444444444444427E-3</v>
      </c>
      <c r="BN151" s="36">
        <f t="shared" si="114"/>
        <v>7.6946752847029945E-3</v>
      </c>
      <c r="BO151" s="36">
        <f t="shared" si="115"/>
        <v>1.5378700499807832E-3</v>
      </c>
      <c r="BP151" s="36">
        <f t="shared" si="116"/>
        <v>4.4445456442508439E-3</v>
      </c>
      <c r="BQ151" s="36">
        <f t="shared" si="117"/>
        <v>7.694693008662332E-3</v>
      </c>
      <c r="BR151" s="36">
        <f t="shared" si="118"/>
        <v>1.5378983747808561E-3</v>
      </c>
      <c r="BS151" s="36">
        <f t="shared" si="119"/>
        <v>0.66100892911087683</v>
      </c>
      <c r="BT151" s="36">
        <f t="shared" si="120"/>
        <v>0.87482105677622057</v>
      </c>
      <c r="BU151" s="36">
        <f t="shared" si="121"/>
        <v>0.36876574488547548</v>
      </c>
      <c r="BV151" s="36">
        <f t="shared" si="122"/>
        <v>0.66017953898823289</v>
      </c>
      <c r="BW151" s="36">
        <f t="shared" si="123"/>
        <v>0.27449166331397351</v>
      </c>
      <c r="BX151" s="36">
        <f t="shared" si="124"/>
        <v>0.4290336609404527</v>
      </c>
      <c r="BY151" s="36">
        <f t="shared" si="125"/>
        <v>0.3687661675184456</v>
      </c>
      <c r="BZ151" s="36">
        <f t="shared" si="126"/>
        <v>0.6601797144846635</v>
      </c>
      <c r="CA151" s="36">
        <f t="shared" si="127"/>
        <v>4.1143966854420282E-2</v>
      </c>
      <c r="CB151" s="36">
        <f t="shared" si="128"/>
        <v>0.13104919001554458</v>
      </c>
      <c r="CC151" s="36">
        <f t="shared" si="129"/>
        <v>1.4188043369832945E-2</v>
      </c>
      <c r="CD151" s="36">
        <f t="shared" si="130"/>
        <v>9.799671185982602E-3</v>
      </c>
      <c r="CE151" s="36">
        <f t="shared" si="131"/>
        <v>2.3975026014568142E-2</v>
      </c>
      <c r="CF151" s="36">
        <f t="shared" si="132"/>
        <v>9.4874396909327155E-2</v>
      </c>
      <c r="CG151" s="36">
        <f t="shared" si="133"/>
        <v>4.0363660435055737E-3</v>
      </c>
      <c r="CH151" s="36">
        <f t="shared" si="134"/>
        <v>4.5425064612179622E-3</v>
      </c>
      <c r="CI151" s="36">
        <f t="shared" si="135"/>
        <v>1.6048997028501679E-2</v>
      </c>
      <c r="CJ151" s="36">
        <f t="shared" si="136"/>
        <v>5.1715143707359586E-2</v>
      </c>
      <c r="CK151" s="36">
        <f t="shared" si="137"/>
        <v>3.0161963460038068E-3</v>
      </c>
      <c r="CL151" s="36">
        <f t="shared" si="138"/>
        <v>8.2410341532115922E-3</v>
      </c>
      <c r="CM151" s="36">
        <f t="shared" si="139"/>
        <v>5.6494420599597976</v>
      </c>
      <c r="CN151" s="36">
        <f t="shared" si="140"/>
        <v>0.9721797520669696</v>
      </c>
      <c r="CO151" s="36">
        <f t="shared" si="141"/>
        <v>0.82976354357357118</v>
      </c>
      <c r="CP151" s="36">
        <f t="shared" si="142"/>
        <v>0.46033699400649453</v>
      </c>
      <c r="CQ151" s="36">
        <f t="shared" si="143"/>
        <v>2906.9824182482812</v>
      </c>
      <c r="CR151" s="36">
        <f t="shared" si="144"/>
        <v>0.59627685924632534</v>
      </c>
      <c r="CS151" s="36">
        <f t="shared" si="145"/>
        <v>0.20140042138728628</v>
      </c>
      <c r="CT151" s="36">
        <f t="shared" si="146"/>
        <v>17.88213652159472</v>
      </c>
      <c r="CU151" s="36"/>
      <c r="CV151" s="42" t="str">
        <f t="shared" si="147"/>
        <v>Carlos Chagas</v>
      </c>
      <c r="CW151" s="43">
        <f t="shared" si="151"/>
        <v>0.9721849524123376</v>
      </c>
      <c r="CX151" s="43">
        <f t="shared" si="151"/>
        <v>0.94613798646460656</v>
      </c>
      <c r="CY151" s="43">
        <f t="shared" si="151"/>
        <v>1.5378700499807832E-3</v>
      </c>
      <c r="CZ151" s="43">
        <f t="shared" si="151"/>
        <v>0.66017953898823289</v>
      </c>
      <c r="DA151" s="43">
        <f t="shared" si="151"/>
        <v>0.4290336609404527</v>
      </c>
      <c r="DB151" s="43">
        <f t="shared" si="151"/>
        <v>1.6048997028501679E-2</v>
      </c>
      <c r="DC151" s="43">
        <f t="shared" si="151"/>
        <v>5.1715143707359586E-2</v>
      </c>
      <c r="DD151" s="43">
        <f t="shared" si="151"/>
        <v>3.0161963460038068E-3</v>
      </c>
      <c r="DE151" s="43">
        <f t="shared" si="151"/>
        <v>8.2410341532115922E-3</v>
      </c>
      <c r="DF151" s="43">
        <f t="shared" si="151"/>
        <v>2906.9824182482812</v>
      </c>
      <c r="DG151" s="43">
        <f t="shared" si="151"/>
        <v>0.59627685924632534</v>
      </c>
      <c r="DH151" s="43">
        <f t="shared" si="151"/>
        <v>0.20140042138728628</v>
      </c>
      <c r="DI151" s="43">
        <f t="shared" si="151"/>
        <v>17.88213652159472</v>
      </c>
      <c r="DJ151" s="51">
        <f t="shared" si="106"/>
        <v>225.2884867254308</v>
      </c>
      <c r="DL151" s="40">
        <f t="shared" si="150"/>
        <v>148</v>
      </c>
      <c r="DM151" s="58">
        <f t="shared" si="148"/>
        <v>17.346680381674915</v>
      </c>
      <c r="DN151" s="57" t="str">
        <f t="shared" si="149"/>
        <v>Mato Verde</v>
      </c>
    </row>
    <row r="152" spans="1:118" x14ac:dyDescent="0.3">
      <c r="A152" s="12">
        <v>311380</v>
      </c>
      <c r="B152" s="12" t="s">
        <v>29</v>
      </c>
      <c r="C152" s="12" t="s">
        <v>28</v>
      </c>
      <c r="D152" s="27" t="s">
        <v>214</v>
      </c>
      <c r="E152" s="13">
        <v>2213</v>
      </c>
      <c r="F152" s="14">
        <v>37.369999999999997</v>
      </c>
      <c r="G152" s="14">
        <v>65.900000000000006</v>
      </c>
      <c r="H152" s="15">
        <v>826.99809999999991</v>
      </c>
      <c r="I152" s="15">
        <v>1458.367</v>
      </c>
      <c r="J152" s="15">
        <v>120.4654</v>
      </c>
      <c r="K152" s="13">
        <v>2244</v>
      </c>
      <c r="L152" s="14">
        <v>21.22</v>
      </c>
      <c r="M152" s="14">
        <v>49.52</v>
      </c>
      <c r="N152" s="15">
        <v>476.17680000000001</v>
      </c>
      <c r="O152" s="15">
        <v>1111.2288000000001</v>
      </c>
      <c r="P152" s="15">
        <v>102.55840000000001</v>
      </c>
      <c r="Q152" s="13">
        <v>2437</v>
      </c>
      <c r="R152" s="14">
        <v>8.24</v>
      </c>
      <c r="S152" s="14">
        <v>20</v>
      </c>
      <c r="T152" s="15">
        <v>200.80879999999999</v>
      </c>
      <c r="U152" s="14">
        <v>487.40000000000003</v>
      </c>
      <c r="V152" s="14">
        <v>72.6541</v>
      </c>
      <c r="W152" s="14">
        <v>0.56000000000000005</v>
      </c>
      <c r="X152" s="14">
        <v>0.57999999999999996</v>
      </c>
      <c r="Y152" s="14">
        <v>0.48</v>
      </c>
      <c r="Z152" s="14">
        <v>106.57380000000001</v>
      </c>
      <c r="AA152" s="14">
        <v>106.02160000000001</v>
      </c>
      <c r="AB152" s="14">
        <v>97.091099999999997</v>
      </c>
      <c r="AC152" s="14">
        <v>5992.6220000000003</v>
      </c>
      <c r="AD152" s="14">
        <v>24160.112000000001</v>
      </c>
      <c r="AE152" s="14">
        <v>2668.1309000000001</v>
      </c>
      <c r="AF152" s="14">
        <v>9349.89</v>
      </c>
      <c r="AG152" s="14">
        <v>2246</v>
      </c>
      <c r="AH152" s="14">
        <v>2584</v>
      </c>
      <c r="AI152" s="14">
        <v>66.258700000000005</v>
      </c>
      <c r="AJ152" s="14">
        <v>50.139099999999999</v>
      </c>
      <c r="AK152" s="14">
        <v>0.371</v>
      </c>
      <c r="AL152" s="14">
        <v>0.156</v>
      </c>
      <c r="AM152" s="14">
        <v>0.68400000000000005</v>
      </c>
      <c r="AN152" s="14">
        <v>0.47799999999999998</v>
      </c>
      <c r="AO152" s="14">
        <v>0.52100000000000002</v>
      </c>
      <c r="AP152" s="14">
        <v>0.34699999999999998</v>
      </c>
      <c r="AQ152" s="14">
        <v>0.74399999999999999</v>
      </c>
      <c r="AR152" s="14">
        <v>0.54800000000000004</v>
      </c>
      <c r="AS152" s="14">
        <v>0.65</v>
      </c>
      <c r="AT152" s="14">
        <v>0.54</v>
      </c>
      <c r="AU152" s="14">
        <v>0.80500000000000005</v>
      </c>
      <c r="AV152" s="14">
        <v>0.63100000000000001</v>
      </c>
      <c r="AW152" s="14">
        <v>2434</v>
      </c>
      <c r="AX152" s="14">
        <v>846</v>
      </c>
      <c r="AY152" s="14">
        <v>7145</v>
      </c>
      <c r="AZ152" s="14">
        <v>13128</v>
      </c>
      <c r="BA152" s="56">
        <f t="shared" si="104"/>
        <v>0.10334140024625313</v>
      </c>
      <c r="BB152" s="56">
        <f t="shared" si="104"/>
        <v>3.5918991211310661E-2</v>
      </c>
      <c r="BC152" s="56">
        <f t="shared" si="104"/>
        <v>0.30335838322082115</v>
      </c>
      <c r="BD152" s="56">
        <f t="shared" si="104"/>
        <v>0.55738122532161505</v>
      </c>
      <c r="BE152" s="54"/>
      <c r="BG152" s="36">
        <f t="shared" si="107"/>
        <v>0.9116335469288126</v>
      </c>
      <c r="BH152" s="36">
        <f t="shared" si="108"/>
        <v>1.7111864353584578</v>
      </c>
      <c r="BI152" s="36">
        <f t="shared" si="109"/>
        <v>0.49912054887069135</v>
      </c>
      <c r="BJ152" s="36">
        <f t="shared" si="110"/>
        <v>0.80220926262134973</v>
      </c>
      <c r="BK152" s="36">
        <f t="shared" si="111"/>
        <v>0.8516676464561872</v>
      </c>
      <c r="BL152" s="36">
        <f t="shared" si="112"/>
        <v>1.7111797536071931</v>
      </c>
      <c r="BM152" s="36">
        <f t="shared" si="113"/>
        <v>4.444444444444428E-3</v>
      </c>
      <c r="BN152" s="36">
        <f t="shared" si="114"/>
        <v>3.0778701138812136E-4</v>
      </c>
      <c r="BO152" s="36">
        <f t="shared" si="115"/>
        <v>3.4602076124567488E-3</v>
      </c>
      <c r="BP152" s="36">
        <f t="shared" si="116"/>
        <v>4.4444288753457076E-3</v>
      </c>
      <c r="BQ152" s="36">
        <f t="shared" si="117"/>
        <v>3.0780119071074338E-4</v>
      </c>
      <c r="BR152" s="36">
        <f t="shared" si="118"/>
        <v>3.4602143209343907E-3</v>
      </c>
      <c r="BS152" s="36">
        <f t="shared" si="119"/>
        <v>0.96342150525522863</v>
      </c>
      <c r="BT152" s="36">
        <f t="shared" si="120"/>
        <v>0.99037949695156402</v>
      </c>
      <c r="BU152" s="36">
        <f t="shared" si="121"/>
        <v>0.38351340634163344</v>
      </c>
      <c r="BV152" s="36">
        <f t="shared" si="122"/>
        <v>0.79447668142940175</v>
      </c>
      <c r="BW152" s="36">
        <f t="shared" si="123"/>
        <v>0.90537759776603599</v>
      </c>
      <c r="BX152" s="36">
        <f t="shared" si="124"/>
        <v>0.91322207398075905</v>
      </c>
      <c r="BY152" s="36">
        <f t="shared" si="125"/>
        <v>0.38351327548753716</v>
      </c>
      <c r="BZ152" s="36">
        <f t="shared" si="126"/>
        <v>0.79447655504978876</v>
      </c>
      <c r="CA152" s="36">
        <f t="shared" si="127"/>
        <v>6.1238680266119193E-2</v>
      </c>
      <c r="CB152" s="36">
        <f t="shared" si="128"/>
        <v>0.19435772921725059</v>
      </c>
      <c r="CC152" s="36">
        <f t="shared" si="129"/>
        <v>2.7700831024930687E-3</v>
      </c>
      <c r="CD152" s="36">
        <f t="shared" si="130"/>
        <v>3.9198684743930449E-2</v>
      </c>
      <c r="CE152" s="36">
        <f t="shared" si="131"/>
        <v>2.5496878251821016E-2</v>
      </c>
      <c r="CF152" s="36">
        <f t="shared" si="132"/>
        <v>7.1787818903665757E-2</v>
      </c>
      <c r="CG152" s="36">
        <f t="shared" si="133"/>
        <v>2.9852963257767174E-3</v>
      </c>
      <c r="CH152" s="36">
        <f t="shared" si="134"/>
        <v>1.98995685970067E-2</v>
      </c>
      <c r="CI152" s="36">
        <f t="shared" si="135"/>
        <v>1.537332626179698E-2</v>
      </c>
      <c r="CJ152" s="36">
        <f t="shared" si="136"/>
        <v>3.4874437509072431E-2</v>
      </c>
      <c r="CK152" s="36">
        <f t="shared" si="137"/>
        <v>6.2326869806094047E-3</v>
      </c>
      <c r="CL152" s="36">
        <f t="shared" si="138"/>
        <v>1.1017554448971364E-2</v>
      </c>
      <c r="CM152" s="36">
        <f t="shared" si="139"/>
        <v>0.80042359174242328</v>
      </c>
      <c r="CN152" s="36">
        <f t="shared" si="140"/>
        <v>0.99950643502145997</v>
      </c>
      <c r="CO152" s="36">
        <f t="shared" si="141"/>
        <v>0.98827952661052165</v>
      </c>
      <c r="CP152" s="36">
        <f t="shared" si="142"/>
        <v>0.87441775124329624</v>
      </c>
      <c r="CQ152" s="36">
        <f t="shared" si="143"/>
        <v>431.57904872696014</v>
      </c>
      <c r="CR152" s="36">
        <f t="shared" si="144"/>
        <v>0.90056342361082431</v>
      </c>
      <c r="CS152" s="36">
        <f t="shared" si="145"/>
        <v>4.62103736047281E-2</v>
      </c>
      <c r="CT152" s="36">
        <f t="shared" si="146"/>
        <v>154.13550277363166</v>
      </c>
      <c r="CU152" s="36"/>
      <c r="CV152" s="42" t="str">
        <f t="shared" si="147"/>
        <v>Carmésia</v>
      </c>
      <c r="CW152" s="43">
        <f t="shared" si="151"/>
        <v>1.7111864353584578</v>
      </c>
      <c r="CX152" s="43">
        <f t="shared" si="151"/>
        <v>0.49912054887069135</v>
      </c>
      <c r="CY152" s="43">
        <f t="shared" si="151"/>
        <v>3.4602076124567488E-3</v>
      </c>
      <c r="CZ152" s="43">
        <f t="shared" si="151"/>
        <v>0.79447668142940175</v>
      </c>
      <c r="DA152" s="43">
        <f t="shared" si="151"/>
        <v>0.91322207398075905</v>
      </c>
      <c r="DB152" s="43">
        <f t="shared" si="151"/>
        <v>1.537332626179698E-2</v>
      </c>
      <c r="DC152" s="43">
        <f t="shared" si="151"/>
        <v>3.4874437509072431E-2</v>
      </c>
      <c r="DD152" s="43">
        <f t="shared" si="151"/>
        <v>6.2326869806094047E-3</v>
      </c>
      <c r="DE152" s="43">
        <f t="shared" si="151"/>
        <v>1.1017554448971364E-2</v>
      </c>
      <c r="DF152" s="43">
        <f t="shared" si="151"/>
        <v>431.57904872696014</v>
      </c>
      <c r="DG152" s="43">
        <f t="shared" si="151"/>
        <v>0.90056342361082431</v>
      </c>
      <c r="DH152" s="43">
        <f t="shared" si="151"/>
        <v>4.62103736047281E-2</v>
      </c>
      <c r="DI152" s="43">
        <f t="shared" si="151"/>
        <v>154.13550277363166</v>
      </c>
      <c r="DJ152" s="51">
        <f t="shared" si="106"/>
        <v>45.434637634635351</v>
      </c>
      <c r="DL152" s="40">
        <f t="shared" si="150"/>
        <v>149</v>
      </c>
      <c r="DM152" s="58">
        <f t="shared" si="148"/>
        <v>17.494073614473386</v>
      </c>
      <c r="DN152" s="57" t="str">
        <f t="shared" si="149"/>
        <v>Conceição dos Ouros</v>
      </c>
    </row>
    <row r="153" spans="1:118" x14ac:dyDescent="0.3">
      <c r="A153" s="12">
        <v>311390</v>
      </c>
      <c r="B153" s="12" t="s">
        <v>29</v>
      </c>
      <c r="C153" s="12" t="s">
        <v>28</v>
      </c>
      <c r="D153" s="27" t="s">
        <v>215</v>
      </c>
      <c r="E153" s="13">
        <v>10186</v>
      </c>
      <c r="F153" s="14">
        <v>10.7</v>
      </c>
      <c r="G153" s="14">
        <v>40.01</v>
      </c>
      <c r="H153" s="15">
        <v>1089.902</v>
      </c>
      <c r="I153" s="15">
        <v>4075.4185999999995</v>
      </c>
      <c r="J153" s="15">
        <v>34.492400000000004</v>
      </c>
      <c r="K153" s="13">
        <v>11438</v>
      </c>
      <c r="L153" s="14">
        <v>4.95</v>
      </c>
      <c r="M153" s="14">
        <v>23.28</v>
      </c>
      <c r="N153" s="15">
        <v>566.18100000000004</v>
      </c>
      <c r="O153" s="15">
        <v>2662.7664</v>
      </c>
      <c r="P153" s="15">
        <v>23.9239</v>
      </c>
      <c r="Q153" s="13">
        <v>11673</v>
      </c>
      <c r="R153" s="14">
        <v>1.26</v>
      </c>
      <c r="S153" s="14">
        <v>9.56</v>
      </c>
      <c r="T153" s="15">
        <v>147.07980000000001</v>
      </c>
      <c r="U153" s="14">
        <v>1115.9388000000001</v>
      </c>
      <c r="V153" s="14">
        <v>11.1097</v>
      </c>
      <c r="W153" s="14">
        <v>0.5</v>
      </c>
      <c r="X153" s="14">
        <v>0.53</v>
      </c>
      <c r="Y153" s="14">
        <v>0.45</v>
      </c>
      <c r="Z153" s="14">
        <v>95.155199999999994</v>
      </c>
      <c r="AA153" s="14">
        <v>96.881799999999998</v>
      </c>
      <c r="AB153" s="14">
        <v>91.022900000000007</v>
      </c>
      <c r="AC153" s="14">
        <v>48813.786</v>
      </c>
      <c r="AD153" s="14">
        <v>197937.334</v>
      </c>
      <c r="AE153" s="14">
        <v>4229.9641000000001</v>
      </c>
      <c r="AF153" s="14">
        <v>16123.93</v>
      </c>
      <c r="AG153" s="14">
        <v>11540</v>
      </c>
      <c r="AH153" s="14">
        <v>12276</v>
      </c>
      <c r="AI153" s="14">
        <v>105.0442</v>
      </c>
      <c r="AJ153" s="14">
        <v>86.465100000000007</v>
      </c>
      <c r="AK153" s="14">
        <v>0.41099999999999998</v>
      </c>
      <c r="AL153" s="14">
        <v>0.17899999999999999</v>
      </c>
      <c r="AM153" s="14">
        <v>0.68400000000000005</v>
      </c>
      <c r="AN153" s="14">
        <v>0.56499999999999995</v>
      </c>
      <c r="AO153" s="14">
        <v>0.56399999999999995</v>
      </c>
      <c r="AP153" s="14">
        <v>0.36199999999999999</v>
      </c>
      <c r="AQ153" s="14">
        <v>0.78800000000000003</v>
      </c>
      <c r="AR153" s="14">
        <v>0.628</v>
      </c>
      <c r="AS153" s="14">
        <v>0.65500000000000003</v>
      </c>
      <c r="AT153" s="14">
        <v>0.52300000000000002</v>
      </c>
      <c r="AU153" s="14">
        <v>0.80100000000000005</v>
      </c>
      <c r="AV153" s="14">
        <v>0.67200000000000004</v>
      </c>
      <c r="AW153" s="14">
        <v>68882</v>
      </c>
      <c r="AX153" s="14">
        <v>11308</v>
      </c>
      <c r="AY153" s="14">
        <v>67676</v>
      </c>
      <c r="AZ153" s="14">
        <v>41089</v>
      </c>
      <c r="BA153" s="56">
        <f t="shared" si="104"/>
        <v>0.36454182212696146</v>
      </c>
      <c r="BB153" s="56">
        <f t="shared" si="104"/>
        <v>5.9844936625122386E-2</v>
      </c>
      <c r="BC153" s="56">
        <f t="shared" si="104"/>
        <v>0.35815935010981453</v>
      </c>
      <c r="BD153" s="56">
        <f t="shared" si="104"/>
        <v>0.21745389113810165</v>
      </c>
      <c r="BE153" s="54"/>
      <c r="BG153" s="36">
        <f t="shared" si="107"/>
        <v>0.61382908631804267</v>
      </c>
      <c r="BH153" s="36">
        <f t="shared" si="108"/>
        <v>0.41868512110726636</v>
      </c>
      <c r="BI153" s="36">
        <f t="shared" si="109"/>
        <v>3.396661580216425E-2</v>
      </c>
      <c r="BJ153" s="36">
        <f t="shared" si="110"/>
        <v>0.85299727006003245</v>
      </c>
      <c r="BK153" s="36">
        <f t="shared" si="111"/>
        <v>0.67795224434236701</v>
      </c>
      <c r="BL153" s="36">
        <f t="shared" si="112"/>
        <v>0.41868681396984475</v>
      </c>
      <c r="BM153" s="36">
        <f t="shared" si="113"/>
        <v>2.7777777777777766E-2</v>
      </c>
      <c r="BN153" s="36">
        <f t="shared" si="114"/>
        <v>4.9245921822098949E-3</v>
      </c>
      <c r="BO153" s="36">
        <f t="shared" si="115"/>
        <v>1.3840830449826995E-2</v>
      </c>
      <c r="BP153" s="36">
        <f t="shared" si="116"/>
        <v>2.7777680470910747E-2</v>
      </c>
      <c r="BQ153" s="36">
        <f t="shared" si="117"/>
        <v>4.9245496448238066E-3</v>
      </c>
      <c r="BR153" s="36">
        <f t="shared" si="118"/>
        <v>1.3840857283737563E-2</v>
      </c>
      <c r="BS153" s="36">
        <f t="shared" si="119"/>
        <v>0.72187860120099534</v>
      </c>
      <c r="BT153" s="36">
        <f t="shared" si="120"/>
        <v>0.92255190061475123</v>
      </c>
      <c r="BU153" s="36">
        <f t="shared" si="121"/>
        <v>0.15715414794715327</v>
      </c>
      <c r="BV153" s="36">
        <f t="shared" si="122"/>
        <v>0.66032742715684412</v>
      </c>
      <c r="BW153" s="36">
        <f t="shared" si="123"/>
        <v>0.5638122362968031</v>
      </c>
      <c r="BX153" s="36">
        <f t="shared" si="124"/>
        <v>0.62282353213635044</v>
      </c>
      <c r="BY153" s="36">
        <f t="shared" si="125"/>
        <v>0.15715443590708006</v>
      </c>
      <c r="BZ153" s="36">
        <f t="shared" si="126"/>
        <v>0.66032729055743122</v>
      </c>
      <c r="CA153" s="36">
        <f t="shared" si="127"/>
        <v>2.766520331291222E-2</v>
      </c>
      <c r="CB153" s="36">
        <f t="shared" si="128"/>
        <v>0.12846700325021521</v>
      </c>
      <c r="CC153" s="36">
        <f t="shared" si="129"/>
        <v>2.7700831024930687E-3</v>
      </c>
      <c r="CD153" s="36">
        <f t="shared" si="130"/>
        <v>2.7053961533264276E-3</v>
      </c>
      <c r="CE153" s="36">
        <f t="shared" si="131"/>
        <v>8.1581685744016863E-3</v>
      </c>
      <c r="CF153" s="36">
        <f t="shared" si="132"/>
        <v>5.5831508483327102E-2</v>
      </c>
      <c r="CG153" s="36">
        <f t="shared" si="133"/>
        <v>1.6145464174023253E-6</v>
      </c>
      <c r="CH153" s="36">
        <f t="shared" si="134"/>
        <v>2.45673686382798E-4</v>
      </c>
      <c r="CI153" s="36">
        <f t="shared" si="135"/>
        <v>1.3747720519322002E-2</v>
      </c>
      <c r="CJ153" s="36">
        <f t="shared" si="136"/>
        <v>4.5092266656989392E-2</v>
      </c>
      <c r="CK153" s="36">
        <f t="shared" si="137"/>
        <v>6.9762631631311717E-3</v>
      </c>
      <c r="CL153" s="36">
        <f t="shared" si="138"/>
        <v>2.1910366681756306E-3</v>
      </c>
      <c r="CM153" s="36">
        <f t="shared" si="139"/>
        <v>3.9243666582874073</v>
      </c>
      <c r="CN153" s="36">
        <f t="shared" si="140"/>
        <v>0.99341286735176504</v>
      </c>
      <c r="CO153" s="36">
        <f t="shared" si="141"/>
        <v>0.89175804764770428</v>
      </c>
      <c r="CP153" s="36">
        <f t="shared" si="142"/>
        <v>0.63501887522036515</v>
      </c>
      <c r="CQ153" s="36">
        <f t="shared" si="143"/>
        <v>5747.2381456401044</v>
      </c>
      <c r="CR153" s="36">
        <f t="shared" si="144"/>
        <v>0.83721672960648386</v>
      </c>
      <c r="CS153" s="36">
        <f t="shared" si="145"/>
        <v>0.18874392066616597</v>
      </c>
      <c r="CT153" s="36">
        <f t="shared" si="146"/>
        <v>17.924314985426374</v>
      </c>
      <c r="CU153" s="36"/>
      <c r="CV153" s="42" t="str">
        <f t="shared" si="147"/>
        <v>Carmo da Cachoeira</v>
      </c>
      <c r="CW153" s="43">
        <f t="shared" si="151"/>
        <v>0.41868512110726636</v>
      </c>
      <c r="CX153" s="43">
        <f t="shared" si="151"/>
        <v>3.396661580216425E-2</v>
      </c>
      <c r="CY153" s="43">
        <f t="shared" si="151"/>
        <v>1.3840830449826995E-2</v>
      </c>
      <c r="CZ153" s="43">
        <f t="shared" si="151"/>
        <v>0.66032742715684412</v>
      </c>
      <c r="DA153" s="43">
        <f t="shared" si="151"/>
        <v>0.62282353213635044</v>
      </c>
      <c r="DB153" s="43">
        <f t="shared" si="151"/>
        <v>1.3747720519322002E-2</v>
      </c>
      <c r="DC153" s="43">
        <f t="shared" si="151"/>
        <v>4.5092266656989392E-2</v>
      </c>
      <c r="DD153" s="43">
        <f t="shared" si="151"/>
        <v>6.9762631631311717E-3</v>
      </c>
      <c r="DE153" s="43">
        <f t="shared" si="151"/>
        <v>2.1910366681756306E-3</v>
      </c>
      <c r="DF153" s="43">
        <f t="shared" si="151"/>
        <v>5747.2381456401044</v>
      </c>
      <c r="DG153" s="43">
        <f t="shared" si="151"/>
        <v>0.83721672960648386</v>
      </c>
      <c r="DH153" s="43">
        <f t="shared" si="151"/>
        <v>0.18874392066616597</v>
      </c>
      <c r="DI153" s="43">
        <f t="shared" si="151"/>
        <v>17.924314985426374</v>
      </c>
      <c r="DJ153" s="51">
        <f t="shared" si="106"/>
        <v>443.69277477611257</v>
      </c>
      <c r="DL153" s="40">
        <f t="shared" si="150"/>
        <v>150</v>
      </c>
      <c r="DM153" s="58">
        <f t="shared" si="148"/>
        <v>17.564776621423182</v>
      </c>
      <c r="DN153" s="57" t="str">
        <f t="shared" si="149"/>
        <v>Joanésia</v>
      </c>
    </row>
    <row r="154" spans="1:118" x14ac:dyDescent="0.3">
      <c r="A154" s="12">
        <v>311400</v>
      </c>
      <c r="B154" s="12" t="s">
        <v>29</v>
      </c>
      <c r="C154" s="12" t="s">
        <v>28</v>
      </c>
      <c r="D154" s="27" t="s">
        <v>211</v>
      </c>
      <c r="E154" s="13">
        <v>10181</v>
      </c>
      <c r="F154" s="14">
        <v>21.55</v>
      </c>
      <c r="G154" s="14">
        <v>55.83</v>
      </c>
      <c r="H154" s="15">
        <v>2194.0054999999998</v>
      </c>
      <c r="I154" s="15">
        <v>5684.0523000000003</v>
      </c>
      <c r="J154" s="15">
        <v>69.468299999999999</v>
      </c>
      <c r="K154" s="13">
        <v>10341</v>
      </c>
      <c r="L154" s="14">
        <v>2.71</v>
      </c>
      <c r="M154" s="14">
        <v>16.489999999999998</v>
      </c>
      <c r="N154" s="15">
        <v>280.24110000000002</v>
      </c>
      <c r="O154" s="15">
        <v>1705.2309</v>
      </c>
      <c r="P154" s="15">
        <v>13.0977</v>
      </c>
      <c r="Q154" s="13">
        <v>10844</v>
      </c>
      <c r="R154" s="14">
        <v>0.6</v>
      </c>
      <c r="S154" s="14">
        <v>4.6399999999999997</v>
      </c>
      <c r="T154" s="15">
        <v>65.064000000000007</v>
      </c>
      <c r="U154" s="14">
        <v>503.16159999999996</v>
      </c>
      <c r="V154" s="14">
        <v>5.2903000000000002</v>
      </c>
      <c r="W154" s="14">
        <v>0.55000000000000004</v>
      </c>
      <c r="X154" s="14">
        <v>0.53</v>
      </c>
      <c r="Y154" s="14">
        <v>0.4</v>
      </c>
      <c r="Z154" s="14">
        <v>104.6707</v>
      </c>
      <c r="AA154" s="14">
        <v>96.881799999999998</v>
      </c>
      <c r="AB154" s="14">
        <v>80.909300000000002</v>
      </c>
      <c r="AC154" s="14">
        <v>38085.347000000002</v>
      </c>
      <c r="AD154" s="14">
        <v>158861.72399999999</v>
      </c>
      <c r="AE154" s="14">
        <v>3664.8717000000001</v>
      </c>
      <c r="AF154" s="14">
        <v>13899.88</v>
      </c>
      <c r="AG154" s="14">
        <v>10392</v>
      </c>
      <c r="AH154" s="14">
        <v>11429</v>
      </c>
      <c r="AI154" s="14">
        <v>91.011099999999999</v>
      </c>
      <c r="AJ154" s="14">
        <v>74.538499999999999</v>
      </c>
      <c r="AK154" s="14">
        <v>0.46</v>
      </c>
      <c r="AL154" s="14">
        <v>0.26400000000000001</v>
      </c>
      <c r="AM154" s="14">
        <v>0.68</v>
      </c>
      <c r="AN154" s="14">
        <v>0.54200000000000004</v>
      </c>
      <c r="AO154" s="14">
        <v>0.58099999999999996</v>
      </c>
      <c r="AP154" s="14">
        <v>0.40699999999999997</v>
      </c>
      <c r="AQ154" s="14">
        <v>0.73699999999999999</v>
      </c>
      <c r="AR154" s="14">
        <v>0.65300000000000002</v>
      </c>
      <c r="AS154" s="14">
        <v>0.68899999999999995</v>
      </c>
      <c r="AT154" s="14">
        <v>0.57199999999999995</v>
      </c>
      <c r="AU154" s="14">
        <v>0.84</v>
      </c>
      <c r="AV154" s="14">
        <v>0.68</v>
      </c>
      <c r="AW154" s="14">
        <v>18189</v>
      </c>
      <c r="AX154" s="14">
        <v>29876</v>
      </c>
      <c r="AY154" s="14">
        <v>56210</v>
      </c>
      <c r="AZ154" s="14">
        <v>39333</v>
      </c>
      <c r="BA154" s="56">
        <f t="shared" si="104"/>
        <v>0.12665728928750489</v>
      </c>
      <c r="BB154" s="56">
        <f t="shared" si="104"/>
        <v>0.20803854938443542</v>
      </c>
      <c r="BC154" s="56">
        <f t="shared" si="104"/>
        <v>0.39141273466659238</v>
      </c>
      <c r="BD154" s="56">
        <f t="shared" si="104"/>
        <v>0.27389142666146732</v>
      </c>
      <c r="BE154" s="54"/>
      <c r="BG154" s="36">
        <f t="shared" si="107"/>
        <v>0.63816121877249554</v>
      </c>
      <c r="BH154" s="36">
        <f t="shared" si="108"/>
        <v>0.6921121389732362</v>
      </c>
      <c r="BI154" s="36">
        <f t="shared" si="109"/>
        <v>0.36493144940535138</v>
      </c>
      <c r="BJ154" s="36">
        <f t="shared" si="110"/>
        <v>0.93352942803572059</v>
      </c>
      <c r="BK154" s="36">
        <f t="shared" si="111"/>
        <v>0.84706951850113343</v>
      </c>
      <c r="BL154" s="36">
        <f t="shared" si="112"/>
        <v>0.69211493737872298</v>
      </c>
      <c r="BM154" s="36">
        <f t="shared" si="113"/>
        <v>6.9444444444444319E-3</v>
      </c>
      <c r="BN154" s="36">
        <f t="shared" si="114"/>
        <v>4.9245921822098949E-3</v>
      </c>
      <c r="BO154" s="36">
        <f t="shared" si="115"/>
        <v>4.6520569011918499E-2</v>
      </c>
      <c r="BP154" s="36">
        <f t="shared" si="116"/>
        <v>6.9444201177276867E-3</v>
      </c>
      <c r="BQ154" s="36">
        <f t="shared" si="117"/>
        <v>4.9245496448238066E-3</v>
      </c>
      <c r="BR154" s="36">
        <f t="shared" si="118"/>
        <v>4.652038042944056E-2</v>
      </c>
      <c r="BS154" s="36">
        <f t="shared" si="119"/>
        <v>0.77912785357556458</v>
      </c>
      <c r="BT154" s="36">
        <f t="shared" si="120"/>
        <v>0.93759398015333417</v>
      </c>
      <c r="BU154" s="36">
        <f t="shared" si="121"/>
        <v>0.22758597527712615</v>
      </c>
      <c r="BV154" s="36">
        <f t="shared" si="122"/>
        <v>0.70300438328298331</v>
      </c>
      <c r="BW154" s="36">
        <f t="shared" si="123"/>
        <v>0.60164433242219384</v>
      </c>
      <c r="BX154" s="36">
        <f t="shared" si="124"/>
        <v>0.64599270359965011</v>
      </c>
      <c r="BY154" s="36">
        <f t="shared" si="125"/>
        <v>0.22758605534974682</v>
      </c>
      <c r="BZ154" s="36">
        <f t="shared" si="126"/>
        <v>0.70300447768682028</v>
      </c>
      <c r="CA154" s="36">
        <f t="shared" si="127"/>
        <v>4.480577990446365E-3</v>
      </c>
      <c r="CB154" s="36">
        <f t="shared" si="128"/>
        <v>2.8905075731298483E-3</v>
      </c>
      <c r="CC154" s="36">
        <f t="shared" si="129"/>
        <v>3.3839519340704747E-3</v>
      </c>
      <c r="CD154" s="36">
        <f t="shared" si="130"/>
        <v>8.2090896806450032E-3</v>
      </c>
      <c r="CE154" s="36">
        <f t="shared" si="131"/>
        <v>3.9568158168574495E-3</v>
      </c>
      <c r="CF154" s="36">
        <f t="shared" si="132"/>
        <v>1.9979882141394734E-2</v>
      </c>
      <c r="CG154" s="36">
        <f t="shared" si="133"/>
        <v>4.0363660435055737E-3</v>
      </c>
      <c r="CH154" s="36">
        <f t="shared" si="134"/>
        <v>5.5276579436129548E-4</v>
      </c>
      <c r="CI154" s="36">
        <f t="shared" si="135"/>
        <v>5.1020408163265423E-3</v>
      </c>
      <c r="CJ154" s="36">
        <f t="shared" si="136"/>
        <v>1.9197271011757923E-2</v>
      </c>
      <c r="CK154" s="36">
        <f t="shared" si="137"/>
        <v>1.5133346249914896E-3</v>
      </c>
      <c r="CL154" s="36">
        <f t="shared" si="138"/>
        <v>1.2574820180071304E-3</v>
      </c>
      <c r="CM154" s="36">
        <f t="shared" si="139"/>
        <v>4.529913614758381E-2</v>
      </c>
      <c r="CN154" s="36">
        <f t="shared" si="140"/>
        <v>0.98264385705555246</v>
      </c>
      <c r="CO154" s="36">
        <f t="shared" si="141"/>
        <v>0.90966080864557841</v>
      </c>
      <c r="CP154" s="36">
        <f t="shared" si="142"/>
        <v>0.64892904487720593</v>
      </c>
      <c r="CQ154" s="36">
        <f t="shared" si="143"/>
        <v>659.83427492145904</v>
      </c>
      <c r="CR154" s="36">
        <f t="shared" si="144"/>
        <v>0.49631935239352382</v>
      </c>
      <c r="CS154" s="36">
        <f t="shared" si="145"/>
        <v>0.32220177893207319</v>
      </c>
      <c r="CT154" s="36">
        <f t="shared" si="146"/>
        <v>31.271118274935031</v>
      </c>
      <c r="CU154" s="36"/>
      <c r="CV154" s="42" t="str">
        <f t="shared" si="147"/>
        <v>Carmo da Mata</v>
      </c>
      <c r="CW154" s="43">
        <f t="shared" si="151"/>
        <v>0.6921121389732362</v>
      </c>
      <c r="CX154" s="43">
        <f t="shared" si="151"/>
        <v>0.36493144940535138</v>
      </c>
      <c r="CY154" s="43">
        <f t="shared" si="151"/>
        <v>4.6520569011918499E-2</v>
      </c>
      <c r="CZ154" s="43">
        <f t="shared" si="151"/>
        <v>0.70300438328298331</v>
      </c>
      <c r="DA154" s="43">
        <f t="shared" si="151"/>
        <v>0.64599270359965011</v>
      </c>
      <c r="DB154" s="43">
        <f t="shared" si="151"/>
        <v>5.1020408163265423E-3</v>
      </c>
      <c r="DC154" s="43">
        <f t="shared" si="151"/>
        <v>1.9197271011757923E-2</v>
      </c>
      <c r="DD154" s="43">
        <f t="shared" si="151"/>
        <v>1.5133346249914896E-3</v>
      </c>
      <c r="DE154" s="43">
        <f t="shared" si="151"/>
        <v>1.2574820180071304E-3</v>
      </c>
      <c r="DF154" s="43">
        <f t="shared" si="151"/>
        <v>659.83427492145904</v>
      </c>
      <c r="DG154" s="43">
        <f t="shared" si="151"/>
        <v>0.49631935239352382</v>
      </c>
      <c r="DH154" s="43">
        <f t="shared" si="151"/>
        <v>0.32220177893207319</v>
      </c>
      <c r="DI154" s="43">
        <f t="shared" si="151"/>
        <v>31.271118274935031</v>
      </c>
      <c r="DJ154" s="51">
        <f t="shared" si="106"/>
        <v>53.415657361574141</v>
      </c>
      <c r="DL154" s="40">
        <f t="shared" si="150"/>
        <v>151</v>
      </c>
      <c r="DM154" s="58">
        <f t="shared" si="148"/>
        <v>17.980352613338486</v>
      </c>
      <c r="DN154" s="57" t="str">
        <f t="shared" si="149"/>
        <v>São Gonçalo do Pará</v>
      </c>
    </row>
    <row r="155" spans="1:118" x14ac:dyDescent="0.3">
      <c r="A155" s="12">
        <v>311410</v>
      </c>
      <c r="B155" s="12" t="s">
        <v>29</v>
      </c>
      <c r="C155" s="12" t="s">
        <v>28</v>
      </c>
      <c r="D155" s="27" t="s">
        <v>216</v>
      </c>
      <c r="E155" s="13">
        <v>11094</v>
      </c>
      <c r="F155" s="14">
        <v>31.85</v>
      </c>
      <c r="G155" s="14">
        <v>61.01</v>
      </c>
      <c r="H155" s="15">
        <v>3533.4389999999999</v>
      </c>
      <c r="I155" s="15">
        <v>6768.4493999999995</v>
      </c>
      <c r="J155" s="15">
        <v>102.6712</v>
      </c>
      <c r="K155" s="13">
        <v>12460</v>
      </c>
      <c r="L155" s="14">
        <v>5.3</v>
      </c>
      <c r="M155" s="14">
        <v>25.59</v>
      </c>
      <c r="N155" s="15">
        <v>660.38</v>
      </c>
      <c r="O155" s="15">
        <v>3188.5140000000001</v>
      </c>
      <c r="P155" s="15">
        <v>25.615400000000001</v>
      </c>
      <c r="Q155" s="13">
        <v>13656</v>
      </c>
      <c r="R155" s="14">
        <v>2.3199999999999998</v>
      </c>
      <c r="S155" s="14">
        <v>14.55</v>
      </c>
      <c r="T155" s="15">
        <v>316.81919999999997</v>
      </c>
      <c r="U155" s="14">
        <v>1986.9480000000003</v>
      </c>
      <c r="V155" s="14">
        <v>20.456</v>
      </c>
      <c r="W155" s="14">
        <v>0.66</v>
      </c>
      <c r="X155" s="14">
        <v>0.55000000000000004</v>
      </c>
      <c r="Y155" s="14">
        <v>0.47</v>
      </c>
      <c r="Z155" s="14">
        <v>125.6049</v>
      </c>
      <c r="AA155" s="14">
        <v>100.5377</v>
      </c>
      <c r="AB155" s="14">
        <v>95.068399999999997</v>
      </c>
      <c r="AC155" s="14">
        <v>47056.921999999999</v>
      </c>
      <c r="AD155" s="14">
        <v>168023.84899999999</v>
      </c>
      <c r="AE155" s="14">
        <v>3768.1712000000002</v>
      </c>
      <c r="AF155" s="14">
        <v>11548.03</v>
      </c>
      <c r="AG155" s="14">
        <v>12488</v>
      </c>
      <c r="AH155" s="14">
        <v>14550</v>
      </c>
      <c r="AI155" s="14">
        <v>93.576400000000007</v>
      </c>
      <c r="AJ155" s="14">
        <v>61.926699999999997</v>
      </c>
      <c r="AK155" s="14">
        <v>0.41499999999999998</v>
      </c>
      <c r="AL155" s="14">
        <v>0.17499999999999999</v>
      </c>
      <c r="AM155" s="14">
        <v>0.71899999999999997</v>
      </c>
      <c r="AN155" s="14">
        <v>0.56999999999999995</v>
      </c>
      <c r="AO155" s="14">
        <v>0.55800000000000005</v>
      </c>
      <c r="AP155" s="14">
        <v>0.35399999999999998</v>
      </c>
      <c r="AQ155" s="14">
        <v>0.78500000000000003</v>
      </c>
      <c r="AR155" s="14">
        <v>0.625</v>
      </c>
      <c r="AS155" s="14">
        <v>0.68200000000000005</v>
      </c>
      <c r="AT155" s="14">
        <v>0.56200000000000006</v>
      </c>
      <c r="AU155" s="14">
        <v>0.84499999999999997</v>
      </c>
      <c r="AV155" s="14">
        <v>0.66800000000000004</v>
      </c>
      <c r="AW155" s="14">
        <v>28776</v>
      </c>
      <c r="AX155" s="14">
        <v>7104</v>
      </c>
      <c r="AY155" s="14">
        <v>73975</v>
      </c>
      <c r="AZ155" s="14">
        <v>45755</v>
      </c>
      <c r="BA155" s="56">
        <f t="shared" si="104"/>
        <v>0.18492384808174281</v>
      </c>
      <c r="BB155" s="56">
        <f t="shared" si="104"/>
        <v>4.5652593021014071E-2</v>
      </c>
      <c r="BC155" s="56">
        <f t="shared" si="104"/>
        <v>0.47538718591350171</v>
      </c>
      <c r="BD155" s="56">
        <f t="shared" si="104"/>
        <v>0.29403637298374141</v>
      </c>
      <c r="BE155" s="54"/>
      <c r="BG155" s="36">
        <f t="shared" si="107"/>
        <v>0.55754435219275067</v>
      </c>
      <c r="BH155" s="36">
        <f t="shared" si="108"/>
        <v>0.12259805883137567</v>
      </c>
      <c r="BI155" s="36">
        <f t="shared" si="109"/>
        <v>5.8306590641708109E-2</v>
      </c>
      <c r="BJ155" s="36">
        <f t="shared" si="110"/>
        <v>0.69786522389122341</v>
      </c>
      <c r="BK155" s="36">
        <f t="shared" si="111"/>
        <v>0.46994111825862844</v>
      </c>
      <c r="BL155" s="36">
        <f t="shared" si="112"/>
        <v>0.12259875677541877</v>
      </c>
      <c r="BM155" s="36">
        <f t="shared" si="113"/>
        <v>1.0000000000000018E-2</v>
      </c>
      <c r="BN155" s="36">
        <f t="shared" si="114"/>
        <v>1.2311480455524698E-3</v>
      </c>
      <c r="BO155" s="36">
        <f t="shared" si="115"/>
        <v>6.1514801999231154E-3</v>
      </c>
      <c r="BP155" s="36">
        <f t="shared" si="116"/>
        <v>1.000014012250211E-2</v>
      </c>
      <c r="BQ155" s="36">
        <f t="shared" si="117"/>
        <v>1.2311374112059556E-3</v>
      </c>
      <c r="BR155" s="36">
        <f t="shared" si="118"/>
        <v>6.1514414399098929E-3</v>
      </c>
      <c r="BS155" s="36">
        <f t="shared" si="119"/>
        <v>0.73110404327644418</v>
      </c>
      <c r="BT155" s="36">
        <f t="shared" si="120"/>
        <v>0.93405612122363457</v>
      </c>
      <c r="BU155" s="36">
        <f t="shared" si="121"/>
        <v>0.21373970888586813</v>
      </c>
      <c r="BV155" s="36">
        <f t="shared" si="122"/>
        <v>0.74958732055658972</v>
      </c>
      <c r="BW155" s="36">
        <f t="shared" si="123"/>
        <v>0.53349712758797574</v>
      </c>
      <c r="BX155" s="36">
        <f t="shared" si="124"/>
        <v>0.56271252844256758</v>
      </c>
      <c r="BY155" s="36">
        <f t="shared" si="125"/>
        <v>0.21373965204309608</v>
      </c>
      <c r="BZ155" s="36">
        <f t="shared" si="126"/>
        <v>0.74958716810034531</v>
      </c>
      <c r="CA155" s="36">
        <f t="shared" si="127"/>
        <v>2.5031989434229338E-2</v>
      </c>
      <c r="CB155" s="36">
        <f t="shared" si="128"/>
        <v>0.13894991071543281</v>
      </c>
      <c r="CC155" s="36">
        <f t="shared" si="129"/>
        <v>1.7265060888114403E-5</v>
      </c>
      <c r="CD155" s="36">
        <f t="shared" si="130"/>
        <v>1.9030674293950716E-3</v>
      </c>
      <c r="CE155" s="36">
        <f t="shared" si="131"/>
        <v>9.9999999999999742E-3</v>
      </c>
      <c r="CF155" s="36">
        <f t="shared" si="132"/>
        <v>6.4092292901778564E-2</v>
      </c>
      <c r="CG155" s="36">
        <f t="shared" si="133"/>
        <v>6.458185669608737E-6</v>
      </c>
      <c r="CH155" s="36">
        <f t="shared" si="134"/>
        <v>4.1518852998693225E-4</v>
      </c>
      <c r="CI155" s="36">
        <f t="shared" si="135"/>
        <v>6.5387493552066557E-3</v>
      </c>
      <c r="CJ155" s="36">
        <f t="shared" si="136"/>
        <v>2.3597401654811993E-2</v>
      </c>
      <c r="CK155" s="36">
        <f t="shared" si="137"/>
        <v>1.1009640308112874E-3</v>
      </c>
      <c r="CL155" s="36">
        <f t="shared" si="138"/>
        <v>2.7543886122428298E-3</v>
      </c>
      <c r="CM155" s="36">
        <f t="shared" si="139"/>
        <v>6.019019984642314E-2</v>
      </c>
      <c r="CN155" s="36">
        <f t="shared" si="140"/>
        <v>0.9958592382124325</v>
      </c>
      <c r="CO155" s="36">
        <f t="shared" si="141"/>
        <v>0.88199864862190802</v>
      </c>
      <c r="CP155" s="36">
        <f t="shared" si="142"/>
        <v>0.59878937612749661</v>
      </c>
      <c r="CQ155" s="36">
        <f t="shared" si="143"/>
        <v>1441.2847248822054</v>
      </c>
      <c r="CR155" s="36">
        <f t="shared" si="144"/>
        <v>0.87451387983430673</v>
      </c>
      <c r="CS155" s="36">
        <f t="shared" si="145"/>
        <v>0.81712599367540706</v>
      </c>
      <c r="CT155" s="36">
        <f t="shared" si="146"/>
        <v>36.928834960810534</v>
      </c>
      <c r="CU155" s="36"/>
      <c r="CV155" s="42" t="str">
        <f t="shared" si="147"/>
        <v>Carmo de Minas</v>
      </c>
      <c r="CW155" s="43">
        <f t="shared" si="151"/>
        <v>0.12259805883137567</v>
      </c>
      <c r="CX155" s="43">
        <f t="shared" si="151"/>
        <v>5.8306590641708109E-2</v>
      </c>
      <c r="CY155" s="43">
        <f t="shared" si="151"/>
        <v>6.1514801999231154E-3</v>
      </c>
      <c r="CZ155" s="43">
        <f t="shared" si="151"/>
        <v>0.74958732055658972</v>
      </c>
      <c r="DA155" s="43">
        <f t="shared" si="151"/>
        <v>0.56271252844256758</v>
      </c>
      <c r="DB155" s="43">
        <f t="shared" si="151"/>
        <v>6.5387493552066557E-3</v>
      </c>
      <c r="DC155" s="43">
        <f t="shared" si="151"/>
        <v>2.3597401654811993E-2</v>
      </c>
      <c r="DD155" s="43">
        <f t="shared" si="151"/>
        <v>1.1009640308112874E-3</v>
      </c>
      <c r="DE155" s="43">
        <f t="shared" si="151"/>
        <v>2.7543886122428298E-3</v>
      </c>
      <c r="DF155" s="43">
        <f t="shared" si="151"/>
        <v>1441.2847248822054</v>
      </c>
      <c r="DG155" s="43">
        <f t="shared" si="151"/>
        <v>0.87451387983430673</v>
      </c>
      <c r="DH155" s="43">
        <f t="shared" si="151"/>
        <v>0.81712599367540706</v>
      </c>
      <c r="DI155" s="43">
        <f t="shared" si="151"/>
        <v>36.928834960810534</v>
      </c>
      <c r="DJ155" s="51">
        <f t="shared" si="106"/>
        <v>113.95681132298854</v>
      </c>
      <c r="DL155" s="40">
        <f t="shared" si="150"/>
        <v>152</v>
      </c>
      <c r="DM155" s="58">
        <f t="shared" si="148"/>
        <v>18.049997260008553</v>
      </c>
      <c r="DN155" s="57" t="str">
        <f t="shared" si="149"/>
        <v>Águas Formosas</v>
      </c>
    </row>
    <row r="156" spans="1:118" x14ac:dyDescent="0.3">
      <c r="A156" s="12">
        <v>311420</v>
      </c>
      <c r="B156" s="12" t="s">
        <v>29</v>
      </c>
      <c r="C156" s="12" t="s">
        <v>28</v>
      </c>
      <c r="D156" s="27" t="s">
        <v>217</v>
      </c>
      <c r="E156" s="13">
        <v>14311</v>
      </c>
      <c r="F156" s="14">
        <v>13.1</v>
      </c>
      <c r="G156" s="14">
        <v>38.65</v>
      </c>
      <c r="H156" s="15">
        <v>1874.741</v>
      </c>
      <c r="I156" s="15">
        <v>5531.2015000000001</v>
      </c>
      <c r="J156" s="15">
        <v>42.228999999999999</v>
      </c>
      <c r="K156" s="13">
        <v>17078</v>
      </c>
      <c r="L156" s="14">
        <v>3.77</v>
      </c>
      <c r="M156" s="14">
        <v>16.29</v>
      </c>
      <c r="N156" s="15">
        <v>643.84059999999999</v>
      </c>
      <c r="O156" s="15">
        <v>2782.0061999999998</v>
      </c>
      <c r="P156" s="15">
        <v>18.220800000000001</v>
      </c>
      <c r="Q156" s="13">
        <v>19937</v>
      </c>
      <c r="R156" s="14">
        <v>0.92</v>
      </c>
      <c r="S156" s="14">
        <v>5.21</v>
      </c>
      <c r="T156" s="15">
        <v>183.4204</v>
      </c>
      <c r="U156" s="14">
        <v>1038.7176999999999</v>
      </c>
      <c r="V156" s="14">
        <v>8.1119000000000003</v>
      </c>
      <c r="W156" s="14">
        <v>0.45</v>
      </c>
      <c r="X156" s="14">
        <v>0.44</v>
      </c>
      <c r="Y156" s="14">
        <v>0.43</v>
      </c>
      <c r="Z156" s="14">
        <v>85.639700000000005</v>
      </c>
      <c r="AA156" s="14">
        <v>80.430199999999999</v>
      </c>
      <c r="AB156" s="14">
        <v>86.977500000000006</v>
      </c>
      <c r="AC156" s="14">
        <v>63757.258999999998</v>
      </c>
      <c r="AD156" s="14">
        <v>354781.26199999999</v>
      </c>
      <c r="AE156" s="14">
        <v>3743.3806</v>
      </c>
      <c r="AF156" s="14">
        <v>16486.88</v>
      </c>
      <c r="AG156" s="14">
        <v>17032</v>
      </c>
      <c r="AH156" s="14">
        <v>21519</v>
      </c>
      <c r="AI156" s="14">
        <v>92.960700000000003</v>
      </c>
      <c r="AJ156" s="14">
        <v>88.4114</v>
      </c>
      <c r="AK156" s="14">
        <v>0.42799999999999999</v>
      </c>
      <c r="AL156" s="14">
        <v>0.19700000000000001</v>
      </c>
      <c r="AM156" s="14">
        <v>0.73099999999999998</v>
      </c>
      <c r="AN156" s="14">
        <v>0.54600000000000004</v>
      </c>
      <c r="AO156" s="14">
        <v>0.61199999999999999</v>
      </c>
      <c r="AP156" s="14">
        <v>0.46300000000000002</v>
      </c>
      <c r="AQ156" s="14">
        <v>0.80100000000000005</v>
      </c>
      <c r="AR156" s="14">
        <v>0.61899999999999999</v>
      </c>
      <c r="AS156" s="14">
        <v>0.71</v>
      </c>
      <c r="AT156" s="14">
        <v>0.60499999999999998</v>
      </c>
      <c r="AU156" s="14">
        <v>0.85299999999999998</v>
      </c>
      <c r="AV156" s="14">
        <v>0.69499999999999995</v>
      </c>
      <c r="AW156" s="14">
        <v>24346</v>
      </c>
      <c r="AX156" s="14">
        <v>101020</v>
      </c>
      <c r="AY156" s="14">
        <v>123017</v>
      </c>
      <c r="AZ156" s="14">
        <v>71867</v>
      </c>
      <c r="BA156" s="56">
        <f t="shared" si="104"/>
        <v>7.6021857923497263E-2</v>
      </c>
      <c r="BB156" s="56">
        <f t="shared" si="104"/>
        <v>0.31544106167056984</v>
      </c>
      <c r="BC156" s="56">
        <f t="shared" si="104"/>
        <v>0.38412802498048398</v>
      </c>
      <c r="BD156" s="56">
        <f t="shared" si="104"/>
        <v>0.22440905542544887</v>
      </c>
      <c r="BE156" s="54"/>
      <c r="BG156" s="36">
        <f t="shared" si="107"/>
        <v>0.39712674355993827</v>
      </c>
      <c r="BH156" s="36">
        <f t="shared" si="108"/>
        <v>0.55100471561173492</v>
      </c>
      <c r="BI156" s="36">
        <f t="shared" si="109"/>
        <v>0.30853664573844775</v>
      </c>
      <c r="BJ156" s="36">
        <f t="shared" si="110"/>
        <v>0.8184752655611558</v>
      </c>
      <c r="BK156" s="36">
        <f t="shared" si="111"/>
        <v>0.69822813467817324</v>
      </c>
      <c r="BL156" s="36">
        <f t="shared" si="112"/>
        <v>0.55100351340548759</v>
      </c>
      <c r="BM156" s="36">
        <f t="shared" si="113"/>
        <v>6.25E-2</v>
      </c>
      <c r="BN156" s="36">
        <f t="shared" si="114"/>
        <v>5.201600492459215E-2</v>
      </c>
      <c r="BO156" s="36">
        <f t="shared" si="115"/>
        <v>2.4605920799692427E-2</v>
      </c>
      <c r="BP156" s="36">
        <f t="shared" si="116"/>
        <v>6.2499781059549182E-2</v>
      </c>
      <c r="BQ156" s="36">
        <f t="shared" si="117"/>
        <v>5.2015774513508403E-2</v>
      </c>
      <c r="BR156" s="36">
        <f t="shared" si="118"/>
        <v>2.4605765759639533E-2</v>
      </c>
      <c r="BS156" s="36">
        <f t="shared" si="119"/>
        <v>0.64577719414232881</v>
      </c>
      <c r="BT156" s="36">
        <f t="shared" si="120"/>
        <v>0.86339913311764138</v>
      </c>
      <c r="BU156" s="36">
        <f t="shared" si="121"/>
        <v>0.2170230141229208</v>
      </c>
      <c r="BV156" s="36">
        <f t="shared" si="122"/>
        <v>0.65348966319603286</v>
      </c>
      <c r="BW156" s="36">
        <f t="shared" si="123"/>
        <v>0.39981965390907453</v>
      </c>
      <c r="BX156" s="36">
        <f t="shared" si="124"/>
        <v>0.39748896698035863</v>
      </c>
      <c r="BY156" s="36">
        <f t="shared" si="125"/>
        <v>0.21702330942832393</v>
      </c>
      <c r="BZ156" s="36">
        <f t="shared" si="126"/>
        <v>0.65348963357628476</v>
      </c>
      <c r="CA156" s="36">
        <f t="shared" si="127"/>
        <v>1.7383325995992568E-2</v>
      </c>
      <c r="CB156" s="36">
        <f t="shared" si="128"/>
        <v>8.6381212985444683E-2</v>
      </c>
      <c r="CC156" s="36">
        <f t="shared" si="129"/>
        <v>1.553855479930324E-4</v>
      </c>
      <c r="CD156" s="36">
        <f t="shared" si="130"/>
        <v>7.0379712625557294E-3</v>
      </c>
      <c r="CE156" s="36">
        <f t="shared" si="131"/>
        <v>1.6649323621227972E-4</v>
      </c>
      <c r="CF156" s="36">
        <f t="shared" si="132"/>
        <v>5.3855329452188647E-4</v>
      </c>
      <c r="CG156" s="36">
        <f t="shared" si="133"/>
        <v>3.1645109781083998E-4</v>
      </c>
      <c r="CH156" s="36">
        <f t="shared" si="134"/>
        <v>8.8688200784190342E-4</v>
      </c>
      <c r="CI156" s="36">
        <f t="shared" si="135"/>
        <v>1.8599109277032354E-3</v>
      </c>
      <c r="CJ156" s="36">
        <f t="shared" si="136"/>
        <v>7.8952859631296456E-3</v>
      </c>
      <c r="CK156" s="36">
        <f t="shared" si="137"/>
        <v>5.7731883185228915E-4</v>
      </c>
      <c r="CL156" s="36">
        <f t="shared" si="138"/>
        <v>2.0119712288114338E-4</v>
      </c>
      <c r="CM156" s="36">
        <f t="shared" si="139"/>
        <v>2.8751167451207967E-3</v>
      </c>
      <c r="CN156" s="36">
        <f t="shared" si="140"/>
        <v>0.94192521376137484</v>
      </c>
      <c r="CO156" s="36">
        <f t="shared" si="141"/>
        <v>0.80785161535795313</v>
      </c>
      <c r="CP156" s="36">
        <f t="shared" si="142"/>
        <v>0.41568039543059737</v>
      </c>
      <c r="CQ156" s="36">
        <f t="shared" si="143"/>
        <v>225.54437265277059</v>
      </c>
      <c r="CR156" s="36">
        <f t="shared" si="144"/>
        <v>0.30464157214671228</v>
      </c>
      <c r="CS156" s="36">
        <f t="shared" si="145"/>
        <v>0.28993116642829747</v>
      </c>
      <c r="CT156" s="36">
        <f t="shared" si="146"/>
        <v>19.36976595372581</v>
      </c>
      <c r="CU156" s="36"/>
      <c r="CV156" s="42" t="str">
        <f t="shared" si="147"/>
        <v>Carmo do Cajuru</v>
      </c>
      <c r="CW156" s="43">
        <f t="shared" si="151"/>
        <v>0.55100471561173492</v>
      </c>
      <c r="CX156" s="43">
        <f t="shared" si="151"/>
        <v>0.30853664573844775</v>
      </c>
      <c r="CY156" s="43">
        <f t="shared" si="151"/>
        <v>2.4605920799692427E-2</v>
      </c>
      <c r="CZ156" s="43">
        <f t="shared" si="151"/>
        <v>0.65348966319603286</v>
      </c>
      <c r="DA156" s="43">
        <f t="shared" si="151"/>
        <v>0.39748896698035863</v>
      </c>
      <c r="DB156" s="43">
        <f t="shared" si="151"/>
        <v>1.8599109277032354E-3</v>
      </c>
      <c r="DC156" s="43">
        <f t="shared" si="151"/>
        <v>7.8952859631296456E-3</v>
      </c>
      <c r="DD156" s="43">
        <f t="shared" si="151"/>
        <v>5.7731883185228915E-4</v>
      </c>
      <c r="DE156" s="43">
        <f t="shared" si="151"/>
        <v>2.0119712288114338E-4</v>
      </c>
      <c r="DF156" s="43">
        <f t="shared" si="151"/>
        <v>225.54437265277059</v>
      </c>
      <c r="DG156" s="43">
        <f t="shared" si="151"/>
        <v>0.30464157214671228</v>
      </c>
      <c r="DH156" s="43">
        <f t="shared" si="151"/>
        <v>0.28993116642829747</v>
      </c>
      <c r="DI156" s="43">
        <f t="shared" si="151"/>
        <v>19.36976595372581</v>
      </c>
      <c r="DJ156" s="51">
        <f t="shared" si="106"/>
        <v>19.034951613095636</v>
      </c>
      <c r="DL156" s="40">
        <f t="shared" si="150"/>
        <v>153</v>
      </c>
      <c r="DM156" s="58">
        <f t="shared" si="148"/>
        <v>18.607368306840577</v>
      </c>
      <c r="DN156" s="57" t="str">
        <f t="shared" si="149"/>
        <v>Capitão Enéas</v>
      </c>
    </row>
    <row r="157" spans="1:118" x14ac:dyDescent="0.3">
      <c r="A157" s="12">
        <v>311430</v>
      </c>
      <c r="B157" s="12" t="s">
        <v>29</v>
      </c>
      <c r="C157" s="12" t="s">
        <v>28</v>
      </c>
      <c r="D157" s="27" t="s">
        <v>223</v>
      </c>
      <c r="E157" s="13">
        <v>27162</v>
      </c>
      <c r="F157" s="14">
        <v>8.8699999999999992</v>
      </c>
      <c r="G157" s="14">
        <v>32.31</v>
      </c>
      <c r="H157" s="15">
        <v>2409.2693999999997</v>
      </c>
      <c r="I157" s="15">
        <v>8776.0421999999999</v>
      </c>
      <c r="J157" s="15">
        <v>28.5932</v>
      </c>
      <c r="K157" s="13">
        <v>29249</v>
      </c>
      <c r="L157" s="14">
        <v>2.87</v>
      </c>
      <c r="M157" s="14">
        <v>15.43</v>
      </c>
      <c r="N157" s="15">
        <v>839.44629999999995</v>
      </c>
      <c r="O157" s="15">
        <v>4513.1206999999995</v>
      </c>
      <c r="P157" s="15">
        <v>13.871</v>
      </c>
      <c r="Q157" s="13">
        <v>29357</v>
      </c>
      <c r="R157" s="14">
        <v>2.8</v>
      </c>
      <c r="S157" s="14">
        <v>6.65</v>
      </c>
      <c r="T157" s="15">
        <v>821.99599999999987</v>
      </c>
      <c r="U157" s="14">
        <v>1952.2405000000001</v>
      </c>
      <c r="V157" s="14">
        <v>24.688300000000002</v>
      </c>
      <c r="W157" s="14">
        <v>0.52</v>
      </c>
      <c r="X157" s="14">
        <v>0.56999999999999995</v>
      </c>
      <c r="Y157" s="14">
        <v>0.49</v>
      </c>
      <c r="Z157" s="14">
        <v>98.961399999999998</v>
      </c>
      <c r="AA157" s="14">
        <v>104.1936</v>
      </c>
      <c r="AB157" s="14">
        <v>99.113900000000001</v>
      </c>
      <c r="AC157" s="14">
        <v>135763.58100000001</v>
      </c>
      <c r="AD157" s="14">
        <v>557998.54399999999</v>
      </c>
      <c r="AE157" s="14">
        <v>4623.4703</v>
      </c>
      <c r="AF157" s="14">
        <v>18152.79</v>
      </c>
      <c r="AG157" s="14">
        <v>29364</v>
      </c>
      <c r="AH157" s="14">
        <v>30739</v>
      </c>
      <c r="AI157" s="14">
        <v>114.8163</v>
      </c>
      <c r="AJ157" s="14">
        <v>97.344899999999996</v>
      </c>
      <c r="AK157" s="14">
        <v>0.505</v>
      </c>
      <c r="AL157" s="14">
        <v>0.28899999999999998</v>
      </c>
      <c r="AM157" s="14">
        <v>0.74399999999999999</v>
      </c>
      <c r="AN157" s="14">
        <v>0.6</v>
      </c>
      <c r="AO157" s="14">
        <v>0.64200000000000002</v>
      </c>
      <c r="AP157" s="14">
        <v>0.47099999999999997</v>
      </c>
      <c r="AQ157" s="14">
        <v>0.82899999999999996</v>
      </c>
      <c r="AR157" s="14">
        <v>0.67900000000000005</v>
      </c>
      <c r="AS157" s="14">
        <v>0.70499999999999996</v>
      </c>
      <c r="AT157" s="14">
        <v>0.57099999999999995</v>
      </c>
      <c r="AU157" s="14">
        <v>0.86099999999999999</v>
      </c>
      <c r="AV157" s="14">
        <v>0.71299999999999997</v>
      </c>
      <c r="AW157" s="14">
        <v>116113</v>
      </c>
      <c r="AX157" s="14">
        <v>50034</v>
      </c>
      <c r="AY157" s="14">
        <v>252027</v>
      </c>
      <c r="AZ157" s="14">
        <v>101474</v>
      </c>
      <c r="BA157" s="56">
        <f t="shared" si="104"/>
        <v>0.22344548617525709</v>
      </c>
      <c r="BB157" s="56">
        <f t="shared" si="104"/>
        <v>9.6284407906890815E-2</v>
      </c>
      <c r="BC157" s="56">
        <f t="shared" si="104"/>
        <v>0.48499561241455752</v>
      </c>
      <c r="BD157" s="56">
        <f t="shared" si="104"/>
        <v>0.19527449350329454</v>
      </c>
      <c r="BE157" s="54"/>
      <c r="BG157" s="36">
        <f t="shared" si="107"/>
        <v>0.20742947301060755</v>
      </c>
      <c r="BH157" s="36">
        <f t="shared" si="108"/>
        <v>4.6520569011918499E-2</v>
      </c>
      <c r="BI157" s="36">
        <f t="shared" si="109"/>
        <v>0.18713744481589772</v>
      </c>
      <c r="BJ157" s="36">
        <f t="shared" si="110"/>
        <v>0.32821149738295352</v>
      </c>
      <c r="BK157" s="36">
        <f t="shared" si="111"/>
        <v>0.47750273514743857</v>
      </c>
      <c r="BL157" s="36">
        <f t="shared" si="112"/>
        <v>4.6520757107760512E-2</v>
      </c>
      <c r="BM157" s="36">
        <f t="shared" si="113"/>
        <v>1.7777777777777771E-2</v>
      </c>
      <c r="BN157" s="36">
        <f t="shared" si="114"/>
        <v>0</v>
      </c>
      <c r="BO157" s="36">
        <f t="shared" si="115"/>
        <v>1.5378700499807832E-3</v>
      </c>
      <c r="BP157" s="36">
        <f t="shared" si="116"/>
        <v>1.777771550138289E-2</v>
      </c>
      <c r="BQ157" s="36">
        <f t="shared" si="117"/>
        <v>0</v>
      </c>
      <c r="BR157" s="36">
        <f t="shared" si="118"/>
        <v>1.5378223456439337E-3</v>
      </c>
      <c r="BS157" s="36">
        <f t="shared" si="119"/>
        <v>0.3384853281829972</v>
      </c>
      <c r="BT157" s="36">
        <f t="shared" si="120"/>
        <v>0.78967147576803531</v>
      </c>
      <c r="BU157" s="36">
        <f t="shared" si="121"/>
        <v>0.11578867694969362</v>
      </c>
      <c r="BV157" s="36">
        <f t="shared" si="122"/>
        <v>0.6225614385133692</v>
      </c>
      <c r="BW157" s="36">
        <f t="shared" si="123"/>
        <v>0.13402155648377237</v>
      </c>
      <c r="BX157" s="36">
        <f t="shared" si="124"/>
        <v>0.22291409396110945</v>
      </c>
      <c r="BY157" s="36">
        <f t="shared" si="125"/>
        <v>0.1157888655738345</v>
      </c>
      <c r="BZ157" s="36">
        <f t="shared" si="126"/>
        <v>0.62256138446339193</v>
      </c>
      <c r="CA157" s="36">
        <f t="shared" si="127"/>
        <v>5.9247312270364959E-4</v>
      </c>
      <c r="CB157" s="36">
        <f t="shared" si="128"/>
        <v>1.2846700325021443E-3</v>
      </c>
      <c r="CC157" s="36">
        <f t="shared" si="129"/>
        <v>9.2847660776083246E-4</v>
      </c>
      <c r="CD157" s="36">
        <f t="shared" si="130"/>
        <v>4.5043016080358103E-5</v>
      </c>
      <c r="CE157" s="36">
        <f t="shared" si="131"/>
        <v>1.2591050988553535E-3</v>
      </c>
      <c r="CF157" s="36">
        <f t="shared" si="132"/>
        <v>4.0057683063612026E-5</v>
      </c>
      <c r="CG157" s="36">
        <f t="shared" si="133"/>
        <v>2.8480598802975124E-3</v>
      </c>
      <c r="CH157" s="36">
        <f t="shared" si="134"/>
        <v>4.1297746680948573E-3</v>
      </c>
      <c r="CI157" s="36">
        <f t="shared" si="135"/>
        <v>2.4865410742438698E-3</v>
      </c>
      <c r="CJ157" s="36">
        <f t="shared" si="136"/>
        <v>1.9616871098853267E-2</v>
      </c>
      <c r="CK157" s="36">
        <f t="shared" si="137"/>
        <v>2.2124009656017491E-4</v>
      </c>
      <c r="CL157" s="36">
        <f t="shared" si="138"/>
        <v>1.2876615864393175E-4</v>
      </c>
      <c r="CM157" s="36">
        <f t="shared" si="139"/>
        <v>16.200738223463503</v>
      </c>
      <c r="CN157" s="36">
        <f t="shared" si="140"/>
        <v>0.97101912594342221</v>
      </c>
      <c r="CO157" s="36">
        <f t="shared" si="141"/>
        <v>0.62834388459880441</v>
      </c>
      <c r="CP157" s="36">
        <f t="shared" si="142"/>
        <v>0.24837626713309041</v>
      </c>
      <c r="CQ157" s="36">
        <f t="shared" si="143"/>
        <v>2123.4522854706297</v>
      </c>
      <c r="CR157" s="36">
        <f t="shared" si="144"/>
        <v>0.74517705803492174</v>
      </c>
      <c r="CS157" s="36">
        <f t="shared" si="145"/>
        <v>0.88817894248939266</v>
      </c>
      <c r="CT157" s="36">
        <f t="shared" si="146"/>
        <v>13.689221340107833</v>
      </c>
      <c r="CU157" s="36"/>
      <c r="CV157" s="42" t="str">
        <f t="shared" si="147"/>
        <v>Carmo do Paranaíba</v>
      </c>
      <c r="CW157" s="43">
        <f t="shared" si="151"/>
        <v>4.6520569011918499E-2</v>
      </c>
      <c r="CX157" s="43">
        <f t="shared" si="151"/>
        <v>0.18713744481589772</v>
      </c>
      <c r="CY157" s="43">
        <f t="shared" si="151"/>
        <v>1.5378700499807832E-3</v>
      </c>
      <c r="CZ157" s="43">
        <f t="shared" si="151"/>
        <v>0.6225614385133692</v>
      </c>
      <c r="DA157" s="43">
        <f t="shared" si="151"/>
        <v>0.22291409396110945</v>
      </c>
      <c r="DB157" s="43">
        <f t="shared" si="151"/>
        <v>2.4865410742438698E-3</v>
      </c>
      <c r="DC157" s="43">
        <f t="shared" si="151"/>
        <v>1.9616871098853267E-2</v>
      </c>
      <c r="DD157" s="43">
        <f t="shared" si="151"/>
        <v>2.2124009656017491E-4</v>
      </c>
      <c r="DE157" s="43">
        <f t="shared" si="151"/>
        <v>1.2876615864393175E-4</v>
      </c>
      <c r="DF157" s="43">
        <f t="shared" si="151"/>
        <v>2123.4522854706297</v>
      </c>
      <c r="DG157" s="43">
        <f t="shared" si="151"/>
        <v>0.74517705803492174</v>
      </c>
      <c r="DH157" s="43">
        <f t="shared" si="151"/>
        <v>0.88817894248939266</v>
      </c>
      <c r="DI157" s="43">
        <f t="shared" si="151"/>
        <v>13.689221340107833</v>
      </c>
      <c r="DJ157" s="51">
        <f t="shared" si="106"/>
        <v>164.60599904969558</v>
      </c>
      <c r="DL157" s="40">
        <f t="shared" si="150"/>
        <v>154</v>
      </c>
      <c r="DM157" s="58">
        <f t="shared" si="148"/>
        <v>18.703787239295053</v>
      </c>
      <c r="DN157" s="57" t="str">
        <f t="shared" si="149"/>
        <v>Ouro Fino</v>
      </c>
    </row>
    <row r="158" spans="1:118" x14ac:dyDescent="0.3">
      <c r="A158" s="12">
        <v>311440</v>
      </c>
      <c r="B158" s="12" t="s">
        <v>29</v>
      </c>
      <c r="C158" s="12" t="s">
        <v>28</v>
      </c>
      <c r="D158" s="27" t="s">
        <v>224</v>
      </c>
      <c r="E158" s="13">
        <v>17367</v>
      </c>
      <c r="F158" s="14">
        <v>11.15</v>
      </c>
      <c r="G158" s="14">
        <v>36.54</v>
      </c>
      <c r="H158" s="15">
        <v>1936.4204999999999</v>
      </c>
      <c r="I158" s="15">
        <v>6345.9017999999996</v>
      </c>
      <c r="J158" s="15">
        <v>35.942999999999998</v>
      </c>
      <c r="K158" s="13">
        <v>19553</v>
      </c>
      <c r="L158" s="14">
        <v>17.579999999999998</v>
      </c>
      <c r="M158" s="14">
        <v>50.61</v>
      </c>
      <c r="N158" s="15">
        <v>3437.4173999999998</v>
      </c>
      <c r="O158" s="15">
        <v>9895.7733000000007</v>
      </c>
      <c r="P158" s="15">
        <v>84.965900000000005</v>
      </c>
      <c r="Q158" s="13">
        <v>20308</v>
      </c>
      <c r="R158" s="14">
        <v>0.72</v>
      </c>
      <c r="S158" s="14">
        <v>8.02</v>
      </c>
      <c r="T158" s="15">
        <v>146.2176</v>
      </c>
      <c r="U158" s="14">
        <v>1628.7015999999999</v>
      </c>
      <c r="V158" s="14">
        <v>6.3483999999999998</v>
      </c>
      <c r="W158" s="14">
        <v>0.45</v>
      </c>
      <c r="X158" s="14">
        <v>0.71</v>
      </c>
      <c r="Y158" s="14">
        <v>0.52</v>
      </c>
      <c r="Z158" s="14">
        <v>85.639700000000005</v>
      </c>
      <c r="AA158" s="14">
        <v>129.785</v>
      </c>
      <c r="AB158" s="14">
        <v>105.182</v>
      </c>
      <c r="AC158" s="14">
        <v>93729.091</v>
      </c>
      <c r="AD158" s="14">
        <v>341439.54499999998</v>
      </c>
      <c r="AE158" s="14">
        <v>4775.0313999999998</v>
      </c>
      <c r="AF158" s="14">
        <v>16050.37</v>
      </c>
      <c r="AG158" s="14">
        <v>19629</v>
      </c>
      <c r="AH158" s="14">
        <v>21273</v>
      </c>
      <c r="AI158" s="14">
        <v>118.5801</v>
      </c>
      <c r="AJ158" s="14">
        <v>86.070599999999999</v>
      </c>
      <c r="AK158" s="14">
        <v>0.44800000000000001</v>
      </c>
      <c r="AL158" s="14">
        <v>0.22600000000000001</v>
      </c>
      <c r="AM158" s="14">
        <v>0.72</v>
      </c>
      <c r="AN158" s="14">
        <v>0.55100000000000005</v>
      </c>
      <c r="AO158" s="14">
        <v>0.628</v>
      </c>
      <c r="AP158" s="14">
        <v>0.48199999999999998</v>
      </c>
      <c r="AQ158" s="14">
        <v>0.81599999999999995</v>
      </c>
      <c r="AR158" s="14">
        <v>0.629</v>
      </c>
      <c r="AS158" s="14">
        <v>0.73299999999999998</v>
      </c>
      <c r="AT158" s="14">
        <v>0.64900000000000002</v>
      </c>
      <c r="AU158" s="14">
        <v>0.85</v>
      </c>
      <c r="AV158" s="14">
        <v>0.71499999999999997</v>
      </c>
      <c r="AW158" s="14">
        <v>79622</v>
      </c>
      <c r="AX158" s="14">
        <v>31047</v>
      </c>
      <c r="AY158" s="14">
        <v>140012</v>
      </c>
      <c r="AZ158" s="14">
        <v>70618</v>
      </c>
      <c r="BA158" s="56">
        <f t="shared" si="104"/>
        <v>0.2478127849759881</v>
      </c>
      <c r="BB158" s="56">
        <f t="shared" si="104"/>
        <v>9.6629619139804362E-2</v>
      </c>
      <c r="BC158" s="56">
        <f t="shared" si="104"/>
        <v>0.43576855203408665</v>
      </c>
      <c r="BD158" s="56">
        <f t="shared" si="104"/>
        <v>0.21978904385012091</v>
      </c>
      <c r="BE158" s="54"/>
      <c r="BG158" s="36">
        <f t="shared" si="107"/>
        <v>0.38850050826000354</v>
      </c>
      <c r="BH158" s="36">
        <f t="shared" si="108"/>
        <v>0.63731374902902349</v>
      </c>
      <c r="BI158" s="36">
        <f t="shared" si="109"/>
        <v>9.9666274505235963E-2</v>
      </c>
      <c r="BJ158" s="36">
        <f t="shared" si="110"/>
        <v>0.85382498273140928</v>
      </c>
      <c r="BK158" s="36">
        <f t="shared" si="111"/>
        <v>0.55089461657742755</v>
      </c>
      <c r="BL158" s="36">
        <f t="shared" si="112"/>
        <v>0.63731494251219711</v>
      </c>
      <c r="BM158" s="36">
        <f t="shared" si="113"/>
        <v>6.25E-2</v>
      </c>
      <c r="BN158" s="36">
        <f t="shared" si="114"/>
        <v>6.0326254232071455E-2</v>
      </c>
      <c r="BO158" s="36">
        <f t="shared" si="115"/>
        <v>3.844675124951914E-4</v>
      </c>
      <c r="BP158" s="36">
        <f t="shared" si="116"/>
        <v>6.2499781059549182E-2</v>
      </c>
      <c r="BQ158" s="36">
        <f t="shared" si="117"/>
        <v>6.0326204605023984E-2</v>
      </c>
      <c r="BR158" s="36">
        <f t="shared" si="118"/>
        <v>3.8445558641097909E-4</v>
      </c>
      <c r="BS158" s="36">
        <f t="shared" si="119"/>
        <v>0.50591587537569438</v>
      </c>
      <c r="BT158" s="36">
        <f t="shared" si="120"/>
        <v>0.86835462205265412</v>
      </c>
      <c r="BU158" s="36">
        <f t="shared" si="121"/>
        <v>0.10153853018427676</v>
      </c>
      <c r="BV158" s="36">
        <f t="shared" si="122"/>
        <v>0.66171759136814423</v>
      </c>
      <c r="BW158" s="36">
        <f t="shared" si="123"/>
        <v>0.33206275629149223</v>
      </c>
      <c r="BX158" s="36">
        <f t="shared" si="124"/>
        <v>0.40283351555082242</v>
      </c>
      <c r="BY158" s="36">
        <f t="shared" si="125"/>
        <v>0.10153860743923719</v>
      </c>
      <c r="BZ158" s="36">
        <f t="shared" si="126"/>
        <v>0.66171756844473162</v>
      </c>
      <c r="CA158" s="36">
        <f t="shared" si="127"/>
        <v>8.3316532880201143E-3</v>
      </c>
      <c r="CB158" s="36">
        <f t="shared" si="128"/>
        <v>3.6086381212985449E-2</v>
      </c>
      <c r="CC158" s="36">
        <f t="shared" si="129"/>
        <v>7.6733603947175116E-6</v>
      </c>
      <c r="CD158" s="36">
        <f t="shared" si="130"/>
        <v>5.7007567226701377E-3</v>
      </c>
      <c r="CE158" s="36">
        <f t="shared" si="131"/>
        <v>1.6649323621227972E-4</v>
      </c>
      <c r="CF158" s="36">
        <f t="shared" si="132"/>
        <v>2.8485463511901637E-4</v>
      </c>
      <c r="CG158" s="36">
        <f t="shared" si="133"/>
        <v>1.3578335370352573E-3</v>
      </c>
      <c r="CH158" s="36">
        <f t="shared" si="134"/>
        <v>1.9899568597006763E-4</v>
      </c>
      <c r="CI158" s="36">
        <f t="shared" si="135"/>
        <v>1.4712186049215095E-4</v>
      </c>
      <c r="CJ158" s="36">
        <f t="shared" si="136"/>
        <v>5.1032443025112763E-4</v>
      </c>
      <c r="CK158" s="36">
        <f t="shared" si="137"/>
        <v>7.5404908650095171E-4</v>
      </c>
      <c r="CL158" s="36">
        <f t="shared" si="138"/>
        <v>2.0119712288114338E-4</v>
      </c>
      <c r="CM158" s="36">
        <f t="shared" si="139"/>
        <v>5.9819163436602762</v>
      </c>
      <c r="CN158" s="36">
        <f t="shared" si="140"/>
        <v>0.98196667148493544</v>
      </c>
      <c r="CO158" s="36">
        <f t="shared" si="141"/>
        <v>0.78291615977220286</v>
      </c>
      <c r="CP158" s="36">
        <f t="shared" si="142"/>
        <v>0.42368007046980266</v>
      </c>
      <c r="CQ158" s="36">
        <f t="shared" si="143"/>
        <v>2622.9995099032949</v>
      </c>
      <c r="CR158" s="36">
        <f t="shared" si="144"/>
        <v>0.7443307355217218</v>
      </c>
      <c r="CS158" s="36">
        <f t="shared" si="145"/>
        <v>0.55543563468705137</v>
      </c>
      <c r="CT158" s="36">
        <f t="shared" si="146"/>
        <v>18.40336659099599</v>
      </c>
      <c r="CU158" s="36"/>
      <c r="CV158" s="42" t="str">
        <f t="shared" si="147"/>
        <v>Carmo do Rio Claro</v>
      </c>
      <c r="CW158" s="43">
        <f t="shared" si="151"/>
        <v>0.63731374902902349</v>
      </c>
      <c r="CX158" s="43">
        <f t="shared" si="151"/>
        <v>9.9666274505235963E-2</v>
      </c>
      <c r="CY158" s="43">
        <f t="shared" si="151"/>
        <v>3.844675124951914E-4</v>
      </c>
      <c r="CZ158" s="43">
        <f t="shared" si="151"/>
        <v>0.66171759136814423</v>
      </c>
      <c r="DA158" s="43">
        <f t="shared" si="151"/>
        <v>0.40283351555082242</v>
      </c>
      <c r="DB158" s="43">
        <f t="shared" si="151"/>
        <v>1.4712186049215095E-4</v>
      </c>
      <c r="DC158" s="43">
        <f t="shared" si="151"/>
        <v>5.1032443025112763E-4</v>
      </c>
      <c r="DD158" s="43">
        <f t="shared" si="151"/>
        <v>7.5404908650095171E-4</v>
      </c>
      <c r="DE158" s="43">
        <f t="shared" si="151"/>
        <v>2.0119712288114338E-4</v>
      </c>
      <c r="DF158" s="43">
        <f t="shared" si="151"/>
        <v>2622.9995099032949</v>
      </c>
      <c r="DG158" s="43">
        <f t="shared" si="151"/>
        <v>0.7443307355217218</v>
      </c>
      <c r="DH158" s="43">
        <f t="shared" si="151"/>
        <v>0.55543563468705137</v>
      </c>
      <c r="DI158" s="43">
        <f t="shared" si="151"/>
        <v>18.40336659099599</v>
      </c>
      <c r="DJ158" s="51">
        <f t="shared" si="106"/>
        <v>203.42355162730502</v>
      </c>
      <c r="DL158" s="40">
        <f t="shared" si="150"/>
        <v>155</v>
      </c>
      <c r="DM158" s="58">
        <f t="shared" si="148"/>
        <v>18.919538237820866</v>
      </c>
      <c r="DN158" s="57" t="str">
        <f t="shared" si="149"/>
        <v>Padre Carvalho</v>
      </c>
    </row>
    <row r="159" spans="1:118" x14ac:dyDescent="0.3">
      <c r="A159" s="12">
        <v>311450</v>
      </c>
      <c r="B159" s="12" t="s">
        <v>29</v>
      </c>
      <c r="C159" s="12" t="s">
        <v>28</v>
      </c>
      <c r="D159" s="27" t="s">
        <v>221</v>
      </c>
      <c r="E159" s="13">
        <v>13513</v>
      </c>
      <c r="F159" s="14">
        <v>25.04</v>
      </c>
      <c r="G159" s="14">
        <v>57.32</v>
      </c>
      <c r="H159" s="15">
        <v>3383.6552000000001</v>
      </c>
      <c r="I159" s="15">
        <v>7745.6516000000001</v>
      </c>
      <c r="J159" s="15">
        <v>80.718599999999995</v>
      </c>
      <c r="K159" s="13">
        <v>14226</v>
      </c>
      <c r="L159" s="14">
        <v>9.4600000000000009</v>
      </c>
      <c r="M159" s="14">
        <v>27.47</v>
      </c>
      <c r="N159" s="15">
        <v>1345.7796000000001</v>
      </c>
      <c r="O159" s="15">
        <v>3907.8822</v>
      </c>
      <c r="P159" s="15">
        <v>45.7211</v>
      </c>
      <c r="Q159" s="13">
        <v>16952</v>
      </c>
      <c r="R159" s="14">
        <v>0.8</v>
      </c>
      <c r="S159" s="14">
        <v>7.67</v>
      </c>
      <c r="T159" s="15">
        <v>135.61600000000001</v>
      </c>
      <c r="U159" s="14">
        <v>1300.2184</v>
      </c>
      <c r="V159" s="14">
        <v>7.0537999999999998</v>
      </c>
      <c r="W159" s="14">
        <v>0.52</v>
      </c>
      <c r="X159" s="14">
        <v>0.56000000000000005</v>
      </c>
      <c r="Y159" s="14">
        <v>0.46</v>
      </c>
      <c r="Z159" s="14">
        <v>98.961399999999998</v>
      </c>
      <c r="AA159" s="14">
        <v>102.3657</v>
      </c>
      <c r="AB159" s="14">
        <v>93.045699999999997</v>
      </c>
      <c r="AC159" s="14">
        <v>35334.216</v>
      </c>
      <c r="AD159" s="14">
        <v>346190.74200000003</v>
      </c>
      <c r="AE159" s="14">
        <v>2468.1626000000001</v>
      </c>
      <c r="AF159" s="14">
        <v>18798.37</v>
      </c>
      <c r="AG159" s="14">
        <v>14316</v>
      </c>
      <c r="AH159" s="14">
        <v>18416</v>
      </c>
      <c r="AI159" s="14">
        <v>61.2928</v>
      </c>
      <c r="AJ159" s="14">
        <v>100.8068</v>
      </c>
      <c r="AK159" s="14">
        <v>0.39600000000000002</v>
      </c>
      <c r="AL159" s="14">
        <v>0.16500000000000001</v>
      </c>
      <c r="AM159" s="14">
        <v>0.72099999999999997</v>
      </c>
      <c r="AN159" s="14">
        <v>0.52100000000000002</v>
      </c>
      <c r="AO159" s="14">
        <v>0.56499999999999995</v>
      </c>
      <c r="AP159" s="14">
        <v>0.36199999999999999</v>
      </c>
      <c r="AQ159" s="14">
        <v>0.78300000000000003</v>
      </c>
      <c r="AR159" s="14">
        <v>0.63500000000000001</v>
      </c>
      <c r="AS159" s="14">
        <v>0.7</v>
      </c>
      <c r="AT159" s="14">
        <v>0.58199999999999996</v>
      </c>
      <c r="AU159" s="14">
        <v>0.85</v>
      </c>
      <c r="AV159" s="14">
        <v>0.69399999999999995</v>
      </c>
      <c r="AW159" s="14">
        <v>36958</v>
      </c>
      <c r="AX159" s="14">
        <v>72149</v>
      </c>
      <c r="AY159" s="14">
        <v>123411</v>
      </c>
      <c r="AZ159" s="14">
        <v>62927</v>
      </c>
      <c r="BA159" s="56">
        <f t="shared" si="104"/>
        <v>0.12509265683968251</v>
      </c>
      <c r="BB159" s="56">
        <f t="shared" si="104"/>
        <v>0.24420450506862529</v>
      </c>
      <c r="BC159" s="56">
        <f t="shared" si="104"/>
        <v>0.41771226455008548</v>
      </c>
      <c r="BD159" s="56">
        <f t="shared" si="104"/>
        <v>0.21299057354160672</v>
      </c>
      <c r="BE159" s="54"/>
      <c r="BG159" s="36">
        <f t="shared" si="107"/>
        <v>0.46997878978343544</v>
      </c>
      <c r="BH159" s="36">
        <f t="shared" si="108"/>
        <v>0.60203689318864806</v>
      </c>
      <c r="BI159" s="36">
        <f t="shared" si="109"/>
        <v>0.1194138836794838</v>
      </c>
      <c r="BJ159" s="36">
        <f t="shared" si="110"/>
        <v>0.86403533839856339</v>
      </c>
      <c r="BK159" s="36">
        <f t="shared" si="111"/>
        <v>0.63077321445270473</v>
      </c>
      <c r="BL159" s="36">
        <f t="shared" si="112"/>
        <v>0.60203708651888832</v>
      </c>
      <c r="BM159" s="36">
        <f t="shared" si="113"/>
        <v>1.7777777777777771E-2</v>
      </c>
      <c r="BN159" s="36">
        <f t="shared" si="114"/>
        <v>3.0778701138811356E-4</v>
      </c>
      <c r="BO159" s="36">
        <f t="shared" si="115"/>
        <v>9.6116878123798516E-3</v>
      </c>
      <c r="BP159" s="36">
        <f t="shared" si="116"/>
        <v>1.777771550138289E-2</v>
      </c>
      <c r="BQ159" s="36">
        <f t="shared" si="117"/>
        <v>3.0776751535279616E-4</v>
      </c>
      <c r="BR159" s="36">
        <f t="shared" si="118"/>
        <v>9.6115797317073617E-3</v>
      </c>
      <c r="BS159" s="36">
        <f t="shared" si="119"/>
        <v>0.79416036272940727</v>
      </c>
      <c r="BT159" s="36">
        <f t="shared" si="120"/>
        <v>0.86658826809606437</v>
      </c>
      <c r="BU159" s="36">
        <f t="shared" si="121"/>
        <v>0.41966823214605531</v>
      </c>
      <c r="BV159" s="36">
        <f t="shared" si="122"/>
        <v>0.61077757597406979</v>
      </c>
      <c r="BW159" s="36">
        <f t="shared" si="123"/>
        <v>0.47740635665862996</v>
      </c>
      <c r="BX159" s="36">
        <f t="shared" si="124"/>
        <v>0.46751843626523093</v>
      </c>
      <c r="BY159" s="36">
        <f t="shared" si="125"/>
        <v>0.41966819379531956</v>
      </c>
      <c r="BZ159" s="36">
        <f t="shared" si="126"/>
        <v>0.61077766550370616</v>
      </c>
      <c r="CA159" s="36">
        <f t="shared" si="127"/>
        <v>3.8712358413324044E-2</v>
      </c>
      <c r="CB159" s="36">
        <f t="shared" si="128"/>
        <v>0.16695571742397972</v>
      </c>
      <c r="CC159" s="36">
        <f t="shared" si="129"/>
        <v>1.9183400986793779E-6</v>
      </c>
      <c r="CD159" s="36">
        <f t="shared" si="130"/>
        <v>1.5835435340750392E-2</v>
      </c>
      <c r="CE159" s="36">
        <f t="shared" si="131"/>
        <v>7.8694068678459989E-3</v>
      </c>
      <c r="CF159" s="36">
        <f t="shared" si="132"/>
        <v>5.5831508483327102E-2</v>
      </c>
      <c r="CG159" s="36">
        <f t="shared" si="133"/>
        <v>2.5832742678436076E-5</v>
      </c>
      <c r="CH159" s="36">
        <f t="shared" si="134"/>
        <v>2.2110631774451612E-5</v>
      </c>
      <c r="CI159" s="36">
        <f t="shared" si="135"/>
        <v>3.2039871840512748E-3</v>
      </c>
      <c r="CJ159" s="36">
        <f t="shared" si="136"/>
        <v>1.5250762084482531E-2</v>
      </c>
      <c r="CK159" s="36">
        <f t="shared" si="137"/>
        <v>7.5404908650095171E-4</v>
      </c>
      <c r="CL159" s="36">
        <f t="shared" si="138"/>
        <v>2.434485186861835E-4</v>
      </c>
      <c r="CM159" s="36">
        <f t="shared" si="139"/>
        <v>0.35931481977635021</v>
      </c>
      <c r="CN159" s="36">
        <f t="shared" si="140"/>
        <v>0.95834539978147915</v>
      </c>
      <c r="CO159" s="36">
        <f t="shared" si="141"/>
        <v>0.80726910346708591</v>
      </c>
      <c r="CP159" s="36">
        <f t="shared" si="142"/>
        <v>0.47462011960188677</v>
      </c>
      <c r="CQ159" s="36">
        <f t="shared" si="143"/>
        <v>643.00608751911955</v>
      </c>
      <c r="CR159" s="36">
        <f t="shared" si="144"/>
        <v>0.42657719455640369</v>
      </c>
      <c r="CS159" s="36">
        <f t="shared" si="145"/>
        <v>0.45287405721635143</v>
      </c>
      <c r="CT159" s="36">
        <f t="shared" si="146"/>
        <v>17.026252269663846</v>
      </c>
      <c r="CU159" s="36"/>
      <c r="CV159" s="42" t="str">
        <f t="shared" si="147"/>
        <v>Carmópolis de Minas</v>
      </c>
      <c r="CW159" s="43">
        <f t="shared" si="151"/>
        <v>0.60203689318864806</v>
      </c>
      <c r="CX159" s="43">
        <f t="shared" si="151"/>
        <v>0.1194138836794838</v>
      </c>
      <c r="CY159" s="43">
        <f t="shared" si="151"/>
        <v>9.6116878123798516E-3</v>
      </c>
      <c r="CZ159" s="43">
        <f t="shared" si="151"/>
        <v>0.61077757597406979</v>
      </c>
      <c r="DA159" s="43">
        <f t="shared" si="151"/>
        <v>0.46751843626523093</v>
      </c>
      <c r="DB159" s="43">
        <f t="shared" si="151"/>
        <v>3.2039871840512748E-3</v>
      </c>
      <c r="DC159" s="43">
        <f t="shared" si="151"/>
        <v>1.5250762084482531E-2</v>
      </c>
      <c r="DD159" s="43">
        <f t="shared" si="151"/>
        <v>7.5404908650095171E-4</v>
      </c>
      <c r="DE159" s="43">
        <f t="shared" si="151"/>
        <v>2.434485186861835E-4</v>
      </c>
      <c r="DF159" s="43">
        <f t="shared" si="151"/>
        <v>643.00608751911955</v>
      </c>
      <c r="DG159" s="43">
        <f t="shared" si="151"/>
        <v>0.42657719455640369</v>
      </c>
      <c r="DH159" s="43">
        <f t="shared" si="151"/>
        <v>0.45287405721635143</v>
      </c>
      <c r="DI159" s="43">
        <f t="shared" si="151"/>
        <v>17.026252269663846</v>
      </c>
      <c r="DJ159" s="51">
        <f t="shared" si="106"/>
        <v>50.980046289565358</v>
      </c>
      <c r="DL159" s="40">
        <f t="shared" si="150"/>
        <v>156</v>
      </c>
      <c r="DM159" s="58">
        <f t="shared" si="148"/>
        <v>18.955548787640826</v>
      </c>
      <c r="DN159" s="57" t="str">
        <f t="shared" si="149"/>
        <v>Conceição do Mato Dentro</v>
      </c>
    </row>
    <row r="160" spans="1:118" x14ac:dyDescent="0.3">
      <c r="A160" s="12">
        <v>311455</v>
      </c>
      <c r="B160" s="12" t="s">
        <v>29</v>
      </c>
      <c r="C160" s="12" t="s">
        <v>28</v>
      </c>
      <c r="D160" s="27" t="s">
        <v>225</v>
      </c>
      <c r="E160" s="13">
        <v>9622</v>
      </c>
      <c r="F160" s="14">
        <v>13.8</v>
      </c>
      <c r="G160" s="14">
        <v>39.1</v>
      </c>
      <c r="H160" s="15">
        <v>1327.836</v>
      </c>
      <c r="I160" s="15">
        <v>3762.2020000000002</v>
      </c>
      <c r="J160" s="15">
        <v>44.485500000000002</v>
      </c>
      <c r="K160" s="13">
        <v>8861</v>
      </c>
      <c r="L160" s="14">
        <v>4.07</v>
      </c>
      <c r="M160" s="14">
        <v>21.32</v>
      </c>
      <c r="N160" s="15">
        <v>360.64269999999999</v>
      </c>
      <c r="O160" s="15">
        <v>1889.1651999999999</v>
      </c>
      <c r="P160" s="15">
        <v>19.6707</v>
      </c>
      <c r="Q160" s="13">
        <v>9416</v>
      </c>
      <c r="R160" s="14">
        <v>2.54</v>
      </c>
      <c r="S160" s="14">
        <v>4.3</v>
      </c>
      <c r="T160" s="15">
        <v>239.16639999999998</v>
      </c>
      <c r="U160" s="14">
        <v>404.88799999999998</v>
      </c>
      <c r="V160" s="14">
        <v>22.395800000000001</v>
      </c>
      <c r="W160" s="14">
        <v>0.61</v>
      </c>
      <c r="X160" s="14">
        <v>0.59</v>
      </c>
      <c r="Y160" s="14">
        <v>0.56999999999999995</v>
      </c>
      <c r="Z160" s="14">
        <v>116.0894</v>
      </c>
      <c r="AA160" s="14">
        <v>107.84950000000001</v>
      </c>
      <c r="AB160" s="14">
        <v>115.2957</v>
      </c>
      <c r="AC160" s="14">
        <v>54099.154999999999</v>
      </c>
      <c r="AD160" s="14">
        <v>252387.864</v>
      </c>
      <c r="AE160" s="14">
        <v>6043.9229999999998</v>
      </c>
      <c r="AF160" s="14">
        <v>25393.69</v>
      </c>
      <c r="AG160" s="14">
        <v>8951</v>
      </c>
      <c r="AH160" s="14">
        <v>9939</v>
      </c>
      <c r="AI160" s="14">
        <v>150.0909</v>
      </c>
      <c r="AJ160" s="14">
        <v>136.17439999999999</v>
      </c>
      <c r="AK160" s="14">
        <v>0.40899999999999997</v>
      </c>
      <c r="AL160" s="14">
        <v>0.16</v>
      </c>
      <c r="AM160" s="14">
        <v>0.7</v>
      </c>
      <c r="AN160" s="14">
        <v>0.61299999999999999</v>
      </c>
      <c r="AO160" s="14">
        <v>0.60699999999999998</v>
      </c>
      <c r="AP160" s="14">
        <v>0.42099999999999999</v>
      </c>
      <c r="AQ160" s="14">
        <v>0.8</v>
      </c>
      <c r="AR160" s="14">
        <v>0.66500000000000004</v>
      </c>
      <c r="AS160" s="14">
        <v>0.74099999999999999</v>
      </c>
      <c r="AT160" s="14">
        <v>0.622</v>
      </c>
      <c r="AU160" s="14">
        <v>0.873</v>
      </c>
      <c r="AV160" s="14">
        <v>0.749</v>
      </c>
      <c r="AW160" s="14">
        <v>73604</v>
      </c>
      <c r="AX160" s="14">
        <v>47679</v>
      </c>
      <c r="AY160" s="14">
        <v>69822</v>
      </c>
      <c r="AZ160" s="14">
        <v>43949</v>
      </c>
      <c r="BA160" s="56">
        <f t="shared" si="104"/>
        <v>0.3131365558552503</v>
      </c>
      <c r="BB160" s="56">
        <f t="shared" si="104"/>
        <v>0.2028427510274235</v>
      </c>
      <c r="BC160" s="56">
        <f t="shared" si="104"/>
        <v>0.297046636092132</v>
      </c>
      <c r="BD160" s="56">
        <f t="shared" si="104"/>
        <v>0.18697405702519421</v>
      </c>
      <c r="BE160" s="54"/>
      <c r="BG160" s="36">
        <f t="shared" si="107"/>
        <v>0.68118368443926813</v>
      </c>
      <c r="BH160" s="36">
        <f t="shared" si="108"/>
        <v>8.3241139593092123E-2</v>
      </c>
      <c r="BI160" s="36">
        <f t="shared" si="109"/>
        <v>0.40082295658656475</v>
      </c>
      <c r="BJ160" s="36">
        <f t="shared" si="110"/>
        <v>0.76690487709738331</v>
      </c>
      <c r="BK160" s="36">
        <f t="shared" si="111"/>
        <v>0.87594197676565921</v>
      </c>
      <c r="BL160" s="36">
        <f t="shared" si="112"/>
        <v>8.3241642810791466E-2</v>
      </c>
      <c r="BM160" s="36">
        <f t="shared" si="113"/>
        <v>2.7777777777777583E-4</v>
      </c>
      <c r="BN160" s="36">
        <f t="shared" si="114"/>
        <v>1.2311480455524854E-3</v>
      </c>
      <c r="BO160" s="36">
        <f t="shared" si="115"/>
        <v>1.3840830449826943E-2</v>
      </c>
      <c r="BP160" s="36">
        <f t="shared" si="116"/>
        <v>2.7780599751061084E-4</v>
      </c>
      <c r="BQ160" s="36">
        <f t="shared" si="117"/>
        <v>1.2311374112059478E-3</v>
      </c>
      <c r="BR160" s="36">
        <f t="shared" si="118"/>
        <v>1.3840857283737563E-2</v>
      </c>
      <c r="BS160" s="36">
        <f t="shared" si="119"/>
        <v>0.69447786102696218</v>
      </c>
      <c r="BT160" s="36">
        <f t="shared" si="120"/>
        <v>0.90179412313664975</v>
      </c>
      <c r="BU160" s="36">
        <f t="shared" si="121"/>
        <v>1.8931849782010155E-2</v>
      </c>
      <c r="BV160" s="36">
        <f t="shared" si="122"/>
        <v>0.49684288660013975</v>
      </c>
      <c r="BW160" s="36">
        <f t="shared" si="123"/>
        <v>0.65087086838368813</v>
      </c>
      <c r="BX160" s="36">
        <f t="shared" si="124"/>
        <v>0.68777759937160876</v>
      </c>
      <c r="BY160" s="36">
        <f t="shared" si="125"/>
        <v>1.8931969285441493E-2</v>
      </c>
      <c r="BZ160" s="36">
        <f t="shared" si="126"/>
        <v>0.49684297509669967</v>
      </c>
      <c r="CA160" s="36">
        <f t="shared" si="127"/>
        <v>2.9031183012478982E-2</v>
      </c>
      <c r="CB160" s="36">
        <f t="shared" si="128"/>
        <v>0.18192212330262975</v>
      </c>
      <c r="CC160" s="36">
        <f t="shared" si="129"/>
        <v>9.2847660776083929E-4</v>
      </c>
      <c r="CD160" s="36">
        <f t="shared" si="130"/>
        <v>8.1358947795144283E-4</v>
      </c>
      <c r="CE160" s="36">
        <f t="shared" si="131"/>
        <v>4.3964620187304999E-4</v>
      </c>
      <c r="CF160" s="36">
        <f t="shared" si="132"/>
        <v>1.2502447969520547E-2</v>
      </c>
      <c r="CG160" s="36">
        <f t="shared" si="133"/>
        <v>2.7285834454097833E-4</v>
      </c>
      <c r="CH160" s="36">
        <f t="shared" si="134"/>
        <v>1.7909611737306087E-3</v>
      </c>
      <c r="CI160" s="36">
        <f t="shared" si="135"/>
        <v>1.8163192653350972E-6</v>
      </c>
      <c r="CJ160" s="36">
        <f t="shared" si="136"/>
        <v>4.0009435331688215E-3</v>
      </c>
      <c r="CK160" s="36">
        <f t="shared" si="137"/>
        <v>1.309112997397602E-6</v>
      </c>
      <c r="CL160" s="36">
        <f t="shared" si="138"/>
        <v>3.895176298978936E-3</v>
      </c>
      <c r="CM160" s="36">
        <f t="shared" si="139"/>
        <v>4.7757768571640833</v>
      </c>
      <c r="CN160" s="36">
        <f t="shared" si="140"/>
        <v>0.97237364072732069</v>
      </c>
      <c r="CO160" s="36">
        <f t="shared" si="141"/>
        <v>0.8884270969853334</v>
      </c>
      <c r="CP160" s="36">
        <f t="shared" si="142"/>
        <v>0.61268597356745558</v>
      </c>
      <c r="CQ160" s="36">
        <f t="shared" si="143"/>
        <v>4222.3001796939188</v>
      </c>
      <c r="CR160" s="36">
        <f t="shared" si="144"/>
        <v>0.50677248218280802</v>
      </c>
      <c r="CS160" s="36">
        <f t="shared" si="145"/>
        <v>3.598119947601279E-2</v>
      </c>
      <c r="CT160" s="36">
        <f t="shared" si="146"/>
        <v>12.250830687362457</v>
      </c>
      <c r="CU160" s="36"/>
      <c r="CV160" s="42" t="str">
        <f t="shared" si="147"/>
        <v>Carneirinho</v>
      </c>
      <c r="CW160" s="43">
        <f t="shared" si="151"/>
        <v>8.3241139593092123E-2</v>
      </c>
      <c r="CX160" s="43">
        <f t="shared" si="151"/>
        <v>0.40082295658656475</v>
      </c>
      <c r="CY160" s="43">
        <f t="shared" si="151"/>
        <v>1.3840830449826943E-2</v>
      </c>
      <c r="CZ160" s="43">
        <f t="shared" si="151"/>
        <v>0.49684288660013975</v>
      </c>
      <c r="DA160" s="43">
        <f t="shared" si="151"/>
        <v>0.68777759937160876</v>
      </c>
      <c r="DB160" s="43">
        <f t="shared" si="151"/>
        <v>1.8163192653350972E-6</v>
      </c>
      <c r="DC160" s="43">
        <f t="shared" si="151"/>
        <v>4.0009435331688215E-3</v>
      </c>
      <c r="DD160" s="43">
        <f t="shared" si="151"/>
        <v>1.309112997397602E-6</v>
      </c>
      <c r="DE160" s="43">
        <f t="shared" si="151"/>
        <v>3.895176298978936E-3</v>
      </c>
      <c r="DF160" s="43">
        <f t="shared" si="151"/>
        <v>4222.3001796939188</v>
      </c>
      <c r="DG160" s="43">
        <f t="shared" si="151"/>
        <v>0.50677248218280802</v>
      </c>
      <c r="DH160" s="43">
        <f t="shared" si="151"/>
        <v>3.598119947601279E-2</v>
      </c>
      <c r="DI160" s="43">
        <f t="shared" si="151"/>
        <v>12.250830687362457</v>
      </c>
      <c r="DJ160" s="51">
        <f t="shared" si="106"/>
        <v>325.9064760554466</v>
      </c>
      <c r="DL160" s="40">
        <f t="shared" si="150"/>
        <v>157</v>
      </c>
      <c r="DM160" s="58">
        <f t="shared" si="148"/>
        <v>19.034951613095636</v>
      </c>
      <c r="DN160" s="57" t="str">
        <f t="shared" si="149"/>
        <v>Carmo do Cajuru</v>
      </c>
    </row>
    <row r="161" spans="1:118" x14ac:dyDescent="0.3">
      <c r="A161" s="12">
        <v>311460</v>
      </c>
      <c r="B161" s="12" t="s">
        <v>29</v>
      </c>
      <c r="C161" s="12" t="s">
        <v>28</v>
      </c>
      <c r="D161" s="27" t="s">
        <v>226</v>
      </c>
      <c r="E161" s="13">
        <v>4376</v>
      </c>
      <c r="F161" s="14">
        <v>28.54</v>
      </c>
      <c r="G161" s="14">
        <v>60.24</v>
      </c>
      <c r="H161" s="15">
        <v>1248.9104</v>
      </c>
      <c r="I161" s="15">
        <v>2636.1024000000002</v>
      </c>
      <c r="J161" s="15">
        <v>92.001199999999997</v>
      </c>
      <c r="K161" s="13">
        <v>3789</v>
      </c>
      <c r="L161" s="14">
        <v>14.44</v>
      </c>
      <c r="M161" s="14">
        <v>35.47</v>
      </c>
      <c r="N161" s="15">
        <v>547.13160000000005</v>
      </c>
      <c r="O161" s="15">
        <v>1343.9583</v>
      </c>
      <c r="P161" s="15">
        <v>69.790000000000006</v>
      </c>
      <c r="Q161" s="13">
        <v>3873</v>
      </c>
      <c r="R161" s="14">
        <v>5.56</v>
      </c>
      <c r="S161" s="14">
        <v>14.88</v>
      </c>
      <c r="T161" s="15">
        <v>215.33879999999999</v>
      </c>
      <c r="U161" s="14">
        <v>576.30240000000003</v>
      </c>
      <c r="V161" s="14">
        <v>49.023899999999998</v>
      </c>
      <c r="W161" s="14">
        <v>0.6</v>
      </c>
      <c r="X161" s="14">
        <v>0.59</v>
      </c>
      <c r="Y161" s="14">
        <v>0.54</v>
      </c>
      <c r="Z161" s="14">
        <v>114.1862</v>
      </c>
      <c r="AA161" s="14">
        <v>107.84950000000001</v>
      </c>
      <c r="AB161" s="14">
        <v>109.22750000000001</v>
      </c>
      <c r="AC161" s="14">
        <v>12851.239</v>
      </c>
      <c r="AD161" s="14">
        <v>65576.649000000005</v>
      </c>
      <c r="AE161" s="14">
        <v>3281.7260000000001</v>
      </c>
      <c r="AF161" s="14">
        <v>16037.33</v>
      </c>
      <c r="AG161" s="14">
        <v>3916</v>
      </c>
      <c r="AH161" s="14">
        <v>4089</v>
      </c>
      <c r="AI161" s="14">
        <v>81.496300000000005</v>
      </c>
      <c r="AJ161" s="14">
        <v>86.000699999999995</v>
      </c>
      <c r="AK161" s="14">
        <v>0.42599999999999999</v>
      </c>
      <c r="AL161" s="14">
        <v>0.20300000000000001</v>
      </c>
      <c r="AM161" s="14">
        <v>0.69699999999999995</v>
      </c>
      <c r="AN161" s="14">
        <v>0.54600000000000004</v>
      </c>
      <c r="AO161" s="14">
        <v>0.59899999999999998</v>
      </c>
      <c r="AP161" s="14">
        <v>0.44400000000000001</v>
      </c>
      <c r="AQ161" s="14">
        <v>0.78700000000000003</v>
      </c>
      <c r="AR161" s="14">
        <v>0.61499999999999999</v>
      </c>
      <c r="AS161" s="14">
        <v>0.72499999999999998</v>
      </c>
      <c r="AT161" s="14">
        <v>0.63200000000000001</v>
      </c>
      <c r="AU161" s="14">
        <v>0.877</v>
      </c>
      <c r="AV161" s="14">
        <v>0.68700000000000006</v>
      </c>
      <c r="AW161" s="14">
        <v>25129</v>
      </c>
      <c r="AX161" s="14">
        <v>1940</v>
      </c>
      <c r="AY161" s="14">
        <v>20126</v>
      </c>
      <c r="AZ161" s="14">
        <v>16173</v>
      </c>
      <c r="BA161" s="56">
        <f t="shared" si="104"/>
        <v>0.39655662163868199</v>
      </c>
      <c r="BB161" s="56">
        <f t="shared" si="104"/>
        <v>3.0614821360939275E-2</v>
      </c>
      <c r="BC161" s="56">
        <f t="shared" si="104"/>
        <v>0.31760510036611539</v>
      </c>
      <c r="BD161" s="56">
        <f t="shared" si="104"/>
        <v>0.25522345663426332</v>
      </c>
      <c r="BE161" s="54"/>
      <c r="BG161" s="36">
        <f t="shared" si="107"/>
        <v>0.86147734940661935</v>
      </c>
      <c r="BH161" s="36">
        <f t="shared" si="108"/>
        <v>0.31072036657800378</v>
      </c>
      <c r="BI161" s="36">
        <f t="shared" si="109"/>
        <v>7.269741056972126E-2</v>
      </c>
      <c r="BJ161" s="36">
        <f t="shared" si="110"/>
        <v>0.78874236180418444</v>
      </c>
      <c r="BK161" s="36">
        <f t="shared" si="111"/>
        <v>0.82589505401233543</v>
      </c>
      <c r="BL161" s="36">
        <f t="shared" si="112"/>
        <v>0.31071904711806891</v>
      </c>
      <c r="BM161" s="36">
        <f t="shared" si="113"/>
        <v>0</v>
      </c>
      <c r="BN161" s="36">
        <f t="shared" si="114"/>
        <v>1.2311480455524854E-3</v>
      </c>
      <c r="BO161" s="36">
        <f t="shared" si="115"/>
        <v>3.4602076124567488E-3</v>
      </c>
      <c r="BP161" s="36">
        <f t="shared" si="116"/>
        <v>0</v>
      </c>
      <c r="BQ161" s="36">
        <f t="shared" si="117"/>
        <v>1.2311374112059478E-3</v>
      </c>
      <c r="BR161" s="36">
        <f t="shared" si="118"/>
        <v>3.4602143209344037E-3</v>
      </c>
      <c r="BS161" s="36">
        <f t="shared" si="119"/>
        <v>0.92239340559270155</v>
      </c>
      <c r="BT161" s="36">
        <f t="shared" si="120"/>
        <v>0.97399570629556897</v>
      </c>
      <c r="BU161" s="36">
        <f t="shared" si="121"/>
        <v>0.28273759193481679</v>
      </c>
      <c r="BV161" s="36">
        <f t="shared" si="122"/>
        <v>0.66196417866768731</v>
      </c>
      <c r="BW161" s="36">
        <f t="shared" si="123"/>
        <v>0.83806945746616002</v>
      </c>
      <c r="BX161" s="36">
        <f t="shared" si="124"/>
        <v>0.86449472061160004</v>
      </c>
      <c r="BY161" s="36">
        <f t="shared" si="125"/>
        <v>0.28273768791602771</v>
      </c>
      <c r="BZ161" s="36">
        <f t="shared" si="126"/>
        <v>0.66196405913230838</v>
      </c>
      <c r="CA161" s="36">
        <f t="shared" si="127"/>
        <v>1.8469526720949269E-2</v>
      </c>
      <c r="CB161" s="36">
        <f t="shared" si="128"/>
        <v>7.4202541077324297E-2</v>
      </c>
      <c r="CC161" s="36">
        <f t="shared" si="129"/>
        <v>1.1989625616746344E-3</v>
      </c>
      <c r="CD161" s="36">
        <f t="shared" si="130"/>
        <v>7.0379712625557294E-3</v>
      </c>
      <c r="CE161" s="36">
        <f t="shared" si="131"/>
        <v>1.147242455775238E-3</v>
      </c>
      <c r="CF161" s="36">
        <f t="shared" si="132"/>
        <v>4.0057683063611463E-3</v>
      </c>
      <c r="CG161" s="36">
        <f t="shared" si="133"/>
        <v>0</v>
      </c>
      <c r="CH161" s="36">
        <f t="shared" si="134"/>
        <v>1.2996138009650079E-3</v>
      </c>
      <c r="CI161" s="36">
        <f t="shared" si="135"/>
        <v>5.2491626768186859E-4</v>
      </c>
      <c r="CJ161" s="36">
        <f t="shared" si="136"/>
        <v>2.3225431847873463E-3</v>
      </c>
      <c r="CK161" s="36">
        <f t="shared" si="137"/>
        <v>1.1782016976576893E-5</v>
      </c>
      <c r="CL161" s="36">
        <f t="shared" si="138"/>
        <v>6.5187867813489323E-4</v>
      </c>
      <c r="CM161" s="36">
        <f t="shared" si="139"/>
        <v>7.6572913865150839E-3</v>
      </c>
      <c r="CN161" s="36">
        <f t="shared" si="140"/>
        <v>0.99886836496828668</v>
      </c>
      <c r="CO161" s="36">
        <f t="shared" si="141"/>
        <v>0.96716261557963878</v>
      </c>
      <c r="CP161" s="36">
        <f t="shared" si="142"/>
        <v>0.84649278023783248</v>
      </c>
      <c r="CQ161" s="36">
        <f t="shared" si="143"/>
        <v>6815.5258398926499</v>
      </c>
      <c r="CR161" s="36">
        <f t="shared" si="144"/>
        <v>0.91491963122270759</v>
      </c>
      <c r="CS161" s="36">
        <f t="shared" si="145"/>
        <v>7.3997502662110207E-2</v>
      </c>
      <c r="CT161" s="36">
        <f t="shared" si="146"/>
        <v>26.447929977482087</v>
      </c>
      <c r="CU161" s="36"/>
      <c r="CV161" s="42" t="str">
        <f t="shared" si="147"/>
        <v>Carrancas</v>
      </c>
      <c r="CW161" s="43">
        <f t="shared" si="151"/>
        <v>0.31072036657800378</v>
      </c>
      <c r="CX161" s="43">
        <f t="shared" si="151"/>
        <v>7.269741056972126E-2</v>
      </c>
      <c r="CY161" s="43">
        <f t="shared" si="151"/>
        <v>3.4602076124567488E-3</v>
      </c>
      <c r="CZ161" s="43">
        <f t="shared" si="151"/>
        <v>0.66196417866768731</v>
      </c>
      <c r="DA161" s="43">
        <f t="shared" si="151"/>
        <v>0.86449472061160004</v>
      </c>
      <c r="DB161" s="43">
        <f t="shared" si="151"/>
        <v>5.2491626768186859E-4</v>
      </c>
      <c r="DC161" s="43">
        <f t="shared" si="151"/>
        <v>2.3225431847873463E-3</v>
      </c>
      <c r="DD161" s="43">
        <f t="shared" si="151"/>
        <v>1.1782016976576893E-5</v>
      </c>
      <c r="DE161" s="43">
        <f t="shared" si="151"/>
        <v>6.5187867813489323E-4</v>
      </c>
      <c r="DF161" s="43">
        <f t="shared" si="151"/>
        <v>6815.5258398926499</v>
      </c>
      <c r="DG161" s="43">
        <f t="shared" si="151"/>
        <v>0.91491963122270759</v>
      </c>
      <c r="DH161" s="43">
        <f t="shared" si="151"/>
        <v>7.3997502662110207E-2</v>
      </c>
      <c r="DI161" s="43">
        <f t="shared" si="151"/>
        <v>26.447929977482087</v>
      </c>
      <c r="DJ161" s="51">
        <f t="shared" si="106"/>
        <v>526.52919500063103</v>
      </c>
      <c r="DL161" s="40">
        <f t="shared" si="150"/>
        <v>158</v>
      </c>
      <c r="DM161" s="58">
        <f t="shared" si="148"/>
        <v>19.11250490321752</v>
      </c>
      <c r="DN161" s="57" t="str">
        <f t="shared" si="149"/>
        <v>Espinosa</v>
      </c>
    </row>
    <row r="162" spans="1:118" x14ac:dyDescent="0.3">
      <c r="A162" s="12">
        <v>311470</v>
      </c>
      <c r="B162" s="12" t="s">
        <v>29</v>
      </c>
      <c r="C162" s="12" t="s">
        <v>28</v>
      </c>
      <c r="D162" s="27" t="s">
        <v>859</v>
      </c>
      <c r="E162" s="13">
        <v>2550</v>
      </c>
      <c r="F162" s="14">
        <v>14.84</v>
      </c>
      <c r="G162" s="14">
        <v>46.88</v>
      </c>
      <c r="H162" s="15">
        <v>378.42</v>
      </c>
      <c r="I162" s="15">
        <v>1195.44</v>
      </c>
      <c r="J162" s="15">
        <v>47.838000000000001</v>
      </c>
      <c r="K162" s="13">
        <v>3070</v>
      </c>
      <c r="L162" s="14">
        <v>3.55</v>
      </c>
      <c r="M162" s="14">
        <v>21</v>
      </c>
      <c r="N162" s="15">
        <v>108.98499999999999</v>
      </c>
      <c r="O162" s="15">
        <v>644.69999999999993</v>
      </c>
      <c r="P162" s="15">
        <v>17.157499999999999</v>
      </c>
      <c r="Q162" s="13">
        <v>3327</v>
      </c>
      <c r="R162" s="14">
        <v>0.59</v>
      </c>
      <c r="S162" s="14">
        <v>7.69</v>
      </c>
      <c r="T162" s="15">
        <v>19.629300000000001</v>
      </c>
      <c r="U162" s="14">
        <v>255.84630000000004</v>
      </c>
      <c r="V162" s="14">
        <v>5.2022000000000004</v>
      </c>
      <c r="W162" s="14">
        <v>0.45</v>
      </c>
      <c r="X162" s="14">
        <v>0.38</v>
      </c>
      <c r="Y162" s="14">
        <v>0.43</v>
      </c>
      <c r="Z162" s="14">
        <v>85.639700000000005</v>
      </c>
      <c r="AA162" s="14">
        <v>69.462400000000002</v>
      </c>
      <c r="AB162" s="14">
        <v>86.977500000000006</v>
      </c>
      <c r="AC162" s="14">
        <v>10523.686</v>
      </c>
      <c r="AD162" s="14">
        <v>42719.495999999999</v>
      </c>
      <c r="AE162" s="14">
        <v>3432.3829000000001</v>
      </c>
      <c r="AF162" s="14">
        <v>12125.89</v>
      </c>
      <c r="AG162" s="14">
        <v>3066</v>
      </c>
      <c r="AH162" s="14">
        <v>3523</v>
      </c>
      <c r="AI162" s="14">
        <v>85.2376</v>
      </c>
      <c r="AJ162" s="14">
        <v>65.025400000000005</v>
      </c>
      <c r="AK162" s="14">
        <v>0.45</v>
      </c>
      <c r="AL162" s="14">
        <v>0.24399999999999999</v>
      </c>
      <c r="AM162" s="14">
        <v>0.71</v>
      </c>
      <c r="AN162" s="14">
        <v>0.52700000000000002</v>
      </c>
      <c r="AO162" s="14">
        <v>0.56899999999999995</v>
      </c>
      <c r="AP162" s="14">
        <v>0.39100000000000001</v>
      </c>
      <c r="AQ162" s="14">
        <v>0.80900000000000005</v>
      </c>
      <c r="AR162" s="14">
        <v>0.58199999999999996</v>
      </c>
      <c r="AS162" s="14">
        <v>0.72399999999999998</v>
      </c>
      <c r="AT162" s="14">
        <v>0.64800000000000002</v>
      </c>
      <c r="AU162" s="14">
        <v>0.85</v>
      </c>
      <c r="AV162" s="14">
        <v>0.68799999999999994</v>
      </c>
      <c r="AW162" s="14">
        <v>14189</v>
      </c>
      <c r="AX162" s="14">
        <v>2805</v>
      </c>
      <c r="AY162" s="14">
        <v>10604</v>
      </c>
      <c r="AZ162" s="14">
        <v>14082</v>
      </c>
      <c r="BA162" s="56">
        <f t="shared" si="104"/>
        <v>0.34042706333973127</v>
      </c>
      <c r="BB162" s="56">
        <f t="shared" si="104"/>
        <v>6.7298464491362758E-2</v>
      </c>
      <c r="BC162" s="56">
        <f t="shared" si="104"/>
        <v>0.25441458733205374</v>
      </c>
      <c r="BD162" s="56">
        <f t="shared" si="104"/>
        <v>0.3378598848368522</v>
      </c>
      <c r="BE162" s="54"/>
      <c r="BG162" s="36">
        <f t="shared" si="107"/>
        <v>0.88038067836426814</v>
      </c>
      <c r="BH162" s="36">
        <f t="shared" si="108"/>
        <v>0.69678067305353519</v>
      </c>
      <c r="BI162" s="36">
        <f t="shared" si="109"/>
        <v>0.11823739938729627</v>
      </c>
      <c r="BJ162" s="36">
        <f t="shared" si="110"/>
        <v>0.9797055699169066</v>
      </c>
      <c r="BK162" s="36">
        <f t="shared" si="111"/>
        <v>0.92065328159566384</v>
      </c>
      <c r="BL162" s="36">
        <f t="shared" si="112"/>
        <v>0.69677963311877911</v>
      </c>
      <c r="BM162" s="36">
        <f t="shared" si="113"/>
        <v>6.25E-2</v>
      </c>
      <c r="BN162" s="36">
        <f t="shared" si="114"/>
        <v>0.11111111111111106</v>
      </c>
      <c r="BO162" s="36">
        <f t="shared" si="115"/>
        <v>2.4605920799692427E-2</v>
      </c>
      <c r="BP162" s="36">
        <f t="shared" si="116"/>
        <v>6.2499781059549182E-2</v>
      </c>
      <c r="BQ162" s="36">
        <f t="shared" si="117"/>
        <v>0.11111111111111113</v>
      </c>
      <c r="BR162" s="36">
        <f t="shared" si="118"/>
        <v>2.4605765759639533E-2</v>
      </c>
      <c r="BS162" s="36">
        <f t="shared" si="119"/>
        <v>0.93621670585005856</v>
      </c>
      <c r="BT162" s="36">
        <f t="shared" si="120"/>
        <v>0.98302077224283202</v>
      </c>
      <c r="BU162" s="36">
        <f t="shared" si="121"/>
        <v>0.26033825416504797</v>
      </c>
      <c r="BV162" s="36">
        <f t="shared" si="122"/>
        <v>0.73800321873458063</v>
      </c>
      <c r="BW162" s="36">
        <f t="shared" si="123"/>
        <v>0.87200326022358388</v>
      </c>
      <c r="BX162" s="36">
        <f t="shared" si="124"/>
        <v>0.88266336376126797</v>
      </c>
      <c r="BY162" s="36">
        <f t="shared" si="125"/>
        <v>0.26033845490169455</v>
      </c>
      <c r="BZ162" s="36">
        <f t="shared" si="126"/>
        <v>0.73800340888357396</v>
      </c>
      <c r="CA162" s="36">
        <f t="shared" si="127"/>
        <v>7.6075194713823109E-3</v>
      </c>
      <c r="CB162" s="36">
        <f t="shared" si="128"/>
        <v>1.5737207898151379E-2</v>
      </c>
      <c r="CC162" s="36">
        <f t="shared" si="129"/>
        <v>2.7624097420983783E-4</v>
      </c>
      <c r="CD162" s="36">
        <f t="shared" si="130"/>
        <v>1.3403112472411147E-2</v>
      </c>
      <c r="CE162" s="36">
        <f t="shared" si="131"/>
        <v>6.7663891779396667E-3</v>
      </c>
      <c r="CF162" s="36">
        <f t="shared" si="132"/>
        <v>3.0661930958357803E-2</v>
      </c>
      <c r="CG162" s="36">
        <f t="shared" si="133"/>
        <v>7.8144046602267585E-4</v>
      </c>
      <c r="CH162" s="36">
        <f t="shared" si="134"/>
        <v>7.7043268049645959E-3</v>
      </c>
      <c r="CI162" s="36">
        <f t="shared" si="135"/>
        <v>5.8848744196859839E-4</v>
      </c>
      <c r="CJ162" s="36">
        <f t="shared" si="136"/>
        <v>5.8063579619683397E-4</v>
      </c>
      <c r="CK162" s="36">
        <f t="shared" si="137"/>
        <v>7.5404908650095171E-4</v>
      </c>
      <c r="CL162" s="36">
        <f t="shared" si="138"/>
        <v>5.8145968512650435E-4</v>
      </c>
      <c r="CM162" s="36">
        <f t="shared" si="139"/>
        <v>0.14895250362934276</v>
      </c>
      <c r="CN162" s="36">
        <f t="shared" si="140"/>
        <v>0.99836400225167354</v>
      </c>
      <c r="CO162" s="36">
        <f t="shared" si="141"/>
        <v>0.98263029242209576</v>
      </c>
      <c r="CP162" s="36">
        <f t="shared" si="142"/>
        <v>0.86562009643299176</v>
      </c>
      <c r="CQ162" s="36">
        <f t="shared" si="143"/>
        <v>5002.6560850722071</v>
      </c>
      <c r="CR162" s="36">
        <f t="shared" si="144"/>
        <v>0.81795454240487697</v>
      </c>
      <c r="CS162" s="36">
        <f t="shared" si="145"/>
        <v>3.5885822681723978E-4</v>
      </c>
      <c r="CT162" s="36">
        <f t="shared" si="146"/>
        <v>50.860583070545992</v>
      </c>
      <c r="CU162" s="36"/>
      <c r="CV162" s="42" t="str">
        <f t="shared" si="147"/>
        <v>Carvalhópolis</v>
      </c>
      <c r="CW162" s="43">
        <f t="shared" si="151"/>
        <v>0.69678067305353519</v>
      </c>
      <c r="CX162" s="43">
        <f t="shared" si="151"/>
        <v>0.11823739938729627</v>
      </c>
      <c r="CY162" s="43">
        <f t="shared" si="151"/>
        <v>2.4605920799692427E-2</v>
      </c>
      <c r="CZ162" s="43">
        <f t="shared" si="151"/>
        <v>0.73800321873458063</v>
      </c>
      <c r="DA162" s="43">
        <f t="shared" si="151"/>
        <v>0.88266336376126797</v>
      </c>
      <c r="DB162" s="43">
        <f t="shared" si="151"/>
        <v>5.8848744196859839E-4</v>
      </c>
      <c r="DC162" s="43">
        <f t="shared" si="151"/>
        <v>5.8063579619683397E-4</v>
      </c>
      <c r="DD162" s="43">
        <f t="shared" si="151"/>
        <v>7.5404908650095171E-4</v>
      </c>
      <c r="DE162" s="43">
        <f t="shared" si="151"/>
        <v>5.8145968512650435E-4</v>
      </c>
      <c r="DF162" s="43">
        <f t="shared" si="151"/>
        <v>5002.6560850722071</v>
      </c>
      <c r="DG162" s="43">
        <f t="shared" si="151"/>
        <v>0.81795454240487697</v>
      </c>
      <c r="DH162" s="43">
        <f t="shared" si="151"/>
        <v>3.5885822681723978E-4</v>
      </c>
      <c r="DI162" s="43">
        <f t="shared" si="151"/>
        <v>50.860583070545992</v>
      </c>
      <c r="DJ162" s="51">
        <f t="shared" si="106"/>
        <v>388.98444436547157</v>
      </c>
      <c r="DL162" s="40">
        <f t="shared" si="150"/>
        <v>159</v>
      </c>
      <c r="DM162" s="58">
        <f t="shared" si="148"/>
        <v>19.762495773408748</v>
      </c>
      <c r="DN162" s="57" t="str">
        <f t="shared" si="149"/>
        <v>Itaguara</v>
      </c>
    </row>
    <row r="163" spans="1:118" x14ac:dyDescent="0.3">
      <c r="A163" s="12">
        <v>311480</v>
      </c>
      <c r="B163" s="12" t="s">
        <v>29</v>
      </c>
      <c r="C163" s="12" t="s">
        <v>28</v>
      </c>
      <c r="D163" s="27" t="s">
        <v>228</v>
      </c>
      <c r="E163" s="13">
        <v>4659</v>
      </c>
      <c r="F163" s="14">
        <v>19.75</v>
      </c>
      <c r="G163" s="14">
        <v>56.94</v>
      </c>
      <c r="H163" s="15">
        <v>920.15250000000003</v>
      </c>
      <c r="I163" s="15">
        <v>2652.8346000000001</v>
      </c>
      <c r="J163" s="15">
        <v>63.665799999999997</v>
      </c>
      <c r="K163" s="13">
        <v>4697</v>
      </c>
      <c r="L163" s="14">
        <v>8.65</v>
      </c>
      <c r="M163" s="14">
        <v>33.81</v>
      </c>
      <c r="N163" s="15">
        <v>406.29050000000001</v>
      </c>
      <c r="O163" s="15">
        <v>1588.0557000000001</v>
      </c>
      <c r="P163" s="15">
        <v>41.8063</v>
      </c>
      <c r="Q163" s="13">
        <v>4526</v>
      </c>
      <c r="R163" s="14">
        <v>3.63</v>
      </c>
      <c r="S163" s="14">
        <v>19.899999999999999</v>
      </c>
      <c r="T163" s="15">
        <v>164.2938</v>
      </c>
      <c r="U163" s="14">
        <v>900.67399999999986</v>
      </c>
      <c r="V163" s="14">
        <v>32.006599999999999</v>
      </c>
      <c r="W163" s="14">
        <v>0.5</v>
      </c>
      <c r="X163" s="14">
        <v>0.46</v>
      </c>
      <c r="Y163" s="14">
        <v>0.53</v>
      </c>
      <c r="Z163" s="14">
        <v>95.155199999999994</v>
      </c>
      <c r="AA163" s="14">
        <v>84.086100000000002</v>
      </c>
      <c r="AB163" s="14">
        <v>107.20480000000001</v>
      </c>
      <c r="AC163" s="14">
        <v>11241.552</v>
      </c>
      <c r="AD163" s="14">
        <v>44487.91</v>
      </c>
      <c r="AE163" s="14">
        <v>2376.1471000000001</v>
      </c>
      <c r="AF163" s="14">
        <v>9583.7800000000007</v>
      </c>
      <c r="AG163" s="14">
        <v>4731</v>
      </c>
      <c r="AH163" s="14">
        <v>4642</v>
      </c>
      <c r="AI163" s="14">
        <v>59.0077</v>
      </c>
      <c r="AJ163" s="14">
        <v>51.393300000000004</v>
      </c>
      <c r="AK163" s="14">
        <v>0.41399999999999998</v>
      </c>
      <c r="AL163" s="14">
        <v>0.191</v>
      </c>
      <c r="AM163" s="14">
        <v>0.71499999999999997</v>
      </c>
      <c r="AN163" s="14">
        <v>0.51800000000000002</v>
      </c>
      <c r="AO163" s="14">
        <v>0.50700000000000001</v>
      </c>
      <c r="AP163" s="14">
        <v>0.3</v>
      </c>
      <c r="AQ163" s="14">
        <v>0.76100000000000001</v>
      </c>
      <c r="AR163" s="14">
        <v>0.56999999999999995</v>
      </c>
      <c r="AS163" s="14">
        <v>0.64600000000000002</v>
      </c>
      <c r="AT163" s="14">
        <v>0.49199999999999999</v>
      </c>
      <c r="AU163" s="14">
        <v>0.82</v>
      </c>
      <c r="AV163" s="14">
        <v>0.66700000000000004</v>
      </c>
      <c r="AW163" s="14">
        <v>9634</v>
      </c>
      <c r="AX163" s="14">
        <v>2242</v>
      </c>
      <c r="AY163" s="14">
        <v>14155</v>
      </c>
      <c r="AZ163" s="14">
        <v>16836</v>
      </c>
      <c r="BA163" s="56">
        <f t="shared" si="104"/>
        <v>0.22474164275549957</v>
      </c>
      <c r="BB163" s="56">
        <f t="shared" si="104"/>
        <v>5.2301304033405653E-2</v>
      </c>
      <c r="BC163" s="56">
        <f t="shared" si="104"/>
        <v>0.33020738563463736</v>
      </c>
      <c r="BD163" s="56">
        <f t="shared" si="104"/>
        <v>0.39274966757645741</v>
      </c>
      <c r="BE163" s="54"/>
      <c r="BG163" s="36">
        <f t="shared" si="107"/>
        <v>0.83913891950354125</v>
      </c>
      <c r="BH163" s="36">
        <f t="shared" si="108"/>
        <v>2.8246592754748757E-4</v>
      </c>
      <c r="BI163" s="36">
        <f t="shared" si="109"/>
        <v>0.48713729921140586</v>
      </c>
      <c r="BJ163" s="36">
        <f t="shared" si="110"/>
        <v>0.83655582333955825</v>
      </c>
      <c r="BK163" s="36">
        <f t="shared" si="111"/>
        <v>0.73521855441133455</v>
      </c>
      <c r="BL163" s="36">
        <f t="shared" si="112"/>
        <v>2.8242823987999579E-4</v>
      </c>
      <c r="BM163" s="36">
        <f t="shared" si="113"/>
        <v>2.7777777777777766E-2</v>
      </c>
      <c r="BN163" s="36">
        <f t="shared" si="114"/>
        <v>3.7242228377962427E-2</v>
      </c>
      <c r="BO163" s="36">
        <f t="shared" si="115"/>
        <v>1.5378700499807832E-3</v>
      </c>
      <c r="BP163" s="36">
        <f t="shared" si="116"/>
        <v>2.7777680470910747E-2</v>
      </c>
      <c r="BQ163" s="36">
        <f t="shared" si="117"/>
        <v>3.7242091903679019E-2</v>
      </c>
      <c r="BR163" s="36">
        <f t="shared" si="118"/>
        <v>1.5378983747808561E-3</v>
      </c>
      <c r="BS163" s="36">
        <f t="shared" si="119"/>
        <v>0.93194234638789675</v>
      </c>
      <c r="BT163" s="36">
        <f t="shared" si="120"/>
        <v>0.98232103474805399</v>
      </c>
      <c r="BU163" s="36">
        <f t="shared" si="121"/>
        <v>0.43685191493452846</v>
      </c>
      <c r="BV163" s="36">
        <f t="shared" si="122"/>
        <v>0.78963823640893349</v>
      </c>
      <c r="BW163" s="36">
        <f t="shared" si="123"/>
        <v>0.80616533677532576</v>
      </c>
      <c r="BX163" s="36">
        <f t="shared" si="124"/>
        <v>0.84692585913240281</v>
      </c>
      <c r="BY163" s="36">
        <f t="shared" si="125"/>
        <v>0.43685221798921553</v>
      </c>
      <c r="BZ163" s="36">
        <f t="shared" si="126"/>
        <v>0.78963827289566546</v>
      </c>
      <c r="CA163" s="36">
        <f t="shared" si="127"/>
        <v>2.5677949713843722E-2</v>
      </c>
      <c r="CB163" s="36">
        <f t="shared" si="128"/>
        <v>9.948484731696669E-2</v>
      </c>
      <c r="CC163" s="36">
        <f t="shared" si="129"/>
        <v>9.3998664835291681E-5</v>
      </c>
      <c r="CD163" s="36">
        <f t="shared" si="130"/>
        <v>1.7127606864555646E-2</v>
      </c>
      <c r="CE163" s="36">
        <f t="shared" si="131"/>
        <v>3.3218002081165453E-2</v>
      </c>
      <c r="CF163" s="36">
        <f t="shared" si="132"/>
        <v>0.1347540458259894</v>
      </c>
      <c r="CG163" s="36">
        <f t="shared" si="133"/>
        <v>1.0914333781639059E-3</v>
      </c>
      <c r="CH163" s="36">
        <f t="shared" si="134"/>
        <v>1.1359951258340646E-2</v>
      </c>
      <c r="CI163" s="36">
        <f t="shared" si="135"/>
        <v>1.6739198349329031E-2</v>
      </c>
      <c r="CJ163" s="36">
        <f t="shared" si="136"/>
        <v>6.7099724197996813E-2</v>
      </c>
      <c r="CK163" s="36">
        <f t="shared" si="137"/>
        <v>3.8173735004110644E-3</v>
      </c>
      <c r="CL163" s="36">
        <f t="shared" si="138"/>
        <v>2.9052864544036865E-3</v>
      </c>
      <c r="CM163" s="36">
        <f t="shared" si="139"/>
        <v>0.33997070110511091</v>
      </c>
      <c r="CN163" s="36">
        <f t="shared" si="140"/>
        <v>0.99869226085478779</v>
      </c>
      <c r="CO163" s="36">
        <f t="shared" si="141"/>
        <v>0.97684764817484637</v>
      </c>
      <c r="CP163" s="36">
        <f t="shared" si="142"/>
        <v>0.8404726413486534</v>
      </c>
      <c r="CQ163" s="36">
        <f t="shared" si="143"/>
        <v>2148.6968123918441</v>
      </c>
      <c r="CR163" s="36">
        <f t="shared" si="144"/>
        <v>0.85694002907386668</v>
      </c>
      <c r="CS163" s="36">
        <f t="shared" si="145"/>
        <v>0.10400471677387162</v>
      </c>
      <c r="CT163" s="36">
        <f t="shared" si="146"/>
        <v>71.4490814068958</v>
      </c>
      <c r="CU163" s="36"/>
      <c r="CV163" s="42" t="str">
        <f t="shared" si="147"/>
        <v>Carvalhos</v>
      </c>
      <c r="CW163" s="43">
        <f t="shared" si="151"/>
        <v>2.8246592754748757E-4</v>
      </c>
      <c r="CX163" s="43">
        <f t="shared" si="151"/>
        <v>0.48713729921140586</v>
      </c>
      <c r="CY163" s="43">
        <f t="shared" si="151"/>
        <v>1.5378700499807832E-3</v>
      </c>
      <c r="CZ163" s="43">
        <f t="shared" si="151"/>
        <v>0.78963823640893349</v>
      </c>
      <c r="DA163" s="43">
        <f t="shared" si="151"/>
        <v>0.84692585913240281</v>
      </c>
      <c r="DB163" s="43">
        <f t="shared" si="151"/>
        <v>1.6739198349329031E-2</v>
      </c>
      <c r="DC163" s="43">
        <f t="shared" si="151"/>
        <v>6.7099724197996813E-2</v>
      </c>
      <c r="DD163" s="43">
        <f t="shared" si="151"/>
        <v>3.8173735004110644E-3</v>
      </c>
      <c r="DE163" s="43">
        <f t="shared" si="151"/>
        <v>2.9052864544036865E-3</v>
      </c>
      <c r="DF163" s="43">
        <f t="shared" si="151"/>
        <v>2148.6968123918441</v>
      </c>
      <c r="DG163" s="43">
        <f t="shared" si="151"/>
        <v>0.85694002907386668</v>
      </c>
      <c r="DH163" s="43">
        <f t="shared" si="151"/>
        <v>0.10400471677387162</v>
      </c>
      <c r="DI163" s="43">
        <f t="shared" si="151"/>
        <v>71.4490814068958</v>
      </c>
      <c r="DJ163" s="51">
        <f t="shared" si="106"/>
        <v>171.02484014290926</v>
      </c>
      <c r="DL163" s="40">
        <f t="shared" si="150"/>
        <v>160</v>
      </c>
      <c r="DM163" s="58">
        <f t="shared" si="148"/>
        <v>19.915051607492554</v>
      </c>
      <c r="DN163" s="57" t="str">
        <f t="shared" si="149"/>
        <v>Monte Azul</v>
      </c>
    </row>
    <row r="164" spans="1:118" x14ac:dyDescent="0.3">
      <c r="A164" s="12">
        <v>311490</v>
      </c>
      <c r="B164" s="12" t="s">
        <v>29</v>
      </c>
      <c r="C164" s="12" t="s">
        <v>28</v>
      </c>
      <c r="D164" s="27" t="s">
        <v>219</v>
      </c>
      <c r="E164" s="13">
        <v>2036</v>
      </c>
      <c r="F164" s="14">
        <v>50.55</v>
      </c>
      <c r="G164" s="14">
        <v>78.34</v>
      </c>
      <c r="H164" s="15">
        <v>1029.1979999999999</v>
      </c>
      <c r="I164" s="15">
        <v>1595.0024000000001</v>
      </c>
      <c r="J164" s="15">
        <v>162.95230000000001</v>
      </c>
      <c r="K164" s="13">
        <v>2264</v>
      </c>
      <c r="L164" s="14">
        <v>9</v>
      </c>
      <c r="M164" s="14">
        <v>33.03</v>
      </c>
      <c r="N164" s="15">
        <v>203.76</v>
      </c>
      <c r="O164" s="15">
        <v>747.79920000000004</v>
      </c>
      <c r="P164" s="15">
        <v>43.497900000000001</v>
      </c>
      <c r="Q164" s="13">
        <v>2244</v>
      </c>
      <c r="R164" s="14">
        <v>3.98</v>
      </c>
      <c r="S164" s="14">
        <v>17.97</v>
      </c>
      <c r="T164" s="15">
        <v>89.311199999999999</v>
      </c>
      <c r="U164" s="14">
        <v>403.24680000000001</v>
      </c>
      <c r="V164" s="14">
        <v>35.092599999999997</v>
      </c>
      <c r="W164" s="14">
        <v>0.5</v>
      </c>
      <c r="X164" s="14">
        <v>0.48</v>
      </c>
      <c r="Y164" s="14">
        <v>0.38</v>
      </c>
      <c r="Z164" s="14">
        <v>95.155199999999994</v>
      </c>
      <c r="AA164" s="14">
        <v>87.742000000000004</v>
      </c>
      <c r="AB164" s="14">
        <v>76.863799999999998</v>
      </c>
      <c r="AC164" s="14">
        <v>6640.7160000000003</v>
      </c>
      <c r="AD164" s="14">
        <v>30791.681</v>
      </c>
      <c r="AE164" s="14">
        <v>2943.5798</v>
      </c>
      <c r="AF164" s="14">
        <v>13341.28</v>
      </c>
      <c r="AG164" s="14">
        <v>2256</v>
      </c>
      <c r="AH164" s="14">
        <v>2308</v>
      </c>
      <c r="AI164" s="14">
        <v>73.099000000000004</v>
      </c>
      <c r="AJ164" s="14">
        <v>71.543000000000006</v>
      </c>
      <c r="AK164" s="14">
        <v>0.40100000000000002</v>
      </c>
      <c r="AL164" s="14">
        <v>0.22600000000000001</v>
      </c>
      <c r="AM164" s="14">
        <v>0.65200000000000002</v>
      </c>
      <c r="AN164" s="14">
        <v>0.437</v>
      </c>
      <c r="AO164" s="14">
        <v>0.53300000000000003</v>
      </c>
      <c r="AP164" s="14">
        <v>0.35899999999999999</v>
      </c>
      <c r="AQ164" s="14">
        <v>0.72</v>
      </c>
      <c r="AR164" s="14">
        <v>0.58499999999999996</v>
      </c>
      <c r="AS164" s="14">
        <v>0.65200000000000002</v>
      </c>
      <c r="AT164" s="14">
        <v>0.55500000000000005</v>
      </c>
      <c r="AU164" s="14">
        <v>0.82299999999999995</v>
      </c>
      <c r="AV164" s="14">
        <v>0.60799999999999998</v>
      </c>
      <c r="AW164" s="14">
        <v>9466</v>
      </c>
      <c r="AX164" s="14">
        <v>1190</v>
      </c>
      <c r="AY164" s="14">
        <v>8480</v>
      </c>
      <c r="AZ164" s="14">
        <v>10954</v>
      </c>
      <c r="BA164" s="56">
        <f t="shared" si="104"/>
        <v>0.31458956463941506</v>
      </c>
      <c r="BB164" s="56">
        <f t="shared" si="104"/>
        <v>3.954802259887006E-2</v>
      </c>
      <c r="BC164" s="56">
        <f t="shared" si="104"/>
        <v>0.2818212030574942</v>
      </c>
      <c r="BD164" s="56">
        <f t="shared" si="104"/>
        <v>0.36404120970422066</v>
      </c>
      <c r="BE164" s="54"/>
      <c r="BG164" s="36">
        <f t="shared" si="107"/>
        <v>0.91848277395486022</v>
      </c>
      <c r="BH164" s="36">
        <f t="shared" si="108"/>
        <v>1.3189589561314731E-2</v>
      </c>
      <c r="BI164" s="36">
        <f t="shared" si="109"/>
        <v>0.28438377267061909</v>
      </c>
      <c r="BJ164" s="36">
        <f t="shared" si="110"/>
        <v>0.90934269045165639</v>
      </c>
      <c r="BK164" s="36">
        <f t="shared" si="111"/>
        <v>0.87642826357907488</v>
      </c>
      <c r="BL164" s="36">
        <f t="shared" si="112"/>
        <v>1.3189045869281981E-2</v>
      </c>
      <c r="BM164" s="36">
        <f t="shared" si="113"/>
        <v>2.7777777777777766E-2</v>
      </c>
      <c r="BN164" s="36">
        <f t="shared" si="114"/>
        <v>2.4930747922437654E-2</v>
      </c>
      <c r="BO164" s="36">
        <f t="shared" si="115"/>
        <v>6.4975009611687798E-2</v>
      </c>
      <c r="BP164" s="36">
        <f t="shared" si="116"/>
        <v>2.7777680470910747E-2</v>
      </c>
      <c r="BQ164" s="36">
        <f t="shared" si="117"/>
        <v>2.4930684116261537E-2</v>
      </c>
      <c r="BR164" s="36">
        <f t="shared" si="118"/>
        <v>6.497497085161931E-2</v>
      </c>
      <c r="BS164" s="36">
        <f t="shared" si="119"/>
        <v>0.95950642834839228</v>
      </c>
      <c r="BT164" s="36">
        <f t="shared" si="120"/>
        <v>0.98774695449703021</v>
      </c>
      <c r="BU164" s="36">
        <f t="shared" si="121"/>
        <v>0.33637773821669342</v>
      </c>
      <c r="BV164" s="36">
        <f t="shared" si="122"/>
        <v>0.71393323132930009</v>
      </c>
      <c r="BW164" s="36">
        <f t="shared" si="123"/>
        <v>0.90496681870652507</v>
      </c>
      <c r="BX164" s="36">
        <f t="shared" si="124"/>
        <v>0.92230307567154424</v>
      </c>
      <c r="BY164" s="36">
        <f t="shared" si="125"/>
        <v>0.33637777846397759</v>
      </c>
      <c r="BZ164" s="36">
        <f t="shared" si="126"/>
        <v>0.71393329219196522</v>
      </c>
      <c r="CA164" s="36">
        <f t="shared" si="127"/>
        <v>3.4824253545581323E-2</v>
      </c>
      <c r="CB164" s="36">
        <f t="shared" si="128"/>
        <v>3.6086381212985449E-2</v>
      </c>
      <c r="CC164" s="36">
        <f t="shared" si="129"/>
        <v>9.3998664835291245E-3</v>
      </c>
      <c r="CD164" s="36">
        <f t="shared" si="130"/>
        <v>7.1170780595468636E-2</v>
      </c>
      <c r="CE164" s="36">
        <f t="shared" si="131"/>
        <v>1.9690426638917777E-2</v>
      </c>
      <c r="CF164" s="36">
        <f t="shared" si="132"/>
        <v>5.88625398351404E-2</v>
      </c>
      <c r="CG164" s="36">
        <f t="shared" si="133"/>
        <v>7.2476988677186039E-3</v>
      </c>
      <c r="CH164" s="36">
        <f t="shared" si="134"/>
        <v>6.9009738504928293E-3</v>
      </c>
      <c r="CI164" s="36">
        <f t="shared" si="135"/>
        <v>1.4712186049214988E-2</v>
      </c>
      <c r="CJ164" s="36">
        <f t="shared" si="136"/>
        <v>2.694739802583827E-2</v>
      </c>
      <c r="CK164" s="36">
        <f t="shared" si="137"/>
        <v>3.4050029062308645E-3</v>
      </c>
      <c r="CL164" s="36">
        <f t="shared" si="138"/>
        <v>1.893063729188672E-2</v>
      </c>
      <c r="CM164" s="36">
        <f t="shared" si="139"/>
        <v>0.34850201153065424</v>
      </c>
      <c r="CN164" s="36">
        <f t="shared" si="140"/>
        <v>0.99930577677505716</v>
      </c>
      <c r="CO164" s="36">
        <f t="shared" si="141"/>
        <v>0.98609728764229265</v>
      </c>
      <c r="CP164" s="36">
        <f t="shared" si="142"/>
        <v>0.8946322552299919</v>
      </c>
      <c r="CQ164" s="36">
        <f t="shared" si="143"/>
        <v>4262.1813742118784</v>
      </c>
      <c r="CR164" s="36">
        <f t="shared" si="144"/>
        <v>0.89080653471045323</v>
      </c>
      <c r="CS164" s="36">
        <f t="shared" si="145"/>
        <v>1.6565868770902745E-2</v>
      </c>
      <c r="CT164" s="36">
        <f t="shared" si="146"/>
        <v>60.245485333804631</v>
      </c>
      <c r="CU164" s="36"/>
      <c r="CV164" s="42" t="str">
        <f t="shared" si="147"/>
        <v>Casa Grande</v>
      </c>
      <c r="CW164" s="43">
        <f t="shared" ref="CW164:DI179" si="152">INDEX($BG$4:$CT$855,MATCH($CV164,$D$4:$D$855,0),MATCH(CW$1,$BG$1:$CT$1,0))</f>
        <v>1.3189589561314731E-2</v>
      </c>
      <c r="CX164" s="43">
        <f t="shared" si="152"/>
        <v>0.28438377267061909</v>
      </c>
      <c r="CY164" s="43">
        <f t="shared" si="152"/>
        <v>6.4975009611687798E-2</v>
      </c>
      <c r="CZ164" s="43">
        <f t="shared" si="152"/>
        <v>0.71393323132930009</v>
      </c>
      <c r="DA164" s="43">
        <f t="shared" si="152"/>
        <v>0.92230307567154424</v>
      </c>
      <c r="DB164" s="43">
        <f t="shared" si="152"/>
        <v>1.4712186049214988E-2</v>
      </c>
      <c r="DC164" s="43">
        <f t="shared" si="152"/>
        <v>2.694739802583827E-2</v>
      </c>
      <c r="DD164" s="43">
        <f t="shared" si="152"/>
        <v>3.4050029062308645E-3</v>
      </c>
      <c r="DE164" s="43">
        <f t="shared" si="152"/>
        <v>1.893063729188672E-2</v>
      </c>
      <c r="DF164" s="43">
        <f t="shared" si="152"/>
        <v>4262.1813742118784</v>
      </c>
      <c r="DG164" s="43">
        <f t="shared" si="152"/>
        <v>0.89080653471045323</v>
      </c>
      <c r="DH164" s="43">
        <f t="shared" si="152"/>
        <v>1.6565868770902745E-2</v>
      </c>
      <c r="DI164" s="43">
        <f t="shared" si="152"/>
        <v>60.245485333804631</v>
      </c>
      <c r="DJ164" s="51">
        <f t="shared" si="106"/>
        <v>332.72284706556013</v>
      </c>
      <c r="DL164" s="40">
        <f t="shared" si="150"/>
        <v>161</v>
      </c>
      <c r="DM164" s="58">
        <f t="shared" si="148"/>
        <v>20.095814302407348</v>
      </c>
      <c r="DN164" s="57" t="str">
        <f t="shared" si="149"/>
        <v>Ipanema</v>
      </c>
    </row>
    <row r="165" spans="1:118" x14ac:dyDescent="0.3">
      <c r="A165" s="12">
        <v>311500</v>
      </c>
      <c r="B165" s="12" t="s">
        <v>29</v>
      </c>
      <c r="C165" s="12" t="s">
        <v>28</v>
      </c>
      <c r="D165" s="27" t="s">
        <v>222</v>
      </c>
      <c r="E165" s="13">
        <v>2599</v>
      </c>
      <c r="F165" s="14">
        <v>6.61</v>
      </c>
      <c r="G165" s="14">
        <v>29.57</v>
      </c>
      <c r="H165" s="15">
        <v>171.79390000000001</v>
      </c>
      <c r="I165" s="15">
        <v>768.52430000000004</v>
      </c>
      <c r="J165" s="15">
        <v>21.3079</v>
      </c>
      <c r="K165" s="13">
        <v>2606</v>
      </c>
      <c r="L165" s="14">
        <v>3</v>
      </c>
      <c r="M165" s="14">
        <v>16.41</v>
      </c>
      <c r="N165" s="15">
        <v>78.179999999999993</v>
      </c>
      <c r="O165" s="15">
        <v>427.64459999999997</v>
      </c>
      <c r="P165" s="15">
        <v>14.4993</v>
      </c>
      <c r="Q165" s="13">
        <v>2838</v>
      </c>
      <c r="R165" s="14">
        <v>0.21</v>
      </c>
      <c r="S165" s="14">
        <v>2.88</v>
      </c>
      <c r="T165" s="15">
        <v>5.9597999999999995</v>
      </c>
      <c r="U165" s="14">
        <v>81.734399999999994</v>
      </c>
      <c r="V165" s="14">
        <v>1.8515999999999999</v>
      </c>
      <c r="W165" s="14">
        <v>0.49</v>
      </c>
      <c r="X165" s="14">
        <v>0.5</v>
      </c>
      <c r="Y165" s="14">
        <v>0.49</v>
      </c>
      <c r="Z165" s="14">
        <v>93.252099999999999</v>
      </c>
      <c r="AA165" s="14">
        <v>91.397900000000007</v>
      </c>
      <c r="AB165" s="14">
        <v>99.113900000000001</v>
      </c>
      <c r="AC165" s="14">
        <v>165313.75899999999</v>
      </c>
      <c r="AD165" s="14">
        <v>51110.069000000003</v>
      </c>
      <c r="AE165" s="14">
        <v>63048.7258</v>
      </c>
      <c r="AF165" s="14">
        <v>16935.080000000002</v>
      </c>
      <c r="AG165" s="14">
        <v>2622</v>
      </c>
      <c r="AH165" s="14">
        <v>3018</v>
      </c>
      <c r="AI165" s="14">
        <v>1565.7119</v>
      </c>
      <c r="AJ165" s="14">
        <v>90.814899999999994</v>
      </c>
      <c r="AK165" s="14">
        <v>0.44500000000000001</v>
      </c>
      <c r="AL165" s="14">
        <v>0.20599999999999999</v>
      </c>
      <c r="AM165" s="14">
        <v>0.72699999999999998</v>
      </c>
      <c r="AN165" s="14">
        <v>0.58699999999999997</v>
      </c>
      <c r="AO165" s="14">
        <v>0.62</v>
      </c>
      <c r="AP165" s="14">
        <v>0.45700000000000002</v>
      </c>
      <c r="AQ165" s="14">
        <v>0.81499999999999995</v>
      </c>
      <c r="AR165" s="14">
        <v>0.64100000000000001</v>
      </c>
      <c r="AS165" s="14">
        <v>0.72099999999999997</v>
      </c>
      <c r="AT165" s="14">
        <v>0.60399999999999998</v>
      </c>
      <c r="AU165" s="14">
        <v>0.84499999999999997</v>
      </c>
      <c r="AV165" s="14">
        <v>0.73399999999999999</v>
      </c>
      <c r="AW165" s="14">
        <v>16794</v>
      </c>
      <c r="AX165" s="14">
        <v>4481</v>
      </c>
      <c r="AY165" s="14">
        <v>11757</v>
      </c>
      <c r="AZ165" s="14">
        <v>15670</v>
      </c>
      <c r="BA165" s="56">
        <f t="shared" si="104"/>
        <v>0.34483183442158433</v>
      </c>
      <c r="BB165" s="56">
        <f t="shared" si="104"/>
        <v>9.2008541743665559E-2</v>
      </c>
      <c r="BC165" s="56">
        <f t="shared" si="104"/>
        <v>0.24140692374029815</v>
      </c>
      <c r="BD165" s="56">
        <f t="shared" si="104"/>
        <v>0.32175270009445195</v>
      </c>
      <c r="BE165" s="54"/>
      <c r="BG165" s="36">
        <f t="shared" si="107"/>
        <v>0.89748472768408616</v>
      </c>
      <c r="BH165" s="36">
        <f t="shared" si="108"/>
        <v>0.88581314878892736</v>
      </c>
      <c r="BI165" s="36">
        <f t="shared" si="109"/>
        <v>0.56891751796759427</v>
      </c>
      <c r="BJ165" s="36">
        <f t="shared" si="110"/>
        <v>0.99381626057972106</v>
      </c>
      <c r="BK165" s="36">
        <f t="shared" si="111"/>
        <v>0.97429487388298541</v>
      </c>
      <c r="BL165" s="36">
        <f t="shared" si="112"/>
        <v>0.88581455584267443</v>
      </c>
      <c r="BM165" s="36">
        <f t="shared" si="113"/>
        <v>3.3611111111111119E-2</v>
      </c>
      <c r="BN165" s="36">
        <f t="shared" si="114"/>
        <v>1.5081563558017836E-2</v>
      </c>
      <c r="BO165" s="36">
        <f t="shared" si="115"/>
        <v>1.5378700499807832E-3</v>
      </c>
      <c r="BP165" s="36">
        <f t="shared" si="116"/>
        <v>3.3610993369801993E-2</v>
      </c>
      <c r="BQ165" s="36">
        <f t="shared" si="117"/>
        <v>1.5081551151255996E-2</v>
      </c>
      <c r="BR165" s="36">
        <f t="shared" si="118"/>
        <v>1.5378223456439337E-3</v>
      </c>
      <c r="BS165" s="36">
        <f t="shared" si="119"/>
        <v>0.24085399592346243</v>
      </c>
      <c r="BT165" s="36">
        <f t="shared" si="120"/>
        <v>0.97970294924842671</v>
      </c>
      <c r="BU165" s="36">
        <f t="shared" si="121"/>
        <v>63.942703759701949</v>
      </c>
      <c r="BV165" s="36">
        <f t="shared" si="122"/>
        <v>0.64509494676537127</v>
      </c>
      <c r="BW165" s="36">
        <f t="shared" si="123"/>
        <v>0.88999644001423994</v>
      </c>
      <c r="BX165" s="36">
        <f t="shared" si="124"/>
        <v>0.89903339558859041</v>
      </c>
      <c r="BY165" s="36">
        <f t="shared" si="125"/>
        <v>63.942664221287913</v>
      </c>
      <c r="BZ165" s="36">
        <f t="shared" si="126"/>
        <v>0.64509486868668986</v>
      </c>
      <c r="CA165" s="36">
        <f t="shared" si="127"/>
        <v>9.4795699632584367E-3</v>
      </c>
      <c r="CB165" s="36">
        <f t="shared" si="128"/>
        <v>6.8460066032039746E-2</v>
      </c>
      <c r="CC165" s="36">
        <f t="shared" si="129"/>
        <v>4.7958502466985992E-5</v>
      </c>
      <c r="CD165" s="36">
        <f t="shared" si="130"/>
        <v>2.2803026890680619E-4</v>
      </c>
      <c r="CE165" s="36">
        <f t="shared" si="131"/>
        <v>0</v>
      </c>
      <c r="CF165" s="36">
        <f t="shared" si="132"/>
        <v>1.2862967117092984E-3</v>
      </c>
      <c r="CG165" s="36">
        <f t="shared" si="133"/>
        <v>1.2658043912433441E-3</v>
      </c>
      <c r="CH165" s="36">
        <f t="shared" si="134"/>
        <v>2.2110631774452655E-5</v>
      </c>
      <c r="CI165" s="36">
        <f t="shared" si="135"/>
        <v>8.0099679601281556E-4</v>
      </c>
      <c r="CJ165" s="36">
        <f t="shared" si="136"/>
        <v>8.165190884018023E-3</v>
      </c>
      <c r="CK165" s="36">
        <f t="shared" si="137"/>
        <v>1.1009640308112874E-3</v>
      </c>
      <c r="CL165" s="36">
        <f t="shared" si="138"/>
        <v>1.6920678034304066E-3</v>
      </c>
      <c r="CM165" s="36">
        <f t="shared" si="139"/>
        <v>7.4642203208362762E-2</v>
      </c>
      <c r="CN165" s="36">
        <f t="shared" si="140"/>
        <v>0.99738712551731357</v>
      </c>
      <c r="CO165" s="36">
        <f t="shared" si="141"/>
        <v>0.98075081268757136</v>
      </c>
      <c r="CP165" s="36">
        <f t="shared" si="142"/>
        <v>0.85107442762230201</v>
      </c>
      <c r="CQ165" s="36">
        <f t="shared" si="143"/>
        <v>5134.8060959401355</v>
      </c>
      <c r="CR165" s="36">
        <f t="shared" si="144"/>
        <v>0.75569966984038783</v>
      </c>
      <c r="CS165" s="36">
        <f t="shared" si="145"/>
        <v>1.0991088351532563E-3</v>
      </c>
      <c r="CT165" s="36">
        <f t="shared" si="146"/>
        <v>45.481408635961117</v>
      </c>
      <c r="CU165" s="36"/>
      <c r="CV165" s="42" t="str">
        <f t="shared" si="147"/>
        <v>Cascalho Rico</v>
      </c>
      <c r="CW165" s="43">
        <f t="shared" si="152"/>
        <v>0.88581314878892736</v>
      </c>
      <c r="CX165" s="43">
        <f t="shared" si="152"/>
        <v>0.56891751796759427</v>
      </c>
      <c r="CY165" s="43">
        <f t="shared" si="152"/>
        <v>1.5378700499807832E-3</v>
      </c>
      <c r="CZ165" s="43">
        <f t="shared" si="152"/>
        <v>0.64509494676537127</v>
      </c>
      <c r="DA165" s="43">
        <f t="shared" si="152"/>
        <v>0.89903339558859041</v>
      </c>
      <c r="DB165" s="43">
        <f t="shared" si="152"/>
        <v>8.0099679601281556E-4</v>
      </c>
      <c r="DC165" s="43">
        <f t="shared" si="152"/>
        <v>8.165190884018023E-3</v>
      </c>
      <c r="DD165" s="43">
        <f t="shared" si="152"/>
        <v>1.1009640308112874E-3</v>
      </c>
      <c r="DE165" s="43">
        <f t="shared" si="152"/>
        <v>1.6920678034304066E-3</v>
      </c>
      <c r="DF165" s="43">
        <f t="shared" si="152"/>
        <v>5134.8060959401355</v>
      </c>
      <c r="DG165" s="43">
        <f t="shared" si="152"/>
        <v>0.75569966984038783</v>
      </c>
      <c r="DH165" s="43">
        <f t="shared" si="152"/>
        <v>1.0991088351532563E-3</v>
      </c>
      <c r="DI165" s="43">
        <f t="shared" si="152"/>
        <v>45.481408635961117</v>
      </c>
      <c r="DJ165" s="51">
        <f t="shared" si="106"/>
        <v>398.77357380411127</v>
      </c>
      <c r="DL165" s="40">
        <f t="shared" si="150"/>
        <v>162</v>
      </c>
      <c r="DM165" s="58">
        <f t="shared" si="148"/>
        <v>20.385717569408932</v>
      </c>
      <c r="DN165" s="57" t="str">
        <f t="shared" si="149"/>
        <v>Manhumirim</v>
      </c>
    </row>
    <row r="166" spans="1:118" x14ac:dyDescent="0.3">
      <c r="A166" s="12">
        <v>311510</v>
      </c>
      <c r="B166" s="12" t="s">
        <v>29</v>
      </c>
      <c r="C166" s="12" t="s">
        <v>28</v>
      </c>
      <c r="D166" s="27" t="s">
        <v>229</v>
      </c>
      <c r="E166" s="13">
        <v>15740</v>
      </c>
      <c r="F166" s="14">
        <v>12</v>
      </c>
      <c r="G166" s="14">
        <v>33.479999999999997</v>
      </c>
      <c r="H166" s="15">
        <v>1888.8</v>
      </c>
      <c r="I166" s="15">
        <v>5269.7519999999995</v>
      </c>
      <c r="J166" s="15">
        <v>38.683</v>
      </c>
      <c r="K166" s="13">
        <v>17072</v>
      </c>
      <c r="L166" s="14">
        <v>1.62</v>
      </c>
      <c r="M166" s="14">
        <v>14.05</v>
      </c>
      <c r="N166" s="15">
        <v>276.56640000000004</v>
      </c>
      <c r="O166" s="15">
        <v>2398.6160000000004</v>
      </c>
      <c r="P166" s="15">
        <v>7.8296000000000001</v>
      </c>
      <c r="Q166" s="13">
        <v>17316</v>
      </c>
      <c r="R166" s="14">
        <v>0.84</v>
      </c>
      <c r="S166" s="14">
        <v>4.91</v>
      </c>
      <c r="T166" s="15">
        <v>145.45439999999999</v>
      </c>
      <c r="U166" s="14">
        <v>850.21560000000011</v>
      </c>
      <c r="V166" s="14">
        <v>7.4065000000000003</v>
      </c>
      <c r="W166" s="14">
        <v>0.56000000000000005</v>
      </c>
      <c r="X166" s="14">
        <v>0.52</v>
      </c>
      <c r="Y166" s="14">
        <v>0.47</v>
      </c>
      <c r="Z166" s="14">
        <v>106.57380000000001</v>
      </c>
      <c r="AA166" s="14">
        <v>95.053799999999995</v>
      </c>
      <c r="AB166" s="14">
        <v>95.068399999999997</v>
      </c>
      <c r="AC166" s="14">
        <v>73608.587</v>
      </c>
      <c r="AD166" s="14">
        <v>285610.19300000003</v>
      </c>
      <c r="AE166" s="14">
        <v>4276.5852999999997</v>
      </c>
      <c r="AF166" s="14">
        <v>15875.17</v>
      </c>
      <c r="AG166" s="14">
        <v>17212</v>
      </c>
      <c r="AH166" s="14">
        <v>17991</v>
      </c>
      <c r="AI166" s="14">
        <v>106.202</v>
      </c>
      <c r="AJ166" s="14">
        <v>85.131100000000004</v>
      </c>
      <c r="AK166" s="14">
        <v>0.49399999999999999</v>
      </c>
      <c r="AL166" s="14">
        <v>0.26100000000000001</v>
      </c>
      <c r="AM166" s="14">
        <v>0.73399999999999999</v>
      </c>
      <c r="AN166" s="14">
        <v>0.628</v>
      </c>
      <c r="AO166" s="14">
        <v>0.61699999999999999</v>
      </c>
      <c r="AP166" s="14">
        <v>0.433</v>
      </c>
      <c r="AQ166" s="14">
        <v>0.81</v>
      </c>
      <c r="AR166" s="14">
        <v>0.67</v>
      </c>
      <c r="AS166" s="14">
        <v>0.70399999999999996</v>
      </c>
      <c r="AT166" s="14">
        <v>0.57599999999999996</v>
      </c>
      <c r="AU166" s="14">
        <v>0.83699999999999997</v>
      </c>
      <c r="AV166" s="14">
        <v>0.72299999999999998</v>
      </c>
      <c r="AW166" s="14">
        <v>71127</v>
      </c>
      <c r="AX166" s="14">
        <v>15803</v>
      </c>
      <c r="AY166" s="14">
        <v>124963</v>
      </c>
      <c r="AZ166" s="14">
        <v>59009</v>
      </c>
      <c r="BA166" s="56">
        <f t="shared" si="104"/>
        <v>0.26255620113546596</v>
      </c>
      <c r="BB166" s="56">
        <f t="shared" si="104"/>
        <v>5.8334748359185243E-2</v>
      </c>
      <c r="BC166" s="56">
        <f t="shared" si="104"/>
        <v>0.46128489269182216</v>
      </c>
      <c r="BD166" s="56">
        <f t="shared" si="104"/>
        <v>0.21782415781352665</v>
      </c>
      <c r="BE166" s="54"/>
      <c r="BG166" s="36">
        <f t="shared" si="107"/>
        <v>0.46076672027112525</v>
      </c>
      <c r="BH166" s="36">
        <f t="shared" si="108"/>
        <v>0.58477508650519028</v>
      </c>
      <c r="BI166" s="36">
        <f t="shared" si="109"/>
        <v>0.33762842316159775</v>
      </c>
      <c r="BJ166" s="36">
        <f t="shared" si="110"/>
        <v>0.85455799023215417</v>
      </c>
      <c r="BK166" s="36">
        <f t="shared" si="111"/>
        <v>0.74897773385014788</v>
      </c>
      <c r="BL166" s="36">
        <f t="shared" si="112"/>
        <v>0.58477480069754639</v>
      </c>
      <c r="BM166" s="36">
        <f t="shared" si="113"/>
        <v>4.444444444444428E-3</v>
      </c>
      <c r="BN166" s="36">
        <f t="shared" si="114"/>
        <v>7.6946752847029745E-3</v>
      </c>
      <c r="BO166" s="36">
        <f t="shared" si="115"/>
        <v>6.1514801999231154E-3</v>
      </c>
      <c r="BP166" s="36">
        <f t="shared" si="116"/>
        <v>4.4444288753457076E-3</v>
      </c>
      <c r="BQ166" s="36">
        <f t="shared" si="117"/>
        <v>7.6946930086623511E-3</v>
      </c>
      <c r="BR166" s="36">
        <f t="shared" si="118"/>
        <v>6.1514414399098929E-3</v>
      </c>
      <c r="BS166" s="36">
        <f t="shared" si="119"/>
        <v>0.59792589348651326</v>
      </c>
      <c r="BT166" s="36">
        <f t="shared" si="120"/>
        <v>0.88924503665320098</v>
      </c>
      <c r="BU166" s="36">
        <f t="shared" si="121"/>
        <v>0.15192404303133564</v>
      </c>
      <c r="BV166" s="36">
        <f t="shared" si="122"/>
        <v>0.66503447297254847</v>
      </c>
      <c r="BW166" s="36">
        <f t="shared" si="123"/>
        <v>0.39492061659022704</v>
      </c>
      <c r="BX166" s="36">
        <f t="shared" si="124"/>
        <v>0.47755212819608467</v>
      </c>
      <c r="BY166" s="36">
        <f t="shared" si="125"/>
        <v>0.15192415373346288</v>
      </c>
      <c r="BZ166" s="36">
        <f t="shared" si="126"/>
        <v>0.66503439595392122</v>
      </c>
      <c r="CA166" s="36">
        <f t="shared" si="127"/>
        <v>4.1143966854423118E-6</v>
      </c>
      <c r="CB166" s="36">
        <f t="shared" si="128"/>
        <v>4.1623309053069792E-3</v>
      </c>
      <c r="CC166" s="36">
        <f t="shared" si="129"/>
        <v>2.7624097420983783E-4</v>
      </c>
      <c r="CD166" s="36">
        <f t="shared" si="130"/>
        <v>2.882753029142847E-3</v>
      </c>
      <c r="CE166" s="36">
        <f t="shared" si="131"/>
        <v>2.3413111342352104E-5</v>
      </c>
      <c r="CF166" s="36">
        <f t="shared" si="132"/>
        <v>7.4818850255478899E-3</v>
      </c>
      <c r="CG166" s="36">
        <f t="shared" si="133"/>
        <v>8.5409505480577822E-4</v>
      </c>
      <c r="CH166" s="36">
        <f t="shared" si="134"/>
        <v>2.5156985485598649E-3</v>
      </c>
      <c r="CI166" s="36">
        <f t="shared" si="135"/>
        <v>2.6227650191440054E-3</v>
      </c>
      <c r="CJ166" s="36">
        <f t="shared" si="136"/>
        <v>1.7564232834954299E-2</v>
      </c>
      <c r="CK166" s="36">
        <f t="shared" si="137"/>
        <v>1.7921756934371573E-3</v>
      </c>
      <c r="CL166" s="36">
        <f t="shared" si="138"/>
        <v>6.5187867813490451E-4</v>
      </c>
      <c r="CM166" s="36">
        <f t="shared" si="139"/>
        <v>4.3187412294898193</v>
      </c>
      <c r="CN166" s="36">
        <f t="shared" si="140"/>
        <v>0.99080048729543257</v>
      </c>
      <c r="CO166" s="36">
        <f t="shared" si="141"/>
        <v>0.80497658255948179</v>
      </c>
      <c r="CP166" s="36">
        <f t="shared" si="142"/>
        <v>0.50168183818731937</v>
      </c>
      <c r="CQ166" s="36">
        <f t="shared" si="143"/>
        <v>2950.8502391717361</v>
      </c>
      <c r="CR166" s="36">
        <f t="shared" si="144"/>
        <v>0.84114682794010975</v>
      </c>
      <c r="CS166" s="36">
        <f t="shared" si="145"/>
        <v>0.71820506892386238</v>
      </c>
      <c r="CT166" s="36">
        <f t="shared" si="146"/>
        <v>17.999852963887363</v>
      </c>
      <c r="CU166" s="36"/>
      <c r="CV166" s="42" t="str">
        <f t="shared" si="147"/>
        <v>Cássia</v>
      </c>
      <c r="CW166" s="43">
        <f t="shared" si="152"/>
        <v>0.58477508650519028</v>
      </c>
      <c r="CX166" s="43">
        <f t="shared" si="152"/>
        <v>0.33762842316159775</v>
      </c>
      <c r="CY166" s="43">
        <f t="shared" si="152"/>
        <v>6.1514801999231154E-3</v>
      </c>
      <c r="CZ166" s="43">
        <f t="shared" si="152"/>
        <v>0.66503447297254847</v>
      </c>
      <c r="DA166" s="43">
        <f t="shared" si="152"/>
        <v>0.47755212819608467</v>
      </c>
      <c r="DB166" s="43">
        <f t="shared" si="152"/>
        <v>2.6227650191440054E-3</v>
      </c>
      <c r="DC166" s="43">
        <f t="shared" si="152"/>
        <v>1.7564232834954299E-2</v>
      </c>
      <c r="DD166" s="43">
        <f t="shared" si="152"/>
        <v>1.7921756934371573E-3</v>
      </c>
      <c r="DE166" s="43">
        <f t="shared" si="152"/>
        <v>6.5187867813490451E-4</v>
      </c>
      <c r="DF166" s="43">
        <f t="shared" si="152"/>
        <v>2950.8502391717361</v>
      </c>
      <c r="DG166" s="43">
        <f t="shared" si="152"/>
        <v>0.84114682794010975</v>
      </c>
      <c r="DH166" s="43">
        <f t="shared" si="152"/>
        <v>0.71820506892386238</v>
      </c>
      <c r="DI166" s="43">
        <f t="shared" si="152"/>
        <v>17.999852963887363</v>
      </c>
      <c r="DJ166" s="51">
        <f t="shared" si="106"/>
        <v>228.65409359044222</v>
      </c>
      <c r="DL166" s="40">
        <f t="shared" si="150"/>
        <v>163</v>
      </c>
      <c r="DM166" s="58">
        <f t="shared" si="148"/>
        <v>20.551359770027268</v>
      </c>
      <c r="DN166" s="57" t="str">
        <f t="shared" si="149"/>
        <v>Periquito</v>
      </c>
    </row>
    <row r="167" spans="1:118" x14ac:dyDescent="0.3">
      <c r="A167" s="12">
        <v>311520</v>
      </c>
      <c r="B167" s="12" t="s">
        <v>29</v>
      </c>
      <c r="C167" s="12" t="s">
        <v>28</v>
      </c>
      <c r="D167" s="27" t="s">
        <v>260</v>
      </c>
      <c r="E167" s="13">
        <v>3893</v>
      </c>
      <c r="F167" s="14">
        <v>43.29</v>
      </c>
      <c r="G167" s="14">
        <v>76.27</v>
      </c>
      <c r="H167" s="15">
        <v>1685.2797</v>
      </c>
      <c r="I167" s="15">
        <v>2969.1910999999996</v>
      </c>
      <c r="J167" s="15">
        <v>139.54910000000001</v>
      </c>
      <c r="K167" s="13">
        <v>3995</v>
      </c>
      <c r="L167" s="14">
        <v>10.14</v>
      </c>
      <c r="M167" s="14">
        <v>37.03</v>
      </c>
      <c r="N167" s="15">
        <v>405.09300000000002</v>
      </c>
      <c r="O167" s="15">
        <v>1479.3485000000001</v>
      </c>
      <c r="P167" s="15">
        <v>49.0077</v>
      </c>
      <c r="Q167" s="13">
        <v>3919</v>
      </c>
      <c r="R167" s="14">
        <v>2.14</v>
      </c>
      <c r="S167" s="14">
        <v>11.85</v>
      </c>
      <c r="T167" s="15">
        <v>83.866600000000005</v>
      </c>
      <c r="U167" s="14">
        <v>464.4015</v>
      </c>
      <c r="V167" s="14">
        <v>18.8689</v>
      </c>
      <c r="W167" s="14">
        <v>0.46</v>
      </c>
      <c r="X167" s="14">
        <v>0.44</v>
      </c>
      <c r="Y167" s="14">
        <v>0.49</v>
      </c>
      <c r="Z167" s="14">
        <v>87.5428</v>
      </c>
      <c r="AA167" s="14">
        <v>80.430199999999999</v>
      </c>
      <c r="AB167" s="14">
        <v>99.113900000000001</v>
      </c>
      <c r="AC167" s="14">
        <v>9817.0249999999996</v>
      </c>
      <c r="AD167" s="14">
        <v>37888.421000000002</v>
      </c>
      <c r="AE167" s="14">
        <v>2445.0871999999999</v>
      </c>
      <c r="AF167" s="14">
        <v>9343.6299999999992</v>
      </c>
      <c r="AG167" s="14">
        <v>4015</v>
      </c>
      <c r="AH167" s="14">
        <v>4055</v>
      </c>
      <c r="AI167" s="14">
        <v>60.719700000000003</v>
      </c>
      <c r="AJ167" s="14">
        <v>50.105499999999999</v>
      </c>
      <c r="AK167" s="14">
        <v>0.38700000000000001</v>
      </c>
      <c r="AL167" s="14">
        <v>0.20200000000000001</v>
      </c>
      <c r="AM167" s="14">
        <v>0.65300000000000002</v>
      </c>
      <c r="AN167" s="14">
        <v>0.438</v>
      </c>
      <c r="AO167" s="14">
        <v>0.53800000000000003</v>
      </c>
      <c r="AP167" s="14">
        <v>0.39600000000000002</v>
      </c>
      <c r="AQ167" s="14">
        <v>0.71299999999999997</v>
      </c>
      <c r="AR167" s="14">
        <v>0.55200000000000005</v>
      </c>
      <c r="AS167" s="14">
        <v>0.68500000000000005</v>
      </c>
      <c r="AT167" s="14">
        <v>0.59</v>
      </c>
      <c r="AU167" s="14">
        <v>0.81499999999999995</v>
      </c>
      <c r="AV167" s="14">
        <v>0.66800000000000004</v>
      </c>
      <c r="AW167" s="14">
        <v>10687</v>
      </c>
      <c r="AX167" s="14">
        <v>1599</v>
      </c>
      <c r="AY167" s="14">
        <v>9420</v>
      </c>
      <c r="AZ167" s="14">
        <v>15358</v>
      </c>
      <c r="BA167" s="56">
        <f t="shared" si="104"/>
        <v>0.2883390891431038</v>
      </c>
      <c r="BB167" s="56">
        <f t="shared" si="104"/>
        <v>4.314159292035398E-2</v>
      </c>
      <c r="BC167" s="56">
        <f t="shared" si="104"/>
        <v>0.25415497517807034</v>
      </c>
      <c r="BD167" s="56">
        <f t="shared" si="104"/>
        <v>0.41436434275847184</v>
      </c>
      <c r="BE167" s="54"/>
      <c r="BG167" s="36">
        <f t="shared" si="107"/>
        <v>0.85989413128037773</v>
      </c>
      <c r="BH167" s="36">
        <f t="shared" si="108"/>
        <v>0.16044849312273921</v>
      </c>
      <c r="BI167" s="36">
        <f t="shared" si="109"/>
        <v>1.2303579540821671E-4</v>
      </c>
      <c r="BJ167" s="36">
        <f t="shared" si="110"/>
        <v>0.91474607574878219</v>
      </c>
      <c r="BK167" s="36">
        <f t="shared" si="111"/>
        <v>0.85839932368141647</v>
      </c>
      <c r="BL167" s="36">
        <f t="shared" si="112"/>
        <v>0.16044914186145978</v>
      </c>
      <c r="BM167" s="36">
        <f t="shared" si="113"/>
        <v>5.444444444444442E-2</v>
      </c>
      <c r="BN167" s="36">
        <f t="shared" si="114"/>
        <v>5.201600492459215E-2</v>
      </c>
      <c r="BO167" s="36">
        <f t="shared" si="115"/>
        <v>1.5378700499807832E-3</v>
      </c>
      <c r="BP167" s="36">
        <f t="shared" si="116"/>
        <v>5.4444253722985073E-2</v>
      </c>
      <c r="BQ167" s="36">
        <f t="shared" si="117"/>
        <v>5.2015774513508403E-2</v>
      </c>
      <c r="BR167" s="36">
        <f t="shared" si="118"/>
        <v>1.5378223456439337E-3</v>
      </c>
      <c r="BS167" s="36">
        <f t="shared" si="119"/>
        <v>0.94043389983971293</v>
      </c>
      <c r="BT167" s="36">
        <f t="shared" si="120"/>
        <v>0.98493363321555916</v>
      </c>
      <c r="BU167" s="36">
        <f t="shared" si="121"/>
        <v>0.42394512020790609</v>
      </c>
      <c r="BV167" s="36">
        <f t="shared" si="122"/>
        <v>0.79460638411057238</v>
      </c>
      <c r="BW167" s="36">
        <f t="shared" si="123"/>
        <v>0.83416095264397949</v>
      </c>
      <c r="BX167" s="36">
        <f t="shared" si="124"/>
        <v>0.86558078921334014</v>
      </c>
      <c r="BY167" s="36">
        <f t="shared" si="125"/>
        <v>0.4239455310264858</v>
      </c>
      <c r="BZ167" s="36">
        <f t="shared" si="126"/>
        <v>0.79460637580471649</v>
      </c>
      <c r="CA167" s="36">
        <f t="shared" si="127"/>
        <v>4.6229361157626617E-2</v>
      </c>
      <c r="CB167" s="36">
        <f t="shared" si="128"/>
        <v>7.6168086227052609E-2</v>
      </c>
      <c r="CC167" s="36">
        <f t="shared" si="129"/>
        <v>9.1332172098126888E-3</v>
      </c>
      <c r="CD167" s="36">
        <f t="shared" si="130"/>
        <v>7.0278365839376605E-2</v>
      </c>
      <c r="CE167" s="36">
        <f t="shared" si="131"/>
        <v>1.7492195629552537E-2</v>
      </c>
      <c r="CF167" s="36">
        <f t="shared" si="132"/>
        <v>2.7078993751001403E-2</v>
      </c>
      <c r="CG167" s="36">
        <f t="shared" si="133"/>
        <v>8.8412561816946112E-3</v>
      </c>
      <c r="CH167" s="36">
        <f t="shared" si="134"/>
        <v>1.8170025844871786E-2</v>
      </c>
      <c r="CI167" s="36">
        <f t="shared" si="135"/>
        <v>5.9012212930740042E-3</v>
      </c>
      <c r="CJ167" s="36">
        <f t="shared" si="136"/>
        <v>1.2420162578022947E-2</v>
      </c>
      <c r="CK167" s="36">
        <f t="shared" si="137"/>
        <v>4.5570223439406476E-3</v>
      </c>
      <c r="CL167" s="36">
        <f t="shared" si="138"/>
        <v>2.7543886122428298E-3</v>
      </c>
      <c r="CM167" s="36">
        <f t="shared" si="139"/>
        <v>0.28890566846655824</v>
      </c>
      <c r="CN167" s="36">
        <f t="shared" si="140"/>
        <v>0.99906722966582706</v>
      </c>
      <c r="CO167" s="36">
        <f t="shared" si="141"/>
        <v>0.98456217694321202</v>
      </c>
      <c r="CP167" s="36">
        <f t="shared" si="142"/>
        <v>0.85392253809800478</v>
      </c>
      <c r="CQ167" s="36">
        <f t="shared" si="143"/>
        <v>3570.5757916609555</v>
      </c>
      <c r="CR167" s="36">
        <f t="shared" si="144"/>
        <v>0.88119735116641473</v>
      </c>
      <c r="CS167" s="36">
        <f t="shared" si="145"/>
        <v>3.2054582614683062E-4</v>
      </c>
      <c r="CT167" s="36">
        <f t="shared" si="146"/>
        <v>80.514387626579719</v>
      </c>
      <c r="CU167" s="36"/>
      <c r="CV167" s="42" t="str">
        <f t="shared" si="147"/>
        <v>Conceição da Barra de Minas</v>
      </c>
      <c r="CW167" s="43">
        <f t="shared" si="152"/>
        <v>0.16044849312273921</v>
      </c>
      <c r="CX167" s="43">
        <f t="shared" si="152"/>
        <v>1.2303579540821671E-4</v>
      </c>
      <c r="CY167" s="43">
        <f t="shared" si="152"/>
        <v>1.5378700499807832E-3</v>
      </c>
      <c r="CZ167" s="43">
        <f t="shared" si="152"/>
        <v>0.79460638411057238</v>
      </c>
      <c r="DA167" s="43">
        <f t="shared" si="152"/>
        <v>0.86558078921334014</v>
      </c>
      <c r="DB167" s="43">
        <f t="shared" si="152"/>
        <v>5.9012212930740042E-3</v>
      </c>
      <c r="DC167" s="43">
        <f t="shared" si="152"/>
        <v>1.2420162578022947E-2</v>
      </c>
      <c r="DD167" s="43">
        <f t="shared" si="152"/>
        <v>4.5570223439406476E-3</v>
      </c>
      <c r="DE167" s="43">
        <f t="shared" si="152"/>
        <v>2.7543886122428298E-3</v>
      </c>
      <c r="DF167" s="43">
        <f t="shared" si="152"/>
        <v>3570.5757916609555</v>
      </c>
      <c r="DG167" s="43">
        <f t="shared" si="152"/>
        <v>0.88119735116641473</v>
      </c>
      <c r="DH167" s="43">
        <f t="shared" si="152"/>
        <v>3.2054582614683062E-4</v>
      </c>
      <c r="DI167" s="43">
        <f t="shared" si="152"/>
        <v>80.514387626579719</v>
      </c>
      <c r="DJ167" s="51">
        <f t="shared" si="106"/>
        <v>281.06304819628053</v>
      </c>
      <c r="DL167" s="40">
        <f t="shared" si="150"/>
        <v>164</v>
      </c>
      <c r="DM167" s="58">
        <f t="shared" si="148"/>
        <v>20.729135857122174</v>
      </c>
      <c r="DN167" s="57" t="str">
        <f t="shared" si="149"/>
        <v>Jacutinga</v>
      </c>
    </row>
    <row r="168" spans="1:118" x14ac:dyDescent="0.3">
      <c r="A168" s="12">
        <v>311530</v>
      </c>
      <c r="B168" s="12" t="s">
        <v>29</v>
      </c>
      <c r="C168" s="12" t="s">
        <v>28</v>
      </c>
      <c r="D168" s="27" t="s">
        <v>50</v>
      </c>
      <c r="E168" s="13">
        <v>57773</v>
      </c>
      <c r="F168" s="14">
        <v>13.41</v>
      </c>
      <c r="G168" s="14">
        <v>38.26</v>
      </c>
      <c r="H168" s="15">
        <v>7747.3593000000001</v>
      </c>
      <c r="I168" s="15">
        <v>22103.949799999999</v>
      </c>
      <c r="J168" s="15">
        <v>43.228299999999997</v>
      </c>
      <c r="K168" s="13">
        <v>63516</v>
      </c>
      <c r="L168" s="14">
        <v>3.5</v>
      </c>
      <c r="M168" s="14">
        <v>17.48</v>
      </c>
      <c r="N168" s="15">
        <v>2223.0600000000004</v>
      </c>
      <c r="O168" s="15">
        <v>11102.596800000001</v>
      </c>
      <c r="P168" s="15">
        <v>16.915900000000001</v>
      </c>
      <c r="Q168" s="13">
        <v>69329</v>
      </c>
      <c r="R168" s="14">
        <v>1.57</v>
      </c>
      <c r="S168" s="14">
        <v>8.0299999999999994</v>
      </c>
      <c r="T168" s="15">
        <v>1088.4653000000001</v>
      </c>
      <c r="U168" s="14">
        <v>5567.1187</v>
      </c>
      <c r="V168" s="14">
        <v>13.8431</v>
      </c>
      <c r="W168" s="14">
        <v>0.57999999999999996</v>
      </c>
      <c r="X168" s="14">
        <v>0.55000000000000004</v>
      </c>
      <c r="Y168" s="14">
        <v>0.5</v>
      </c>
      <c r="Z168" s="14">
        <v>110.38</v>
      </c>
      <c r="AA168" s="14">
        <v>100.5377</v>
      </c>
      <c r="AB168" s="14">
        <v>101.1366</v>
      </c>
      <c r="AC168" s="14">
        <v>316569.15789999999</v>
      </c>
      <c r="AD168" s="14">
        <v>1362524.628</v>
      </c>
      <c r="AE168" s="14">
        <v>4968.5964999999997</v>
      </c>
      <c r="AF168" s="14">
        <v>18484.43</v>
      </c>
      <c r="AG168" s="14">
        <v>63714</v>
      </c>
      <c r="AH168" s="14">
        <v>73712</v>
      </c>
      <c r="AI168" s="14">
        <v>123.387</v>
      </c>
      <c r="AJ168" s="14">
        <v>99.1233</v>
      </c>
      <c r="AK168" s="14">
        <v>0.53400000000000003</v>
      </c>
      <c r="AL168" s="14">
        <v>0.33800000000000002</v>
      </c>
      <c r="AM168" s="14">
        <v>0.748</v>
      </c>
      <c r="AN168" s="14">
        <v>0.60099999999999998</v>
      </c>
      <c r="AO168" s="14">
        <v>0.65900000000000003</v>
      </c>
      <c r="AP168" s="14">
        <v>0.53300000000000003</v>
      </c>
      <c r="AQ168" s="14">
        <v>0.80500000000000005</v>
      </c>
      <c r="AR168" s="14">
        <v>0.66600000000000004</v>
      </c>
      <c r="AS168" s="14">
        <v>0.751</v>
      </c>
      <c r="AT168" s="14">
        <v>0.68500000000000005</v>
      </c>
      <c r="AU168" s="14">
        <v>0.86099999999999999</v>
      </c>
      <c r="AV168" s="14">
        <v>0.71799999999999997</v>
      </c>
      <c r="AW168" s="14">
        <v>25344</v>
      </c>
      <c r="AX168" s="14">
        <v>316896</v>
      </c>
      <c r="AY168" s="14">
        <v>612811</v>
      </c>
      <c r="AZ168" s="14">
        <v>229845</v>
      </c>
      <c r="BA168" s="56">
        <f t="shared" si="104"/>
        <v>2.1389218969428539E-2</v>
      </c>
      <c r="BB168" s="56">
        <f t="shared" si="104"/>
        <v>0.26744625688668033</v>
      </c>
      <c r="BC168" s="56">
        <f t="shared" si="104"/>
        <v>0.51718547450577945</v>
      </c>
      <c r="BD168" s="56">
        <f t="shared" si="104"/>
        <v>0.19397904963811169</v>
      </c>
      <c r="BE168" s="54"/>
      <c r="BG168" s="36">
        <f t="shared" si="107"/>
        <v>8.180385179294504E-2</v>
      </c>
      <c r="BH168" s="36">
        <f t="shared" si="108"/>
        <v>0.31385103060832176</v>
      </c>
      <c r="BI168" s="36">
        <f t="shared" si="109"/>
        <v>9.9128265908746807E-2</v>
      </c>
      <c r="BJ168" s="36">
        <f t="shared" si="110"/>
        <v>0.18873997531197725</v>
      </c>
      <c r="BK168" s="36">
        <f t="shared" si="111"/>
        <v>1.4133188291712308E-2</v>
      </c>
      <c r="BL168" s="36">
        <f t="shared" si="112"/>
        <v>0.31385068163689395</v>
      </c>
      <c r="BM168" s="36">
        <f t="shared" si="113"/>
        <v>1.1111111111111107E-3</v>
      </c>
      <c r="BN168" s="36">
        <f t="shared" si="114"/>
        <v>1.2311480455524698E-3</v>
      </c>
      <c r="BO168" s="36">
        <f t="shared" si="115"/>
        <v>3.8446751249519579E-4</v>
      </c>
      <c r="BP168" s="36">
        <f t="shared" si="116"/>
        <v>1.1111072188364343E-3</v>
      </c>
      <c r="BQ168" s="36">
        <f t="shared" si="117"/>
        <v>1.2311374112059556E-3</v>
      </c>
      <c r="BR168" s="36">
        <f t="shared" si="118"/>
        <v>3.8445558641098343E-4</v>
      </c>
      <c r="BS168" s="36">
        <f t="shared" si="119"/>
        <v>6.1716591935465895E-4</v>
      </c>
      <c r="BT168" s="36">
        <f t="shared" si="120"/>
        <v>0.53008191096426749</v>
      </c>
      <c r="BU168" s="36">
        <f t="shared" si="121"/>
        <v>8.4699229302245119E-2</v>
      </c>
      <c r="BV168" s="36">
        <f t="shared" si="122"/>
        <v>0.6164939036824777</v>
      </c>
      <c r="BW168" s="36">
        <f t="shared" si="123"/>
        <v>0.14096926942570975</v>
      </c>
      <c r="BX168" s="36">
        <f t="shared" si="124"/>
        <v>7.0655743677236385E-2</v>
      </c>
      <c r="BY168" s="36">
        <f t="shared" si="125"/>
        <v>8.4699212002819074E-2</v>
      </c>
      <c r="BZ168" s="36">
        <f t="shared" si="126"/>
        <v>0.61649395032477972</v>
      </c>
      <c r="CA168" s="36">
        <f t="shared" si="127"/>
        <v>6.9163008282280827E-3</v>
      </c>
      <c r="CB168" s="36">
        <f t="shared" si="128"/>
        <v>4.4719363831399857E-2</v>
      </c>
      <c r="CC168" s="36">
        <f t="shared" si="129"/>
        <v>1.2967979067072916E-3</v>
      </c>
      <c r="CD168" s="36">
        <f t="shared" si="130"/>
        <v>7.0379712625555813E-5</v>
      </c>
      <c r="CE168" s="36">
        <f t="shared" si="131"/>
        <v>3.9568158168574495E-3</v>
      </c>
      <c r="CF168" s="36">
        <f t="shared" si="132"/>
        <v>1.5493421638270256E-2</v>
      </c>
      <c r="CG168" s="36">
        <f t="shared" si="133"/>
        <v>5.2311303923832295E-4</v>
      </c>
      <c r="CH168" s="36">
        <f t="shared" si="134"/>
        <v>1.926081701241144E-3</v>
      </c>
      <c r="CI168" s="36">
        <f t="shared" si="135"/>
        <v>1.4712186049215095E-4</v>
      </c>
      <c r="CJ168" s="36">
        <f t="shared" si="136"/>
        <v>1.0002358832922017E-3</v>
      </c>
      <c r="CK168" s="36">
        <f t="shared" si="137"/>
        <v>2.2124009656017491E-4</v>
      </c>
      <c r="CL168" s="36">
        <f t="shared" si="138"/>
        <v>3.4002313766912822E-4</v>
      </c>
      <c r="CM168" s="36">
        <f t="shared" si="139"/>
        <v>9.3722710374715638E-3</v>
      </c>
      <c r="CN168" s="36">
        <f t="shared" si="140"/>
        <v>0.82364413645088919</v>
      </c>
      <c r="CO168" s="36">
        <f t="shared" si="141"/>
        <v>0.24591572417424662</v>
      </c>
      <c r="CP168" s="36">
        <f t="shared" si="142"/>
        <v>1.8554617331392437E-2</v>
      </c>
      <c r="CQ168" s="36">
        <f t="shared" si="143"/>
        <v>12.297653922669058</v>
      </c>
      <c r="CR168" s="36">
        <f t="shared" si="144"/>
        <v>0.38454371638243529</v>
      </c>
      <c r="CS168" s="36">
        <f t="shared" si="145"/>
        <v>1.1478005066080912</v>
      </c>
      <c r="CT168" s="36">
        <f t="shared" si="146"/>
        <v>13.459475942114102</v>
      </c>
      <c r="CU168" s="36"/>
      <c r="CV168" s="42" t="str">
        <f t="shared" si="147"/>
        <v>Cataguases</v>
      </c>
      <c r="CW168" s="43">
        <f t="shared" si="152"/>
        <v>0.31385103060832176</v>
      </c>
      <c r="CX168" s="43">
        <f t="shared" si="152"/>
        <v>9.9128265908746807E-2</v>
      </c>
      <c r="CY168" s="43">
        <f t="shared" si="152"/>
        <v>3.8446751249519579E-4</v>
      </c>
      <c r="CZ168" s="43">
        <f t="shared" si="152"/>
        <v>0.6164939036824777</v>
      </c>
      <c r="DA168" s="43">
        <f t="shared" si="152"/>
        <v>7.0655743677236385E-2</v>
      </c>
      <c r="DB168" s="43">
        <f t="shared" si="152"/>
        <v>1.4712186049215095E-4</v>
      </c>
      <c r="DC168" s="43">
        <f t="shared" si="152"/>
        <v>1.0002358832922017E-3</v>
      </c>
      <c r="DD168" s="43">
        <f t="shared" si="152"/>
        <v>2.2124009656017491E-4</v>
      </c>
      <c r="DE168" s="43">
        <f t="shared" si="152"/>
        <v>3.4002313766912822E-4</v>
      </c>
      <c r="DF168" s="43">
        <f t="shared" si="152"/>
        <v>12.297653922669058</v>
      </c>
      <c r="DG168" s="43">
        <f t="shared" si="152"/>
        <v>0.38454371638243529</v>
      </c>
      <c r="DH168" s="43">
        <f t="shared" si="152"/>
        <v>1.1478005066080912</v>
      </c>
      <c r="DI168" s="43">
        <f t="shared" si="152"/>
        <v>13.459475942114102</v>
      </c>
      <c r="DJ168" s="51">
        <f t="shared" si="106"/>
        <v>2.1839766246262289</v>
      </c>
      <c r="DL168" s="40">
        <f t="shared" si="150"/>
        <v>165</v>
      </c>
      <c r="DM168" s="58">
        <f t="shared" si="148"/>
        <v>21.607681984392777</v>
      </c>
      <c r="DN168" s="57" t="str">
        <f t="shared" si="149"/>
        <v>Jenipapo de Minas</v>
      </c>
    </row>
    <row r="169" spans="1:118" x14ac:dyDescent="0.3">
      <c r="A169" s="12">
        <v>311535</v>
      </c>
      <c r="B169" s="12" t="s">
        <v>29</v>
      </c>
      <c r="C169" s="12" t="s">
        <v>28</v>
      </c>
      <c r="D169" s="27" t="s">
        <v>230</v>
      </c>
      <c r="E169" s="13">
        <v>4056</v>
      </c>
      <c r="F169" s="14">
        <v>9.5399999999999991</v>
      </c>
      <c r="G169" s="14">
        <v>34.880000000000003</v>
      </c>
      <c r="H169" s="15">
        <v>386.94239999999996</v>
      </c>
      <c r="I169" s="15">
        <v>1414.7328</v>
      </c>
      <c r="J169" s="15">
        <v>30.753</v>
      </c>
      <c r="K169" s="13">
        <v>4230</v>
      </c>
      <c r="L169" s="14">
        <v>10.76</v>
      </c>
      <c r="M169" s="14">
        <v>28.45</v>
      </c>
      <c r="N169" s="15">
        <v>455.14800000000002</v>
      </c>
      <c r="O169" s="15">
        <v>1203.4349999999999</v>
      </c>
      <c r="P169" s="15">
        <v>52.004199999999997</v>
      </c>
      <c r="Q169" s="13">
        <v>4829</v>
      </c>
      <c r="R169" s="14">
        <v>1.21</v>
      </c>
      <c r="S169" s="14">
        <v>7.73</v>
      </c>
      <c r="T169" s="15">
        <v>58.430900000000001</v>
      </c>
      <c r="U169" s="14">
        <v>373.28170000000006</v>
      </c>
      <c r="V169" s="14">
        <v>10.668900000000001</v>
      </c>
      <c r="W169" s="14">
        <v>0.49</v>
      </c>
      <c r="X169" s="14">
        <v>0.45</v>
      </c>
      <c r="Y169" s="14">
        <v>0.39</v>
      </c>
      <c r="Z169" s="14">
        <v>93.252099999999999</v>
      </c>
      <c r="AA169" s="14">
        <v>82.258099999999999</v>
      </c>
      <c r="AB169" s="14">
        <v>78.886499999999998</v>
      </c>
      <c r="AC169" s="14">
        <v>11139.218000000001</v>
      </c>
      <c r="AD169" s="14">
        <v>456030.53100000002</v>
      </c>
      <c r="AE169" s="14">
        <v>2638.3746999999998</v>
      </c>
      <c r="AF169" s="14">
        <v>87968.85</v>
      </c>
      <c r="AG169" s="14">
        <v>4222</v>
      </c>
      <c r="AH169" s="14">
        <v>5184</v>
      </c>
      <c r="AI169" s="14">
        <v>65.5197</v>
      </c>
      <c r="AJ169" s="14">
        <v>471.73559999999998</v>
      </c>
      <c r="AK169" s="14">
        <v>0.42299999999999999</v>
      </c>
      <c r="AL169" s="14">
        <v>0.187</v>
      </c>
      <c r="AM169" s="14">
        <v>0.71699999999999997</v>
      </c>
      <c r="AN169" s="14">
        <v>0.56399999999999995</v>
      </c>
      <c r="AO169" s="14">
        <v>0.59199999999999997</v>
      </c>
      <c r="AP169" s="14">
        <v>0.433</v>
      </c>
      <c r="AQ169" s="14">
        <v>0.81299999999999994</v>
      </c>
      <c r="AR169" s="14">
        <v>0.58899999999999997</v>
      </c>
      <c r="AS169" s="14">
        <v>0.68400000000000005</v>
      </c>
      <c r="AT169" s="14">
        <v>0.58199999999999996</v>
      </c>
      <c r="AU169" s="14">
        <v>0.82799999999999996</v>
      </c>
      <c r="AV169" s="14">
        <v>0.66500000000000004</v>
      </c>
      <c r="AW169" s="14">
        <v>13365</v>
      </c>
      <c r="AX169" s="14">
        <v>309224</v>
      </c>
      <c r="AY169" s="14">
        <v>98417</v>
      </c>
      <c r="AZ169" s="14">
        <v>28615</v>
      </c>
      <c r="BA169" s="56">
        <f t="shared" si="104"/>
        <v>2.972503508510501E-2</v>
      </c>
      <c r="BB169" s="56">
        <f t="shared" si="104"/>
        <v>0.68774367745278797</v>
      </c>
      <c r="BC169" s="56">
        <f t="shared" si="104"/>
        <v>0.21888879745385559</v>
      </c>
      <c r="BD169" s="56">
        <f t="shared" si="104"/>
        <v>6.3642490008251396E-2</v>
      </c>
      <c r="BE169" s="54"/>
      <c r="BG169" s="36">
        <f t="shared" si="107"/>
        <v>0.82887328376013381</v>
      </c>
      <c r="BH169" s="36">
        <f t="shared" si="108"/>
        <v>0.43700617501902722</v>
      </c>
      <c r="BI169" s="36">
        <f t="shared" si="109"/>
        <v>0.1159019033419143</v>
      </c>
      <c r="BJ169" s="36">
        <f t="shared" si="110"/>
        <v>0.94020128757100851</v>
      </c>
      <c r="BK169" s="36">
        <f t="shared" si="111"/>
        <v>0.88533063349235985</v>
      </c>
      <c r="BL169" s="36">
        <f t="shared" si="112"/>
        <v>0.43700526908941817</v>
      </c>
      <c r="BM169" s="36">
        <f t="shared" si="113"/>
        <v>3.3611111111111119E-2</v>
      </c>
      <c r="BN169" s="36">
        <f t="shared" si="114"/>
        <v>4.4321329639889148E-2</v>
      </c>
      <c r="BO169" s="36">
        <f t="shared" si="115"/>
        <v>5.5363321799307932E-2</v>
      </c>
      <c r="BP169" s="36">
        <f t="shared" si="116"/>
        <v>3.3610993369801993E-2</v>
      </c>
      <c r="BQ169" s="36">
        <f t="shared" si="117"/>
        <v>4.4321350908630749E-2</v>
      </c>
      <c r="BR169" s="36">
        <f t="shared" si="118"/>
        <v>5.5363429134950307E-2</v>
      </c>
      <c r="BS169" s="36">
        <f t="shared" si="119"/>
        <v>0.9325510717395854</v>
      </c>
      <c r="BT169" s="36">
        <f t="shared" si="120"/>
        <v>0.82625445025525135</v>
      </c>
      <c r="BU169" s="36">
        <f t="shared" si="121"/>
        <v>0.3887902874473545</v>
      </c>
      <c r="BV169" s="36">
        <f t="shared" si="122"/>
        <v>5.0116925692319939E-4</v>
      </c>
      <c r="BW169" s="36">
        <f t="shared" si="123"/>
        <v>0.82601814443477173</v>
      </c>
      <c r="BX169" s="36">
        <f t="shared" si="124"/>
        <v>0.82988148359852443</v>
      </c>
      <c r="BY169" s="36">
        <f t="shared" si="125"/>
        <v>0.38879053746027092</v>
      </c>
      <c r="BZ169" s="36">
        <f t="shared" si="126"/>
        <v>5.0116800706874649E-4</v>
      </c>
      <c r="CA169" s="36">
        <f t="shared" si="127"/>
        <v>2.0160543758665939E-2</v>
      </c>
      <c r="CB169" s="36">
        <f t="shared" si="128"/>
        <v>0.1087344715509822</v>
      </c>
      <c r="CC169" s="36">
        <f t="shared" si="129"/>
        <v>4.7958502466985992E-5</v>
      </c>
      <c r="CD169" s="36">
        <f t="shared" si="130"/>
        <v>2.8827530291428349E-3</v>
      </c>
      <c r="CE169" s="36">
        <f t="shared" si="131"/>
        <v>2.0395421436004168E-3</v>
      </c>
      <c r="CF169" s="36">
        <f t="shared" si="132"/>
        <v>7.4818850255478899E-3</v>
      </c>
      <c r="CG169" s="36">
        <f t="shared" si="133"/>
        <v>1.0914333781638986E-3</v>
      </c>
      <c r="CH169" s="36">
        <f t="shared" si="134"/>
        <v>5.8986252100510037E-3</v>
      </c>
      <c r="CI169" s="36">
        <f t="shared" si="135"/>
        <v>6.1100980085875452E-3</v>
      </c>
      <c r="CJ169" s="36">
        <f t="shared" si="136"/>
        <v>1.5250762084482531E-2</v>
      </c>
      <c r="CK169" s="36">
        <f t="shared" si="137"/>
        <v>2.7700831024930804E-3</v>
      </c>
      <c r="CL169" s="36">
        <f t="shared" si="138"/>
        <v>3.2191539660982689E-3</v>
      </c>
      <c r="CM169" s="36">
        <f t="shared" si="139"/>
        <v>0.17774980042503391</v>
      </c>
      <c r="CN169" s="36">
        <f t="shared" si="140"/>
        <v>0.8277117639949606</v>
      </c>
      <c r="CO169" s="36">
        <f t="shared" si="141"/>
        <v>0.84463770432968277</v>
      </c>
      <c r="CP169" s="36">
        <f t="shared" si="142"/>
        <v>0.73709893939905902</v>
      </c>
      <c r="CQ169" s="36">
        <f t="shared" si="143"/>
        <v>27.70120752262164</v>
      </c>
      <c r="CR169" s="36">
        <f t="shared" si="144"/>
        <v>5.3453513494299302E-4</v>
      </c>
      <c r="CS169" s="36">
        <f t="shared" si="145"/>
        <v>1.5212525793982698E-2</v>
      </c>
      <c r="CT169" s="36">
        <f t="shared" si="146"/>
        <v>0.28276514684137549</v>
      </c>
      <c r="CU169" s="36"/>
      <c r="CV169" s="42" t="str">
        <f t="shared" si="147"/>
        <v>Catas Altas</v>
      </c>
      <c r="CW169" s="43">
        <f t="shared" si="152"/>
        <v>0.43700617501902722</v>
      </c>
      <c r="CX169" s="43">
        <f t="shared" si="152"/>
        <v>0.1159019033419143</v>
      </c>
      <c r="CY169" s="43">
        <f t="shared" si="152"/>
        <v>5.5363321799307932E-2</v>
      </c>
      <c r="CZ169" s="43">
        <f t="shared" si="152"/>
        <v>5.0116925692319939E-4</v>
      </c>
      <c r="DA169" s="43">
        <f t="shared" si="152"/>
        <v>0.82988148359852443</v>
      </c>
      <c r="DB169" s="43">
        <f t="shared" si="152"/>
        <v>6.1100980085875452E-3</v>
      </c>
      <c r="DC169" s="43">
        <f t="shared" si="152"/>
        <v>1.5250762084482531E-2</v>
      </c>
      <c r="DD169" s="43">
        <f t="shared" si="152"/>
        <v>2.7700831024930804E-3</v>
      </c>
      <c r="DE169" s="43">
        <f t="shared" si="152"/>
        <v>3.2191539660982689E-3</v>
      </c>
      <c r="DF169" s="43">
        <f t="shared" si="152"/>
        <v>27.70120752262164</v>
      </c>
      <c r="DG169" s="43">
        <f t="shared" si="152"/>
        <v>5.3453513494299302E-4</v>
      </c>
      <c r="DH169" s="43">
        <f t="shared" si="152"/>
        <v>1.5212525793982698E-2</v>
      </c>
      <c r="DI169" s="43">
        <f t="shared" si="152"/>
        <v>0.28276514684137549</v>
      </c>
      <c r="DJ169" s="51">
        <f t="shared" si="106"/>
        <v>2.2665941446591771</v>
      </c>
      <c r="DL169" s="40">
        <f t="shared" si="150"/>
        <v>166</v>
      </c>
      <c r="DM169" s="58">
        <f t="shared" si="148"/>
        <v>21.749592987778076</v>
      </c>
      <c r="DN169" s="57" t="str">
        <f t="shared" si="149"/>
        <v>Lontra</v>
      </c>
    </row>
    <row r="170" spans="1:118" x14ac:dyDescent="0.3">
      <c r="A170" s="12">
        <v>311540</v>
      </c>
      <c r="B170" s="12" t="s">
        <v>29</v>
      </c>
      <c r="C170" s="12" t="s">
        <v>28</v>
      </c>
      <c r="D170" s="27" t="s">
        <v>231</v>
      </c>
      <c r="E170" s="13">
        <v>3359</v>
      </c>
      <c r="F170" s="14">
        <v>61.54</v>
      </c>
      <c r="G170" s="14">
        <v>79.510000000000005</v>
      </c>
      <c r="H170" s="15">
        <v>2067.1286</v>
      </c>
      <c r="I170" s="15">
        <v>2670.7409000000002</v>
      </c>
      <c r="J170" s="15">
        <v>198.37950000000001</v>
      </c>
      <c r="K170" s="13">
        <v>3283</v>
      </c>
      <c r="L170" s="14">
        <v>26.43</v>
      </c>
      <c r="M170" s="14">
        <v>59.83</v>
      </c>
      <c r="N170" s="15">
        <v>867.69689999999991</v>
      </c>
      <c r="O170" s="15">
        <v>1964.2188999999998</v>
      </c>
      <c r="P170" s="15">
        <v>127.7389</v>
      </c>
      <c r="Q170" s="13">
        <v>3459</v>
      </c>
      <c r="R170" s="14">
        <v>7.59</v>
      </c>
      <c r="S170" s="14">
        <v>31.51</v>
      </c>
      <c r="T170" s="15">
        <v>262.53809999999999</v>
      </c>
      <c r="U170" s="14">
        <v>1089.9309000000001</v>
      </c>
      <c r="V170" s="14">
        <v>66.922899999999998</v>
      </c>
      <c r="W170" s="14">
        <v>0.51</v>
      </c>
      <c r="X170" s="14">
        <v>0.53</v>
      </c>
      <c r="Y170" s="14">
        <v>0.44</v>
      </c>
      <c r="Z170" s="14">
        <v>97.058300000000003</v>
      </c>
      <c r="AA170" s="14">
        <v>96.881799999999998</v>
      </c>
      <c r="AB170" s="14">
        <v>89.000200000000007</v>
      </c>
      <c r="AC170" s="14">
        <v>5906.53</v>
      </c>
      <c r="AD170" s="14">
        <v>27858.760999999999</v>
      </c>
      <c r="AE170" s="14">
        <v>1794.2072000000001</v>
      </c>
      <c r="AF170" s="14">
        <v>7689.42</v>
      </c>
      <c r="AG170" s="14">
        <v>3292</v>
      </c>
      <c r="AH170" s="14">
        <v>3623</v>
      </c>
      <c r="AI170" s="14">
        <v>44.556199999999997</v>
      </c>
      <c r="AJ170" s="14">
        <v>41.234699999999997</v>
      </c>
      <c r="AK170" s="14">
        <v>0.315</v>
      </c>
      <c r="AL170" s="14">
        <v>0.11799999999999999</v>
      </c>
      <c r="AM170" s="14">
        <v>0.65200000000000002</v>
      </c>
      <c r="AN170" s="14">
        <v>0.40600000000000003</v>
      </c>
      <c r="AO170" s="14">
        <v>0.48499999999999999</v>
      </c>
      <c r="AP170" s="14">
        <v>0.32300000000000001</v>
      </c>
      <c r="AQ170" s="14">
        <v>0.71</v>
      </c>
      <c r="AR170" s="14">
        <v>0.499</v>
      </c>
      <c r="AS170" s="14">
        <v>0.6</v>
      </c>
      <c r="AT170" s="14">
        <v>0.46</v>
      </c>
      <c r="AU170" s="14">
        <v>0.79900000000000004</v>
      </c>
      <c r="AV170" s="14">
        <v>0.58799999999999997</v>
      </c>
      <c r="AW170" s="14">
        <v>3301</v>
      </c>
      <c r="AX170" s="14">
        <v>1585</v>
      </c>
      <c r="AY170" s="14">
        <v>7234</v>
      </c>
      <c r="AZ170" s="14">
        <v>15136</v>
      </c>
      <c r="BA170" s="56">
        <f t="shared" si="104"/>
        <v>0.12111094804813619</v>
      </c>
      <c r="BB170" s="56">
        <f t="shared" si="104"/>
        <v>5.815233343117112E-2</v>
      </c>
      <c r="BC170" s="56">
        <f t="shared" si="104"/>
        <v>0.2654094511300264</v>
      </c>
      <c r="BD170" s="56">
        <f t="shared" si="104"/>
        <v>0.55532726739066629</v>
      </c>
      <c r="BE170" s="54"/>
      <c r="BG170" s="36">
        <f t="shared" si="107"/>
        <v>0.87579183942569216</v>
      </c>
      <c r="BH170" s="36">
        <f t="shared" si="108"/>
        <v>1.2679895487606807</v>
      </c>
      <c r="BI170" s="36">
        <f t="shared" si="109"/>
        <v>2.8512570035760461</v>
      </c>
      <c r="BJ170" s="36">
        <f t="shared" si="110"/>
        <v>0.74578303284739356</v>
      </c>
      <c r="BK170" s="36">
        <f t="shared" si="111"/>
        <v>0.68474775532717835</v>
      </c>
      <c r="BL170" s="36">
        <f t="shared" si="112"/>
        <v>1.2679849193086579</v>
      </c>
      <c r="BM170" s="36">
        <f t="shared" si="113"/>
        <v>2.2499999999999975E-2</v>
      </c>
      <c r="BN170" s="36">
        <f t="shared" si="114"/>
        <v>4.9245921822098949E-3</v>
      </c>
      <c r="BO170" s="36">
        <f t="shared" si="115"/>
        <v>1.8838908112264501E-2</v>
      </c>
      <c r="BP170" s="36">
        <f t="shared" si="116"/>
        <v>2.2499921181437711E-2</v>
      </c>
      <c r="BQ170" s="36">
        <f t="shared" si="117"/>
        <v>4.9245496448238066E-3</v>
      </c>
      <c r="BR170" s="36">
        <f t="shared" si="118"/>
        <v>1.8838855935277583E-2</v>
      </c>
      <c r="BS170" s="36">
        <f t="shared" si="119"/>
        <v>0.96394217896150847</v>
      </c>
      <c r="BT170" s="36">
        <f t="shared" si="120"/>
        <v>0.98891080741906823</v>
      </c>
      <c r="BU170" s="36">
        <f t="shared" si="121"/>
        <v>0.55351323789094597</v>
      </c>
      <c r="BV170" s="36">
        <f t="shared" si="122"/>
        <v>0.82925143864423867</v>
      </c>
      <c r="BW170" s="36">
        <f t="shared" si="123"/>
        <v>0.86291513774401207</v>
      </c>
      <c r="BX170" s="36">
        <f t="shared" si="124"/>
        <v>0.87943961421220473</v>
      </c>
      <c r="BY170" s="36">
        <f t="shared" si="125"/>
        <v>0.55351333276020198</v>
      </c>
      <c r="BZ170" s="36">
        <f t="shared" si="126"/>
        <v>0.8292516233894055</v>
      </c>
      <c r="CA170" s="36">
        <f t="shared" si="127"/>
        <v>0.13036054458154531</v>
      </c>
      <c r="CB170" s="36">
        <f t="shared" si="128"/>
        <v>0.33299931912488279</v>
      </c>
      <c r="CC170" s="36">
        <f t="shared" si="129"/>
        <v>9.3998664835291245E-3</v>
      </c>
      <c r="CD170" s="36">
        <f t="shared" si="130"/>
        <v>0.10162830503130485</v>
      </c>
      <c r="CE170" s="36">
        <f t="shared" si="131"/>
        <v>4.7411550468262238E-2</v>
      </c>
      <c r="CF170" s="36">
        <f t="shared" si="132"/>
        <v>0.10148391461482312</v>
      </c>
      <c r="CG170" s="36">
        <f t="shared" si="133"/>
        <v>9.5726457087778223E-3</v>
      </c>
      <c r="CH170" s="36">
        <f t="shared" si="134"/>
        <v>4.7466612946020566E-2</v>
      </c>
      <c r="CI170" s="36">
        <f t="shared" si="135"/>
        <v>3.6624261666218641E-2</v>
      </c>
      <c r="CJ170" s="36">
        <f t="shared" si="136"/>
        <v>9.4389606619248098E-2</v>
      </c>
      <c r="CK170" s="36">
        <f t="shared" si="137"/>
        <v>7.3637606103608439E-3</v>
      </c>
      <c r="CL170" s="36">
        <f t="shared" si="138"/>
        <v>2.7541874151199644E-2</v>
      </c>
      <c r="CM170" s="36">
        <f t="shared" si="139"/>
        <v>0.73469387755102056</v>
      </c>
      <c r="CN170" s="36">
        <f t="shared" si="140"/>
        <v>0.99907539462187489</v>
      </c>
      <c r="CO170" s="36">
        <f t="shared" si="141"/>
        <v>0.98813396897308881</v>
      </c>
      <c r="CP170" s="36">
        <f t="shared" si="142"/>
        <v>0.85595197522354904</v>
      </c>
      <c r="CQ170" s="36">
        <f t="shared" si="143"/>
        <v>601.16181504675262</v>
      </c>
      <c r="CR170" s="36">
        <f t="shared" si="144"/>
        <v>0.84162216560117298</v>
      </c>
      <c r="CS170" s="36">
        <f t="shared" si="145"/>
        <v>3.966297848796204E-3</v>
      </c>
      <c r="CT170" s="36">
        <f t="shared" si="146"/>
        <v>152.91046356018848</v>
      </c>
      <c r="CU170" s="36"/>
      <c r="CV170" s="42" t="str">
        <f t="shared" si="147"/>
        <v>Catas Altas da Noruega</v>
      </c>
      <c r="CW170" s="43">
        <f t="shared" si="152"/>
        <v>1.2679895487606807</v>
      </c>
      <c r="CX170" s="43">
        <f t="shared" si="152"/>
        <v>2.8512570035760461</v>
      </c>
      <c r="CY170" s="43">
        <f t="shared" si="152"/>
        <v>1.8838908112264501E-2</v>
      </c>
      <c r="CZ170" s="43">
        <f t="shared" si="152"/>
        <v>0.82925143864423867</v>
      </c>
      <c r="DA170" s="43">
        <f t="shared" si="152"/>
        <v>0.87943961421220473</v>
      </c>
      <c r="DB170" s="43">
        <f t="shared" si="152"/>
        <v>3.6624261666218641E-2</v>
      </c>
      <c r="DC170" s="43">
        <f t="shared" si="152"/>
        <v>9.4389606619248098E-2</v>
      </c>
      <c r="DD170" s="43">
        <f t="shared" si="152"/>
        <v>7.3637606103608439E-3</v>
      </c>
      <c r="DE170" s="43">
        <f t="shared" si="152"/>
        <v>2.7541874151199644E-2</v>
      </c>
      <c r="DF170" s="43">
        <f t="shared" si="152"/>
        <v>601.16181504675262</v>
      </c>
      <c r="DG170" s="43">
        <f t="shared" si="152"/>
        <v>0.84162216560117298</v>
      </c>
      <c r="DH170" s="43">
        <f t="shared" si="152"/>
        <v>3.966297848796204E-3</v>
      </c>
      <c r="DI170" s="43">
        <f t="shared" si="152"/>
        <v>152.91046356018848</v>
      </c>
      <c r="DJ170" s="51">
        <f t="shared" si="106"/>
        <v>58.533120237441821</v>
      </c>
      <c r="DL170" s="40">
        <f t="shared" si="150"/>
        <v>167</v>
      </c>
      <c r="DM170" s="58">
        <f t="shared" si="148"/>
        <v>22.046179204334997</v>
      </c>
      <c r="DN170" s="57" t="str">
        <f t="shared" si="149"/>
        <v>Cachoeira da Prata</v>
      </c>
    </row>
    <row r="171" spans="1:118" x14ac:dyDescent="0.3">
      <c r="A171" s="12">
        <v>311545</v>
      </c>
      <c r="B171" s="12" t="s">
        <v>29</v>
      </c>
      <c r="C171" s="12" t="s">
        <v>28</v>
      </c>
      <c r="D171" s="27" t="s">
        <v>234</v>
      </c>
      <c r="E171" s="13">
        <v>7047</v>
      </c>
      <c r="F171" s="14">
        <v>54.71</v>
      </c>
      <c r="G171" s="14">
        <v>84.05</v>
      </c>
      <c r="H171" s="15">
        <v>3855.4137000000001</v>
      </c>
      <c r="I171" s="15">
        <v>5923.0034999999998</v>
      </c>
      <c r="J171" s="15">
        <v>176.36240000000001</v>
      </c>
      <c r="K171" s="13">
        <v>7724</v>
      </c>
      <c r="L171" s="14">
        <v>40.630000000000003</v>
      </c>
      <c r="M171" s="14">
        <v>72.64</v>
      </c>
      <c r="N171" s="15">
        <v>3138.2612000000004</v>
      </c>
      <c r="O171" s="15">
        <v>5610.7136</v>
      </c>
      <c r="P171" s="15">
        <v>196.3689</v>
      </c>
      <c r="Q171" s="13">
        <v>6670</v>
      </c>
      <c r="R171" s="14">
        <v>25.29</v>
      </c>
      <c r="S171" s="14">
        <v>50.15</v>
      </c>
      <c r="T171" s="15">
        <v>1686.8430000000001</v>
      </c>
      <c r="U171" s="14">
        <v>3345.0049999999997</v>
      </c>
      <c r="V171" s="14">
        <v>222.988</v>
      </c>
      <c r="W171" s="14">
        <v>0.47</v>
      </c>
      <c r="X171" s="14">
        <v>0.59</v>
      </c>
      <c r="Y171" s="14">
        <v>0.54</v>
      </c>
      <c r="Z171" s="14">
        <v>89.445899999999995</v>
      </c>
      <c r="AA171" s="14">
        <v>107.84950000000001</v>
      </c>
      <c r="AB171" s="14">
        <v>109.22750000000001</v>
      </c>
      <c r="AC171" s="14">
        <v>12620.503000000001</v>
      </c>
      <c r="AD171" s="14">
        <v>46281.616999999998</v>
      </c>
      <c r="AE171" s="14">
        <v>1724.348</v>
      </c>
      <c r="AF171" s="14">
        <v>6886.12</v>
      </c>
      <c r="AG171" s="14">
        <v>7319</v>
      </c>
      <c r="AH171" s="14">
        <v>6721</v>
      </c>
      <c r="AI171" s="14">
        <v>42.821399999999997</v>
      </c>
      <c r="AJ171" s="14">
        <v>36.927</v>
      </c>
      <c r="AK171" s="14">
        <v>0.21099999999999999</v>
      </c>
      <c r="AL171" s="14">
        <v>3.9E-2</v>
      </c>
      <c r="AM171" s="14">
        <v>0.59799999999999998</v>
      </c>
      <c r="AN171" s="14">
        <v>0.4</v>
      </c>
      <c r="AO171" s="14">
        <v>0.40500000000000003</v>
      </c>
      <c r="AP171" s="14">
        <v>0.2</v>
      </c>
      <c r="AQ171" s="14">
        <v>0.67800000000000005</v>
      </c>
      <c r="AR171" s="14">
        <v>0.49</v>
      </c>
      <c r="AS171" s="14">
        <v>0.54</v>
      </c>
      <c r="AT171" s="14">
        <v>0.38200000000000001</v>
      </c>
      <c r="AU171" s="14">
        <v>0.77100000000000002</v>
      </c>
      <c r="AV171" s="14">
        <v>0.53400000000000003</v>
      </c>
      <c r="AW171" s="14">
        <v>6120</v>
      </c>
      <c r="AX171" s="14">
        <v>1750</v>
      </c>
      <c r="AY171" s="14">
        <v>13554</v>
      </c>
      <c r="AZ171" s="14">
        <v>23716</v>
      </c>
      <c r="BA171" s="56">
        <f t="shared" si="104"/>
        <v>0.13557820115197164</v>
      </c>
      <c r="BB171" s="56">
        <f t="shared" si="104"/>
        <v>3.8768276473194509E-2</v>
      </c>
      <c r="BC171" s="56">
        <f t="shared" si="104"/>
        <v>0.30026583961010189</v>
      </c>
      <c r="BD171" s="56">
        <f t="shared" si="104"/>
        <v>0.52538768276473191</v>
      </c>
      <c r="BE171" s="54"/>
      <c r="BG171" s="36">
        <f t="shared" si="107"/>
        <v>0.76785835513003675</v>
      </c>
      <c r="BH171" s="36">
        <f t="shared" si="108"/>
        <v>37.015465009533223</v>
      </c>
      <c r="BI171" s="36">
        <f t="shared" si="109"/>
        <v>10.751908146862512</v>
      </c>
      <c r="BJ171" s="36">
        <f t="shared" si="110"/>
        <v>1.5259631103961316E-2</v>
      </c>
      <c r="BK171" s="36">
        <f t="shared" si="111"/>
        <v>0.22144612833931393</v>
      </c>
      <c r="BL171" s="36">
        <f t="shared" si="112"/>
        <v>37.01531948017508</v>
      </c>
      <c r="BM171" s="36">
        <f t="shared" si="113"/>
        <v>4.6944444444444448E-2</v>
      </c>
      <c r="BN171" s="36">
        <f t="shared" si="114"/>
        <v>1.2311480455524854E-3</v>
      </c>
      <c r="BO171" s="36">
        <f t="shared" si="115"/>
        <v>3.4602076124567488E-3</v>
      </c>
      <c r="BP171" s="36">
        <f t="shared" si="116"/>
        <v>4.694427999583918E-2</v>
      </c>
      <c r="BQ171" s="36">
        <f t="shared" si="117"/>
        <v>1.2311374112059478E-3</v>
      </c>
      <c r="BR171" s="36">
        <f t="shared" si="118"/>
        <v>3.4602143209344037E-3</v>
      </c>
      <c r="BS171" s="36">
        <f t="shared" si="119"/>
        <v>0.92375915223254579</v>
      </c>
      <c r="BT171" s="36">
        <f t="shared" si="120"/>
        <v>0.98161154365930092</v>
      </c>
      <c r="BU171" s="36">
        <f t="shared" si="121"/>
        <v>0.56844498595408233</v>
      </c>
      <c r="BV171" s="36">
        <f t="shared" si="122"/>
        <v>0.84634205687725972</v>
      </c>
      <c r="BW171" s="36">
        <f t="shared" si="123"/>
        <v>0.7089594920843646</v>
      </c>
      <c r="BX171" s="36">
        <f t="shared" si="124"/>
        <v>0.78248945848568296</v>
      </c>
      <c r="BY171" s="36">
        <f t="shared" si="125"/>
        <v>0.56844474110916299</v>
      </c>
      <c r="BZ171" s="36">
        <f t="shared" si="126"/>
        <v>0.84634216180000121</v>
      </c>
      <c r="CA171" s="36">
        <f t="shared" si="127"/>
        <v>0.32719328201309206</v>
      </c>
      <c r="CB171" s="36">
        <f t="shared" si="128"/>
        <v>0.73996993872123951</v>
      </c>
      <c r="CC171" s="36">
        <f t="shared" si="129"/>
        <v>2.9496397357294687E-2</v>
      </c>
      <c r="CD171" s="36">
        <f t="shared" si="130"/>
        <v>0.10814828160893651</v>
      </c>
      <c r="CE171" s="36">
        <f t="shared" si="131"/>
        <v>0.12025234131113417</v>
      </c>
      <c r="CF171" s="36">
        <f t="shared" si="132"/>
        <v>0.33415229040930045</v>
      </c>
      <c r="CG171" s="36">
        <f t="shared" si="133"/>
        <v>1.9182425985155859E-2</v>
      </c>
      <c r="CH171" s="36">
        <f t="shared" si="134"/>
        <v>5.3812364265288272E-2</v>
      </c>
      <c r="CI171" s="36">
        <f t="shared" si="135"/>
        <v>7.4113091302736814E-2</v>
      </c>
      <c r="CJ171" s="36">
        <f t="shared" si="136"/>
        <v>0.18036906662795768</v>
      </c>
      <c r="CK171" s="36">
        <f t="shared" si="137"/>
        <v>1.3888379789389903E-2</v>
      </c>
      <c r="CL171" s="36">
        <f t="shared" si="138"/>
        <v>5.8832050701674923E-2</v>
      </c>
      <c r="CM171" s="36">
        <f t="shared" si="139"/>
        <v>0.54043845640395527</v>
      </c>
      <c r="CN171" s="36">
        <f t="shared" si="140"/>
        <v>0.99897916690332766</v>
      </c>
      <c r="CO171" s="36">
        <f t="shared" si="141"/>
        <v>0.97782515000503045</v>
      </c>
      <c r="CP171" s="36">
        <f t="shared" si="142"/>
        <v>0.77926940339528927</v>
      </c>
      <c r="CQ171" s="36">
        <f t="shared" si="143"/>
        <v>759.9347645903589</v>
      </c>
      <c r="CR171" s="36">
        <f t="shared" si="144"/>
        <v>0.89289845082997132</v>
      </c>
      <c r="CS171" s="36">
        <f t="shared" si="145"/>
        <v>4.1038731620280662E-2</v>
      </c>
      <c r="CT171" s="36">
        <f t="shared" si="146"/>
        <v>135.60851226255994</v>
      </c>
      <c r="CU171" s="36"/>
      <c r="CV171" s="42" t="str">
        <f t="shared" si="147"/>
        <v>Catuji</v>
      </c>
      <c r="CW171" s="43">
        <f t="shared" si="152"/>
        <v>37.015465009533223</v>
      </c>
      <c r="CX171" s="43">
        <f t="shared" si="152"/>
        <v>10.751908146862512</v>
      </c>
      <c r="CY171" s="43">
        <f t="shared" si="152"/>
        <v>3.4602076124567488E-3</v>
      </c>
      <c r="CZ171" s="43">
        <f t="shared" si="152"/>
        <v>0.84634205687725972</v>
      </c>
      <c r="DA171" s="43">
        <f t="shared" si="152"/>
        <v>0.78248945848568296</v>
      </c>
      <c r="DB171" s="43">
        <f t="shared" si="152"/>
        <v>7.4113091302736814E-2</v>
      </c>
      <c r="DC171" s="43">
        <f t="shared" si="152"/>
        <v>0.18036906662795768</v>
      </c>
      <c r="DD171" s="43">
        <f t="shared" si="152"/>
        <v>1.3888379789389903E-2</v>
      </c>
      <c r="DE171" s="43">
        <f t="shared" si="152"/>
        <v>5.8832050701674923E-2</v>
      </c>
      <c r="DF171" s="43">
        <f t="shared" si="152"/>
        <v>759.9347645903589</v>
      </c>
      <c r="DG171" s="43">
        <f t="shared" si="152"/>
        <v>0.89289845082997132</v>
      </c>
      <c r="DH171" s="43">
        <f t="shared" si="152"/>
        <v>4.1038731620280662E-2</v>
      </c>
      <c r="DI171" s="43">
        <f t="shared" si="152"/>
        <v>135.60851226255994</v>
      </c>
      <c r="DJ171" s="51">
        <f t="shared" si="106"/>
        <v>72.784929346397064</v>
      </c>
      <c r="DL171" s="40">
        <f t="shared" si="150"/>
        <v>168</v>
      </c>
      <c r="DM171" s="58">
        <f t="shared" si="148"/>
        <v>22.125907361427345</v>
      </c>
      <c r="DN171" s="57" t="str">
        <f t="shared" si="149"/>
        <v>Pingo-d'Água</v>
      </c>
    </row>
    <row r="172" spans="1:118" x14ac:dyDescent="0.3">
      <c r="A172" s="12">
        <v>311547</v>
      </c>
      <c r="B172" s="12" t="s">
        <v>29</v>
      </c>
      <c r="C172" s="12" t="s">
        <v>28</v>
      </c>
      <c r="D172" s="27" t="s">
        <v>235</v>
      </c>
      <c r="E172" s="13">
        <v>4901</v>
      </c>
      <c r="F172" s="14">
        <v>60.88</v>
      </c>
      <c r="G172" s="14">
        <v>85.7</v>
      </c>
      <c r="H172" s="15">
        <v>2983.7287999999999</v>
      </c>
      <c r="I172" s="15">
        <v>4200.1570000000002</v>
      </c>
      <c r="J172" s="15">
        <v>196.25200000000001</v>
      </c>
      <c r="K172" s="13">
        <v>5311</v>
      </c>
      <c r="L172" s="14">
        <v>47.38</v>
      </c>
      <c r="M172" s="14">
        <v>65.34</v>
      </c>
      <c r="N172" s="15">
        <v>2516.3517999999999</v>
      </c>
      <c r="O172" s="15">
        <v>3470.2073999999998</v>
      </c>
      <c r="P172" s="15">
        <v>228.9924</v>
      </c>
      <c r="Q172" s="13">
        <v>5071</v>
      </c>
      <c r="R172" s="14">
        <v>21.74</v>
      </c>
      <c r="S172" s="14">
        <v>37.89</v>
      </c>
      <c r="T172" s="15">
        <v>1102.4353999999998</v>
      </c>
      <c r="U172" s="14">
        <v>1921.4019000000001</v>
      </c>
      <c r="V172" s="14">
        <v>191.68680000000001</v>
      </c>
      <c r="W172" s="14">
        <v>0.43</v>
      </c>
      <c r="X172" s="14">
        <v>0.51</v>
      </c>
      <c r="Y172" s="14">
        <v>0.5</v>
      </c>
      <c r="Z172" s="14">
        <v>81.833500000000001</v>
      </c>
      <c r="AA172" s="14">
        <v>93.225899999999996</v>
      </c>
      <c r="AB172" s="14">
        <v>101.1366</v>
      </c>
      <c r="AC172" s="14">
        <v>7068.6859999999997</v>
      </c>
      <c r="AD172" s="14">
        <v>33739.972000000002</v>
      </c>
      <c r="AE172" s="14">
        <v>1319.5232000000001</v>
      </c>
      <c r="AF172" s="14">
        <v>6504.72</v>
      </c>
      <c r="AG172" s="14">
        <v>5357</v>
      </c>
      <c r="AH172" s="14">
        <v>5187</v>
      </c>
      <c r="AI172" s="14">
        <v>32.7682</v>
      </c>
      <c r="AJ172" s="14">
        <v>34.881799999999998</v>
      </c>
      <c r="AK172" s="14">
        <v>0.20499999999999999</v>
      </c>
      <c r="AL172" s="14">
        <v>3.7999999999999999E-2</v>
      </c>
      <c r="AM172" s="14">
        <v>0.628</v>
      </c>
      <c r="AN172" s="14">
        <v>0.36199999999999999</v>
      </c>
      <c r="AO172" s="14">
        <v>0.41299999999999998</v>
      </c>
      <c r="AP172" s="14">
        <v>0.24099999999999999</v>
      </c>
      <c r="AQ172" s="14">
        <v>0.67100000000000004</v>
      </c>
      <c r="AR172" s="14">
        <v>0.437</v>
      </c>
      <c r="AS172" s="14">
        <v>0.621</v>
      </c>
      <c r="AT172" s="14">
        <v>0.54900000000000004</v>
      </c>
      <c r="AU172" s="14">
        <v>0.77300000000000002</v>
      </c>
      <c r="AV172" s="14">
        <v>0.56299999999999994</v>
      </c>
      <c r="AW172" s="14">
        <v>3740</v>
      </c>
      <c r="AX172" s="14">
        <v>1538</v>
      </c>
      <c r="AY172" s="14">
        <v>8048</v>
      </c>
      <c r="AZ172" s="14">
        <v>19574</v>
      </c>
      <c r="BA172" s="56">
        <f t="shared" si="104"/>
        <v>0.11367781155015197</v>
      </c>
      <c r="BB172" s="56">
        <f t="shared" si="104"/>
        <v>4.6747720364741639E-2</v>
      </c>
      <c r="BC172" s="56">
        <f t="shared" si="104"/>
        <v>0.24462006079027357</v>
      </c>
      <c r="BD172" s="56">
        <f t="shared" si="104"/>
        <v>0.59495440729483284</v>
      </c>
      <c r="BE172" s="54"/>
      <c r="BG172" s="36">
        <f t="shared" si="107"/>
        <v>0.82071970807023575</v>
      </c>
      <c r="BH172" s="36">
        <f t="shared" si="108"/>
        <v>25.904393129800937</v>
      </c>
      <c r="BI172" s="36">
        <f t="shared" si="109"/>
        <v>4.9859994001094945</v>
      </c>
      <c r="BJ172" s="36">
        <f t="shared" si="110"/>
        <v>0.18248564913140608</v>
      </c>
      <c r="BK172" s="36">
        <f t="shared" si="111"/>
        <v>0.48427208125234883</v>
      </c>
      <c r="BL172" s="36">
        <f t="shared" si="112"/>
        <v>25.904289140578555</v>
      </c>
      <c r="BM172" s="36">
        <f t="shared" si="113"/>
        <v>8.0277777777777767E-2</v>
      </c>
      <c r="BN172" s="36">
        <f t="shared" si="114"/>
        <v>1.1080332409972275E-2</v>
      </c>
      <c r="BO172" s="36">
        <f t="shared" si="115"/>
        <v>3.8446751249519579E-4</v>
      </c>
      <c r="BP172" s="36">
        <f t="shared" si="116"/>
        <v>8.0277496560932027E-2</v>
      </c>
      <c r="BQ172" s="36">
        <f t="shared" si="117"/>
        <v>1.1080236700853575E-2</v>
      </c>
      <c r="BR172" s="36">
        <f t="shared" si="118"/>
        <v>3.8445558641098343E-4</v>
      </c>
      <c r="BS172" s="36">
        <f t="shared" si="119"/>
        <v>0.95692547032345654</v>
      </c>
      <c r="BT172" s="36">
        <f t="shared" si="120"/>
        <v>0.98657769266527962</v>
      </c>
      <c r="BU172" s="36">
        <f t="shared" si="121"/>
        <v>0.65888502186960229</v>
      </c>
      <c r="BV172" s="36">
        <f t="shared" si="122"/>
        <v>0.85451756946906543</v>
      </c>
      <c r="BW172" s="36">
        <f t="shared" si="123"/>
        <v>0.7820802413620721</v>
      </c>
      <c r="BX172" s="36">
        <f t="shared" si="124"/>
        <v>0.82978762418348384</v>
      </c>
      <c r="BY172" s="36">
        <f t="shared" si="125"/>
        <v>0.6588850940030242</v>
      </c>
      <c r="BZ172" s="36">
        <f t="shared" si="126"/>
        <v>0.85451739838200891</v>
      </c>
      <c r="CA172" s="36">
        <f t="shared" si="127"/>
        <v>0.34126451867730373</v>
      </c>
      <c r="CB172" s="36">
        <f t="shared" si="128"/>
        <v>0.74614920157757492</v>
      </c>
      <c r="CC172" s="36">
        <f t="shared" si="129"/>
        <v>1.6950453111931302E-2</v>
      </c>
      <c r="CD172" s="36">
        <f t="shared" si="130"/>
        <v>0.15414846178100089</v>
      </c>
      <c r="CE172" s="36">
        <f t="shared" si="131"/>
        <v>0.11146982310093652</v>
      </c>
      <c r="CF172" s="36">
        <f t="shared" si="132"/>
        <v>0.24163239509337892</v>
      </c>
      <c r="CG172" s="36">
        <f t="shared" si="133"/>
        <v>2.1725336592564346E-2</v>
      </c>
      <c r="CH172" s="36">
        <f t="shared" si="134"/>
        <v>9.9254626035514604E-2</v>
      </c>
      <c r="CI172" s="36">
        <f t="shared" si="135"/>
        <v>2.6592730363772427E-2</v>
      </c>
      <c r="CJ172" s="36">
        <f t="shared" si="136"/>
        <v>2.9995735955871655E-2</v>
      </c>
      <c r="CK172" s="36">
        <f t="shared" si="137"/>
        <v>1.3354261686451731E-2</v>
      </c>
      <c r="CL172" s="36">
        <f t="shared" si="138"/>
        <v>4.0569387857753665E-2</v>
      </c>
      <c r="CM172" s="36">
        <f t="shared" si="139"/>
        <v>0.702485842950064</v>
      </c>
      <c r="CN172" s="36">
        <f t="shared" si="140"/>
        <v>0.99910280578976807</v>
      </c>
      <c r="CO172" s="36">
        <f t="shared" si="141"/>
        <v>0.98680318639514208</v>
      </c>
      <c r="CP172" s="36">
        <f t="shared" si="142"/>
        <v>0.81583875051345278</v>
      </c>
      <c r="CQ172" s="36">
        <f t="shared" si="143"/>
        <v>526.81300307946788</v>
      </c>
      <c r="CR172" s="36">
        <f t="shared" si="144"/>
        <v>0.8716069722557277</v>
      </c>
      <c r="CS172" s="36">
        <f t="shared" si="145"/>
        <v>4.1144189887473828E-4</v>
      </c>
      <c r="CT172" s="36">
        <f t="shared" si="146"/>
        <v>177.40771607148423</v>
      </c>
      <c r="CU172" s="36"/>
      <c r="CV172" s="42" t="str">
        <f t="shared" si="147"/>
        <v>Catuti</v>
      </c>
      <c r="CW172" s="43">
        <f t="shared" si="152"/>
        <v>25.904393129800937</v>
      </c>
      <c r="CX172" s="43">
        <f t="shared" si="152"/>
        <v>4.9859994001094945</v>
      </c>
      <c r="CY172" s="43">
        <f t="shared" si="152"/>
        <v>3.8446751249519579E-4</v>
      </c>
      <c r="CZ172" s="43">
        <f t="shared" si="152"/>
        <v>0.85451756946906543</v>
      </c>
      <c r="DA172" s="43">
        <f t="shared" si="152"/>
        <v>0.82978762418348384</v>
      </c>
      <c r="DB172" s="43">
        <f t="shared" si="152"/>
        <v>2.6592730363772427E-2</v>
      </c>
      <c r="DC172" s="43">
        <f t="shared" si="152"/>
        <v>2.9995735955871655E-2</v>
      </c>
      <c r="DD172" s="43">
        <f t="shared" si="152"/>
        <v>1.3354261686451731E-2</v>
      </c>
      <c r="DE172" s="43">
        <f t="shared" si="152"/>
        <v>4.0569387857753665E-2</v>
      </c>
      <c r="DF172" s="43">
        <f t="shared" si="152"/>
        <v>526.81300307946788</v>
      </c>
      <c r="DG172" s="43">
        <f t="shared" si="152"/>
        <v>0.8716069722557277</v>
      </c>
      <c r="DH172" s="43">
        <f t="shared" si="152"/>
        <v>4.1144189887473828E-4</v>
      </c>
      <c r="DI172" s="43">
        <f t="shared" si="152"/>
        <v>177.40771607148423</v>
      </c>
      <c r="DJ172" s="51">
        <f t="shared" si="106"/>
        <v>56.752179374772773</v>
      </c>
      <c r="DL172" s="40">
        <f t="shared" si="150"/>
        <v>169</v>
      </c>
      <c r="DM172" s="58">
        <f t="shared" si="148"/>
        <v>22.431872183296392</v>
      </c>
      <c r="DN172" s="57" t="str">
        <f t="shared" si="149"/>
        <v>Santa Maria de Itabira</v>
      </c>
    </row>
    <row r="173" spans="1:118" x14ac:dyDescent="0.3">
      <c r="A173" s="12">
        <v>311550</v>
      </c>
      <c r="B173" s="12" t="s">
        <v>29</v>
      </c>
      <c r="C173" s="12" t="s">
        <v>28</v>
      </c>
      <c r="D173" s="27" t="s">
        <v>237</v>
      </c>
      <c r="E173" s="13">
        <v>19056</v>
      </c>
      <c r="F173" s="14">
        <v>14.48</v>
      </c>
      <c r="G173" s="14">
        <v>45.06</v>
      </c>
      <c r="H173" s="15">
        <v>2759.3088000000002</v>
      </c>
      <c r="I173" s="15">
        <v>8586.6335999999992</v>
      </c>
      <c r="J173" s="15">
        <v>46.677500000000002</v>
      </c>
      <c r="K173" s="13">
        <v>21905</v>
      </c>
      <c r="L173" s="14">
        <v>4.1900000000000004</v>
      </c>
      <c r="M173" s="14">
        <v>19.39</v>
      </c>
      <c r="N173" s="15">
        <v>917.81950000000018</v>
      </c>
      <c r="O173" s="15">
        <v>4247.3795</v>
      </c>
      <c r="P173" s="15">
        <v>20.250699999999998</v>
      </c>
      <c r="Q173" s="13">
        <v>21489</v>
      </c>
      <c r="R173" s="14">
        <v>1.04</v>
      </c>
      <c r="S173" s="14">
        <v>7.91</v>
      </c>
      <c r="T173" s="15">
        <v>223.48559999999998</v>
      </c>
      <c r="U173" s="14">
        <v>1699.7799</v>
      </c>
      <c r="V173" s="14">
        <v>9.1699000000000002</v>
      </c>
      <c r="W173" s="14">
        <v>0.61</v>
      </c>
      <c r="X173" s="14">
        <v>0.56000000000000005</v>
      </c>
      <c r="Y173" s="14">
        <v>0.65</v>
      </c>
      <c r="Z173" s="14">
        <v>116.0894</v>
      </c>
      <c r="AA173" s="14">
        <v>102.3657</v>
      </c>
      <c r="AB173" s="14">
        <v>131.4776</v>
      </c>
      <c r="AC173" s="14">
        <v>71551.744999999995</v>
      </c>
      <c r="AD173" s="14">
        <v>282203.84100000001</v>
      </c>
      <c r="AE173" s="14">
        <v>3251.0221000000001</v>
      </c>
      <c r="AF173" s="14">
        <v>12686.74</v>
      </c>
      <c r="AG173" s="14">
        <v>22009</v>
      </c>
      <c r="AH173" s="14">
        <v>22244</v>
      </c>
      <c r="AI173" s="14">
        <v>80.733800000000002</v>
      </c>
      <c r="AJ173" s="14">
        <v>68.033000000000001</v>
      </c>
      <c r="AK173" s="14">
        <v>0.53800000000000003</v>
      </c>
      <c r="AL173" s="14">
        <v>0.34799999999999998</v>
      </c>
      <c r="AM173" s="14">
        <v>0.73799999999999999</v>
      </c>
      <c r="AN173" s="14">
        <v>0.60799999999999998</v>
      </c>
      <c r="AO173" s="14">
        <v>0.64900000000000002</v>
      </c>
      <c r="AP173" s="14">
        <v>0.5</v>
      </c>
      <c r="AQ173" s="14">
        <v>0.81299999999999994</v>
      </c>
      <c r="AR173" s="14">
        <v>0.67400000000000004</v>
      </c>
      <c r="AS173" s="14">
        <v>0.74299999999999999</v>
      </c>
      <c r="AT173" s="14">
        <v>0.629</v>
      </c>
      <c r="AU173" s="14">
        <v>0.84799999999999998</v>
      </c>
      <c r="AV173" s="14">
        <v>0.77</v>
      </c>
      <c r="AW173" s="14">
        <v>3289</v>
      </c>
      <c r="AX173" s="14">
        <v>18450</v>
      </c>
      <c r="AY173" s="14">
        <v>171886</v>
      </c>
      <c r="AZ173" s="14">
        <v>71479</v>
      </c>
      <c r="BA173" s="56">
        <f t="shared" si="104"/>
        <v>1.2406451807592492E-2</v>
      </c>
      <c r="BB173" s="56">
        <f t="shared" si="104"/>
        <v>6.9595328625746883E-2</v>
      </c>
      <c r="BC173" s="56">
        <f t="shared" si="104"/>
        <v>0.64837195968374672</v>
      </c>
      <c r="BD173" s="56">
        <f t="shared" si="104"/>
        <v>0.26962625988291389</v>
      </c>
      <c r="BE173" s="54"/>
      <c r="BG173" s="36">
        <f t="shared" si="107"/>
        <v>0.36167138454030068</v>
      </c>
      <c r="BH173" s="36">
        <f t="shared" si="108"/>
        <v>0.50223226545520161</v>
      </c>
      <c r="BI173" s="36">
        <f t="shared" si="109"/>
        <v>0.10568046803107782</v>
      </c>
      <c r="BJ173" s="36">
        <f t="shared" si="110"/>
        <v>0.7812415052472379</v>
      </c>
      <c r="BK173" s="36">
        <f t="shared" si="111"/>
        <v>0.53432163797963106</v>
      </c>
      <c r="BL173" s="36">
        <f t="shared" si="112"/>
        <v>0.50223429612255754</v>
      </c>
      <c r="BM173" s="36">
        <f t="shared" si="113"/>
        <v>2.7777777777777583E-4</v>
      </c>
      <c r="BN173" s="36">
        <f t="shared" si="114"/>
        <v>3.0778701138811356E-4</v>
      </c>
      <c r="BO173" s="36">
        <f t="shared" si="115"/>
        <v>7.5355632449058005E-2</v>
      </c>
      <c r="BP173" s="36">
        <f t="shared" si="116"/>
        <v>2.7780599751061084E-4</v>
      </c>
      <c r="BQ173" s="36">
        <f t="shared" si="117"/>
        <v>3.0776751535279616E-4</v>
      </c>
      <c r="BR173" s="36">
        <f t="shared" si="118"/>
        <v>7.5355955946948161E-2</v>
      </c>
      <c r="BS173" s="36">
        <f t="shared" si="119"/>
        <v>0.6077645601260323</v>
      </c>
      <c r="BT173" s="36">
        <f t="shared" si="120"/>
        <v>0.89052767414363698</v>
      </c>
      <c r="BU173" s="36">
        <f t="shared" si="121"/>
        <v>0.28741595715435087</v>
      </c>
      <c r="BV173" s="36">
        <f t="shared" si="122"/>
        <v>0.72684637337852853</v>
      </c>
      <c r="BW173" s="36">
        <f t="shared" si="123"/>
        <v>0.27548787919725598</v>
      </c>
      <c r="BX173" s="36">
        <f t="shared" si="124"/>
        <v>0.3819453527274756</v>
      </c>
      <c r="BY173" s="36">
        <f t="shared" si="125"/>
        <v>0.28741616909530421</v>
      </c>
      <c r="BZ173" s="36">
        <f t="shared" si="126"/>
        <v>0.72684646988510426</v>
      </c>
      <c r="CA173" s="36">
        <f t="shared" si="127"/>
        <v>8.3316532880201143E-3</v>
      </c>
      <c r="CB173" s="36">
        <f t="shared" si="128"/>
        <v>6.116314024742734E-2</v>
      </c>
      <c r="CC173" s="36">
        <f t="shared" si="129"/>
        <v>4.9109506526193061E-4</v>
      </c>
      <c r="CD173" s="36">
        <f t="shared" si="130"/>
        <v>4.0538714472321399E-4</v>
      </c>
      <c r="CE173" s="36">
        <f t="shared" si="131"/>
        <v>2.1878251821019858E-3</v>
      </c>
      <c r="CF173" s="36">
        <f t="shared" si="132"/>
        <v>3.0087770834446043E-3</v>
      </c>
      <c r="CG173" s="36">
        <f t="shared" si="133"/>
        <v>1.0914333781638986E-3</v>
      </c>
      <c r="CH173" s="36">
        <f t="shared" si="134"/>
        <v>3.1839309755210821E-3</v>
      </c>
      <c r="CI173" s="36">
        <f t="shared" si="135"/>
        <v>1.8163192653353964E-6</v>
      </c>
      <c r="CJ173" s="36">
        <f t="shared" si="136"/>
        <v>2.7784330091450127E-3</v>
      </c>
      <c r="CK173" s="36">
        <f t="shared" si="137"/>
        <v>8.8496038624069965E-4</v>
      </c>
      <c r="CL173" s="36">
        <f t="shared" si="138"/>
        <v>8.5005784417282876E-3</v>
      </c>
      <c r="CM173" s="36">
        <f t="shared" si="139"/>
        <v>0.73558441550268938</v>
      </c>
      <c r="CN173" s="36">
        <f t="shared" si="140"/>
        <v>0.9892637270419562</v>
      </c>
      <c r="CO173" s="36">
        <f t="shared" si="141"/>
        <v>0.73720392067537632</v>
      </c>
      <c r="CP173" s="36">
        <f t="shared" si="142"/>
        <v>0.41815731895111186</v>
      </c>
      <c r="CQ173" s="36">
        <f t="shared" si="143"/>
        <v>2.6052966673859532</v>
      </c>
      <c r="CR173" s="36">
        <f t="shared" si="144"/>
        <v>0.81206392979409658</v>
      </c>
      <c r="CS173" s="36">
        <f t="shared" si="145"/>
        <v>2.5496526013048633</v>
      </c>
      <c r="CT173" s="36">
        <f t="shared" si="146"/>
        <v>30.133554620641306</v>
      </c>
      <c r="CU173" s="36"/>
      <c r="CV173" s="42" t="str">
        <f t="shared" si="147"/>
        <v>Caxambu</v>
      </c>
      <c r="CW173" s="43">
        <f t="shared" si="152"/>
        <v>0.50223226545520161</v>
      </c>
      <c r="CX173" s="43">
        <f t="shared" si="152"/>
        <v>0.10568046803107782</v>
      </c>
      <c r="CY173" s="43">
        <f t="shared" si="152"/>
        <v>7.5355632449058005E-2</v>
      </c>
      <c r="CZ173" s="43">
        <f t="shared" si="152"/>
        <v>0.72684637337852853</v>
      </c>
      <c r="DA173" s="43">
        <f t="shared" si="152"/>
        <v>0.3819453527274756</v>
      </c>
      <c r="DB173" s="43">
        <f t="shared" si="152"/>
        <v>1.8163192653353964E-6</v>
      </c>
      <c r="DC173" s="43">
        <f t="shared" si="152"/>
        <v>2.7784330091450127E-3</v>
      </c>
      <c r="DD173" s="43">
        <f t="shared" si="152"/>
        <v>8.8496038624069965E-4</v>
      </c>
      <c r="DE173" s="43">
        <f t="shared" si="152"/>
        <v>8.5005784417282876E-3</v>
      </c>
      <c r="DF173" s="43">
        <f t="shared" si="152"/>
        <v>2.6052966673859532</v>
      </c>
      <c r="DG173" s="43">
        <f t="shared" si="152"/>
        <v>0.81206392979409658</v>
      </c>
      <c r="DH173" s="43">
        <f t="shared" si="152"/>
        <v>2.5496526013048633</v>
      </c>
      <c r="DI173" s="43">
        <f t="shared" si="152"/>
        <v>30.133554620641306</v>
      </c>
      <c r="DJ173" s="51">
        <f t="shared" si="106"/>
        <v>2.9157533614864568</v>
      </c>
      <c r="DL173" s="40">
        <f t="shared" si="150"/>
        <v>170</v>
      </c>
      <c r="DM173" s="58">
        <f t="shared" si="148"/>
        <v>22.574456931731131</v>
      </c>
      <c r="DN173" s="57" t="str">
        <f t="shared" si="149"/>
        <v>São Joaquim de Bicas</v>
      </c>
    </row>
    <row r="174" spans="1:118" x14ac:dyDescent="0.3">
      <c r="A174" s="12">
        <v>311560</v>
      </c>
      <c r="B174" s="12" t="s">
        <v>29</v>
      </c>
      <c r="C174" s="12" t="s">
        <v>28</v>
      </c>
      <c r="D174" s="27" t="s">
        <v>238</v>
      </c>
      <c r="E174" s="13">
        <v>1398</v>
      </c>
      <c r="F174" s="14">
        <v>25.89</v>
      </c>
      <c r="G174" s="14">
        <v>59.85</v>
      </c>
      <c r="H174" s="15">
        <v>361.94220000000001</v>
      </c>
      <c r="I174" s="15">
        <v>836.70300000000009</v>
      </c>
      <c r="J174" s="15">
        <v>83.458699999999993</v>
      </c>
      <c r="K174" s="13">
        <v>1289</v>
      </c>
      <c r="L174" s="14">
        <v>8.31</v>
      </c>
      <c r="M174" s="14">
        <v>27.89</v>
      </c>
      <c r="N174" s="15">
        <v>107.11590000000001</v>
      </c>
      <c r="O174" s="15">
        <v>359.50209999999998</v>
      </c>
      <c r="P174" s="15">
        <v>40.1631</v>
      </c>
      <c r="Q174" s="13">
        <v>1210</v>
      </c>
      <c r="R174" s="14">
        <v>2.08</v>
      </c>
      <c r="S174" s="14">
        <v>11.92</v>
      </c>
      <c r="T174" s="15">
        <v>25.167999999999999</v>
      </c>
      <c r="U174" s="14">
        <v>144.232</v>
      </c>
      <c r="V174" s="14">
        <v>18.3399</v>
      </c>
      <c r="W174" s="14">
        <v>0.49</v>
      </c>
      <c r="X174" s="14">
        <v>0.4</v>
      </c>
      <c r="Y174" s="14">
        <v>0.39</v>
      </c>
      <c r="Z174" s="14">
        <v>93.252099999999999</v>
      </c>
      <c r="AA174" s="14">
        <v>73.118300000000005</v>
      </c>
      <c r="AB174" s="14">
        <v>78.886499999999998</v>
      </c>
      <c r="AC174" s="14">
        <v>3530.2559999999999</v>
      </c>
      <c r="AD174" s="14">
        <v>15638.942999999999</v>
      </c>
      <c r="AE174" s="14">
        <v>2728.1731</v>
      </c>
      <c r="AF174" s="14">
        <v>12797.83</v>
      </c>
      <c r="AG174" s="14">
        <v>1294</v>
      </c>
      <c r="AH174" s="14">
        <v>1222</v>
      </c>
      <c r="AI174" s="14">
        <v>67.749700000000004</v>
      </c>
      <c r="AJ174" s="14">
        <v>68.628699999999995</v>
      </c>
      <c r="AK174" s="14">
        <v>0.41299999999999998</v>
      </c>
      <c r="AL174" s="14">
        <v>0.19400000000000001</v>
      </c>
      <c r="AM174" s="14">
        <v>0.71699999999999997</v>
      </c>
      <c r="AN174" s="14">
        <v>0.505</v>
      </c>
      <c r="AO174" s="14">
        <v>0.56000000000000005</v>
      </c>
      <c r="AP174" s="14">
        <v>0.40200000000000002</v>
      </c>
      <c r="AQ174" s="14">
        <v>0.77100000000000002</v>
      </c>
      <c r="AR174" s="14">
        <v>0.56799999999999995</v>
      </c>
      <c r="AS174" s="14">
        <v>0.67800000000000005</v>
      </c>
      <c r="AT174" s="14">
        <v>0.60799999999999998</v>
      </c>
      <c r="AU174" s="14">
        <v>0.80100000000000005</v>
      </c>
      <c r="AV174" s="14">
        <v>0.64100000000000001</v>
      </c>
      <c r="AW174" s="14">
        <v>2132</v>
      </c>
      <c r="AX174" s="14">
        <v>967</v>
      </c>
      <c r="AY174" s="14">
        <v>3978</v>
      </c>
      <c r="AZ174" s="14">
        <v>8242</v>
      </c>
      <c r="BA174" s="56">
        <f t="shared" si="104"/>
        <v>0.13917357529864874</v>
      </c>
      <c r="BB174" s="56">
        <f t="shared" si="104"/>
        <v>6.3124224818852409E-2</v>
      </c>
      <c r="BC174" s="56">
        <f t="shared" si="104"/>
        <v>0.25967752464260069</v>
      </c>
      <c r="BD174" s="56">
        <f t="shared" si="104"/>
        <v>0.53802467523989816</v>
      </c>
      <c r="BE174" s="54"/>
      <c r="BG174" s="36">
        <f t="shared" si="107"/>
        <v>0.95561413887356872</v>
      </c>
      <c r="BH174" s="36">
        <f t="shared" si="108"/>
        <v>0.17419516826338374</v>
      </c>
      <c r="BI174" s="36">
        <f t="shared" si="109"/>
        <v>2.9120898321471531E-4</v>
      </c>
      <c r="BJ174" s="36">
        <f t="shared" si="110"/>
        <v>0.97401682762845521</v>
      </c>
      <c r="BK174" s="36">
        <f t="shared" si="111"/>
        <v>0.95486544442590027</v>
      </c>
      <c r="BL174" s="36">
        <f t="shared" si="112"/>
        <v>0.17419490827969478</v>
      </c>
      <c r="BM174" s="36">
        <f t="shared" si="113"/>
        <v>3.3611111111111119E-2</v>
      </c>
      <c r="BN174" s="36">
        <f t="shared" si="114"/>
        <v>8.8950446291166468E-2</v>
      </c>
      <c r="BO174" s="36">
        <f t="shared" si="115"/>
        <v>5.5363321799307932E-2</v>
      </c>
      <c r="BP174" s="36">
        <f t="shared" si="116"/>
        <v>3.3610993369801993E-2</v>
      </c>
      <c r="BQ174" s="36">
        <f t="shared" si="117"/>
        <v>8.8950536683330139E-2</v>
      </c>
      <c r="BR174" s="36">
        <f t="shared" si="118"/>
        <v>5.5363429134950307E-2</v>
      </c>
      <c r="BS174" s="36">
        <f t="shared" si="119"/>
        <v>0.97836911000476545</v>
      </c>
      <c r="BT174" s="36">
        <f t="shared" si="120"/>
        <v>0.99376729943842423</v>
      </c>
      <c r="BU174" s="36">
        <f t="shared" si="121"/>
        <v>0.37297546800411613</v>
      </c>
      <c r="BV174" s="36">
        <f t="shared" si="122"/>
        <v>0.72464657119993725</v>
      </c>
      <c r="BW174" s="36">
        <f t="shared" si="123"/>
        <v>0.94491057701243697</v>
      </c>
      <c r="BX174" s="36">
        <f t="shared" si="124"/>
        <v>0.95847102606244072</v>
      </c>
      <c r="BY174" s="36">
        <f t="shared" si="125"/>
        <v>0.37297569101542449</v>
      </c>
      <c r="BZ174" s="36">
        <f t="shared" si="126"/>
        <v>0.72464675418907032</v>
      </c>
      <c r="CA174" s="36">
        <f t="shared" si="127"/>
        <v>2.6332138786828992E-2</v>
      </c>
      <c r="CB174" s="36">
        <f t="shared" si="128"/>
        <v>9.2817409848280463E-2</v>
      </c>
      <c r="CC174" s="36">
        <f t="shared" si="129"/>
        <v>4.7958502466985992E-5</v>
      </c>
      <c r="CD174" s="36">
        <f t="shared" si="130"/>
        <v>2.3312576010089629E-2</v>
      </c>
      <c r="CE174" s="36">
        <f t="shared" si="131"/>
        <v>9.3652445369406707E-3</v>
      </c>
      <c r="CF174" s="36">
        <f t="shared" si="132"/>
        <v>2.3073225444640258E-2</v>
      </c>
      <c r="CG174" s="36">
        <f t="shared" si="133"/>
        <v>4.1332388285497272E-4</v>
      </c>
      <c r="CH174" s="36">
        <f t="shared" si="134"/>
        <v>1.2038010632757175E-2</v>
      </c>
      <c r="CI174" s="36">
        <f t="shared" si="135"/>
        <v>7.4396437108129035E-3</v>
      </c>
      <c r="CJ174" s="36">
        <f t="shared" si="136"/>
        <v>7.1127885034112433E-3</v>
      </c>
      <c r="CK174" s="36">
        <f t="shared" si="137"/>
        <v>6.9762631631311717E-3</v>
      </c>
      <c r="CL174" s="36">
        <f t="shared" si="138"/>
        <v>8.2410341532115922E-3</v>
      </c>
      <c r="CM174" s="36">
        <f t="shared" si="139"/>
        <v>0.82398026537573232</v>
      </c>
      <c r="CN174" s="36">
        <f t="shared" si="140"/>
        <v>0.99943585235330545</v>
      </c>
      <c r="CO174" s="36">
        <f t="shared" si="141"/>
        <v>0.99346606657006775</v>
      </c>
      <c r="CP174" s="36">
        <f t="shared" si="142"/>
        <v>0.92017305759284085</v>
      </c>
      <c r="CQ174" s="36">
        <f t="shared" si="143"/>
        <v>802.27589638758332</v>
      </c>
      <c r="CR174" s="36">
        <f t="shared" si="144"/>
        <v>0.82871443205312745</v>
      </c>
      <c r="CS174" s="36">
        <f t="shared" si="145"/>
        <v>1.6017516209425567E-3</v>
      </c>
      <c r="CT174" s="36">
        <f t="shared" si="146"/>
        <v>142.78471318959609</v>
      </c>
      <c r="CU174" s="36"/>
      <c r="CV174" s="42" t="str">
        <f t="shared" si="147"/>
        <v>Cedro do Abaeté</v>
      </c>
      <c r="CW174" s="43">
        <f t="shared" si="152"/>
        <v>0.17419516826338374</v>
      </c>
      <c r="CX174" s="43">
        <f t="shared" si="152"/>
        <v>2.9120898321471531E-4</v>
      </c>
      <c r="CY174" s="43">
        <f t="shared" si="152"/>
        <v>5.5363321799307932E-2</v>
      </c>
      <c r="CZ174" s="43">
        <f t="shared" si="152"/>
        <v>0.72464657119993725</v>
      </c>
      <c r="DA174" s="43">
        <f t="shared" si="152"/>
        <v>0.95847102606244072</v>
      </c>
      <c r="DB174" s="43">
        <f t="shared" si="152"/>
        <v>7.4396437108129035E-3</v>
      </c>
      <c r="DC174" s="43">
        <f t="shared" si="152"/>
        <v>7.1127885034112433E-3</v>
      </c>
      <c r="DD174" s="43">
        <f t="shared" si="152"/>
        <v>6.9762631631311717E-3</v>
      </c>
      <c r="DE174" s="43">
        <f t="shared" si="152"/>
        <v>8.2410341532115922E-3</v>
      </c>
      <c r="DF174" s="43">
        <f t="shared" si="152"/>
        <v>802.27589638758332</v>
      </c>
      <c r="DG174" s="43">
        <f t="shared" si="152"/>
        <v>0.82871443205312745</v>
      </c>
      <c r="DH174" s="43">
        <f t="shared" si="152"/>
        <v>1.6017516209425567E-3</v>
      </c>
      <c r="DI174" s="43">
        <f t="shared" si="152"/>
        <v>142.78471318959609</v>
      </c>
      <c r="DJ174" s="51">
        <f t="shared" si="106"/>
        <v>72.910281752822485</v>
      </c>
      <c r="DL174" s="40">
        <f t="shared" si="150"/>
        <v>171</v>
      </c>
      <c r="DM174" s="58">
        <f t="shared" si="148"/>
        <v>22.677566782021206</v>
      </c>
      <c r="DN174" s="57" t="str">
        <f t="shared" si="149"/>
        <v>Araguari</v>
      </c>
    </row>
    <row r="175" spans="1:118" x14ac:dyDescent="0.3">
      <c r="A175" s="12">
        <v>311570</v>
      </c>
      <c r="B175" s="12" t="s">
        <v>29</v>
      </c>
      <c r="C175" s="12" t="s">
        <v>28</v>
      </c>
      <c r="D175" s="27" t="s">
        <v>239</v>
      </c>
      <c r="E175" s="13">
        <v>6359</v>
      </c>
      <c r="F175" s="14">
        <v>34.85</v>
      </c>
      <c r="G175" s="14">
        <v>62.65</v>
      </c>
      <c r="H175" s="15">
        <v>2216.1115</v>
      </c>
      <c r="I175" s="15">
        <v>3983.9134999999997</v>
      </c>
      <c r="J175" s="15">
        <v>112.342</v>
      </c>
      <c r="K175" s="13">
        <v>6544</v>
      </c>
      <c r="L175" s="14">
        <v>13.43</v>
      </c>
      <c r="M175" s="14">
        <v>42.57</v>
      </c>
      <c r="N175" s="15">
        <v>878.85919999999999</v>
      </c>
      <c r="O175" s="15">
        <v>2785.7808</v>
      </c>
      <c r="P175" s="15">
        <v>64.908600000000007</v>
      </c>
      <c r="Q175" s="13">
        <v>6764</v>
      </c>
      <c r="R175" s="14">
        <v>8.61</v>
      </c>
      <c r="S175" s="14">
        <v>19.16</v>
      </c>
      <c r="T175" s="15">
        <v>582.38040000000001</v>
      </c>
      <c r="U175" s="14">
        <v>1295.9823999999999</v>
      </c>
      <c r="V175" s="14">
        <v>75.916399999999996</v>
      </c>
      <c r="W175" s="14">
        <v>0.53</v>
      </c>
      <c r="X175" s="14">
        <v>0.54</v>
      </c>
      <c r="Y175" s="14">
        <v>0.59</v>
      </c>
      <c r="Z175" s="14">
        <v>100.86450000000001</v>
      </c>
      <c r="AA175" s="14">
        <v>98.709800000000001</v>
      </c>
      <c r="AB175" s="14">
        <v>119.3412</v>
      </c>
      <c r="AC175" s="14">
        <v>14180.103999999999</v>
      </c>
      <c r="AD175" s="14">
        <v>68718.535999999993</v>
      </c>
      <c r="AE175" s="14">
        <v>2167.2175000000002</v>
      </c>
      <c r="AF175" s="14">
        <v>9745.93</v>
      </c>
      <c r="AG175" s="14">
        <v>6543</v>
      </c>
      <c r="AH175" s="14">
        <v>7051</v>
      </c>
      <c r="AI175" s="14">
        <v>53.819299999999998</v>
      </c>
      <c r="AJ175" s="14">
        <v>52.262799999999999</v>
      </c>
      <c r="AK175" s="14">
        <v>0.41799999999999998</v>
      </c>
      <c r="AL175" s="14">
        <v>0.217</v>
      </c>
      <c r="AM175" s="14">
        <v>0.66900000000000004</v>
      </c>
      <c r="AN175" s="14">
        <v>0.502</v>
      </c>
      <c r="AO175" s="14">
        <v>0.53900000000000003</v>
      </c>
      <c r="AP175" s="14">
        <v>0.374</v>
      </c>
      <c r="AQ175" s="14">
        <v>0.72799999999999998</v>
      </c>
      <c r="AR175" s="14">
        <v>0.57499999999999996</v>
      </c>
      <c r="AS175" s="14">
        <v>0.66500000000000004</v>
      </c>
      <c r="AT175" s="14">
        <v>0.54</v>
      </c>
      <c r="AU175" s="14">
        <v>0.82299999999999995</v>
      </c>
      <c r="AV175" s="14">
        <v>0.66300000000000003</v>
      </c>
      <c r="AW175" s="14">
        <v>6948</v>
      </c>
      <c r="AX175" s="14">
        <v>4744</v>
      </c>
      <c r="AY175" s="14">
        <v>30167</v>
      </c>
      <c r="AZ175" s="14">
        <v>23003</v>
      </c>
      <c r="BA175" s="56">
        <f t="shared" si="104"/>
        <v>0.10711973112145787</v>
      </c>
      <c r="BB175" s="56">
        <f t="shared" si="104"/>
        <v>7.3139897012118038E-2</v>
      </c>
      <c r="BC175" s="56">
        <f t="shared" si="104"/>
        <v>0.46509512503468903</v>
      </c>
      <c r="BD175" s="56">
        <f t="shared" si="104"/>
        <v>0.35464524683173509</v>
      </c>
      <c r="BE175" s="54"/>
      <c r="BG175" s="36">
        <f t="shared" si="107"/>
        <v>0.76480556624788865</v>
      </c>
      <c r="BH175" s="36">
        <f t="shared" si="108"/>
        <v>1.9930795847750862</v>
      </c>
      <c r="BI175" s="36">
        <f t="shared" si="109"/>
        <v>0.40298663933184997</v>
      </c>
      <c r="BJ175" s="36">
        <f t="shared" si="110"/>
        <v>0.48636648909711677</v>
      </c>
      <c r="BK175" s="36">
        <f t="shared" si="111"/>
        <v>0.63183860513049594</v>
      </c>
      <c r="BL175" s="36">
        <f t="shared" si="112"/>
        <v>1.9930648107439883</v>
      </c>
      <c r="BM175" s="36">
        <f t="shared" si="113"/>
        <v>1.3611111111111093E-2</v>
      </c>
      <c r="BN175" s="36">
        <f t="shared" si="114"/>
        <v>2.770083102493057E-3</v>
      </c>
      <c r="BO175" s="36">
        <f t="shared" si="115"/>
        <v>2.4605920799692392E-2</v>
      </c>
      <c r="BP175" s="36">
        <f t="shared" si="116"/>
        <v>1.3611063430746256E-2</v>
      </c>
      <c r="BQ175" s="36">
        <f t="shared" si="117"/>
        <v>2.7700086624067484E-3</v>
      </c>
      <c r="BR175" s="36">
        <f t="shared" si="118"/>
        <v>2.4606069877126945E-2</v>
      </c>
      <c r="BS175" s="36">
        <f t="shared" si="119"/>
        <v>0.91454740256341194</v>
      </c>
      <c r="BT175" s="36">
        <f t="shared" si="120"/>
        <v>0.97275839707113343</v>
      </c>
      <c r="BU175" s="36">
        <f t="shared" si="121"/>
        <v>0.47714922514912483</v>
      </c>
      <c r="BV175" s="36">
        <f t="shared" si="122"/>
        <v>0.78629253947843558</v>
      </c>
      <c r="BW175" s="36">
        <f t="shared" si="123"/>
        <v>0.73745091364538684</v>
      </c>
      <c r="BX175" s="36">
        <f t="shared" si="124"/>
        <v>0.77249588796398561</v>
      </c>
      <c r="BY175" s="36">
        <f t="shared" si="125"/>
        <v>0.47714933514721092</v>
      </c>
      <c r="BZ175" s="36">
        <f t="shared" si="126"/>
        <v>0.78629270760203696</v>
      </c>
      <c r="CA175" s="36">
        <f t="shared" si="127"/>
        <v>2.3143481355611416E-2</v>
      </c>
      <c r="CB175" s="36">
        <f t="shared" si="128"/>
        <v>4.9382716049382762E-2</v>
      </c>
      <c r="CC175" s="36">
        <f t="shared" si="129"/>
        <v>5.3886173371904709E-3</v>
      </c>
      <c r="CD175" s="36">
        <f t="shared" si="130"/>
        <v>2.4875005630376992E-2</v>
      </c>
      <c r="CE175" s="36">
        <f t="shared" si="131"/>
        <v>1.7068158168574394E-2</v>
      </c>
      <c r="CF175" s="36">
        <f t="shared" si="132"/>
        <v>4.4508536737346213E-2</v>
      </c>
      <c r="CG175" s="36">
        <f t="shared" si="133"/>
        <v>5.6202360789771614E-3</v>
      </c>
      <c r="CH175" s="36">
        <f t="shared" si="134"/>
        <v>9.7507886125333138E-3</v>
      </c>
      <c r="CI175" s="36">
        <f t="shared" si="135"/>
        <v>1.0768956924172299E-2</v>
      </c>
      <c r="CJ175" s="36">
        <f t="shared" si="136"/>
        <v>3.4874437509072431E-2</v>
      </c>
      <c r="CK175" s="36">
        <f t="shared" si="137"/>
        <v>3.4050029062308645E-3</v>
      </c>
      <c r="CL175" s="36">
        <f t="shared" si="138"/>
        <v>3.5491172476233429E-3</v>
      </c>
      <c r="CM175" s="36">
        <f t="shared" si="139"/>
        <v>0.48903712904489721</v>
      </c>
      <c r="CN175" s="36">
        <f t="shared" si="140"/>
        <v>0.99723387621170023</v>
      </c>
      <c r="CO175" s="36">
        <f t="shared" si="141"/>
        <v>0.95098478880979087</v>
      </c>
      <c r="CP175" s="36">
        <f t="shared" si="142"/>
        <v>0.78550467064123308</v>
      </c>
      <c r="CQ175" s="36">
        <f t="shared" si="143"/>
        <v>465.29041300808944</v>
      </c>
      <c r="CR175" s="36">
        <f t="shared" si="144"/>
        <v>0.80301518876235467</v>
      </c>
      <c r="CS175" s="36">
        <f t="shared" si="145"/>
        <v>0.74430302069023446</v>
      </c>
      <c r="CT175" s="36">
        <f t="shared" si="146"/>
        <v>56.786068141727604</v>
      </c>
      <c r="CU175" s="36"/>
      <c r="CV175" s="42" t="str">
        <f t="shared" si="147"/>
        <v>Central de Minas</v>
      </c>
      <c r="CW175" s="43">
        <f t="shared" si="152"/>
        <v>1.9930795847750862</v>
      </c>
      <c r="CX175" s="43">
        <f t="shared" si="152"/>
        <v>0.40298663933184997</v>
      </c>
      <c r="CY175" s="43">
        <f t="shared" si="152"/>
        <v>2.4605920799692392E-2</v>
      </c>
      <c r="CZ175" s="43">
        <f t="shared" si="152"/>
        <v>0.78629253947843558</v>
      </c>
      <c r="DA175" s="43">
        <f t="shared" si="152"/>
        <v>0.77249588796398561</v>
      </c>
      <c r="DB175" s="43">
        <f t="shared" si="152"/>
        <v>1.0768956924172299E-2</v>
      </c>
      <c r="DC175" s="43">
        <f t="shared" si="152"/>
        <v>3.4874437509072431E-2</v>
      </c>
      <c r="DD175" s="43">
        <f t="shared" si="152"/>
        <v>3.4050029062308645E-3</v>
      </c>
      <c r="DE175" s="43">
        <f t="shared" si="152"/>
        <v>3.5491172476233429E-3</v>
      </c>
      <c r="DF175" s="43">
        <f t="shared" si="152"/>
        <v>465.29041300808944</v>
      </c>
      <c r="DG175" s="43">
        <f t="shared" si="152"/>
        <v>0.80301518876235467</v>
      </c>
      <c r="DH175" s="43">
        <f t="shared" si="152"/>
        <v>0.74430302069023446</v>
      </c>
      <c r="DI175" s="43">
        <f t="shared" si="152"/>
        <v>56.786068141727604</v>
      </c>
      <c r="DJ175" s="51">
        <f t="shared" si="106"/>
        <v>40.5889121112466</v>
      </c>
      <c r="DL175" s="40">
        <f t="shared" si="150"/>
        <v>172</v>
      </c>
      <c r="DM175" s="58">
        <f t="shared" si="148"/>
        <v>22.87502784675376</v>
      </c>
      <c r="DN175" s="57" t="str">
        <f t="shared" si="149"/>
        <v>Jaboticatubas</v>
      </c>
    </row>
    <row r="176" spans="1:118" x14ac:dyDescent="0.3">
      <c r="A176" s="12">
        <v>311580</v>
      </c>
      <c r="B176" s="12" t="s">
        <v>29</v>
      </c>
      <c r="C176" s="12" t="s">
        <v>28</v>
      </c>
      <c r="D176" s="27" t="s">
        <v>241</v>
      </c>
      <c r="E176" s="13">
        <v>13694</v>
      </c>
      <c r="F176" s="14">
        <v>7.69</v>
      </c>
      <c r="G176" s="14">
        <v>36.06</v>
      </c>
      <c r="H176" s="15">
        <v>1053.0686000000001</v>
      </c>
      <c r="I176" s="15">
        <v>4938.0564000000004</v>
      </c>
      <c r="J176" s="15">
        <v>24.789400000000001</v>
      </c>
      <c r="K176" s="13">
        <v>9996</v>
      </c>
      <c r="L176" s="14">
        <v>20.83</v>
      </c>
      <c r="M176" s="14">
        <v>56.54</v>
      </c>
      <c r="N176" s="15">
        <v>2082.1668</v>
      </c>
      <c r="O176" s="15">
        <v>5651.7384000000002</v>
      </c>
      <c r="P176" s="15">
        <v>100.6735</v>
      </c>
      <c r="Q176" s="13">
        <v>10246</v>
      </c>
      <c r="R176" s="14">
        <v>2.5099999999999998</v>
      </c>
      <c r="S176" s="14">
        <v>8.77</v>
      </c>
      <c r="T176" s="15">
        <v>257.1746</v>
      </c>
      <c r="U176" s="14">
        <v>898.57420000000002</v>
      </c>
      <c r="V176" s="14">
        <v>22.1313</v>
      </c>
      <c r="W176" s="14">
        <v>0.46</v>
      </c>
      <c r="X176" s="14">
        <v>0.72</v>
      </c>
      <c r="Y176" s="14">
        <v>0.39</v>
      </c>
      <c r="Z176" s="14">
        <v>87.5428</v>
      </c>
      <c r="AA176" s="14">
        <v>131.613</v>
      </c>
      <c r="AB176" s="14">
        <v>78.886499999999998</v>
      </c>
      <c r="AC176" s="14">
        <v>36487.213000000003</v>
      </c>
      <c r="AD176" s="14">
        <v>139723.54699999999</v>
      </c>
      <c r="AE176" s="14">
        <v>3509.3982000000001</v>
      </c>
      <c r="AF176" s="14">
        <v>13190.18</v>
      </c>
      <c r="AG176" s="14">
        <v>10397</v>
      </c>
      <c r="AH176" s="14">
        <v>10593</v>
      </c>
      <c r="AI176" s="14">
        <v>87.150199999999998</v>
      </c>
      <c r="AJ176" s="14">
        <v>70.732699999999994</v>
      </c>
      <c r="AK176" s="14">
        <v>0.51200000000000001</v>
      </c>
      <c r="AL176" s="14">
        <v>0.35</v>
      </c>
      <c r="AM176" s="14">
        <v>0.67500000000000004</v>
      </c>
      <c r="AN176" s="14">
        <v>0.56899999999999995</v>
      </c>
      <c r="AO176" s="14">
        <v>0.57199999999999995</v>
      </c>
      <c r="AP176" s="14">
        <v>0.41</v>
      </c>
      <c r="AQ176" s="14">
        <v>0.751</v>
      </c>
      <c r="AR176" s="14">
        <v>0.60899999999999999</v>
      </c>
      <c r="AS176" s="14">
        <v>0.67800000000000005</v>
      </c>
      <c r="AT176" s="14">
        <v>0.55800000000000005</v>
      </c>
      <c r="AU176" s="14">
        <v>0.85299999999999998</v>
      </c>
      <c r="AV176" s="14">
        <v>0.65400000000000003</v>
      </c>
      <c r="AW176" s="14">
        <v>28544</v>
      </c>
      <c r="AX176" s="14">
        <v>7876</v>
      </c>
      <c r="AY176" s="14">
        <v>59553</v>
      </c>
      <c r="AZ176" s="14">
        <v>35382</v>
      </c>
      <c r="BA176" s="56">
        <f t="shared" si="104"/>
        <v>0.21730425183662594</v>
      </c>
      <c r="BB176" s="56">
        <f t="shared" si="104"/>
        <v>5.9959651326557804E-2</v>
      </c>
      <c r="BC176" s="56">
        <f t="shared" si="104"/>
        <v>0.45337444330250087</v>
      </c>
      <c r="BD176" s="56">
        <f t="shared" si="104"/>
        <v>0.2693616535343154</v>
      </c>
      <c r="BE176" s="54"/>
      <c r="BG176" s="36">
        <f t="shared" si="107"/>
        <v>0.65600684804785869</v>
      </c>
      <c r="BH176" s="36">
        <f t="shared" si="108"/>
        <v>8.8160754497877622E-2</v>
      </c>
      <c r="BI176" s="36">
        <f t="shared" si="109"/>
        <v>6.3356154410651275E-2</v>
      </c>
      <c r="BJ176" s="36">
        <f t="shared" si="110"/>
        <v>0.75060414417632892</v>
      </c>
      <c r="BK176" s="36">
        <f t="shared" si="111"/>
        <v>0.73578859183533418</v>
      </c>
      <c r="BL176" s="36">
        <f t="shared" si="112"/>
        <v>8.8160939452882781E-2</v>
      </c>
      <c r="BM176" s="36">
        <f t="shared" si="113"/>
        <v>5.444444444444442E-2</v>
      </c>
      <c r="BN176" s="36">
        <f t="shared" si="114"/>
        <v>6.9252077562326944E-2</v>
      </c>
      <c r="BO176" s="36">
        <f t="shared" si="115"/>
        <v>5.5363321799307932E-2</v>
      </c>
      <c r="BP176" s="36">
        <f t="shared" si="116"/>
        <v>5.4444253722985073E-2</v>
      </c>
      <c r="BQ176" s="36">
        <f t="shared" si="117"/>
        <v>6.9252237077961104E-2</v>
      </c>
      <c r="BR176" s="36">
        <f t="shared" si="118"/>
        <v>5.5363429134950307E-2</v>
      </c>
      <c r="BS176" s="36">
        <f t="shared" si="119"/>
        <v>0.78784276457506353</v>
      </c>
      <c r="BT176" s="36">
        <f t="shared" si="120"/>
        <v>0.94500556119365076</v>
      </c>
      <c r="BU176" s="36">
        <f t="shared" si="121"/>
        <v>0.24924479259095339</v>
      </c>
      <c r="BV176" s="36">
        <f t="shared" si="122"/>
        <v>0.7169039440721322</v>
      </c>
      <c r="BW176" s="36">
        <f t="shared" si="123"/>
        <v>0.60147689505226143</v>
      </c>
      <c r="BX176" s="36">
        <f t="shared" si="124"/>
        <v>0.66927588497690971</v>
      </c>
      <c r="BY176" s="36">
        <f t="shared" si="125"/>
        <v>0.24924469889512493</v>
      </c>
      <c r="BZ176" s="36">
        <f t="shared" si="126"/>
        <v>0.71690408466579814</v>
      </c>
      <c r="CA176" s="36">
        <f t="shared" si="127"/>
        <v>1.4852972034445717E-3</v>
      </c>
      <c r="CB176" s="36">
        <f t="shared" si="128"/>
        <v>6.4760216338433402E-2</v>
      </c>
      <c r="CC176" s="36">
        <f t="shared" si="129"/>
        <v>4.2376132779828185E-3</v>
      </c>
      <c r="CD176" s="36">
        <f t="shared" si="130"/>
        <v>2.0522724201612556E-3</v>
      </c>
      <c r="CE176" s="36">
        <f t="shared" si="131"/>
        <v>5.9937565036420528E-3</v>
      </c>
      <c r="CF176" s="36">
        <f t="shared" si="132"/>
        <v>1.8230696647617017E-2</v>
      </c>
      <c r="CG176" s="36">
        <f t="shared" si="133"/>
        <v>2.0924521569532918E-3</v>
      </c>
      <c r="CH176" s="36">
        <f t="shared" si="134"/>
        <v>2.0661157024793454E-3</v>
      </c>
      <c r="CI176" s="36">
        <f t="shared" si="135"/>
        <v>7.4396437108129035E-3</v>
      </c>
      <c r="CJ176" s="36">
        <f t="shared" si="136"/>
        <v>2.5484467992451729E-2</v>
      </c>
      <c r="CK176" s="36">
        <f t="shared" si="137"/>
        <v>5.7731883185228915E-4</v>
      </c>
      <c r="CL176" s="36">
        <f t="shared" si="138"/>
        <v>5.2331371661385072E-3</v>
      </c>
      <c r="CM176" s="36">
        <f t="shared" si="139"/>
        <v>5.5364519783063816E-2</v>
      </c>
      <c r="CN176" s="36">
        <f t="shared" si="140"/>
        <v>0.995409774288737</v>
      </c>
      <c r="CO176" s="36">
        <f t="shared" si="141"/>
        <v>0.90442274641974751</v>
      </c>
      <c r="CP176" s="36">
        <f t="shared" si="142"/>
        <v>0.68077794496966426</v>
      </c>
      <c r="CQ176" s="36">
        <f t="shared" si="143"/>
        <v>2005.870642045978</v>
      </c>
      <c r="CR176" s="36">
        <f t="shared" si="144"/>
        <v>0.83691857332927333</v>
      </c>
      <c r="CS176" s="36">
        <f t="shared" si="145"/>
        <v>0.66551013606211362</v>
      </c>
      <c r="CT176" s="36">
        <f t="shared" si="146"/>
        <v>30.063675721574757</v>
      </c>
      <c r="CU176" s="36"/>
      <c r="CV176" s="42" t="str">
        <f t="shared" si="147"/>
        <v>Centralina</v>
      </c>
      <c r="CW176" s="43">
        <f t="shared" si="152"/>
        <v>8.8160754497877622E-2</v>
      </c>
      <c r="CX176" s="43">
        <f t="shared" si="152"/>
        <v>6.3356154410651275E-2</v>
      </c>
      <c r="CY176" s="43">
        <f t="shared" si="152"/>
        <v>5.5363321799307932E-2</v>
      </c>
      <c r="CZ176" s="43">
        <f t="shared" si="152"/>
        <v>0.7169039440721322</v>
      </c>
      <c r="DA176" s="43">
        <f t="shared" si="152"/>
        <v>0.66927588497690971</v>
      </c>
      <c r="DB176" s="43">
        <f t="shared" si="152"/>
        <v>7.4396437108129035E-3</v>
      </c>
      <c r="DC176" s="43">
        <f t="shared" si="152"/>
        <v>2.5484467992451729E-2</v>
      </c>
      <c r="DD176" s="43">
        <f t="shared" si="152"/>
        <v>5.7731883185228915E-4</v>
      </c>
      <c r="DE176" s="43">
        <f t="shared" si="152"/>
        <v>5.2331371661385072E-3</v>
      </c>
      <c r="DF176" s="43">
        <f t="shared" si="152"/>
        <v>2005.870642045978</v>
      </c>
      <c r="DG176" s="43">
        <f t="shared" si="152"/>
        <v>0.83691857332927333</v>
      </c>
      <c r="DH176" s="43">
        <f t="shared" si="152"/>
        <v>0.66551013606211362</v>
      </c>
      <c r="DI176" s="43">
        <f t="shared" si="152"/>
        <v>30.063675721574757</v>
      </c>
      <c r="DJ176" s="51">
        <f t="shared" si="106"/>
        <v>156.85142623880017</v>
      </c>
      <c r="DL176" s="40">
        <f t="shared" si="150"/>
        <v>173</v>
      </c>
      <c r="DM176" s="58">
        <f t="shared" si="148"/>
        <v>22.921513283772622</v>
      </c>
      <c r="DN176" s="57" t="str">
        <f t="shared" si="149"/>
        <v>Monte Sião</v>
      </c>
    </row>
    <row r="177" spans="1:118" x14ac:dyDescent="0.3">
      <c r="A177" s="12">
        <v>311590</v>
      </c>
      <c r="B177" s="12" t="s">
        <v>29</v>
      </c>
      <c r="C177" s="12" t="s">
        <v>28</v>
      </c>
      <c r="D177" s="27" t="s">
        <v>242</v>
      </c>
      <c r="E177" s="13">
        <v>1705</v>
      </c>
      <c r="F177" s="14">
        <v>17.75</v>
      </c>
      <c r="G177" s="14">
        <v>45.75</v>
      </c>
      <c r="H177" s="15">
        <v>302.63749999999999</v>
      </c>
      <c r="I177" s="15">
        <v>780.03750000000002</v>
      </c>
      <c r="J177" s="15">
        <v>57.218699999999998</v>
      </c>
      <c r="K177" s="13">
        <v>2319</v>
      </c>
      <c r="L177" s="14">
        <v>6.61</v>
      </c>
      <c r="M177" s="14">
        <v>30.04</v>
      </c>
      <c r="N177" s="15">
        <v>153.28590000000003</v>
      </c>
      <c r="O177" s="15">
        <v>696.62760000000003</v>
      </c>
      <c r="P177" s="15">
        <v>31.9468</v>
      </c>
      <c r="Q177" s="13">
        <v>2787</v>
      </c>
      <c r="R177" s="14">
        <v>1.03</v>
      </c>
      <c r="S177" s="14">
        <v>14.64</v>
      </c>
      <c r="T177" s="15">
        <v>28.706099999999999</v>
      </c>
      <c r="U177" s="14">
        <v>408.01679999999999</v>
      </c>
      <c r="V177" s="14">
        <v>9.0817999999999994</v>
      </c>
      <c r="W177" s="14">
        <v>0.63</v>
      </c>
      <c r="X177" s="14">
        <v>0.5</v>
      </c>
      <c r="Y177" s="14">
        <v>0.43</v>
      </c>
      <c r="Z177" s="14">
        <v>119.8956</v>
      </c>
      <c r="AA177" s="14">
        <v>91.397900000000007</v>
      </c>
      <c r="AB177" s="14">
        <v>86.977500000000006</v>
      </c>
      <c r="AC177" s="14">
        <v>9356.8349999999991</v>
      </c>
      <c r="AD177" s="14">
        <v>31252.17</v>
      </c>
      <c r="AE177" s="14">
        <v>3882.5041000000001</v>
      </c>
      <c r="AF177" s="14">
        <v>10382.780000000001</v>
      </c>
      <c r="AG177" s="14">
        <v>2410</v>
      </c>
      <c r="AH177" s="14">
        <v>3010</v>
      </c>
      <c r="AI177" s="14">
        <v>96.415599999999998</v>
      </c>
      <c r="AJ177" s="14">
        <v>55.677999999999997</v>
      </c>
      <c r="AK177" s="14">
        <v>0.42899999999999999</v>
      </c>
      <c r="AL177" s="14">
        <v>0.191</v>
      </c>
      <c r="AM177" s="14">
        <v>0.69499999999999995</v>
      </c>
      <c r="AN177" s="14">
        <v>0.59399999999999997</v>
      </c>
      <c r="AO177" s="14">
        <v>0.56100000000000005</v>
      </c>
      <c r="AP177" s="14">
        <v>0.373</v>
      </c>
      <c r="AQ177" s="14">
        <v>0.77600000000000002</v>
      </c>
      <c r="AR177" s="14">
        <v>0.60899999999999999</v>
      </c>
      <c r="AS177" s="14">
        <v>0.66400000000000003</v>
      </c>
      <c r="AT177" s="14">
        <v>0.51200000000000001</v>
      </c>
      <c r="AU177" s="14">
        <v>0.878</v>
      </c>
      <c r="AV177" s="14">
        <v>0.65</v>
      </c>
      <c r="AW177" s="14">
        <v>6195</v>
      </c>
      <c r="AX177" s="14">
        <v>1722</v>
      </c>
      <c r="AY177" s="14">
        <v>9853</v>
      </c>
      <c r="AZ177" s="14">
        <v>12651</v>
      </c>
      <c r="BA177" s="56">
        <f t="shared" si="104"/>
        <v>0.20364222083429209</v>
      </c>
      <c r="BB177" s="56">
        <f t="shared" si="104"/>
        <v>5.6605634265803229E-2</v>
      </c>
      <c r="BC177" s="56">
        <f t="shared" si="104"/>
        <v>0.32388810361263598</v>
      </c>
      <c r="BD177" s="56">
        <f t="shared" si="104"/>
        <v>0.41586404128726867</v>
      </c>
      <c r="BE177" s="54"/>
      <c r="BG177" s="36">
        <f t="shared" si="107"/>
        <v>0.89927806159341184</v>
      </c>
      <c r="BH177" s="36">
        <f t="shared" si="108"/>
        <v>0.50621032726816206</v>
      </c>
      <c r="BI177" s="36">
        <f t="shared" si="109"/>
        <v>6.2074106862048443E-2</v>
      </c>
      <c r="BJ177" s="36">
        <f t="shared" si="110"/>
        <v>0.97039155137186095</v>
      </c>
      <c r="BK177" s="36">
        <f t="shared" si="111"/>
        <v>0.87501528860318201</v>
      </c>
      <c r="BL177" s="36">
        <f t="shared" si="112"/>
        <v>0.50620908632618022</v>
      </c>
      <c r="BM177" s="36">
        <f t="shared" si="113"/>
        <v>2.5000000000000044E-3</v>
      </c>
      <c r="BN177" s="36">
        <f t="shared" si="114"/>
        <v>1.5081563558017836E-2</v>
      </c>
      <c r="BO177" s="36">
        <f t="shared" si="115"/>
        <v>2.4605920799692427E-2</v>
      </c>
      <c r="BP177" s="36">
        <f t="shared" si="116"/>
        <v>2.5000788192525527E-3</v>
      </c>
      <c r="BQ177" s="36">
        <f t="shared" si="117"/>
        <v>1.5081551151255996E-2</v>
      </c>
      <c r="BR177" s="36">
        <f t="shared" si="118"/>
        <v>2.4605765759639533E-2</v>
      </c>
      <c r="BS177" s="36">
        <f t="shared" si="119"/>
        <v>0.94318530554807989</v>
      </c>
      <c r="BT177" s="36">
        <f t="shared" si="120"/>
        <v>0.9875642836724664</v>
      </c>
      <c r="BU177" s="36">
        <f t="shared" si="121"/>
        <v>0.19892114433634112</v>
      </c>
      <c r="BV177" s="36">
        <f t="shared" si="122"/>
        <v>0.77322092518281116</v>
      </c>
      <c r="BW177" s="36">
        <f t="shared" si="123"/>
        <v>0.89865259155597488</v>
      </c>
      <c r="BX177" s="36">
        <f t="shared" si="124"/>
        <v>0.89929393305854988</v>
      </c>
      <c r="BY177" s="36">
        <f t="shared" si="125"/>
        <v>0.19892145442216896</v>
      </c>
      <c r="BZ177" s="36">
        <f t="shared" si="126"/>
        <v>0.77322081497349815</v>
      </c>
      <c r="CA177" s="36">
        <f t="shared" si="127"/>
        <v>1.6852568823570554E-2</v>
      </c>
      <c r="CB177" s="36">
        <f t="shared" si="128"/>
        <v>9.948484731696669E-2</v>
      </c>
      <c r="CC177" s="36">
        <f t="shared" si="129"/>
        <v>1.3984699319372997E-3</v>
      </c>
      <c r="CD177" s="36">
        <f t="shared" si="130"/>
        <v>1.1260754020089526E-5</v>
      </c>
      <c r="CE177" s="36">
        <f t="shared" si="131"/>
        <v>9.0556711758584697E-3</v>
      </c>
      <c r="CF177" s="36">
        <f t="shared" si="132"/>
        <v>4.5403158325766864E-2</v>
      </c>
      <c r="CG177" s="36">
        <f t="shared" si="133"/>
        <v>1.9536011650566896E-4</v>
      </c>
      <c r="CH177" s="36">
        <f t="shared" si="134"/>
        <v>2.0661157024793454E-3</v>
      </c>
      <c r="CI177" s="36">
        <f t="shared" si="135"/>
        <v>1.1050486410299246E-2</v>
      </c>
      <c r="CJ177" s="36">
        <f t="shared" si="136"/>
        <v>5.2402380606764443E-2</v>
      </c>
      <c r="CK177" s="36">
        <f t="shared" si="137"/>
        <v>2.09458079583596E-5</v>
      </c>
      <c r="CL177" s="36">
        <f t="shared" si="138"/>
        <v>6.0862129671545523E-3</v>
      </c>
      <c r="CM177" s="36">
        <f t="shared" si="139"/>
        <v>0.53567676746170656</v>
      </c>
      <c r="CN177" s="36">
        <f t="shared" si="140"/>
        <v>0.99899549612907312</v>
      </c>
      <c r="CO177" s="36">
        <f t="shared" si="141"/>
        <v>0.98385544845501371</v>
      </c>
      <c r="CP177" s="36">
        <f t="shared" si="142"/>
        <v>0.87883325915303734</v>
      </c>
      <c r="CQ177" s="36">
        <f t="shared" si="143"/>
        <v>1756.3054506510512</v>
      </c>
      <c r="CR177" s="36">
        <f t="shared" si="144"/>
        <v>0.84565795725822512</v>
      </c>
      <c r="CS177" s="36">
        <f t="shared" si="145"/>
        <v>8.8321047465832636E-2</v>
      </c>
      <c r="CT177" s="36">
        <f t="shared" si="146"/>
        <v>81.163449274390189</v>
      </c>
      <c r="CU177" s="36"/>
      <c r="CV177" s="42" t="str">
        <f t="shared" si="147"/>
        <v>Chácara</v>
      </c>
      <c r="CW177" s="43">
        <f t="shared" si="152"/>
        <v>0.50621032726816206</v>
      </c>
      <c r="CX177" s="43">
        <f t="shared" si="152"/>
        <v>6.2074106862048443E-2</v>
      </c>
      <c r="CY177" s="43">
        <f t="shared" si="152"/>
        <v>2.4605920799692427E-2</v>
      </c>
      <c r="CZ177" s="43">
        <f t="shared" si="152"/>
        <v>0.77322092518281116</v>
      </c>
      <c r="DA177" s="43">
        <f t="shared" si="152"/>
        <v>0.89929393305854988</v>
      </c>
      <c r="DB177" s="43">
        <f t="shared" si="152"/>
        <v>1.1050486410299246E-2</v>
      </c>
      <c r="DC177" s="43">
        <f t="shared" si="152"/>
        <v>5.2402380606764443E-2</v>
      </c>
      <c r="DD177" s="43">
        <f t="shared" si="152"/>
        <v>2.09458079583596E-5</v>
      </c>
      <c r="DE177" s="43">
        <f t="shared" si="152"/>
        <v>6.0862129671545523E-3</v>
      </c>
      <c r="DF177" s="43">
        <f t="shared" si="152"/>
        <v>1756.3054506510512</v>
      </c>
      <c r="DG177" s="43">
        <f t="shared" si="152"/>
        <v>0.84565795725822512</v>
      </c>
      <c r="DH177" s="43">
        <f t="shared" si="152"/>
        <v>8.8321047465832636E-2</v>
      </c>
      <c r="DI177" s="43">
        <f t="shared" si="152"/>
        <v>81.163449274390189</v>
      </c>
      <c r="DJ177" s="51">
        <f t="shared" si="106"/>
        <v>141.59521878224066</v>
      </c>
      <c r="DL177" s="40">
        <f t="shared" si="150"/>
        <v>174</v>
      </c>
      <c r="DM177" s="58">
        <f t="shared" si="148"/>
        <v>23.074563966674368</v>
      </c>
      <c r="DN177" s="57" t="str">
        <f t="shared" si="149"/>
        <v>Oliveira</v>
      </c>
    </row>
    <row r="178" spans="1:118" x14ac:dyDescent="0.3">
      <c r="A178" s="12">
        <v>311600</v>
      </c>
      <c r="B178" s="12" t="s">
        <v>29</v>
      </c>
      <c r="C178" s="12" t="s">
        <v>28</v>
      </c>
      <c r="D178" s="27" t="s">
        <v>243</v>
      </c>
      <c r="E178" s="13">
        <v>5457</v>
      </c>
      <c r="F178" s="14">
        <v>33.47</v>
      </c>
      <c r="G178" s="14">
        <v>64.569999999999993</v>
      </c>
      <c r="H178" s="15">
        <v>1826.4578999999999</v>
      </c>
      <c r="I178" s="15">
        <v>3523.5848999999998</v>
      </c>
      <c r="J178" s="15">
        <v>107.8934</v>
      </c>
      <c r="K178" s="13">
        <v>5650</v>
      </c>
      <c r="L178" s="14">
        <v>9.2100000000000009</v>
      </c>
      <c r="M178" s="14">
        <v>31.95</v>
      </c>
      <c r="N178" s="15">
        <v>520.36500000000012</v>
      </c>
      <c r="O178" s="15">
        <v>1805.175</v>
      </c>
      <c r="P178" s="15">
        <v>44.512900000000002</v>
      </c>
      <c r="Q178" s="13">
        <v>5588</v>
      </c>
      <c r="R178" s="14">
        <v>5.26</v>
      </c>
      <c r="S178" s="14">
        <v>18.559999999999999</v>
      </c>
      <c r="T178" s="15">
        <v>293.92880000000002</v>
      </c>
      <c r="U178" s="14">
        <v>1037.1327999999999</v>
      </c>
      <c r="V178" s="14">
        <v>46.378700000000002</v>
      </c>
      <c r="W178" s="14">
        <v>0.51</v>
      </c>
      <c r="X178" s="14">
        <v>0.44</v>
      </c>
      <c r="Y178" s="14">
        <v>0.45</v>
      </c>
      <c r="Z178" s="14">
        <v>97.058300000000003</v>
      </c>
      <c r="AA178" s="14">
        <v>80.430199999999999</v>
      </c>
      <c r="AB178" s="14">
        <v>91.022900000000007</v>
      </c>
      <c r="AC178" s="14">
        <v>12311.742</v>
      </c>
      <c r="AD178" s="14">
        <v>56128.13</v>
      </c>
      <c r="AE178" s="14">
        <v>2176.373</v>
      </c>
      <c r="AF178" s="14">
        <v>9653.9599999999991</v>
      </c>
      <c r="AG178" s="14">
        <v>5657</v>
      </c>
      <c r="AH178" s="14">
        <v>5814</v>
      </c>
      <c r="AI178" s="14">
        <v>54.046700000000001</v>
      </c>
      <c r="AJ178" s="14">
        <v>51.769599999999997</v>
      </c>
      <c r="AK178" s="14">
        <v>0.38300000000000001</v>
      </c>
      <c r="AL178" s="14">
        <v>0.16900000000000001</v>
      </c>
      <c r="AM178" s="14">
        <v>0.67800000000000005</v>
      </c>
      <c r="AN178" s="14">
        <v>0.49</v>
      </c>
      <c r="AO178" s="14">
        <v>0.58299999999999996</v>
      </c>
      <c r="AP178" s="14">
        <v>0.44900000000000001</v>
      </c>
      <c r="AQ178" s="14">
        <v>0.76600000000000001</v>
      </c>
      <c r="AR178" s="14">
        <v>0.57599999999999996</v>
      </c>
      <c r="AS178" s="14">
        <v>0.65500000000000003</v>
      </c>
      <c r="AT178" s="14">
        <v>0.56100000000000005</v>
      </c>
      <c r="AU178" s="14">
        <v>0.78700000000000003</v>
      </c>
      <c r="AV178" s="14">
        <v>0.63600000000000001</v>
      </c>
      <c r="AW178" s="14">
        <v>14833</v>
      </c>
      <c r="AX178" s="14">
        <v>3965</v>
      </c>
      <c r="AY178" s="14">
        <v>16312</v>
      </c>
      <c r="AZ178" s="14">
        <v>18763</v>
      </c>
      <c r="BA178" s="56">
        <f t="shared" si="104"/>
        <v>0.27533272696898259</v>
      </c>
      <c r="BB178" s="56">
        <f t="shared" si="104"/>
        <v>7.359901991721271E-2</v>
      </c>
      <c r="BC178" s="56">
        <f t="shared" si="104"/>
        <v>0.30278618231767307</v>
      </c>
      <c r="BD178" s="56">
        <f t="shared" si="104"/>
        <v>0.34828207079613166</v>
      </c>
      <c r="BE178" s="54"/>
      <c r="BG178" s="36">
        <f t="shared" si="107"/>
        <v>0.80343572407704533</v>
      </c>
      <c r="BH178" s="36">
        <f t="shared" si="108"/>
        <v>0.22409748213010702</v>
      </c>
      <c r="BI178" s="36">
        <f t="shared" si="109"/>
        <v>0.34060967512725809</v>
      </c>
      <c r="BJ178" s="36">
        <f t="shared" si="110"/>
        <v>0.71787822703440429</v>
      </c>
      <c r="BK178" s="36">
        <f t="shared" si="111"/>
        <v>0.69864740948916626</v>
      </c>
      <c r="BL178" s="36">
        <f t="shared" si="112"/>
        <v>0.22409565387201724</v>
      </c>
      <c r="BM178" s="36">
        <f t="shared" si="113"/>
        <v>2.2499999999999975E-2</v>
      </c>
      <c r="BN178" s="36">
        <f t="shared" si="114"/>
        <v>5.201600492459215E-2</v>
      </c>
      <c r="BO178" s="36">
        <f t="shared" si="115"/>
        <v>1.3840830449826995E-2</v>
      </c>
      <c r="BP178" s="36">
        <f t="shared" si="116"/>
        <v>2.2499921181437711E-2</v>
      </c>
      <c r="BQ178" s="36">
        <f t="shared" si="117"/>
        <v>5.2015774513508403E-2</v>
      </c>
      <c r="BR178" s="36">
        <f t="shared" si="118"/>
        <v>1.3840857283737563E-2</v>
      </c>
      <c r="BS178" s="36">
        <f t="shared" si="119"/>
        <v>0.92558831630263316</v>
      </c>
      <c r="BT178" s="36">
        <f t="shared" si="120"/>
        <v>0.97772137416391869</v>
      </c>
      <c r="BU178" s="36">
        <f t="shared" si="121"/>
        <v>0.47534611764275508</v>
      </c>
      <c r="BV178" s="36">
        <f t="shared" si="122"/>
        <v>0.78818931640928447</v>
      </c>
      <c r="BW178" s="36">
        <f t="shared" si="123"/>
        <v>0.77066732993691478</v>
      </c>
      <c r="BX178" s="36">
        <f t="shared" si="124"/>
        <v>0.81028749137499922</v>
      </c>
      <c r="BY178" s="36">
        <f t="shared" si="125"/>
        <v>0.47534592570887479</v>
      </c>
      <c r="BZ178" s="36">
        <f t="shared" si="126"/>
        <v>0.78818951590433517</v>
      </c>
      <c r="CA178" s="36">
        <f t="shared" si="127"/>
        <v>4.9784199893848552E-2</v>
      </c>
      <c r="CB178" s="36">
        <f t="shared" si="128"/>
        <v>0.15544507393276041</v>
      </c>
      <c r="CC178" s="36">
        <f t="shared" si="129"/>
        <v>3.7139064310433298E-3</v>
      </c>
      <c r="CD178" s="36">
        <f t="shared" si="130"/>
        <v>3.1631458042430526E-2</v>
      </c>
      <c r="CE178" s="36">
        <f t="shared" si="131"/>
        <v>3.5613943808532793E-3</v>
      </c>
      <c r="CF178" s="36">
        <f t="shared" si="132"/>
        <v>2.7817835460841297E-3</v>
      </c>
      <c r="CG178" s="36">
        <f t="shared" si="133"/>
        <v>7.1201497007438396E-4</v>
      </c>
      <c r="CH178" s="36">
        <f t="shared" si="134"/>
        <v>9.4436965045548021E-3</v>
      </c>
      <c r="CI178" s="36">
        <f t="shared" si="135"/>
        <v>1.3747720519322002E-2</v>
      </c>
      <c r="CJ178" s="36">
        <f t="shared" si="136"/>
        <v>2.4062363913485246E-2</v>
      </c>
      <c r="CK178" s="36">
        <f t="shared" si="137"/>
        <v>9.9086762773015428E-3</v>
      </c>
      <c r="CL178" s="36">
        <f t="shared" si="138"/>
        <v>9.5789950203711925E-3</v>
      </c>
      <c r="CM178" s="36">
        <f t="shared" si="139"/>
        <v>0.12821649613489569</v>
      </c>
      <c r="CN178" s="36">
        <f t="shared" si="140"/>
        <v>0.99768783137104811</v>
      </c>
      <c r="CO178" s="36">
        <f t="shared" si="141"/>
        <v>0.97334340177785805</v>
      </c>
      <c r="CP178" s="36">
        <f t="shared" si="142"/>
        <v>0.82309715820687868</v>
      </c>
      <c r="CQ178" s="36">
        <f t="shared" si="143"/>
        <v>3250.5731988063203</v>
      </c>
      <c r="CR178" s="36">
        <f t="shared" si="144"/>
        <v>0.80184682687252828</v>
      </c>
      <c r="CS178" s="36">
        <f t="shared" si="145"/>
        <v>4.5230352897639957E-2</v>
      </c>
      <c r="CT178" s="36">
        <f t="shared" si="146"/>
        <v>54.5013548446857</v>
      </c>
      <c r="CU178" s="36"/>
      <c r="CV178" s="42" t="str">
        <f t="shared" si="147"/>
        <v>Chalé</v>
      </c>
      <c r="CW178" s="43">
        <f t="shared" si="152"/>
        <v>0.22409748213010702</v>
      </c>
      <c r="CX178" s="43">
        <f t="shared" si="152"/>
        <v>0.34060967512725809</v>
      </c>
      <c r="CY178" s="43">
        <f t="shared" si="152"/>
        <v>1.3840830449826995E-2</v>
      </c>
      <c r="CZ178" s="43">
        <f t="shared" si="152"/>
        <v>0.78818931640928447</v>
      </c>
      <c r="DA178" s="43">
        <f t="shared" si="152"/>
        <v>0.81028749137499922</v>
      </c>
      <c r="DB178" s="43">
        <f t="shared" si="152"/>
        <v>1.3747720519322002E-2</v>
      </c>
      <c r="DC178" s="43">
        <f t="shared" si="152"/>
        <v>2.4062363913485246E-2</v>
      </c>
      <c r="DD178" s="43">
        <f t="shared" si="152"/>
        <v>9.9086762773015428E-3</v>
      </c>
      <c r="DE178" s="43">
        <f t="shared" si="152"/>
        <v>9.5789950203711925E-3</v>
      </c>
      <c r="DF178" s="43">
        <f t="shared" si="152"/>
        <v>3250.5731988063203</v>
      </c>
      <c r="DG178" s="43">
        <f t="shared" si="152"/>
        <v>0.80184682687252828</v>
      </c>
      <c r="DH178" s="43">
        <f t="shared" si="152"/>
        <v>4.5230352897639957E-2</v>
      </c>
      <c r="DI178" s="43">
        <f t="shared" si="152"/>
        <v>54.5013548446857</v>
      </c>
      <c r="DJ178" s="51">
        <f t="shared" si="106"/>
        <v>254.47353487553832</v>
      </c>
      <c r="DL178" s="40">
        <f t="shared" si="150"/>
        <v>175</v>
      </c>
      <c r="DM178" s="58">
        <f t="shared" si="148"/>
        <v>23.52344023655705</v>
      </c>
      <c r="DN178" s="57" t="str">
        <f t="shared" si="149"/>
        <v>Novorizonte</v>
      </c>
    </row>
    <row r="179" spans="1:118" x14ac:dyDescent="0.3">
      <c r="A179" s="12">
        <v>311610</v>
      </c>
      <c r="B179" s="12" t="s">
        <v>29</v>
      </c>
      <c r="C179" s="12" t="s">
        <v>28</v>
      </c>
      <c r="D179" s="27" t="s">
        <v>244</v>
      </c>
      <c r="E179" s="13">
        <v>15779</v>
      </c>
      <c r="F179" s="14">
        <v>33.020000000000003</v>
      </c>
      <c r="G179" s="14">
        <v>63.86</v>
      </c>
      <c r="H179" s="15">
        <v>5210.2258000000011</v>
      </c>
      <c r="I179" s="15">
        <v>10076.4694</v>
      </c>
      <c r="J179" s="15">
        <v>106.44280000000001</v>
      </c>
      <c r="K179" s="13">
        <v>15143</v>
      </c>
      <c r="L179" s="14">
        <v>21</v>
      </c>
      <c r="M179" s="14">
        <v>51.74</v>
      </c>
      <c r="N179" s="15">
        <v>3180.0299999999997</v>
      </c>
      <c r="O179" s="15">
        <v>7834.9881999999998</v>
      </c>
      <c r="P179" s="15">
        <v>101.49509999999999</v>
      </c>
      <c r="Q179" s="13">
        <v>15179</v>
      </c>
      <c r="R179" s="14">
        <v>18.600000000000001</v>
      </c>
      <c r="S179" s="14">
        <v>34.049999999999997</v>
      </c>
      <c r="T179" s="15">
        <v>2823.2940000000003</v>
      </c>
      <c r="U179" s="14">
        <v>5168.4494999999997</v>
      </c>
      <c r="V179" s="14">
        <v>164.00069999999999</v>
      </c>
      <c r="W179" s="14">
        <v>0.45</v>
      </c>
      <c r="X179" s="14">
        <v>0.44</v>
      </c>
      <c r="Y179" s="14">
        <v>0.47</v>
      </c>
      <c r="Z179" s="14">
        <v>85.639700000000005</v>
      </c>
      <c r="AA179" s="14">
        <v>80.430199999999999</v>
      </c>
      <c r="AB179" s="14">
        <v>95.068399999999997</v>
      </c>
      <c r="AC179" s="14">
        <v>16665.955000000002</v>
      </c>
      <c r="AD179" s="14">
        <v>81987.767999999996</v>
      </c>
      <c r="AE179" s="14">
        <v>1092.7779</v>
      </c>
      <c r="AF179" s="14">
        <v>5239.5</v>
      </c>
      <c r="AG179" s="14">
        <v>15251</v>
      </c>
      <c r="AH179" s="14">
        <v>15648</v>
      </c>
      <c r="AI179" s="14">
        <v>27.1373</v>
      </c>
      <c r="AJ179" s="14">
        <v>28.097000000000001</v>
      </c>
      <c r="AK179" s="14">
        <v>0.26400000000000001</v>
      </c>
      <c r="AL179" s="14">
        <v>5.7000000000000002E-2</v>
      </c>
      <c r="AM179" s="14">
        <v>0.69799999999999995</v>
      </c>
      <c r="AN179" s="14">
        <v>0.46100000000000002</v>
      </c>
      <c r="AO179" s="14">
        <v>0.42699999999999999</v>
      </c>
      <c r="AP179" s="14">
        <v>0.215</v>
      </c>
      <c r="AQ179" s="14">
        <v>0.72899999999999998</v>
      </c>
      <c r="AR179" s="14">
        <v>0.498</v>
      </c>
      <c r="AS179" s="14">
        <v>0.59799999999999998</v>
      </c>
      <c r="AT179" s="14">
        <v>0.46899999999999997</v>
      </c>
      <c r="AU179" s="14">
        <v>0.79800000000000004</v>
      </c>
      <c r="AV179" s="14">
        <v>0.57099999999999995</v>
      </c>
      <c r="AW179" s="14">
        <v>6262</v>
      </c>
      <c r="AX179" s="14">
        <v>2620</v>
      </c>
      <c r="AY179" s="14">
        <v>20077</v>
      </c>
      <c r="AZ179" s="14">
        <v>51110</v>
      </c>
      <c r="BA179" s="56">
        <f t="shared" si="104"/>
        <v>7.8207545991582264E-2</v>
      </c>
      <c r="BB179" s="56">
        <f t="shared" si="104"/>
        <v>3.2721777466934769E-2</v>
      </c>
      <c r="BC179" s="56">
        <f t="shared" si="104"/>
        <v>0.25074623137543867</v>
      </c>
      <c r="BD179" s="56">
        <f t="shared" si="104"/>
        <v>0.63832444516604425</v>
      </c>
      <c r="BE179" s="54"/>
      <c r="BG179" s="36">
        <f t="shared" si="107"/>
        <v>0.51615335761103653</v>
      </c>
      <c r="BH179" s="36">
        <f t="shared" si="108"/>
        <v>17.724807570086867</v>
      </c>
      <c r="BI179" s="36">
        <f t="shared" si="109"/>
        <v>3.6301303742617836</v>
      </c>
      <c r="BJ179" s="36">
        <f t="shared" si="110"/>
        <v>0.21805254150099135</v>
      </c>
      <c r="BK179" s="36">
        <f t="shared" si="111"/>
        <v>3.3117123692916479E-2</v>
      </c>
      <c r="BL179" s="36">
        <f t="shared" si="112"/>
        <v>17.72474305612873</v>
      </c>
      <c r="BM179" s="36">
        <f t="shared" si="113"/>
        <v>6.25E-2</v>
      </c>
      <c r="BN179" s="36">
        <f t="shared" si="114"/>
        <v>5.201600492459215E-2</v>
      </c>
      <c r="BO179" s="36">
        <f t="shared" si="115"/>
        <v>6.1514801999231154E-3</v>
      </c>
      <c r="BP179" s="36">
        <f t="shared" si="116"/>
        <v>6.2499781059549182E-2</v>
      </c>
      <c r="BQ179" s="36">
        <f t="shared" si="117"/>
        <v>5.2015774513508403E-2</v>
      </c>
      <c r="BR179" s="36">
        <f t="shared" si="118"/>
        <v>6.1514414399098929E-3</v>
      </c>
      <c r="BS179" s="36">
        <f t="shared" si="119"/>
        <v>0.89996020049264991</v>
      </c>
      <c r="BT179" s="36">
        <f t="shared" si="120"/>
        <v>0.96754150337112432</v>
      </c>
      <c r="BU179" s="36">
        <f t="shared" si="121"/>
        <v>0.71245686502519268</v>
      </c>
      <c r="BV179" s="36">
        <f t="shared" si="122"/>
        <v>0.88191964072101081</v>
      </c>
      <c r="BW179" s="36">
        <f t="shared" si="123"/>
        <v>0.44992057855184941</v>
      </c>
      <c r="BX179" s="36">
        <f t="shared" si="124"/>
        <v>0.53477977543705679</v>
      </c>
      <c r="BY179" s="36">
        <f t="shared" si="125"/>
        <v>0.71245742589490091</v>
      </c>
      <c r="BZ179" s="36">
        <f t="shared" si="126"/>
        <v>0.88191954656538096</v>
      </c>
      <c r="CA179" s="36">
        <f t="shared" si="127"/>
        <v>0.21576307658126551</v>
      </c>
      <c r="CB179" s="36">
        <f t="shared" si="128"/>
        <v>0.63313677881836039</v>
      </c>
      <c r="CC179" s="36">
        <f t="shared" si="129"/>
        <v>1.1049638968393439E-3</v>
      </c>
      <c r="CD179" s="36">
        <f t="shared" si="130"/>
        <v>5.1306810504031339E-2</v>
      </c>
      <c r="CE179" s="36">
        <f t="shared" si="131"/>
        <v>9.6901664932362117E-2</v>
      </c>
      <c r="CF179" s="36">
        <f t="shared" si="132"/>
        <v>0.29856771528779219</v>
      </c>
      <c r="CG179" s="36">
        <f t="shared" si="133"/>
        <v>5.4313341481410952E-3</v>
      </c>
      <c r="CH179" s="36">
        <f t="shared" si="134"/>
        <v>4.8152042531028602E-2</v>
      </c>
      <c r="CI179" s="36">
        <f t="shared" si="135"/>
        <v>3.7663196285990387E-2</v>
      </c>
      <c r="CJ179" s="36">
        <f t="shared" si="136"/>
        <v>8.6244828712440186E-2</v>
      </c>
      <c r="CK179" s="36">
        <f t="shared" si="137"/>
        <v>7.5614366729678537E-3</v>
      </c>
      <c r="CL179" s="36">
        <f t="shared" si="138"/>
        <v>3.6126955384538022E-2</v>
      </c>
      <c r="CM179" s="36">
        <f t="shared" si="139"/>
        <v>0.53144081070672922</v>
      </c>
      <c r="CN179" s="36">
        <f t="shared" si="140"/>
        <v>0.99847186102722041</v>
      </c>
      <c r="CO179" s="36">
        <f t="shared" si="141"/>
        <v>0.96724189780184378</v>
      </c>
      <c r="CP179" s="36">
        <f t="shared" si="142"/>
        <v>0.55852144534383785</v>
      </c>
      <c r="CQ179" s="36">
        <f t="shared" si="143"/>
        <v>239.5891858737028</v>
      </c>
      <c r="CR179" s="36">
        <f t="shared" si="144"/>
        <v>0.90920337591090017</v>
      </c>
      <c r="CS179" s="36">
        <f t="shared" si="145"/>
        <v>1.8076091972787114E-5</v>
      </c>
      <c r="CT179" s="36">
        <f t="shared" si="146"/>
        <v>206.30395998587147</v>
      </c>
      <c r="CU179" s="36"/>
      <c r="CV179" s="42" t="str">
        <f t="shared" si="147"/>
        <v>Chapada do Norte</v>
      </c>
      <c r="CW179" s="43">
        <f t="shared" si="152"/>
        <v>17.724807570086867</v>
      </c>
      <c r="CX179" s="43">
        <f t="shared" si="152"/>
        <v>3.6301303742617836</v>
      </c>
      <c r="CY179" s="43">
        <f t="shared" si="152"/>
        <v>6.1514801999231154E-3</v>
      </c>
      <c r="CZ179" s="43">
        <f t="shared" si="152"/>
        <v>0.88191964072101081</v>
      </c>
      <c r="DA179" s="43">
        <f t="shared" si="152"/>
        <v>0.53477977543705679</v>
      </c>
      <c r="DB179" s="43">
        <f t="shared" si="152"/>
        <v>3.7663196285990387E-2</v>
      </c>
      <c r="DC179" s="43">
        <f t="shared" si="152"/>
        <v>8.6244828712440186E-2</v>
      </c>
      <c r="DD179" s="43">
        <f t="shared" si="152"/>
        <v>7.5614366729678537E-3</v>
      </c>
      <c r="DE179" s="43">
        <f t="shared" si="152"/>
        <v>3.6126955384538022E-2</v>
      </c>
      <c r="DF179" s="43">
        <f t="shared" si="152"/>
        <v>239.5891858737028</v>
      </c>
      <c r="DG179" s="43">
        <f t="shared" si="152"/>
        <v>0.90920337591090017</v>
      </c>
      <c r="DH179" s="43">
        <f t="shared" si="152"/>
        <v>1.8076091972787114E-5</v>
      </c>
      <c r="DI179" s="43">
        <f t="shared" si="152"/>
        <v>206.30395998587147</v>
      </c>
      <c r="DJ179" s="51">
        <f t="shared" si="106"/>
        <v>36.13444250533383</v>
      </c>
      <c r="DL179" s="40">
        <f t="shared" si="150"/>
        <v>176</v>
      </c>
      <c r="DM179" s="58">
        <f t="shared" si="148"/>
        <v>23.976767059357027</v>
      </c>
      <c r="DN179" s="57" t="str">
        <f t="shared" si="149"/>
        <v>Igarapé</v>
      </c>
    </row>
    <row r="180" spans="1:118" x14ac:dyDescent="0.3">
      <c r="A180" s="12">
        <v>311615</v>
      </c>
      <c r="B180" s="12" t="s">
        <v>29</v>
      </c>
      <c r="C180" s="12" t="s">
        <v>28</v>
      </c>
      <c r="D180" s="27" t="s">
        <v>250</v>
      </c>
      <c r="E180" s="13">
        <v>5479</v>
      </c>
      <c r="F180" s="14">
        <v>40.51</v>
      </c>
      <c r="G180" s="14">
        <v>75.64</v>
      </c>
      <c r="H180" s="15">
        <v>2219.5428999999999</v>
      </c>
      <c r="I180" s="15">
        <v>4144.3155999999999</v>
      </c>
      <c r="J180" s="15">
        <v>130.58750000000001</v>
      </c>
      <c r="K180" s="13">
        <v>7064</v>
      </c>
      <c r="L180" s="14">
        <v>38.54</v>
      </c>
      <c r="M180" s="14">
        <v>65.39</v>
      </c>
      <c r="N180" s="15">
        <v>2722.4655999999995</v>
      </c>
      <c r="O180" s="15">
        <v>4619.1496000000006</v>
      </c>
      <c r="P180" s="15">
        <v>186.26779999999999</v>
      </c>
      <c r="Q180" s="13">
        <v>10640</v>
      </c>
      <c r="R180" s="14">
        <v>20.16</v>
      </c>
      <c r="S180" s="14">
        <v>35.32</v>
      </c>
      <c r="T180" s="15">
        <v>2145.0239999999999</v>
      </c>
      <c r="U180" s="14">
        <v>3758.0480000000002</v>
      </c>
      <c r="V180" s="14">
        <v>177.75559999999999</v>
      </c>
      <c r="W180" s="14">
        <v>0.45</v>
      </c>
      <c r="X180" s="14">
        <v>0.71</v>
      </c>
      <c r="Y180" s="14">
        <v>0.51</v>
      </c>
      <c r="Z180" s="14">
        <v>85.639700000000005</v>
      </c>
      <c r="AA180" s="14">
        <v>129.785</v>
      </c>
      <c r="AB180" s="14">
        <v>103.1593</v>
      </c>
      <c r="AC180" s="14">
        <v>15529.352000000001</v>
      </c>
      <c r="AD180" s="14">
        <v>121321.02</v>
      </c>
      <c r="AE180" s="14">
        <v>2175.2838999999999</v>
      </c>
      <c r="AF180" s="14">
        <v>9912.66</v>
      </c>
      <c r="AG180" s="14">
        <v>7139</v>
      </c>
      <c r="AH180" s="14">
        <v>12239</v>
      </c>
      <c r="AI180" s="14">
        <v>54.019599999999997</v>
      </c>
      <c r="AJ180" s="14">
        <v>53.1569</v>
      </c>
      <c r="AK180" s="14">
        <v>0.20799999999999999</v>
      </c>
      <c r="AL180" s="14">
        <v>0.03</v>
      </c>
      <c r="AM180" s="14">
        <v>0.68200000000000005</v>
      </c>
      <c r="AN180" s="14">
        <v>0.438</v>
      </c>
      <c r="AO180" s="14">
        <v>0.48399999999999999</v>
      </c>
      <c r="AP180" s="14">
        <v>0.27900000000000003</v>
      </c>
      <c r="AQ180" s="14">
        <v>0.73399999999999999</v>
      </c>
      <c r="AR180" s="14">
        <v>0.55500000000000005</v>
      </c>
      <c r="AS180" s="14">
        <v>0.63500000000000001</v>
      </c>
      <c r="AT180" s="14">
        <v>0.54600000000000004</v>
      </c>
      <c r="AU180" s="14">
        <v>0.82</v>
      </c>
      <c r="AV180" s="14">
        <v>0.57299999999999995</v>
      </c>
      <c r="AW180" s="14">
        <v>38872</v>
      </c>
      <c r="AX180" s="14">
        <v>6012</v>
      </c>
      <c r="AY180" s="14">
        <v>30836</v>
      </c>
      <c r="AZ180" s="14">
        <v>41268</v>
      </c>
      <c r="BA180" s="56">
        <f t="shared" si="104"/>
        <v>0.33227339556193797</v>
      </c>
      <c r="BB180" s="56">
        <f t="shared" si="104"/>
        <v>5.1389886142168426E-2</v>
      </c>
      <c r="BC180" s="56">
        <f t="shared" si="104"/>
        <v>0.26358258966731629</v>
      </c>
      <c r="BD180" s="56">
        <f t="shared" si="104"/>
        <v>0.3527541286285773</v>
      </c>
      <c r="BE180" s="54"/>
      <c r="BG180" s="36">
        <f t="shared" si="107"/>
        <v>0.64422136951942244</v>
      </c>
      <c r="BH180" s="36">
        <f t="shared" si="108"/>
        <v>21.595155709342563</v>
      </c>
      <c r="BI180" s="36">
        <f t="shared" si="109"/>
        <v>4.0547938822816798</v>
      </c>
      <c r="BJ180" s="36">
        <f t="shared" si="110"/>
        <v>1.3118793258508689E-2</v>
      </c>
      <c r="BK180" s="36">
        <f t="shared" si="111"/>
        <v>0.16419323384299819</v>
      </c>
      <c r="BL180" s="36">
        <f t="shared" si="112"/>
        <v>21.595079288833876</v>
      </c>
      <c r="BM180" s="36">
        <f t="shared" si="113"/>
        <v>6.25E-2</v>
      </c>
      <c r="BN180" s="36">
        <f t="shared" si="114"/>
        <v>6.0326254232071455E-2</v>
      </c>
      <c r="BO180" s="36">
        <f t="shared" si="115"/>
        <v>0</v>
      </c>
      <c r="BP180" s="36">
        <f t="shared" si="116"/>
        <v>6.2499781059549182E-2</v>
      </c>
      <c r="BQ180" s="36">
        <f t="shared" si="117"/>
        <v>6.0326204605023984E-2</v>
      </c>
      <c r="BR180" s="36">
        <f t="shared" si="118"/>
        <v>0</v>
      </c>
      <c r="BS180" s="36">
        <f t="shared" si="119"/>
        <v>0.90661533966625663</v>
      </c>
      <c r="BT180" s="36">
        <f t="shared" si="120"/>
        <v>0.95215976722560347</v>
      </c>
      <c r="BU180" s="36">
        <f t="shared" si="121"/>
        <v>0.47556042890413325</v>
      </c>
      <c r="BV180" s="36">
        <f t="shared" si="122"/>
        <v>0.78285974851149986</v>
      </c>
      <c r="BW180" s="36">
        <f t="shared" si="123"/>
        <v>0.71551832995784748</v>
      </c>
      <c r="BX180" s="36">
        <f t="shared" si="124"/>
        <v>0.62382680681683689</v>
      </c>
      <c r="BY180" s="36">
        <f t="shared" si="125"/>
        <v>0.47556066468474456</v>
      </c>
      <c r="BZ180" s="36">
        <f t="shared" si="126"/>
        <v>0.78285989577481052</v>
      </c>
      <c r="CA180" s="36">
        <f t="shared" si="127"/>
        <v>0.33419187077502893</v>
      </c>
      <c r="CB180" s="36">
        <f t="shared" si="128"/>
        <v>0.7965082668516591</v>
      </c>
      <c r="CC180" s="36">
        <f t="shared" si="129"/>
        <v>3.069344157887054E-3</v>
      </c>
      <c r="CD180" s="36">
        <f t="shared" si="130"/>
        <v>7.0278365839376605E-2</v>
      </c>
      <c r="CE180" s="36">
        <f t="shared" si="131"/>
        <v>4.8116545265348601E-2</v>
      </c>
      <c r="CF180" s="36">
        <f t="shared" si="132"/>
        <v>0.16924371094375898</v>
      </c>
      <c r="CG180" s="36">
        <f t="shared" si="133"/>
        <v>4.535260886482863E-3</v>
      </c>
      <c r="CH180" s="36">
        <f t="shared" si="134"/>
        <v>1.6924460254911004E-2</v>
      </c>
      <c r="CI180" s="36">
        <f t="shared" si="135"/>
        <v>2.0795039268822521E-2</v>
      </c>
      <c r="CJ180" s="36">
        <f t="shared" si="136"/>
        <v>3.1581143852518506E-2</v>
      </c>
      <c r="CK180" s="36">
        <f t="shared" si="137"/>
        <v>3.8173735004110644E-3</v>
      </c>
      <c r="CL180" s="36">
        <f t="shared" si="138"/>
        <v>3.505658669081034E-2</v>
      </c>
      <c r="CM180" s="36">
        <f t="shared" si="139"/>
        <v>0.4654797811702559</v>
      </c>
      <c r="CN180" s="36">
        <f t="shared" si="140"/>
        <v>0.99649518167193485</v>
      </c>
      <c r="CO180" s="36">
        <f t="shared" si="141"/>
        <v>0.94991175988831389</v>
      </c>
      <c r="CP180" s="36">
        <f t="shared" si="142"/>
        <v>0.63360938930984256</v>
      </c>
      <c r="CQ180" s="36">
        <f t="shared" si="143"/>
        <v>4762.5793836549983</v>
      </c>
      <c r="CR180" s="36">
        <f t="shared" si="144"/>
        <v>0.85933853576997588</v>
      </c>
      <c r="CS180" s="36">
        <f t="shared" si="145"/>
        <v>3.0982444680923964E-3</v>
      </c>
      <c r="CT180" s="36">
        <f t="shared" si="146"/>
        <v>56.102158666601397</v>
      </c>
      <c r="CU180" s="36"/>
      <c r="CV180" s="42" t="str">
        <f t="shared" si="147"/>
        <v>Chapada Gaúcha</v>
      </c>
      <c r="CW180" s="43">
        <f t="shared" ref="CW180:DI195" si="153">INDEX($BG$4:$CT$855,MATCH($CV180,$D$4:$D$855,0),MATCH(CW$1,$BG$1:$CT$1,0))</f>
        <v>21.595155709342563</v>
      </c>
      <c r="CX180" s="43">
        <f t="shared" si="153"/>
        <v>4.0547938822816798</v>
      </c>
      <c r="CY180" s="43">
        <f t="shared" si="153"/>
        <v>0</v>
      </c>
      <c r="CZ180" s="43">
        <f t="shared" si="153"/>
        <v>0.78285974851149986</v>
      </c>
      <c r="DA180" s="43">
        <f t="shared" si="153"/>
        <v>0.62382680681683689</v>
      </c>
      <c r="DB180" s="43">
        <f t="shared" si="153"/>
        <v>2.0795039268822521E-2</v>
      </c>
      <c r="DC180" s="43">
        <f t="shared" si="153"/>
        <v>3.1581143852518506E-2</v>
      </c>
      <c r="DD180" s="43">
        <f t="shared" si="153"/>
        <v>3.8173735004110644E-3</v>
      </c>
      <c r="DE180" s="43">
        <f t="shared" si="153"/>
        <v>3.505658669081034E-2</v>
      </c>
      <c r="DF180" s="43">
        <f t="shared" si="153"/>
        <v>4762.5793836549983</v>
      </c>
      <c r="DG180" s="43">
        <f t="shared" si="153"/>
        <v>0.85933853576997588</v>
      </c>
      <c r="DH180" s="43">
        <f t="shared" si="153"/>
        <v>3.0982444680923964E-3</v>
      </c>
      <c r="DI180" s="43">
        <f t="shared" si="153"/>
        <v>56.102158666601397</v>
      </c>
      <c r="DJ180" s="51">
        <f t="shared" si="106"/>
        <v>372.82245118400783</v>
      </c>
      <c r="DL180" s="40">
        <f t="shared" si="150"/>
        <v>177</v>
      </c>
      <c r="DM180" s="58">
        <f t="shared" si="148"/>
        <v>24.718186516332274</v>
      </c>
      <c r="DN180" s="57" t="str">
        <f t="shared" si="149"/>
        <v>São José da Barra</v>
      </c>
    </row>
    <row r="181" spans="1:118" x14ac:dyDescent="0.3">
      <c r="A181" s="12">
        <v>311620</v>
      </c>
      <c r="B181" s="12" t="s">
        <v>29</v>
      </c>
      <c r="C181" s="12" t="s">
        <v>28</v>
      </c>
      <c r="D181" s="27" t="s">
        <v>247</v>
      </c>
      <c r="E181" s="13">
        <v>2846</v>
      </c>
      <c r="F181" s="14">
        <v>34.479999999999997</v>
      </c>
      <c r="G181" s="14">
        <v>57.5</v>
      </c>
      <c r="H181" s="15">
        <v>981.30079999999998</v>
      </c>
      <c r="I181" s="15">
        <v>1636.4499999999998</v>
      </c>
      <c r="J181" s="15">
        <v>111.1493</v>
      </c>
      <c r="K181" s="13">
        <v>3020</v>
      </c>
      <c r="L181" s="14">
        <v>4.67</v>
      </c>
      <c r="M181" s="14">
        <v>33.49</v>
      </c>
      <c r="N181" s="15">
        <v>141.03399999999999</v>
      </c>
      <c r="O181" s="15">
        <v>1011.3980000000001</v>
      </c>
      <c r="P181" s="15">
        <v>22.570599999999999</v>
      </c>
      <c r="Q181" s="13">
        <v>2747</v>
      </c>
      <c r="R181" s="14">
        <v>0.88</v>
      </c>
      <c r="S181" s="14">
        <v>7.74</v>
      </c>
      <c r="T181" s="15">
        <v>24.1736</v>
      </c>
      <c r="U181" s="14">
        <v>212.61779999999999</v>
      </c>
      <c r="V181" s="14">
        <v>7.7591999999999999</v>
      </c>
      <c r="W181" s="14">
        <v>0.48</v>
      </c>
      <c r="X181" s="14">
        <v>0.51</v>
      </c>
      <c r="Y181" s="14">
        <v>0.61</v>
      </c>
      <c r="Z181" s="14">
        <v>91.349000000000004</v>
      </c>
      <c r="AA181" s="14">
        <v>93.225899999999996</v>
      </c>
      <c r="AB181" s="14">
        <v>123.3866</v>
      </c>
      <c r="AC181" s="14">
        <v>7235.0020000000004</v>
      </c>
      <c r="AD181" s="14">
        <v>25368.721000000001</v>
      </c>
      <c r="AE181" s="14">
        <v>2448.3932</v>
      </c>
      <c r="AF181" s="14">
        <v>9005.58</v>
      </c>
      <c r="AG181" s="14">
        <v>2955</v>
      </c>
      <c r="AH181" s="14">
        <v>2817</v>
      </c>
      <c r="AI181" s="14">
        <v>60.8018</v>
      </c>
      <c r="AJ181" s="14">
        <v>48.292700000000004</v>
      </c>
      <c r="AK181" s="14">
        <v>0.45600000000000002</v>
      </c>
      <c r="AL181" s="14">
        <v>0.26900000000000002</v>
      </c>
      <c r="AM181" s="14">
        <v>0.71799999999999997</v>
      </c>
      <c r="AN181" s="14">
        <v>0.49</v>
      </c>
      <c r="AO181" s="14">
        <v>0.59</v>
      </c>
      <c r="AP181" s="14">
        <v>0.42399999999999999</v>
      </c>
      <c r="AQ181" s="14">
        <v>0.80500000000000005</v>
      </c>
      <c r="AR181" s="14">
        <v>0.60299999999999998</v>
      </c>
      <c r="AS181" s="14">
        <v>0.71099999999999997</v>
      </c>
      <c r="AT181" s="14">
        <v>0.55900000000000005</v>
      </c>
      <c r="AU181" s="14">
        <v>0.86799999999999999</v>
      </c>
      <c r="AV181" s="14">
        <v>0.74199999999999999</v>
      </c>
      <c r="AW181" s="14">
        <v>3413</v>
      </c>
      <c r="AX181" s="14">
        <v>1335</v>
      </c>
      <c r="AY181" s="14">
        <v>7277</v>
      </c>
      <c r="AZ181" s="14">
        <v>12673</v>
      </c>
      <c r="BA181" s="56">
        <f t="shared" si="104"/>
        <v>0.13818932707101789</v>
      </c>
      <c r="BB181" s="56">
        <f t="shared" si="104"/>
        <v>5.4052959753826221E-2</v>
      </c>
      <c r="BC181" s="56">
        <f t="shared" si="104"/>
        <v>0.29463924204389019</v>
      </c>
      <c r="BD181" s="56">
        <f t="shared" si="104"/>
        <v>0.51311847113126574</v>
      </c>
      <c r="BE181" s="54"/>
      <c r="BG181" s="36">
        <f t="shared" si="107"/>
        <v>0.90068585044958216</v>
      </c>
      <c r="BH181" s="36">
        <f t="shared" si="108"/>
        <v>0.56776436064621927</v>
      </c>
      <c r="BI181" s="36">
        <f t="shared" si="109"/>
        <v>0.11532166944285901</v>
      </c>
      <c r="BJ181" s="36">
        <f t="shared" si="110"/>
        <v>0.97503694574709221</v>
      </c>
      <c r="BK181" s="36">
        <f t="shared" si="111"/>
        <v>0.93382968565538249</v>
      </c>
      <c r="BL181" s="36">
        <f t="shared" si="112"/>
        <v>0.56776360965974604</v>
      </c>
      <c r="BM181" s="36">
        <f t="shared" si="113"/>
        <v>3.999999999999998E-2</v>
      </c>
      <c r="BN181" s="36">
        <f t="shared" si="114"/>
        <v>1.1080332409972275E-2</v>
      </c>
      <c r="BO181" s="36">
        <f t="shared" si="115"/>
        <v>3.8446751249519406E-2</v>
      </c>
      <c r="BP181" s="36">
        <f t="shared" si="116"/>
        <v>3.9999859878111457E-2</v>
      </c>
      <c r="BQ181" s="36">
        <f t="shared" si="117"/>
        <v>1.1080236700853575E-2</v>
      </c>
      <c r="BR181" s="36">
        <f t="shared" si="118"/>
        <v>3.8446699072514058E-2</v>
      </c>
      <c r="BS181" s="36">
        <f t="shared" si="119"/>
        <v>0.95592340654411811</v>
      </c>
      <c r="BT181" s="36">
        <f t="shared" si="120"/>
        <v>0.98989945281638392</v>
      </c>
      <c r="BU181" s="36">
        <f t="shared" si="121"/>
        <v>0.4233310420741872</v>
      </c>
      <c r="BV181" s="36">
        <f t="shared" si="122"/>
        <v>0.8016262579211767</v>
      </c>
      <c r="BW181" s="36">
        <f t="shared" si="123"/>
        <v>0.87648432884738792</v>
      </c>
      <c r="BX181" s="36">
        <f t="shared" si="124"/>
        <v>0.90559083923191708</v>
      </c>
      <c r="BY181" s="36">
        <f t="shared" si="125"/>
        <v>0.42333144602230294</v>
      </c>
      <c r="BZ181" s="36">
        <f t="shared" si="126"/>
        <v>0.80162623666776045</v>
      </c>
      <c r="CA181" s="36">
        <f t="shared" si="127"/>
        <v>5.6326090623701249E-3</v>
      </c>
      <c r="CB181" s="36">
        <f t="shared" si="128"/>
        <v>1.2846700325021521E-3</v>
      </c>
      <c r="CC181" s="36">
        <f t="shared" si="129"/>
        <v>3.069344157887128E-5</v>
      </c>
      <c r="CD181" s="36">
        <f t="shared" si="130"/>
        <v>3.1631458042430526E-2</v>
      </c>
      <c r="CE181" s="36">
        <f t="shared" si="131"/>
        <v>2.3413111342351781E-3</v>
      </c>
      <c r="CF181" s="36">
        <f t="shared" si="132"/>
        <v>1.1127134184336541E-2</v>
      </c>
      <c r="CG181" s="36">
        <f t="shared" si="133"/>
        <v>5.2311303923832295E-4</v>
      </c>
      <c r="CH181" s="36">
        <f t="shared" si="134"/>
        <v>3.0095026581892876E-3</v>
      </c>
      <c r="CI181" s="36">
        <f t="shared" si="135"/>
        <v>1.7454828139871119E-3</v>
      </c>
      <c r="CJ181" s="36">
        <f t="shared" si="136"/>
        <v>2.5005897082305113E-2</v>
      </c>
      <c r="CK181" s="36">
        <f t="shared" si="137"/>
        <v>4.7128067906309096E-5</v>
      </c>
      <c r="CL181" s="36">
        <f t="shared" si="138"/>
        <v>2.754388612242841E-3</v>
      </c>
      <c r="CM181" s="36">
        <f t="shared" si="139"/>
        <v>0.72640820073439516</v>
      </c>
      <c r="CN181" s="36">
        <f t="shared" si="140"/>
        <v>0.99922120302588979</v>
      </c>
      <c r="CO181" s="36">
        <f t="shared" si="141"/>
        <v>0.98806364721380646</v>
      </c>
      <c r="CP181" s="36">
        <f t="shared" si="142"/>
        <v>0.87862936427683058</v>
      </c>
      <c r="CQ181" s="36">
        <f t="shared" si="143"/>
        <v>790.57074179464712</v>
      </c>
      <c r="CR181" s="36">
        <f t="shared" si="144"/>
        <v>0.85233974619551722</v>
      </c>
      <c r="CS181" s="36">
        <f t="shared" si="145"/>
        <v>3.2416335975007052E-2</v>
      </c>
      <c r="CT181" s="36">
        <f t="shared" si="146"/>
        <v>128.81817871301769</v>
      </c>
      <c r="CU181" s="36"/>
      <c r="CV181" s="42" t="str">
        <f t="shared" si="147"/>
        <v>Chiador</v>
      </c>
      <c r="CW181" s="43">
        <f t="shared" si="153"/>
        <v>0.56776436064621927</v>
      </c>
      <c r="CX181" s="43">
        <f t="shared" si="153"/>
        <v>0.11532166944285901</v>
      </c>
      <c r="CY181" s="43">
        <f t="shared" si="153"/>
        <v>3.8446751249519406E-2</v>
      </c>
      <c r="CZ181" s="43">
        <f t="shared" si="153"/>
        <v>0.8016262579211767</v>
      </c>
      <c r="DA181" s="43">
        <f t="shared" si="153"/>
        <v>0.90559083923191708</v>
      </c>
      <c r="DB181" s="43">
        <f t="shared" si="153"/>
        <v>1.7454828139871119E-3</v>
      </c>
      <c r="DC181" s="43">
        <f t="shared" si="153"/>
        <v>2.5005897082305113E-2</v>
      </c>
      <c r="DD181" s="43">
        <f t="shared" si="153"/>
        <v>4.7128067906309096E-5</v>
      </c>
      <c r="DE181" s="43">
        <f t="shared" si="153"/>
        <v>2.754388612242841E-3</v>
      </c>
      <c r="DF181" s="43">
        <f t="shared" si="153"/>
        <v>790.57074179464712</v>
      </c>
      <c r="DG181" s="43">
        <f t="shared" si="153"/>
        <v>0.85233974619551722</v>
      </c>
      <c r="DH181" s="43">
        <f t="shared" si="153"/>
        <v>3.2416335975007052E-2</v>
      </c>
      <c r="DI181" s="43">
        <f t="shared" si="153"/>
        <v>128.81817871301769</v>
      </c>
      <c r="DJ181" s="51">
        <f t="shared" si="106"/>
        <v>70.979383028069492</v>
      </c>
      <c r="DL181" s="40">
        <f t="shared" si="150"/>
        <v>178</v>
      </c>
      <c r="DM181" s="58">
        <f t="shared" si="148"/>
        <v>24.945375367269151</v>
      </c>
      <c r="DN181" s="57" t="str">
        <f t="shared" si="149"/>
        <v>Bandeira do Sul</v>
      </c>
    </row>
    <row r="182" spans="1:118" x14ac:dyDescent="0.3">
      <c r="A182" s="12">
        <v>311630</v>
      </c>
      <c r="B182" s="12" t="s">
        <v>29</v>
      </c>
      <c r="C182" s="12" t="s">
        <v>28</v>
      </c>
      <c r="D182" s="27" t="s">
        <v>248</v>
      </c>
      <c r="E182" s="13">
        <v>6230</v>
      </c>
      <c r="F182" s="14">
        <v>65.75</v>
      </c>
      <c r="G182" s="14">
        <v>85.28</v>
      </c>
      <c r="H182" s="15">
        <v>4096.2249999999995</v>
      </c>
      <c r="I182" s="15">
        <v>5312.9440000000004</v>
      </c>
      <c r="J182" s="15">
        <v>211.95079999999999</v>
      </c>
      <c r="K182" s="13">
        <v>6307</v>
      </c>
      <c r="L182" s="14">
        <v>39.6</v>
      </c>
      <c r="M182" s="14">
        <v>64.83</v>
      </c>
      <c r="N182" s="15">
        <v>2497.5720000000001</v>
      </c>
      <c r="O182" s="15">
        <v>4088.8280999999997</v>
      </c>
      <c r="P182" s="15">
        <v>191.39080000000001</v>
      </c>
      <c r="Q182" s="13">
        <v>6519</v>
      </c>
      <c r="R182" s="14">
        <v>15.48</v>
      </c>
      <c r="S182" s="14">
        <v>33.54</v>
      </c>
      <c r="T182" s="15">
        <v>1009.1411999999999</v>
      </c>
      <c r="U182" s="14">
        <v>2186.4726000000001</v>
      </c>
      <c r="V182" s="14">
        <v>136.49090000000001</v>
      </c>
      <c r="W182" s="14">
        <v>0.6</v>
      </c>
      <c r="X182" s="14">
        <v>0.57999999999999996</v>
      </c>
      <c r="Y182" s="14">
        <v>0.5</v>
      </c>
      <c r="Z182" s="14">
        <v>114.1862</v>
      </c>
      <c r="AA182" s="14">
        <v>106.02160000000001</v>
      </c>
      <c r="AB182" s="14">
        <v>101.1366</v>
      </c>
      <c r="AC182" s="14">
        <v>10209.39</v>
      </c>
      <c r="AD182" s="14">
        <v>39549.366999999998</v>
      </c>
      <c r="AE182" s="14">
        <v>1610.3139000000001</v>
      </c>
      <c r="AF182" s="14">
        <v>5804.99</v>
      </c>
      <c r="AG182" s="14">
        <v>6340</v>
      </c>
      <c r="AH182" s="14">
        <v>6813</v>
      </c>
      <c r="AI182" s="14">
        <v>39.9895</v>
      </c>
      <c r="AJ182" s="14">
        <v>31.1294</v>
      </c>
      <c r="AK182" s="14">
        <v>0.313</v>
      </c>
      <c r="AL182" s="14">
        <v>0.123</v>
      </c>
      <c r="AM182" s="14">
        <v>0.63</v>
      </c>
      <c r="AN182" s="14">
        <v>0.39400000000000002</v>
      </c>
      <c r="AO182" s="14">
        <v>0.436</v>
      </c>
      <c r="AP182" s="14">
        <v>0.26500000000000001</v>
      </c>
      <c r="AQ182" s="14">
        <v>0.65900000000000003</v>
      </c>
      <c r="AR182" s="14">
        <v>0.47499999999999998</v>
      </c>
      <c r="AS182" s="14">
        <v>0.57899999999999996</v>
      </c>
      <c r="AT182" s="14">
        <v>0.437</v>
      </c>
      <c r="AU182" s="14">
        <v>0.75</v>
      </c>
      <c r="AV182" s="14">
        <v>0.59199999999999997</v>
      </c>
      <c r="AW182" s="14">
        <v>4980</v>
      </c>
      <c r="AX182" s="14">
        <v>2200</v>
      </c>
      <c r="AY182" s="14">
        <v>10112</v>
      </c>
      <c r="AZ182" s="14">
        <v>21653</v>
      </c>
      <c r="BA182" s="56">
        <f t="shared" si="104"/>
        <v>0.12787264090383874</v>
      </c>
      <c r="BB182" s="56">
        <f t="shared" si="104"/>
        <v>5.6489921684426757E-2</v>
      </c>
      <c r="BC182" s="56">
        <f t="shared" si="104"/>
        <v>0.2596482218513288</v>
      </c>
      <c r="BD182" s="56">
        <f t="shared" si="104"/>
        <v>0.5559892155604057</v>
      </c>
      <c r="BE182" s="54"/>
      <c r="BG182" s="36">
        <f t="shared" si="107"/>
        <v>0.77277503252344459</v>
      </c>
      <c r="BH182" s="36">
        <f t="shared" si="108"/>
        <v>11.129793093708075</v>
      </c>
      <c r="BI182" s="36">
        <f t="shared" si="109"/>
        <v>3.4662051974979309</v>
      </c>
      <c r="BJ182" s="36">
        <f t="shared" si="110"/>
        <v>0.22625082793731804</v>
      </c>
      <c r="BK182" s="36">
        <f t="shared" si="111"/>
        <v>0.42764201285192377</v>
      </c>
      <c r="BL182" s="36">
        <f t="shared" si="112"/>
        <v>11.129749453116812</v>
      </c>
      <c r="BM182" s="36">
        <f t="shared" si="113"/>
        <v>0</v>
      </c>
      <c r="BN182" s="36">
        <f t="shared" si="114"/>
        <v>3.0778701138812136E-4</v>
      </c>
      <c r="BO182" s="36">
        <f t="shared" si="115"/>
        <v>3.8446751249519579E-4</v>
      </c>
      <c r="BP182" s="36">
        <f t="shared" si="116"/>
        <v>0</v>
      </c>
      <c r="BQ182" s="36">
        <f t="shared" si="117"/>
        <v>3.0780119071074338E-4</v>
      </c>
      <c r="BR182" s="36">
        <f t="shared" si="118"/>
        <v>3.8445558641098343E-4</v>
      </c>
      <c r="BS182" s="36">
        <f t="shared" si="119"/>
        <v>0.93809118357492627</v>
      </c>
      <c r="BT182" s="36">
        <f t="shared" si="120"/>
        <v>0.98427577300492741</v>
      </c>
      <c r="BU182" s="36">
        <f t="shared" si="121"/>
        <v>0.59324566421139946</v>
      </c>
      <c r="BV182" s="36">
        <f t="shared" si="122"/>
        <v>0.86961883910296134</v>
      </c>
      <c r="BW182" s="36">
        <f t="shared" si="123"/>
        <v>0.74499683064162758</v>
      </c>
      <c r="BX182" s="36">
        <f t="shared" si="124"/>
        <v>0.77969691522280837</v>
      </c>
      <c r="BY182" s="36">
        <f t="shared" si="125"/>
        <v>0.59324584790127122</v>
      </c>
      <c r="BZ182" s="36">
        <f t="shared" si="126"/>
        <v>0.86961897677834543</v>
      </c>
      <c r="CA182" s="36">
        <f t="shared" si="127"/>
        <v>0.13330645260832175</v>
      </c>
      <c r="CB182" s="36">
        <f t="shared" si="128"/>
        <v>0.31263729910972371</v>
      </c>
      <c r="CC182" s="36">
        <f t="shared" si="129"/>
        <v>1.6236830595222566E-2</v>
      </c>
      <c r="CD182" s="36">
        <f t="shared" si="130"/>
        <v>0.11487095175892971</v>
      </c>
      <c r="CE182" s="36">
        <f t="shared" si="131"/>
        <v>8.8074921956295515E-2</v>
      </c>
      <c r="CF182" s="36">
        <f t="shared" si="132"/>
        <v>0.194417739322402</v>
      </c>
      <c r="CG182" s="36">
        <f t="shared" si="133"/>
        <v>2.6452728502718074E-2</v>
      </c>
      <c r="CH182" s="36">
        <f t="shared" si="134"/>
        <v>6.5273041735045875E-2</v>
      </c>
      <c r="CI182" s="36">
        <f t="shared" si="135"/>
        <v>4.8257786560690491E-2</v>
      </c>
      <c r="CJ182" s="36">
        <f t="shared" si="136"/>
        <v>0.11687336696182322</v>
      </c>
      <c r="CK182" s="36">
        <f t="shared" si="137"/>
        <v>2.01289214479837E-2</v>
      </c>
      <c r="CL182" s="36">
        <f t="shared" si="138"/>
        <v>2.5690860620693128E-2</v>
      </c>
      <c r="CM182" s="36">
        <f t="shared" si="139"/>
        <v>0.61541027185206376</v>
      </c>
      <c r="CN182" s="36">
        <f t="shared" si="140"/>
        <v>0.99871675122590842</v>
      </c>
      <c r="CO182" s="36">
        <f t="shared" si="141"/>
        <v>0.98343283837570006</v>
      </c>
      <c r="CP182" s="36">
        <f t="shared" si="142"/>
        <v>0.79737863514760543</v>
      </c>
      <c r="CQ182" s="36">
        <f t="shared" si="143"/>
        <v>673.05582073045196</v>
      </c>
      <c r="CR182" s="36">
        <f t="shared" si="144"/>
        <v>0.84596027341738078</v>
      </c>
      <c r="CS182" s="36">
        <f t="shared" si="145"/>
        <v>1.5923715209887239E-3</v>
      </c>
      <c r="CT182" s="36">
        <f t="shared" si="146"/>
        <v>153.3047346007971</v>
      </c>
      <c r="CU182" s="36"/>
      <c r="CV182" s="42" t="str">
        <f t="shared" si="147"/>
        <v>Cipotânea</v>
      </c>
      <c r="CW182" s="43">
        <f t="shared" si="153"/>
        <v>11.129793093708075</v>
      </c>
      <c r="CX182" s="43">
        <f t="shared" si="153"/>
        <v>3.4662051974979309</v>
      </c>
      <c r="CY182" s="43">
        <f t="shared" si="153"/>
        <v>3.8446751249519579E-4</v>
      </c>
      <c r="CZ182" s="43">
        <f t="shared" si="153"/>
        <v>0.86961883910296134</v>
      </c>
      <c r="DA182" s="43">
        <f t="shared" si="153"/>
        <v>0.77969691522280837</v>
      </c>
      <c r="DB182" s="43">
        <f t="shared" si="153"/>
        <v>4.8257786560690491E-2</v>
      </c>
      <c r="DC182" s="43">
        <f t="shared" si="153"/>
        <v>0.11687336696182322</v>
      </c>
      <c r="DD182" s="43">
        <f t="shared" si="153"/>
        <v>2.01289214479837E-2</v>
      </c>
      <c r="DE182" s="43">
        <f t="shared" si="153"/>
        <v>2.5690860620693128E-2</v>
      </c>
      <c r="DF182" s="43">
        <f t="shared" si="153"/>
        <v>673.05582073045196</v>
      </c>
      <c r="DG182" s="43">
        <f t="shared" si="153"/>
        <v>0.84596027341738078</v>
      </c>
      <c r="DH182" s="43">
        <f t="shared" si="153"/>
        <v>1.5923715209887239E-3</v>
      </c>
      <c r="DI182" s="43">
        <f t="shared" si="153"/>
        <v>153.3047346007971</v>
      </c>
      <c r="DJ182" s="51">
        <f t="shared" si="106"/>
        <v>64.897289032678685</v>
      </c>
      <c r="DL182" s="40">
        <f t="shared" si="150"/>
        <v>179</v>
      </c>
      <c r="DM182" s="58">
        <f t="shared" si="148"/>
        <v>25.005705969851881</v>
      </c>
      <c r="DN182" s="57" t="str">
        <f t="shared" si="149"/>
        <v>Arceburgo</v>
      </c>
    </row>
    <row r="183" spans="1:118" x14ac:dyDescent="0.3">
      <c r="A183" s="12">
        <v>311640</v>
      </c>
      <c r="B183" s="12" t="s">
        <v>29</v>
      </c>
      <c r="C183" s="12" t="s">
        <v>28</v>
      </c>
      <c r="D183" s="27" t="s">
        <v>232</v>
      </c>
      <c r="E183" s="13">
        <v>3407</v>
      </c>
      <c r="F183" s="14">
        <v>5.09</v>
      </c>
      <c r="G183" s="14">
        <v>28.99</v>
      </c>
      <c r="H183" s="15">
        <v>173.41630000000001</v>
      </c>
      <c r="I183" s="15">
        <v>987.6893</v>
      </c>
      <c r="J183" s="15">
        <v>16.408100000000001</v>
      </c>
      <c r="K183" s="13">
        <v>4295</v>
      </c>
      <c r="L183" s="14">
        <v>3.9</v>
      </c>
      <c r="M183" s="14">
        <v>22.96</v>
      </c>
      <c r="N183" s="15">
        <v>167.505</v>
      </c>
      <c r="O183" s="15">
        <v>986.13199999999995</v>
      </c>
      <c r="P183" s="15">
        <v>18.8491</v>
      </c>
      <c r="Q183" s="13">
        <v>4524</v>
      </c>
      <c r="R183" s="14">
        <v>1.62</v>
      </c>
      <c r="S183" s="14">
        <v>7.04</v>
      </c>
      <c r="T183" s="15">
        <v>73.288800000000009</v>
      </c>
      <c r="U183" s="14">
        <v>318.4896</v>
      </c>
      <c r="V183" s="14">
        <v>14.283899999999999</v>
      </c>
      <c r="W183" s="14">
        <v>0.46</v>
      </c>
      <c r="X183" s="14">
        <v>0.44</v>
      </c>
      <c r="Y183" s="14">
        <v>0.42</v>
      </c>
      <c r="Z183" s="14">
        <v>87.5428</v>
      </c>
      <c r="AA183" s="14">
        <v>80.430199999999999</v>
      </c>
      <c r="AB183" s="14">
        <v>84.954700000000003</v>
      </c>
      <c r="AC183" s="14">
        <v>32519.406999999999</v>
      </c>
      <c r="AD183" s="14">
        <v>99848.073000000004</v>
      </c>
      <c r="AE183" s="14">
        <v>7735.3490000000002</v>
      </c>
      <c r="AF183" s="14">
        <v>20906.21</v>
      </c>
      <c r="AG183" s="14">
        <v>4204</v>
      </c>
      <c r="AH183" s="14">
        <v>4776</v>
      </c>
      <c r="AI183" s="14">
        <v>192.09469999999999</v>
      </c>
      <c r="AJ183" s="14">
        <v>112.11020000000001</v>
      </c>
      <c r="AK183" s="14">
        <v>0.41199999999999998</v>
      </c>
      <c r="AL183" s="14">
        <v>0.17299999999999999</v>
      </c>
      <c r="AM183" s="14">
        <v>0.68400000000000005</v>
      </c>
      <c r="AN183" s="14">
        <v>0.59</v>
      </c>
      <c r="AO183" s="14">
        <v>0.505</v>
      </c>
      <c r="AP183" s="14">
        <v>0.27600000000000002</v>
      </c>
      <c r="AQ183" s="14">
        <v>0.77200000000000002</v>
      </c>
      <c r="AR183" s="14">
        <v>0.60299999999999998</v>
      </c>
      <c r="AS183" s="14">
        <v>0.69799999999999995</v>
      </c>
      <c r="AT183" s="14">
        <v>0.58399999999999996</v>
      </c>
      <c r="AU183" s="14">
        <v>0.84799999999999998</v>
      </c>
      <c r="AV183" s="14">
        <v>0.68700000000000006</v>
      </c>
      <c r="AW183" s="14">
        <v>24797</v>
      </c>
      <c r="AX183" s="14">
        <v>22984</v>
      </c>
      <c r="AY183" s="14">
        <v>25946</v>
      </c>
      <c r="AZ183" s="14">
        <v>18360</v>
      </c>
      <c r="BA183" s="56">
        <f t="shared" si="104"/>
        <v>0.2692779654022826</v>
      </c>
      <c r="BB183" s="56">
        <f t="shared" si="104"/>
        <v>0.24959006157220889</v>
      </c>
      <c r="BC183" s="56">
        <f t="shared" si="104"/>
        <v>0.28175529662167298</v>
      </c>
      <c r="BD183" s="56">
        <f t="shared" si="104"/>
        <v>0.1993766764038355</v>
      </c>
      <c r="BE183" s="54"/>
      <c r="BG183" s="36">
        <f t="shared" si="107"/>
        <v>0.83920688936516652</v>
      </c>
      <c r="BH183" s="36">
        <f t="shared" si="108"/>
        <v>0.29835463597203582</v>
      </c>
      <c r="BI183" s="36">
        <f t="shared" si="109"/>
        <v>0.15945439084904894</v>
      </c>
      <c r="BJ183" s="36">
        <f t="shared" si="110"/>
        <v>0.92528955956463765</v>
      </c>
      <c r="BK183" s="36">
        <f t="shared" si="111"/>
        <v>0.9017252210058434</v>
      </c>
      <c r="BL183" s="36">
        <f t="shared" si="112"/>
        <v>0.29835647330994292</v>
      </c>
      <c r="BM183" s="36">
        <f t="shared" si="113"/>
        <v>5.444444444444442E-2</v>
      </c>
      <c r="BN183" s="36">
        <f t="shared" si="114"/>
        <v>5.201600492459215E-2</v>
      </c>
      <c r="BO183" s="36">
        <f t="shared" si="115"/>
        <v>3.1141868512110739E-2</v>
      </c>
      <c r="BP183" s="36">
        <f t="shared" si="116"/>
        <v>5.4444253722985073E-2</v>
      </c>
      <c r="BQ183" s="36">
        <f t="shared" si="117"/>
        <v>5.2015774513508403E-2</v>
      </c>
      <c r="BR183" s="36">
        <f t="shared" si="118"/>
        <v>3.1141928888409519E-2</v>
      </c>
      <c r="BS183" s="36">
        <f t="shared" si="119"/>
        <v>0.80968947793455204</v>
      </c>
      <c r="BT183" s="36">
        <f t="shared" si="120"/>
        <v>0.96054174243239387</v>
      </c>
      <c r="BU183" s="36">
        <f t="shared" si="121"/>
        <v>1.0765389826623858E-2</v>
      </c>
      <c r="BV183" s="36">
        <f t="shared" si="122"/>
        <v>0.57308681585869592</v>
      </c>
      <c r="BW183" s="36">
        <f t="shared" si="123"/>
        <v>0.82672462923771461</v>
      </c>
      <c r="BX183" s="36">
        <f t="shared" si="124"/>
        <v>0.84269581374349234</v>
      </c>
      <c r="BY183" s="36">
        <f t="shared" si="125"/>
        <v>1.0765290725413764E-2</v>
      </c>
      <c r="BZ183" s="36">
        <f t="shared" si="126"/>
        <v>0.57308675692514066</v>
      </c>
      <c r="CA183" s="36">
        <f t="shared" si="127"/>
        <v>2.6994556653185182E-2</v>
      </c>
      <c r="CB183" s="36">
        <f t="shared" si="128"/>
        <v>0.14434552485194188</v>
      </c>
      <c r="CC183" s="36">
        <f t="shared" si="129"/>
        <v>2.7700831024930687E-3</v>
      </c>
      <c r="CD183" s="36">
        <f t="shared" si="130"/>
        <v>1.013467861808035E-4</v>
      </c>
      <c r="CE183" s="36">
        <f t="shared" si="131"/>
        <v>3.4404266389177922E-2</v>
      </c>
      <c r="CF183" s="36">
        <f t="shared" si="132"/>
        <v>0.17449126742509205</v>
      </c>
      <c r="CG183" s="36">
        <f t="shared" si="133"/>
        <v>3.6327294391550206E-4</v>
      </c>
      <c r="CH183" s="36">
        <f t="shared" si="134"/>
        <v>3.0095026581892876E-3</v>
      </c>
      <c r="CI183" s="36">
        <f t="shared" si="135"/>
        <v>3.5163940976889194E-3</v>
      </c>
      <c r="CJ183" s="36">
        <f t="shared" si="136"/>
        <v>1.4515894904920902E-2</v>
      </c>
      <c r="CK183" s="36">
        <f t="shared" si="137"/>
        <v>8.8496038624069965E-4</v>
      </c>
      <c r="CL183" s="36">
        <f t="shared" si="138"/>
        <v>6.5187867813489323E-4</v>
      </c>
      <c r="CM183" s="36">
        <f t="shared" si="139"/>
        <v>5.3491685253080927E-3</v>
      </c>
      <c r="CN183" s="36">
        <f t="shared" si="140"/>
        <v>0.98663420844396832</v>
      </c>
      <c r="CO183" s="36">
        <f t="shared" si="141"/>
        <v>0.95776894287643122</v>
      </c>
      <c r="CP183" s="36">
        <f t="shared" si="142"/>
        <v>0.82671594288112082</v>
      </c>
      <c r="CQ183" s="36">
        <f t="shared" si="143"/>
        <v>3106.72841500616</v>
      </c>
      <c r="CR183" s="36">
        <f t="shared" si="144"/>
        <v>0.416643216200143</v>
      </c>
      <c r="CS183" s="36">
        <f t="shared" si="145"/>
        <v>1.6497991013152781E-2</v>
      </c>
      <c r="CT183" s="36">
        <f t="shared" si="146"/>
        <v>14.42956485157592</v>
      </c>
      <c r="CU183" s="36"/>
      <c r="CV183" s="42" t="str">
        <f t="shared" si="147"/>
        <v>Claraval</v>
      </c>
      <c r="CW183" s="43">
        <f t="shared" si="153"/>
        <v>0.29835463597203582</v>
      </c>
      <c r="CX183" s="43">
        <f t="shared" si="153"/>
        <v>0.15945439084904894</v>
      </c>
      <c r="CY183" s="43">
        <f t="shared" si="153"/>
        <v>3.1141868512110739E-2</v>
      </c>
      <c r="CZ183" s="43">
        <f t="shared" si="153"/>
        <v>0.57308681585869592</v>
      </c>
      <c r="DA183" s="43">
        <f t="shared" si="153"/>
        <v>0.84269581374349234</v>
      </c>
      <c r="DB183" s="43">
        <f t="shared" si="153"/>
        <v>3.5163940976889194E-3</v>
      </c>
      <c r="DC183" s="43">
        <f t="shared" si="153"/>
        <v>1.4515894904920902E-2</v>
      </c>
      <c r="DD183" s="43">
        <f t="shared" si="153"/>
        <v>8.8496038624069965E-4</v>
      </c>
      <c r="DE183" s="43">
        <f t="shared" si="153"/>
        <v>6.5187867813489323E-4</v>
      </c>
      <c r="DF183" s="43">
        <f t="shared" si="153"/>
        <v>3106.72841500616</v>
      </c>
      <c r="DG183" s="43">
        <f t="shared" si="153"/>
        <v>0.416643216200143</v>
      </c>
      <c r="DH183" s="43">
        <f t="shared" si="153"/>
        <v>1.6497991013152781E-2</v>
      </c>
      <c r="DI183" s="43">
        <f t="shared" si="153"/>
        <v>14.42956485157592</v>
      </c>
      <c r="DJ183" s="51">
        <f t="shared" si="106"/>
        <v>240.2704172090732</v>
      </c>
      <c r="DL183" s="40">
        <f t="shared" si="150"/>
        <v>180</v>
      </c>
      <c r="DM183" s="58">
        <f t="shared" si="148"/>
        <v>25.03059428445518</v>
      </c>
      <c r="DN183" s="57" t="str">
        <f t="shared" si="149"/>
        <v>Pedra Azul</v>
      </c>
    </row>
    <row r="184" spans="1:118" x14ac:dyDescent="0.3">
      <c r="A184" s="12">
        <v>311650</v>
      </c>
      <c r="B184" s="12" t="s">
        <v>29</v>
      </c>
      <c r="C184" s="12" t="s">
        <v>28</v>
      </c>
      <c r="D184" s="27" t="s">
        <v>251</v>
      </c>
      <c r="E184" s="13">
        <v>8140</v>
      </c>
      <c r="F184" s="14">
        <v>39.57</v>
      </c>
      <c r="G184" s="14">
        <v>75.56</v>
      </c>
      <c r="H184" s="15">
        <v>3220.998</v>
      </c>
      <c r="I184" s="15">
        <v>6150.5840000000007</v>
      </c>
      <c r="J184" s="15">
        <v>127.5573</v>
      </c>
      <c r="K184" s="13">
        <v>8149</v>
      </c>
      <c r="L184" s="14">
        <v>22.96</v>
      </c>
      <c r="M184" s="14">
        <v>50.07</v>
      </c>
      <c r="N184" s="15">
        <v>1871.0103999999999</v>
      </c>
      <c r="O184" s="15">
        <v>4080.2043000000003</v>
      </c>
      <c r="P184" s="15">
        <v>110.968</v>
      </c>
      <c r="Q184" s="13">
        <v>7775</v>
      </c>
      <c r="R184" s="14">
        <v>8.23</v>
      </c>
      <c r="S184" s="14">
        <v>20.98</v>
      </c>
      <c r="T184" s="15">
        <v>639.88249999999994</v>
      </c>
      <c r="U184" s="14">
        <v>1631.1950000000002</v>
      </c>
      <c r="V184" s="14">
        <v>72.565899999999999</v>
      </c>
      <c r="W184" s="14">
        <v>0.49</v>
      </c>
      <c r="X184" s="14">
        <v>0.48</v>
      </c>
      <c r="Y184" s="14">
        <v>0.42</v>
      </c>
      <c r="Z184" s="14">
        <v>93.252099999999999</v>
      </c>
      <c r="AA184" s="14">
        <v>87.742000000000004</v>
      </c>
      <c r="AB184" s="14">
        <v>84.954700000000003</v>
      </c>
      <c r="AC184" s="14">
        <v>15933.878000000001</v>
      </c>
      <c r="AD184" s="14">
        <v>56564.904000000002</v>
      </c>
      <c r="AE184" s="14">
        <v>1944.3414</v>
      </c>
      <c r="AF184" s="14">
        <v>7173.74</v>
      </c>
      <c r="AG184" s="14">
        <v>8195</v>
      </c>
      <c r="AH184" s="14">
        <v>7885</v>
      </c>
      <c r="AI184" s="14">
        <v>48.284500000000001</v>
      </c>
      <c r="AJ184" s="14">
        <v>38.4694</v>
      </c>
      <c r="AK184" s="14">
        <v>0.318</v>
      </c>
      <c r="AL184" s="14">
        <v>0.111</v>
      </c>
      <c r="AM184" s="14">
        <v>0.65200000000000002</v>
      </c>
      <c r="AN184" s="14">
        <v>0.44400000000000001</v>
      </c>
      <c r="AO184" s="14">
        <v>0.53700000000000003</v>
      </c>
      <c r="AP184" s="14">
        <v>0.42299999999999999</v>
      </c>
      <c r="AQ184" s="14">
        <v>0.70099999999999996</v>
      </c>
      <c r="AR184" s="14">
        <v>0.52100000000000002</v>
      </c>
      <c r="AS184" s="14">
        <v>0.67</v>
      </c>
      <c r="AT184" s="14">
        <v>0.625</v>
      </c>
      <c r="AU184" s="14">
        <v>0.79900000000000004</v>
      </c>
      <c r="AV184" s="14">
        <v>0.60099999999999998</v>
      </c>
      <c r="AW184" s="14">
        <v>11359</v>
      </c>
      <c r="AX184" s="14">
        <v>2623</v>
      </c>
      <c r="AY184" s="14">
        <v>15716</v>
      </c>
      <c r="AZ184" s="14">
        <v>25197</v>
      </c>
      <c r="BA184" s="56">
        <f t="shared" si="104"/>
        <v>0.2069223062209673</v>
      </c>
      <c r="BB184" s="56">
        <f t="shared" si="104"/>
        <v>4.7782129519992715E-2</v>
      </c>
      <c r="BC184" s="56">
        <f t="shared" si="104"/>
        <v>0.2862920120229529</v>
      </c>
      <c r="BD184" s="56">
        <f t="shared" si="104"/>
        <v>0.45900355223608708</v>
      </c>
      <c r="BE184" s="54"/>
      <c r="BG184" s="36">
        <f t="shared" si="107"/>
        <v>0.73235623990615384</v>
      </c>
      <c r="BH184" s="36">
        <f t="shared" si="108"/>
        <v>1.7038658600695187</v>
      </c>
      <c r="BI184" s="36">
        <f t="shared" si="109"/>
        <v>0.62426178522755049</v>
      </c>
      <c r="BJ184" s="36">
        <f t="shared" si="110"/>
        <v>0.44558585396639316</v>
      </c>
      <c r="BK184" s="36">
        <f t="shared" si="111"/>
        <v>0.55030895895437837</v>
      </c>
      <c r="BL184" s="36">
        <f t="shared" si="112"/>
        <v>1.703856915941073</v>
      </c>
      <c r="BM184" s="36">
        <f t="shared" si="113"/>
        <v>3.3611111111111119E-2</v>
      </c>
      <c r="BN184" s="36">
        <f t="shared" si="114"/>
        <v>2.4930747922437654E-2</v>
      </c>
      <c r="BO184" s="36">
        <f t="shared" si="115"/>
        <v>3.1141868512110739E-2</v>
      </c>
      <c r="BP184" s="36">
        <f t="shared" si="116"/>
        <v>3.3610993369801993E-2</v>
      </c>
      <c r="BQ184" s="36">
        <f t="shared" si="117"/>
        <v>2.4930684116261537E-2</v>
      </c>
      <c r="BR184" s="36">
        <f t="shared" si="118"/>
        <v>3.1141928888409519E-2</v>
      </c>
      <c r="BS184" s="36">
        <f t="shared" si="119"/>
        <v>0.90424391292412098</v>
      </c>
      <c r="BT184" s="36">
        <f t="shared" si="120"/>
        <v>0.97754899199183454</v>
      </c>
      <c r="BU184" s="36">
        <f t="shared" si="121"/>
        <v>0.52209593697793832</v>
      </c>
      <c r="BV184" s="36">
        <f t="shared" si="122"/>
        <v>0.84020276011455786</v>
      </c>
      <c r="BW184" s="36">
        <f t="shared" si="123"/>
        <v>0.67747092971747302</v>
      </c>
      <c r="BX184" s="36">
        <f t="shared" si="124"/>
        <v>0.74752568294281219</v>
      </c>
      <c r="BY184" s="36">
        <f t="shared" si="125"/>
        <v>0.52209634568790486</v>
      </c>
      <c r="BZ184" s="36">
        <f t="shared" si="126"/>
        <v>0.84020274915520532</v>
      </c>
      <c r="CA184" s="36">
        <f t="shared" si="127"/>
        <v>0.1260033984916622</v>
      </c>
      <c r="CB184" s="36">
        <f t="shared" si="128"/>
        <v>0.36258526997340734</v>
      </c>
      <c r="CC184" s="36">
        <f t="shared" si="129"/>
        <v>9.3998664835291245E-3</v>
      </c>
      <c r="CD184" s="36">
        <f t="shared" si="130"/>
        <v>6.5042115220035113E-2</v>
      </c>
      <c r="CE184" s="36">
        <f t="shared" si="131"/>
        <v>1.7921436004162312E-2</v>
      </c>
      <c r="CF184" s="36">
        <f t="shared" si="132"/>
        <v>1.1576670405383757E-2</v>
      </c>
      <c r="CG184" s="36">
        <f t="shared" si="133"/>
        <v>1.1941185303106894E-2</v>
      </c>
      <c r="CH184" s="36">
        <f t="shared" si="134"/>
        <v>3.3630270928941351E-2</v>
      </c>
      <c r="CI184" s="36">
        <f t="shared" si="135"/>
        <v>9.4157990714975742E-3</v>
      </c>
      <c r="CJ184" s="36">
        <f t="shared" si="136"/>
        <v>3.4497931484976123E-3</v>
      </c>
      <c r="CK184" s="36">
        <f t="shared" si="137"/>
        <v>7.3637606103608439E-3</v>
      </c>
      <c r="CL184" s="36">
        <f t="shared" si="138"/>
        <v>2.1761480810824404E-2</v>
      </c>
      <c r="CM184" s="36">
        <f t="shared" si="139"/>
        <v>0.25848821469883226</v>
      </c>
      <c r="CN184" s="36">
        <f t="shared" si="140"/>
        <v>0.99847011191952373</v>
      </c>
      <c r="CO184" s="36">
        <f t="shared" si="141"/>
        <v>0.97431102945972203</v>
      </c>
      <c r="CP184" s="36">
        <f t="shared" si="142"/>
        <v>0.76639729164539261</v>
      </c>
      <c r="CQ184" s="36">
        <f t="shared" si="143"/>
        <v>1814.711122149936</v>
      </c>
      <c r="CR184" s="36">
        <f t="shared" si="144"/>
        <v>0.86886567945661441</v>
      </c>
      <c r="CS184" s="36">
        <f t="shared" si="145"/>
        <v>2.1495748542460367E-2</v>
      </c>
      <c r="CT184" s="36">
        <f t="shared" si="146"/>
        <v>100.94952199471069</v>
      </c>
      <c r="CU184" s="36"/>
      <c r="CV184" s="42" t="str">
        <f t="shared" si="147"/>
        <v>Claro dos Poções</v>
      </c>
      <c r="CW184" s="43">
        <f t="shared" si="153"/>
        <v>1.7038658600695187</v>
      </c>
      <c r="CX184" s="43">
        <f t="shared" si="153"/>
        <v>0.62426178522755049</v>
      </c>
      <c r="CY184" s="43">
        <f t="shared" si="153"/>
        <v>3.1141868512110739E-2</v>
      </c>
      <c r="CZ184" s="43">
        <f t="shared" si="153"/>
        <v>0.84020276011455786</v>
      </c>
      <c r="DA184" s="43">
        <f t="shared" si="153"/>
        <v>0.74752568294281219</v>
      </c>
      <c r="DB184" s="43">
        <f t="shared" si="153"/>
        <v>9.4157990714975742E-3</v>
      </c>
      <c r="DC184" s="43">
        <f t="shared" si="153"/>
        <v>3.4497931484976123E-3</v>
      </c>
      <c r="DD184" s="43">
        <f t="shared" si="153"/>
        <v>7.3637606103608439E-3</v>
      </c>
      <c r="DE184" s="43">
        <f t="shared" si="153"/>
        <v>2.1761480810824404E-2</v>
      </c>
      <c r="DF184" s="43">
        <f t="shared" si="153"/>
        <v>1814.711122149936</v>
      </c>
      <c r="DG184" s="43">
        <f t="shared" si="153"/>
        <v>0.86886567945661441</v>
      </c>
      <c r="DH184" s="43">
        <f t="shared" si="153"/>
        <v>2.1495748542460367E-2</v>
      </c>
      <c r="DI184" s="43">
        <f t="shared" si="153"/>
        <v>100.94952199471069</v>
      </c>
      <c r="DJ184" s="51">
        <f t="shared" si="106"/>
        <v>147.73384572024258</v>
      </c>
      <c r="DL184" s="40">
        <f t="shared" si="150"/>
        <v>181</v>
      </c>
      <c r="DM184" s="58">
        <f t="shared" si="148"/>
        <v>25.12294836616126</v>
      </c>
      <c r="DN184" s="57" t="str">
        <f t="shared" si="149"/>
        <v>Leme do Prado</v>
      </c>
    </row>
    <row r="185" spans="1:118" x14ac:dyDescent="0.3">
      <c r="A185" s="12">
        <v>311660</v>
      </c>
      <c r="B185" s="12" t="s">
        <v>29</v>
      </c>
      <c r="C185" s="12" t="s">
        <v>28</v>
      </c>
      <c r="D185" s="27" t="s">
        <v>253</v>
      </c>
      <c r="E185" s="13">
        <v>18370</v>
      </c>
      <c r="F185" s="14">
        <v>16.84</v>
      </c>
      <c r="G185" s="14">
        <v>45.88</v>
      </c>
      <c r="H185" s="15">
        <v>3093.5079999999998</v>
      </c>
      <c r="I185" s="15">
        <v>8428.1560000000009</v>
      </c>
      <c r="J185" s="15">
        <v>54.285200000000003</v>
      </c>
      <c r="K185" s="13">
        <v>22365</v>
      </c>
      <c r="L185" s="14">
        <v>2.74</v>
      </c>
      <c r="M185" s="14">
        <v>15.69</v>
      </c>
      <c r="N185" s="15">
        <v>612.80100000000004</v>
      </c>
      <c r="O185" s="15">
        <v>3509.0684999999999</v>
      </c>
      <c r="P185" s="15">
        <v>13.242699999999999</v>
      </c>
      <c r="Q185" s="13">
        <v>25500</v>
      </c>
      <c r="R185" s="14">
        <v>0.96</v>
      </c>
      <c r="S185" s="14">
        <v>4.5</v>
      </c>
      <c r="T185" s="15">
        <v>244.79999999999998</v>
      </c>
      <c r="U185" s="14">
        <v>1147.5</v>
      </c>
      <c r="V185" s="14">
        <v>8.4646000000000008</v>
      </c>
      <c r="W185" s="14">
        <v>0.53</v>
      </c>
      <c r="X185" s="14">
        <v>0.46</v>
      </c>
      <c r="Y185" s="14">
        <v>0.4</v>
      </c>
      <c r="Z185" s="14">
        <v>100.86450000000001</v>
      </c>
      <c r="AA185" s="14">
        <v>84.086100000000002</v>
      </c>
      <c r="AB185" s="14">
        <v>80.909300000000002</v>
      </c>
      <c r="AC185" s="14">
        <v>76899.39</v>
      </c>
      <c r="AD185" s="14">
        <v>496676.42099999997</v>
      </c>
      <c r="AE185" s="14">
        <v>3442.5369000000001</v>
      </c>
      <c r="AF185" s="14">
        <v>18009.23</v>
      </c>
      <c r="AG185" s="14">
        <v>22338</v>
      </c>
      <c r="AH185" s="14">
        <v>27579</v>
      </c>
      <c r="AI185" s="14">
        <v>85.489800000000002</v>
      </c>
      <c r="AJ185" s="14">
        <v>96.575000000000003</v>
      </c>
      <c r="AK185" s="14">
        <v>0.43099999999999999</v>
      </c>
      <c r="AL185" s="14">
        <v>0.21199999999999999</v>
      </c>
      <c r="AM185" s="14">
        <v>0.67300000000000004</v>
      </c>
      <c r="AN185" s="14">
        <v>0.56200000000000006</v>
      </c>
      <c r="AO185" s="14">
        <v>0.59699999999999998</v>
      </c>
      <c r="AP185" s="14">
        <v>0.45500000000000002</v>
      </c>
      <c r="AQ185" s="14">
        <v>0.74399999999999999</v>
      </c>
      <c r="AR185" s="14">
        <v>0.629</v>
      </c>
      <c r="AS185" s="14">
        <v>0.70899999999999996</v>
      </c>
      <c r="AT185" s="14">
        <v>0.60199999999999998</v>
      </c>
      <c r="AU185" s="14">
        <v>0.84599999999999997</v>
      </c>
      <c r="AV185" s="14">
        <v>0.70099999999999996</v>
      </c>
      <c r="AW185" s="14">
        <v>22103</v>
      </c>
      <c r="AX185" s="14">
        <v>113429</v>
      </c>
      <c r="AY185" s="14">
        <v>215893</v>
      </c>
      <c r="AZ185" s="14">
        <v>90041</v>
      </c>
      <c r="BA185" s="56">
        <f t="shared" si="104"/>
        <v>5.0067275849102762E-2</v>
      </c>
      <c r="BB185" s="56">
        <f t="shared" si="104"/>
        <v>0.25693711406993969</v>
      </c>
      <c r="BC185" s="56">
        <f t="shared" si="104"/>
        <v>0.48903652829436467</v>
      </c>
      <c r="BD185" s="56">
        <f t="shared" si="104"/>
        <v>0.20395908178659286</v>
      </c>
      <c r="BE185" s="54"/>
      <c r="BG185" s="36">
        <f t="shared" si="107"/>
        <v>0.27771785598268806</v>
      </c>
      <c r="BH185" s="36">
        <f t="shared" si="108"/>
        <v>0.53449615140173723</v>
      </c>
      <c r="BI185" s="36">
        <f t="shared" si="109"/>
        <v>0.37950645901524765</v>
      </c>
      <c r="BJ185" s="36">
        <f t="shared" si="110"/>
        <v>0.7617866120382637</v>
      </c>
      <c r="BK185" s="36">
        <f t="shared" si="111"/>
        <v>0.66975124592725532</v>
      </c>
      <c r="BL185" s="36">
        <f t="shared" si="112"/>
        <v>0.53449451193477038</v>
      </c>
      <c r="BM185" s="36">
        <f t="shared" si="113"/>
        <v>1.3611111111111093E-2</v>
      </c>
      <c r="BN185" s="36">
        <f t="shared" si="114"/>
        <v>3.7242228377962427E-2</v>
      </c>
      <c r="BO185" s="36">
        <f t="shared" si="115"/>
        <v>4.6520569011918499E-2</v>
      </c>
      <c r="BP185" s="36">
        <f t="shared" si="116"/>
        <v>1.3611063430746256E-2</v>
      </c>
      <c r="BQ185" s="36">
        <f t="shared" si="117"/>
        <v>3.7242091903679019E-2</v>
      </c>
      <c r="BR185" s="36">
        <f t="shared" si="118"/>
        <v>4.652038042944056E-2</v>
      </c>
      <c r="BS185" s="36">
        <f t="shared" si="119"/>
        <v>0.58235170125540803</v>
      </c>
      <c r="BT185" s="36">
        <f t="shared" si="120"/>
        <v>0.81157267853229376</v>
      </c>
      <c r="BU185" s="36">
        <f t="shared" si="121"/>
        <v>0.25886182568567978</v>
      </c>
      <c r="BV185" s="36">
        <f t="shared" si="122"/>
        <v>0.6251971618060157</v>
      </c>
      <c r="BW185" s="36">
        <f t="shared" si="123"/>
        <v>0.26808259980486887</v>
      </c>
      <c r="BX185" s="36">
        <f t="shared" si="124"/>
        <v>0.27709965017602084</v>
      </c>
      <c r="BY185" s="36">
        <f t="shared" si="125"/>
        <v>0.25886178050741498</v>
      </c>
      <c r="BZ185" s="36">
        <f t="shared" si="126"/>
        <v>0.62519729671893343</v>
      </c>
      <c r="CA185" s="36">
        <f t="shared" si="127"/>
        <v>1.5815740858839158E-2</v>
      </c>
      <c r="CB185" s="36">
        <f t="shared" si="128"/>
        <v>5.7668837759021617E-2</v>
      </c>
      <c r="CC185" s="36">
        <f t="shared" si="129"/>
        <v>4.6059345769292621E-3</v>
      </c>
      <c r="CD185" s="36">
        <f t="shared" si="130"/>
        <v>3.2543579118057588E-3</v>
      </c>
      <c r="CE185" s="36">
        <f t="shared" si="131"/>
        <v>1.3761706555671185E-3</v>
      </c>
      <c r="CF185" s="36">
        <f t="shared" si="132"/>
        <v>1.606758176218195E-3</v>
      </c>
      <c r="CG185" s="36">
        <f t="shared" si="133"/>
        <v>2.9852963257767174E-3</v>
      </c>
      <c r="CH185" s="36">
        <f t="shared" si="134"/>
        <v>1.9899568597006763E-4</v>
      </c>
      <c r="CI185" s="36">
        <f t="shared" si="135"/>
        <v>1.9779716799500197E-3</v>
      </c>
      <c r="CJ185" s="36">
        <f t="shared" si="136"/>
        <v>8.7186093772681182E-3</v>
      </c>
      <c r="CK185" s="36">
        <f t="shared" si="137"/>
        <v>1.0263445899596274E-3</v>
      </c>
      <c r="CL185" s="36">
        <f t="shared" si="138"/>
        <v>3.2191539660982938E-5</v>
      </c>
      <c r="CM185" s="36">
        <f t="shared" si="139"/>
        <v>1.8879056966517201E-3</v>
      </c>
      <c r="CN185" s="36">
        <f t="shared" si="140"/>
        <v>0.93491127743053837</v>
      </c>
      <c r="CO185" s="36">
        <f t="shared" si="141"/>
        <v>0.6763507137741539</v>
      </c>
      <c r="CP185" s="36">
        <f t="shared" si="142"/>
        <v>0.30790456835108787</v>
      </c>
      <c r="CQ185" s="36">
        <f t="shared" si="143"/>
        <v>91.190885924806182</v>
      </c>
      <c r="CR185" s="36">
        <f t="shared" si="144"/>
        <v>0.40327988033462986</v>
      </c>
      <c r="CS185" s="36">
        <f t="shared" si="145"/>
        <v>0.91894566521483478</v>
      </c>
      <c r="CT185" s="36">
        <f t="shared" si="146"/>
        <v>15.279629783386532</v>
      </c>
      <c r="CU185" s="36"/>
      <c r="CV185" s="42" t="str">
        <f t="shared" si="147"/>
        <v>Cláudio</v>
      </c>
      <c r="CW185" s="43">
        <f t="shared" si="153"/>
        <v>0.53449615140173723</v>
      </c>
      <c r="CX185" s="43">
        <f t="shared" si="153"/>
        <v>0.37950645901524765</v>
      </c>
      <c r="CY185" s="43">
        <f t="shared" si="153"/>
        <v>4.6520569011918499E-2</v>
      </c>
      <c r="CZ185" s="43">
        <f t="shared" si="153"/>
        <v>0.6251971618060157</v>
      </c>
      <c r="DA185" s="43">
        <f t="shared" si="153"/>
        <v>0.27709965017602084</v>
      </c>
      <c r="DB185" s="43">
        <f t="shared" si="153"/>
        <v>1.9779716799500197E-3</v>
      </c>
      <c r="DC185" s="43">
        <f t="shared" si="153"/>
        <v>8.7186093772681182E-3</v>
      </c>
      <c r="DD185" s="43">
        <f t="shared" si="153"/>
        <v>1.0263445899596274E-3</v>
      </c>
      <c r="DE185" s="43">
        <f t="shared" si="153"/>
        <v>3.2191539660982938E-5</v>
      </c>
      <c r="DF185" s="43">
        <f t="shared" si="153"/>
        <v>91.190885924806182</v>
      </c>
      <c r="DG185" s="43">
        <f t="shared" si="153"/>
        <v>0.40327988033462986</v>
      </c>
      <c r="DH185" s="43">
        <f t="shared" si="153"/>
        <v>0.91894566521483478</v>
      </c>
      <c r="DI185" s="43">
        <f t="shared" si="153"/>
        <v>15.279629783386532</v>
      </c>
      <c r="DJ185" s="51">
        <f t="shared" si="106"/>
        <v>8.435947412487689</v>
      </c>
      <c r="DL185" s="40">
        <f t="shared" si="150"/>
        <v>182</v>
      </c>
      <c r="DM185" s="58">
        <f t="shared" si="148"/>
        <v>25.137804864531937</v>
      </c>
      <c r="DN185" s="57" t="str">
        <f t="shared" si="149"/>
        <v>Tapira</v>
      </c>
    </row>
    <row r="186" spans="1:118" x14ac:dyDescent="0.3">
      <c r="A186" s="12">
        <v>311670</v>
      </c>
      <c r="B186" s="12" t="s">
        <v>29</v>
      </c>
      <c r="C186" s="12" t="s">
        <v>28</v>
      </c>
      <c r="D186" s="27" t="s">
        <v>254</v>
      </c>
      <c r="E186" s="13">
        <v>5477</v>
      </c>
      <c r="F186" s="14">
        <v>32.299999999999997</v>
      </c>
      <c r="G186" s="14">
        <v>62.07</v>
      </c>
      <c r="H186" s="15">
        <v>1769.0709999999997</v>
      </c>
      <c r="I186" s="15">
        <v>3399.5739000000003</v>
      </c>
      <c r="J186" s="15">
        <v>104.12179999999999</v>
      </c>
      <c r="K186" s="13">
        <v>6486</v>
      </c>
      <c r="L186" s="14">
        <v>6.16</v>
      </c>
      <c r="M186" s="14">
        <v>28.96</v>
      </c>
      <c r="N186" s="15">
        <v>399.5376</v>
      </c>
      <c r="O186" s="15">
        <v>1878.3456000000001</v>
      </c>
      <c r="P186" s="15">
        <v>29.771899999999999</v>
      </c>
      <c r="Q186" s="13">
        <v>7017</v>
      </c>
      <c r="R186" s="14">
        <v>2.46</v>
      </c>
      <c r="S186" s="14">
        <v>14.96</v>
      </c>
      <c r="T186" s="15">
        <v>172.6182</v>
      </c>
      <c r="U186" s="14">
        <v>1049.7432000000001</v>
      </c>
      <c r="V186" s="14">
        <v>21.6904</v>
      </c>
      <c r="W186" s="14">
        <v>0.54</v>
      </c>
      <c r="X186" s="14">
        <v>0.51</v>
      </c>
      <c r="Y186" s="14">
        <v>0.45</v>
      </c>
      <c r="Z186" s="14">
        <v>102.7676</v>
      </c>
      <c r="AA186" s="14">
        <v>93.225899999999996</v>
      </c>
      <c r="AB186" s="14">
        <v>91.022900000000007</v>
      </c>
      <c r="AC186" s="14">
        <v>19180.579000000002</v>
      </c>
      <c r="AD186" s="14">
        <v>74907.808000000005</v>
      </c>
      <c r="AE186" s="14">
        <v>2962.2516000000001</v>
      </c>
      <c r="AF186" s="14">
        <v>10072.32</v>
      </c>
      <c r="AG186" s="14">
        <v>6475</v>
      </c>
      <c r="AH186" s="14">
        <v>7437</v>
      </c>
      <c r="AI186" s="14">
        <v>73.562700000000007</v>
      </c>
      <c r="AJ186" s="14">
        <v>54.013100000000001</v>
      </c>
      <c r="AK186" s="14">
        <v>0.41299999999999998</v>
      </c>
      <c r="AL186" s="14">
        <v>0.19800000000000001</v>
      </c>
      <c r="AM186" s="14">
        <v>0.69699999999999995</v>
      </c>
      <c r="AN186" s="14">
        <v>0.51100000000000001</v>
      </c>
      <c r="AO186" s="14">
        <v>0.58099999999999996</v>
      </c>
      <c r="AP186" s="14">
        <v>0.41399999999999998</v>
      </c>
      <c r="AQ186" s="14">
        <v>0.78400000000000003</v>
      </c>
      <c r="AR186" s="14">
        <v>0.60299999999999998</v>
      </c>
      <c r="AS186" s="14">
        <v>0.66900000000000004</v>
      </c>
      <c r="AT186" s="14">
        <v>0.55800000000000005</v>
      </c>
      <c r="AU186" s="14">
        <v>0.82499999999999996</v>
      </c>
      <c r="AV186" s="14">
        <v>0.64900000000000002</v>
      </c>
      <c r="AW186" s="14">
        <v>12610</v>
      </c>
      <c r="AX186" s="14">
        <v>4707</v>
      </c>
      <c r="AY186" s="14">
        <v>29477</v>
      </c>
      <c r="AZ186" s="14">
        <v>24280</v>
      </c>
      <c r="BA186" s="56">
        <f t="shared" si="104"/>
        <v>0.17742071643639024</v>
      </c>
      <c r="BB186" s="56">
        <f t="shared" si="104"/>
        <v>6.622674958493964E-2</v>
      </c>
      <c r="BC186" s="56">
        <f t="shared" si="104"/>
        <v>0.41473675324309872</v>
      </c>
      <c r="BD186" s="56">
        <f t="shared" si="104"/>
        <v>0.34161578073557136</v>
      </c>
      <c r="BE186" s="54"/>
      <c r="BG186" s="36">
        <f t="shared" si="107"/>
        <v>0.75661922470797038</v>
      </c>
      <c r="BH186" s="36">
        <f t="shared" si="108"/>
        <v>9.6673963703128307E-2</v>
      </c>
      <c r="BI186" s="36">
        <f t="shared" si="109"/>
        <v>7.6424885554869537E-2</v>
      </c>
      <c r="BJ186" s="36">
        <f t="shared" si="110"/>
        <v>0.82866241173812927</v>
      </c>
      <c r="BK186" s="36">
        <f t="shared" si="111"/>
        <v>0.69531489442407379</v>
      </c>
      <c r="BL186" s="36">
        <f t="shared" si="112"/>
        <v>9.6674893365505526E-2</v>
      </c>
      <c r="BM186" s="36">
        <f t="shared" si="113"/>
        <v>9.9999999999999742E-3</v>
      </c>
      <c r="BN186" s="36">
        <f t="shared" si="114"/>
        <v>1.1080332409972275E-2</v>
      </c>
      <c r="BO186" s="36">
        <f t="shared" si="115"/>
        <v>1.3840830449826995E-2</v>
      </c>
      <c r="BP186" s="36">
        <f t="shared" si="116"/>
        <v>9.9999649695278643E-3</v>
      </c>
      <c r="BQ186" s="36">
        <f t="shared" si="117"/>
        <v>1.1080236700853575E-2</v>
      </c>
      <c r="BR186" s="36">
        <f t="shared" si="118"/>
        <v>1.3840857283737563E-2</v>
      </c>
      <c r="BS186" s="36">
        <f t="shared" si="119"/>
        <v>0.88532347117430865</v>
      </c>
      <c r="BT186" s="36">
        <f t="shared" si="120"/>
        <v>0.97032329496870207</v>
      </c>
      <c r="BU186" s="36">
        <f t="shared" si="121"/>
        <v>0.33329437659757416</v>
      </c>
      <c r="BV186" s="36">
        <f t="shared" si="122"/>
        <v>0.779579560136483</v>
      </c>
      <c r="BW186" s="36">
        <f t="shared" si="123"/>
        <v>0.73997433171021154</v>
      </c>
      <c r="BX186" s="36">
        <f t="shared" si="124"/>
        <v>0.76088793963206602</v>
      </c>
      <c r="BY186" s="36">
        <f t="shared" si="125"/>
        <v>0.33329430862753501</v>
      </c>
      <c r="BZ186" s="36">
        <f t="shared" si="126"/>
        <v>0.77957963654976303</v>
      </c>
      <c r="CA186" s="36">
        <f t="shared" si="127"/>
        <v>2.6332138786828992E-2</v>
      </c>
      <c r="CB186" s="36">
        <f t="shared" si="128"/>
        <v>8.4287200832466228E-2</v>
      </c>
      <c r="CC186" s="36">
        <f t="shared" si="129"/>
        <v>1.1989625616746344E-3</v>
      </c>
      <c r="CD186" s="36">
        <f t="shared" si="130"/>
        <v>2.0339736948786071E-2</v>
      </c>
      <c r="CE186" s="36">
        <f t="shared" si="131"/>
        <v>3.9568158168574495E-3</v>
      </c>
      <c r="CF186" s="36">
        <f t="shared" si="132"/>
        <v>1.6023073225444641E-2</v>
      </c>
      <c r="CG186" s="36">
        <f t="shared" si="133"/>
        <v>1.4530917756620081E-5</v>
      </c>
      <c r="CH186" s="36">
        <f t="shared" si="134"/>
        <v>3.0095026581892876E-3</v>
      </c>
      <c r="CI186" s="36">
        <f t="shared" si="135"/>
        <v>9.6791653649711921E-3</v>
      </c>
      <c r="CJ186" s="36">
        <f t="shared" si="136"/>
        <v>2.5484467992451729E-2</v>
      </c>
      <c r="CK186" s="36">
        <f t="shared" si="137"/>
        <v>3.1431803067513684E-3</v>
      </c>
      <c r="CL186" s="36">
        <f t="shared" si="138"/>
        <v>6.3095417735526214E-3</v>
      </c>
      <c r="CM186" s="36">
        <f t="shared" si="139"/>
        <v>0.20636843263213497</v>
      </c>
      <c r="CN186" s="36">
        <f t="shared" si="140"/>
        <v>0.99725543528822869</v>
      </c>
      <c r="CO186" s="36">
        <f t="shared" si="141"/>
        <v>0.952092134781369</v>
      </c>
      <c r="CP186" s="36">
        <f t="shared" si="142"/>
        <v>0.77435475868144488</v>
      </c>
      <c r="CQ186" s="36">
        <f t="shared" si="143"/>
        <v>1323.745504393414</v>
      </c>
      <c r="CR186" s="36">
        <f t="shared" si="144"/>
        <v>0.82071038113286343</v>
      </c>
      <c r="CS186" s="36">
        <f t="shared" si="145"/>
        <v>0.43697666206320673</v>
      </c>
      <c r="CT186" s="36">
        <f t="shared" si="146"/>
        <v>52.158122580597876</v>
      </c>
      <c r="CU186" s="36"/>
      <c r="CV186" s="42" t="str">
        <f t="shared" si="147"/>
        <v>Coimbra</v>
      </c>
      <c r="CW186" s="43">
        <f t="shared" si="153"/>
        <v>9.6673963703128307E-2</v>
      </c>
      <c r="CX186" s="43">
        <f t="shared" si="153"/>
        <v>7.6424885554869537E-2</v>
      </c>
      <c r="CY186" s="43">
        <f t="shared" si="153"/>
        <v>1.3840830449826995E-2</v>
      </c>
      <c r="CZ186" s="43">
        <f t="shared" si="153"/>
        <v>0.779579560136483</v>
      </c>
      <c r="DA186" s="43">
        <f t="shared" si="153"/>
        <v>0.76088793963206602</v>
      </c>
      <c r="DB186" s="43">
        <f t="shared" si="153"/>
        <v>9.6791653649711921E-3</v>
      </c>
      <c r="DC186" s="43">
        <f t="shared" si="153"/>
        <v>2.5484467992451729E-2</v>
      </c>
      <c r="DD186" s="43">
        <f t="shared" si="153"/>
        <v>3.1431803067513684E-3</v>
      </c>
      <c r="DE186" s="43">
        <f t="shared" si="153"/>
        <v>6.3095417735526214E-3</v>
      </c>
      <c r="DF186" s="43">
        <f t="shared" si="153"/>
        <v>1323.745504393414</v>
      </c>
      <c r="DG186" s="43">
        <f t="shared" si="153"/>
        <v>0.82071038113286343</v>
      </c>
      <c r="DH186" s="43">
        <f t="shared" si="153"/>
        <v>0.43697666206320673</v>
      </c>
      <c r="DI186" s="43">
        <f t="shared" si="153"/>
        <v>52.158122580597876</v>
      </c>
      <c r="DJ186" s="51">
        <f t="shared" si="106"/>
        <v>106.07179519631707</v>
      </c>
      <c r="DL186" s="40">
        <f t="shared" si="150"/>
        <v>183</v>
      </c>
      <c r="DM186" s="58">
        <f t="shared" si="148"/>
        <v>25.586380755998327</v>
      </c>
      <c r="DN186" s="57" t="str">
        <f t="shared" si="149"/>
        <v>Presidente Kubitschek</v>
      </c>
    </row>
    <row r="187" spans="1:118" x14ac:dyDescent="0.3">
      <c r="A187" s="12">
        <v>311680</v>
      </c>
      <c r="B187" s="12" t="s">
        <v>29</v>
      </c>
      <c r="C187" s="12" t="s">
        <v>28</v>
      </c>
      <c r="D187" s="27" t="s">
        <v>255</v>
      </c>
      <c r="E187" s="13">
        <v>10182</v>
      </c>
      <c r="F187" s="14">
        <v>55.01</v>
      </c>
      <c r="G187" s="14">
        <v>76.89</v>
      </c>
      <c r="H187" s="15">
        <v>5601.1181999999999</v>
      </c>
      <c r="I187" s="15">
        <v>7828.9398000000001</v>
      </c>
      <c r="J187" s="15">
        <v>177.3295</v>
      </c>
      <c r="K187" s="13">
        <v>9098</v>
      </c>
      <c r="L187" s="14">
        <v>34.869999999999997</v>
      </c>
      <c r="M187" s="14">
        <v>62.32</v>
      </c>
      <c r="N187" s="15">
        <v>3172.4725999999996</v>
      </c>
      <c r="O187" s="15">
        <v>5669.8735999999999</v>
      </c>
      <c r="P187" s="15">
        <v>168.53030000000001</v>
      </c>
      <c r="Q187" s="13">
        <v>8953</v>
      </c>
      <c r="R187" s="14">
        <v>12.77</v>
      </c>
      <c r="S187" s="14">
        <v>34.479999999999997</v>
      </c>
      <c r="T187" s="15">
        <v>1143.2981</v>
      </c>
      <c r="U187" s="14">
        <v>3086.9944</v>
      </c>
      <c r="V187" s="14">
        <v>112.5962</v>
      </c>
      <c r="W187" s="14">
        <v>0.61</v>
      </c>
      <c r="X187" s="14">
        <v>0.63</v>
      </c>
      <c r="Y187" s="14">
        <v>0.5</v>
      </c>
      <c r="Z187" s="14">
        <v>116.0894</v>
      </c>
      <c r="AA187" s="14">
        <v>115.1614</v>
      </c>
      <c r="AB187" s="14">
        <v>101.1366</v>
      </c>
      <c r="AC187" s="14">
        <v>15332.582</v>
      </c>
      <c r="AD187" s="14">
        <v>65538.467000000004</v>
      </c>
      <c r="AE187" s="14">
        <v>1628.873</v>
      </c>
      <c r="AF187" s="14">
        <v>7127.62</v>
      </c>
      <c r="AG187" s="14">
        <v>9413</v>
      </c>
      <c r="AH187" s="14">
        <v>9195</v>
      </c>
      <c r="AI187" s="14">
        <v>40.450400000000002</v>
      </c>
      <c r="AJ187" s="14">
        <v>38.222099999999998</v>
      </c>
      <c r="AK187" s="14">
        <v>0.311</v>
      </c>
      <c r="AL187" s="14">
        <v>0.108</v>
      </c>
      <c r="AM187" s="14">
        <v>0.59899999999999998</v>
      </c>
      <c r="AN187" s="14">
        <v>0.46300000000000002</v>
      </c>
      <c r="AO187" s="14">
        <v>0.46100000000000002</v>
      </c>
      <c r="AP187" s="14">
        <v>0.26300000000000001</v>
      </c>
      <c r="AQ187" s="14">
        <v>0.69599999999999995</v>
      </c>
      <c r="AR187" s="14">
        <v>0.53500000000000003</v>
      </c>
      <c r="AS187" s="14">
        <v>0.58299999999999996</v>
      </c>
      <c r="AT187" s="14">
        <v>0.43</v>
      </c>
      <c r="AU187" s="14">
        <v>0.78200000000000003</v>
      </c>
      <c r="AV187" s="14">
        <v>0.59</v>
      </c>
      <c r="AW187" s="14">
        <v>9889</v>
      </c>
      <c r="AX187" s="14">
        <v>3547</v>
      </c>
      <c r="AY187" s="14">
        <v>20415</v>
      </c>
      <c r="AZ187" s="14">
        <v>28864</v>
      </c>
      <c r="BA187" s="56">
        <f t="shared" si="104"/>
        <v>0.15768157538069041</v>
      </c>
      <c r="BB187" s="56">
        <f t="shared" si="104"/>
        <v>5.6557442398150359E-2</v>
      </c>
      <c r="BC187" s="56">
        <f t="shared" si="104"/>
        <v>0.32552021047596269</v>
      </c>
      <c r="BD187" s="56">
        <f t="shared" si="104"/>
        <v>0.46024077174519651</v>
      </c>
      <c r="BE187" s="54"/>
      <c r="BG187" s="36">
        <f t="shared" si="107"/>
        <v>0.69543409994349847</v>
      </c>
      <c r="BH187" s="36">
        <f t="shared" si="108"/>
        <v>6.6410878076720889</v>
      </c>
      <c r="BI187" s="36">
        <f t="shared" si="109"/>
        <v>3.7712844645831609</v>
      </c>
      <c r="BJ187" s="36">
        <f t="shared" si="110"/>
        <v>0.16479658680165016</v>
      </c>
      <c r="BK187" s="36">
        <f t="shared" si="111"/>
        <v>0.26154671927400441</v>
      </c>
      <c r="BL187" s="36">
        <f t="shared" si="112"/>
        <v>6.6410640497119244</v>
      </c>
      <c r="BM187" s="36">
        <f t="shared" si="113"/>
        <v>2.7777777777777583E-4</v>
      </c>
      <c r="BN187" s="36">
        <f t="shared" si="114"/>
        <v>1.1080332409972322E-2</v>
      </c>
      <c r="BO187" s="36">
        <f t="shared" si="115"/>
        <v>3.8446751249519579E-4</v>
      </c>
      <c r="BP187" s="36">
        <f t="shared" si="116"/>
        <v>2.7780599751061084E-4</v>
      </c>
      <c r="BQ187" s="36">
        <f t="shared" si="117"/>
        <v>1.108043875392236E-2</v>
      </c>
      <c r="BR187" s="36">
        <f t="shared" si="118"/>
        <v>3.8445558641098343E-4</v>
      </c>
      <c r="BS187" s="36">
        <f t="shared" si="119"/>
        <v>0.90776997446526264</v>
      </c>
      <c r="BT187" s="36">
        <f t="shared" si="120"/>
        <v>0.97401074761834305</v>
      </c>
      <c r="BU187" s="36">
        <f t="shared" si="121"/>
        <v>0.58917326566893613</v>
      </c>
      <c r="BV187" s="36">
        <f t="shared" si="122"/>
        <v>0.84118569473478577</v>
      </c>
      <c r="BW187" s="36">
        <f t="shared" si="123"/>
        <v>0.63487752484065918</v>
      </c>
      <c r="BX187" s="36">
        <f t="shared" si="124"/>
        <v>0.70913214102779332</v>
      </c>
      <c r="BY187" s="36">
        <f t="shared" si="125"/>
        <v>0.58917331637545178</v>
      </c>
      <c r="BZ187" s="36">
        <f t="shared" si="126"/>
        <v>0.84118560468893677</v>
      </c>
      <c r="CA187" s="36">
        <f t="shared" si="127"/>
        <v>0.1362852758085818</v>
      </c>
      <c r="CB187" s="36">
        <f t="shared" si="128"/>
        <v>0.37565036420395437</v>
      </c>
      <c r="CC187" s="36">
        <f t="shared" si="129"/>
        <v>2.9022567352920879E-2</v>
      </c>
      <c r="CD187" s="36">
        <f t="shared" si="130"/>
        <v>4.9797869465339366E-2</v>
      </c>
      <c r="CE187" s="36">
        <f t="shared" si="131"/>
        <v>6.5767429760665977E-2</v>
      </c>
      <c r="CF187" s="36">
        <f t="shared" si="132"/>
        <v>0.19815645640833912</v>
      </c>
      <c r="CG187" s="36">
        <f t="shared" si="133"/>
        <v>1.3370058882507861E-2</v>
      </c>
      <c r="CH187" s="36">
        <f t="shared" si="134"/>
        <v>2.6063521388351139E-2</v>
      </c>
      <c r="CI187" s="36">
        <f t="shared" si="135"/>
        <v>4.5918367346938785E-2</v>
      </c>
      <c r="CJ187" s="36">
        <f t="shared" si="136"/>
        <v>0.12419255334591381</v>
      </c>
      <c r="CK187" s="36">
        <f t="shared" si="137"/>
        <v>1.1080332409972297E-2</v>
      </c>
      <c r="CL187" s="36">
        <f t="shared" si="138"/>
        <v>2.6608319501031139E-2</v>
      </c>
      <c r="CM187" s="36">
        <f t="shared" si="139"/>
        <v>0.32722341019695139</v>
      </c>
      <c r="CN187" s="36">
        <f t="shared" si="140"/>
        <v>0.99793145965218366</v>
      </c>
      <c r="CO187" s="36">
        <f t="shared" si="141"/>
        <v>0.96669507836836233</v>
      </c>
      <c r="CP187" s="36">
        <f t="shared" si="142"/>
        <v>0.73498687875914315</v>
      </c>
      <c r="CQ187" s="36">
        <f t="shared" si="143"/>
        <v>1038.3984864129363</v>
      </c>
      <c r="CR187" s="36">
        <f t="shared" si="144"/>
        <v>0.84578385904432085</v>
      </c>
      <c r="CS187" s="36">
        <f t="shared" si="145"/>
        <v>9.224902412266027E-2</v>
      </c>
      <c r="CT187" s="36">
        <f t="shared" si="146"/>
        <v>101.54878102976797</v>
      </c>
      <c r="CU187" s="36"/>
      <c r="CV187" s="42" t="str">
        <f t="shared" si="147"/>
        <v>Coluna</v>
      </c>
      <c r="CW187" s="43">
        <f t="shared" si="153"/>
        <v>6.6410878076720889</v>
      </c>
      <c r="CX187" s="43">
        <f t="shared" si="153"/>
        <v>3.7712844645831609</v>
      </c>
      <c r="CY187" s="43">
        <f t="shared" si="153"/>
        <v>3.8446751249519579E-4</v>
      </c>
      <c r="CZ187" s="43">
        <f t="shared" si="153"/>
        <v>0.84118569473478577</v>
      </c>
      <c r="DA187" s="43">
        <f t="shared" si="153"/>
        <v>0.70913214102779332</v>
      </c>
      <c r="DB187" s="43">
        <f t="shared" si="153"/>
        <v>4.5918367346938785E-2</v>
      </c>
      <c r="DC187" s="43">
        <f t="shared" si="153"/>
        <v>0.12419255334591381</v>
      </c>
      <c r="DD187" s="43">
        <f t="shared" si="153"/>
        <v>1.1080332409972297E-2</v>
      </c>
      <c r="DE187" s="43">
        <f t="shared" si="153"/>
        <v>2.6608319501031139E-2</v>
      </c>
      <c r="DF187" s="43">
        <f t="shared" si="153"/>
        <v>1038.3984864129363</v>
      </c>
      <c r="DG187" s="43">
        <f t="shared" si="153"/>
        <v>0.84578385904432085</v>
      </c>
      <c r="DH187" s="43">
        <f t="shared" si="153"/>
        <v>9.224902412266027E-2</v>
      </c>
      <c r="DI187" s="43">
        <f t="shared" si="153"/>
        <v>101.54878102976797</v>
      </c>
      <c r="DJ187" s="51">
        <f t="shared" si="106"/>
        <v>88.696628805692711</v>
      </c>
      <c r="DL187" s="40">
        <f t="shared" si="150"/>
        <v>184</v>
      </c>
      <c r="DM187" s="58">
        <f t="shared" si="148"/>
        <v>25.631746853676809</v>
      </c>
      <c r="DN187" s="57" t="str">
        <f t="shared" si="149"/>
        <v>Perdões</v>
      </c>
    </row>
    <row r="188" spans="1:118" x14ac:dyDescent="0.3">
      <c r="A188" s="12">
        <v>311690</v>
      </c>
      <c r="B188" s="12" t="s">
        <v>29</v>
      </c>
      <c r="C188" s="12" t="s">
        <v>28</v>
      </c>
      <c r="D188" s="27" t="s">
        <v>257</v>
      </c>
      <c r="E188" s="13">
        <v>2928</v>
      </c>
      <c r="F188" s="14">
        <v>2.2599999999999998</v>
      </c>
      <c r="G188" s="14">
        <v>20.28</v>
      </c>
      <c r="H188" s="15">
        <v>66.172799999999995</v>
      </c>
      <c r="I188" s="15">
        <v>593.79840000000002</v>
      </c>
      <c r="J188" s="15">
        <v>7.2853000000000003</v>
      </c>
      <c r="K188" s="13">
        <v>2778</v>
      </c>
      <c r="L188" s="14">
        <v>14.63</v>
      </c>
      <c r="M188" s="14">
        <v>26.35</v>
      </c>
      <c r="N188" s="15">
        <v>406.42140000000006</v>
      </c>
      <c r="O188" s="15">
        <v>732.00300000000004</v>
      </c>
      <c r="P188" s="15">
        <v>70.708299999999994</v>
      </c>
      <c r="Q188" s="13">
        <v>2967</v>
      </c>
      <c r="R188" s="14">
        <v>2.09</v>
      </c>
      <c r="S188" s="14">
        <v>7.2</v>
      </c>
      <c r="T188" s="15">
        <v>62.010299999999994</v>
      </c>
      <c r="U188" s="14">
        <v>213.62400000000002</v>
      </c>
      <c r="V188" s="14">
        <v>18.428000000000001</v>
      </c>
      <c r="W188" s="14">
        <v>0.47</v>
      </c>
      <c r="X188" s="14">
        <v>0.63</v>
      </c>
      <c r="Y188" s="14">
        <v>0.45</v>
      </c>
      <c r="Z188" s="14">
        <v>89.445899999999995</v>
      </c>
      <c r="AA188" s="14">
        <v>115.1614</v>
      </c>
      <c r="AB188" s="14">
        <v>91.022900000000007</v>
      </c>
      <c r="AC188" s="14">
        <v>41100.998</v>
      </c>
      <c r="AD188" s="14">
        <v>97105.229000000007</v>
      </c>
      <c r="AE188" s="14">
        <v>14431.530199999999</v>
      </c>
      <c r="AF188" s="14">
        <v>31273.83</v>
      </c>
      <c r="AG188" s="14">
        <v>2848</v>
      </c>
      <c r="AH188" s="14">
        <v>3105</v>
      </c>
      <c r="AI188" s="14">
        <v>358.38339999999999</v>
      </c>
      <c r="AJ188" s="14">
        <v>167.70679999999999</v>
      </c>
      <c r="AK188" s="14">
        <v>0.41299999999999998</v>
      </c>
      <c r="AL188" s="14">
        <v>0.152</v>
      </c>
      <c r="AM188" s="14">
        <v>0.72499999999999998</v>
      </c>
      <c r="AN188" s="14">
        <v>0.64</v>
      </c>
      <c r="AO188" s="14">
        <v>0.61899999999999999</v>
      </c>
      <c r="AP188" s="14">
        <v>0.437</v>
      </c>
      <c r="AQ188" s="14">
        <v>0.81200000000000006</v>
      </c>
      <c r="AR188" s="14">
        <v>0.67</v>
      </c>
      <c r="AS188" s="14">
        <v>0.69699999999999995</v>
      </c>
      <c r="AT188" s="14">
        <v>0.56599999999999995</v>
      </c>
      <c r="AU188" s="14">
        <v>0.85</v>
      </c>
      <c r="AV188" s="14">
        <v>0.70299999999999996</v>
      </c>
      <c r="AW188" s="14">
        <v>51773</v>
      </c>
      <c r="AX188" s="14">
        <v>4307</v>
      </c>
      <c r="AY188" s="14">
        <v>23138</v>
      </c>
      <c r="AZ188" s="14">
        <v>13725</v>
      </c>
      <c r="BA188" s="56">
        <f t="shared" si="104"/>
        <v>0.55704033655035878</v>
      </c>
      <c r="BB188" s="56">
        <f t="shared" si="104"/>
        <v>4.6340230033461369E-2</v>
      </c>
      <c r="BC188" s="56">
        <f t="shared" si="104"/>
        <v>0.24894828012868103</v>
      </c>
      <c r="BD188" s="56">
        <f t="shared" si="104"/>
        <v>0.1476711532874988</v>
      </c>
      <c r="BE188" s="54"/>
      <c r="BG188" s="36">
        <f t="shared" si="107"/>
        <v>0.89295663736847009</v>
      </c>
      <c r="BH188" s="36">
        <f t="shared" si="108"/>
        <v>0.17186482436111697</v>
      </c>
      <c r="BI188" s="36">
        <f t="shared" si="109"/>
        <v>0.14873790026674741</v>
      </c>
      <c r="BJ188" s="36">
        <f t="shared" si="110"/>
        <v>0.93659802093074263</v>
      </c>
      <c r="BK188" s="36">
        <f t="shared" si="111"/>
        <v>0.93352192335749673</v>
      </c>
      <c r="BL188" s="36">
        <f t="shared" si="112"/>
        <v>0.17186647709423206</v>
      </c>
      <c r="BM188" s="36">
        <f t="shared" si="113"/>
        <v>4.6944444444444448E-2</v>
      </c>
      <c r="BN188" s="36">
        <f t="shared" si="114"/>
        <v>1.1080332409972322E-2</v>
      </c>
      <c r="BO188" s="36">
        <f t="shared" si="115"/>
        <v>1.3840830449826995E-2</v>
      </c>
      <c r="BP188" s="36">
        <f t="shared" si="116"/>
        <v>4.694427999583918E-2</v>
      </c>
      <c r="BQ188" s="36">
        <f t="shared" si="117"/>
        <v>1.108043875392236E-2</v>
      </c>
      <c r="BR188" s="36">
        <f t="shared" si="118"/>
        <v>1.3840857283737563E-2</v>
      </c>
      <c r="BS188" s="36">
        <f t="shared" si="119"/>
        <v>0.76281499170011036</v>
      </c>
      <c r="BT188" s="36">
        <f t="shared" si="120"/>
        <v>0.96161505856964657</v>
      </c>
      <c r="BU188" s="36">
        <f t="shared" si="121"/>
        <v>1.121976696251245</v>
      </c>
      <c r="BV188" s="36">
        <f t="shared" si="122"/>
        <v>0.40517169448200119</v>
      </c>
      <c r="BW188" s="36">
        <f t="shared" si="123"/>
        <v>0.88081478842494154</v>
      </c>
      <c r="BX188" s="36">
        <f t="shared" si="124"/>
        <v>0.89620248787775736</v>
      </c>
      <c r="BY188" s="36">
        <f t="shared" si="125"/>
        <v>1.1219751399825002</v>
      </c>
      <c r="BZ188" s="36">
        <f t="shared" si="126"/>
        <v>0.40517185221302499</v>
      </c>
      <c r="CA188" s="36">
        <f t="shared" si="127"/>
        <v>2.6332138786828992E-2</v>
      </c>
      <c r="CB188" s="36">
        <f t="shared" si="128"/>
        <v>0.20720442954227214</v>
      </c>
      <c r="CC188" s="36">
        <f t="shared" si="129"/>
        <v>1.7265060888115325E-5</v>
      </c>
      <c r="CD188" s="36">
        <f t="shared" si="130"/>
        <v>5.4502049457231666E-3</v>
      </c>
      <c r="CE188" s="36">
        <f t="shared" si="131"/>
        <v>2.6014568158167813E-6</v>
      </c>
      <c r="CF188" s="36">
        <f t="shared" si="132"/>
        <v>6.0932186793426881E-3</v>
      </c>
      <c r="CG188" s="36">
        <f t="shared" si="133"/>
        <v>1.0090915108763969E-3</v>
      </c>
      <c r="CH188" s="36">
        <f t="shared" si="134"/>
        <v>2.5156985485598649E-3</v>
      </c>
      <c r="CI188" s="36">
        <f t="shared" si="135"/>
        <v>3.6780465123037471E-3</v>
      </c>
      <c r="CJ188" s="36">
        <f t="shared" si="136"/>
        <v>2.1782914791696958E-2</v>
      </c>
      <c r="CK188" s="36">
        <f t="shared" si="137"/>
        <v>7.5404908650095171E-4</v>
      </c>
      <c r="CL188" s="36">
        <f t="shared" si="138"/>
        <v>8.0478849152457345E-6</v>
      </c>
      <c r="CM188" s="36">
        <f t="shared" si="139"/>
        <v>1.5390299250571953</v>
      </c>
      <c r="CN188" s="36">
        <f t="shared" si="140"/>
        <v>0.99748852126356091</v>
      </c>
      <c r="CO188" s="36">
        <f t="shared" si="141"/>
        <v>0.96229542471237206</v>
      </c>
      <c r="CP188" s="36">
        <f t="shared" si="142"/>
        <v>0.86890709231882801</v>
      </c>
      <c r="CQ188" s="36">
        <f t="shared" si="143"/>
        <v>13542.165890513836</v>
      </c>
      <c r="CR188" s="36">
        <f t="shared" si="144"/>
        <v>0.87268804983571757</v>
      </c>
      <c r="CS188" s="36">
        <f t="shared" si="145"/>
        <v>8.6983043572729409E-6</v>
      </c>
      <c r="CT188" s="36">
        <f t="shared" si="146"/>
        <v>6.523787922055174</v>
      </c>
      <c r="CU188" s="36"/>
      <c r="CV188" s="42" t="str">
        <f t="shared" si="147"/>
        <v>Comendador Gomes</v>
      </c>
      <c r="CW188" s="43">
        <f t="shared" si="153"/>
        <v>0.17186482436111697</v>
      </c>
      <c r="CX188" s="43">
        <f t="shared" si="153"/>
        <v>0.14873790026674741</v>
      </c>
      <c r="CY188" s="43">
        <f t="shared" si="153"/>
        <v>1.3840830449826995E-2</v>
      </c>
      <c r="CZ188" s="43">
        <f t="shared" si="153"/>
        <v>0.40517169448200119</v>
      </c>
      <c r="DA188" s="43">
        <f t="shared" si="153"/>
        <v>0.89620248787775736</v>
      </c>
      <c r="DB188" s="43">
        <f t="shared" si="153"/>
        <v>3.6780465123037471E-3</v>
      </c>
      <c r="DC188" s="43">
        <f t="shared" si="153"/>
        <v>2.1782914791696958E-2</v>
      </c>
      <c r="DD188" s="43">
        <f t="shared" si="153"/>
        <v>7.5404908650095171E-4</v>
      </c>
      <c r="DE188" s="43">
        <f t="shared" si="153"/>
        <v>8.0478849152457345E-6</v>
      </c>
      <c r="DF188" s="43">
        <f t="shared" si="153"/>
        <v>13542.165890513836</v>
      </c>
      <c r="DG188" s="43">
        <f t="shared" si="153"/>
        <v>0.87268804983571757</v>
      </c>
      <c r="DH188" s="43">
        <f t="shared" si="153"/>
        <v>8.6983043572729409E-6</v>
      </c>
      <c r="DI188" s="43">
        <f t="shared" si="153"/>
        <v>6.523787922055174</v>
      </c>
      <c r="DJ188" s="51">
        <f t="shared" si="106"/>
        <v>1042.401878152288</v>
      </c>
      <c r="DL188" s="40">
        <f t="shared" si="150"/>
        <v>185</v>
      </c>
      <c r="DM188" s="58">
        <f t="shared" si="148"/>
        <v>26.249651941181032</v>
      </c>
      <c r="DN188" s="57" t="str">
        <f t="shared" si="149"/>
        <v>Guarará</v>
      </c>
    </row>
    <row r="189" spans="1:118" x14ac:dyDescent="0.3">
      <c r="A189" s="12">
        <v>311700</v>
      </c>
      <c r="B189" s="12" t="s">
        <v>29</v>
      </c>
      <c r="C189" s="12" t="s">
        <v>28</v>
      </c>
      <c r="D189" s="27" t="s">
        <v>258</v>
      </c>
      <c r="E189" s="13">
        <v>10189</v>
      </c>
      <c r="F189" s="14">
        <v>58.6</v>
      </c>
      <c r="G189" s="14">
        <v>85.93</v>
      </c>
      <c r="H189" s="15">
        <v>5970.7539999999999</v>
      </c>
      <c r="I189" s="15">
        <v>8755.4076999999997</v>
      </c>
      <c r="J189" s="15">
        <v>188.90219999999999</v>
      </c>
      <c r="K189" s="13">
        <v>10133</v>
      </c>
      <c r="L189" s="14">
        <v>50.66</v>
      </c>
      <c r="M189" s="14">
        <v>72.55</v>
      </c>
      <c r="N189" s="15">
        <v>5133.3777999999993</v>
      </c>
      <c r="O189" s="15">
        <v>7351.4914999999992</v>
      </c>
      <c r="P189" s="15">
        <v>244.845</v>
      </c>
      <c r="Q189" s="13">
        <v>8289</v>
      </c>
      <c r="R189" s="14">
        <v>21.44</v>
      </c>
      <c r="S189" s="14">
        <v>38.840000000000003</v>
      </c>
      <c r="T189" s="15">
        <v>1777.1616000000001</v>
      </c>
      <c r="U189" s="14">
        <v>3219.4476</v>
      </c>
      <c r="V189" s="14">
        <v>189.04169999999999</v>
      </c>
      <c r="W189" s="14">
        <v>0.52</v>
      </c>
      <c r="X189" s="14">
        <v>0.59</v>
      </c>
      <c r="Y189" s="14">
        <v>0.49</v>
      </c>
      <c r="Z189" s="14">
        <v>98.961399999999998</v>
      </c>
      <c r="AA189" s="14">
        <v>107.84950000000001</v>
      </c>
      <c r="AB189" s="14">
        <v>99.113900000000001</v>
      </c>
      <c r="AC189" s="14">
        <v>16083.946</v>
      </c>
      <c r="AD189" s="14">
        <v>53967.163</v>
      </c>
      <c r="AE189" s="14">
        <v>1575.9304</v>
      </c>
      <c r="AF189" s="14">
        <v>6778.09</v>
      </c>
      <c r="AG189" s="14">
        <v>10206</v>
      </c>
      <c r="AH189" s="14">
        <v>7962</v>
      </c>
      <c r="AI189" s="14">
        <v>39.1357</v>
      </c>
      <c r="AJ189" s="14">
        <v>36.347700000000003</v>
      </c>
      <c r="AK189" s="14">
        <v>0.25900000000000001</v>
      </c>
      <c r="AL189" s="14">
        <v>7.2999999999999995E-2</v>
      </c>
      <c r="AM189" s="14">
        <v>0.60599999999999998</v>
      </c>
      <c r="AN189" s="14">
        <v>0.39500000000000002</v>
      </c>
      <c r="AO189" s="14">
        <v>0.41299999999999998</v>
      </c>
      <c r="AP189" s="14">
        <v>0.23599999999999999</v>
      </c>
      <c r="AQ189" s="14">
        <v>0.69799999999999995</v>
      </c>
      <c r="AR189" s="14">
        <v>0.42799999999999999</v>
      </c>
      <c r="AS189" s="14">
        <v>0.59299999999999997</v>
      </c>
      <c r="AT189" s="14">
        <v>0.46200000000000002</v>
      </c>
      <c r="AU189" s="14">
        <v>0.79700000000000004</v>
      </c>
      <c r="AV189" s="14">
        <v>0.56599999999999995</v>
      </c>
      <c r="AW189" s="14">
        <v>6740</v>
      </c>
      <c r="AX189" s="14">
        <v>4864</v>
      </c>
      <c r="AY189" s="14">
        <v>13398</v>
      </c>
      <c r="AZ189" s="14">
        <v>27009</v>
      </c>
      <c r="BA189" s="56">
        <f t="shared" si="104"/>
        <v>0.1295879717752014</v>
      </c>
      <c r="BB189" s="56">
        <f t="shared" si="104"/>
        <v>9.3518678741035546E-2</v>
      </c>
      <c r="BC189" s="56">
        <f t="shared" si="104"/>
        <v>0.25759935398281131</v>
      </c>
      <c r="BD189" s="56">
        <f t="shared" si="104"/>
        <v>0.51929399550095168</v>
      </c>
      <c r="BE189" s="54"/>
      <c r="BG189" s="36">
        <f t="shared" si="107"/>
        <v>0.716128466754552</v>
      </c>
      <c r="BH189" s="36">
        <f t="shared" si="108"/>
        <v>25.056053794066656</v>
      </c>
      <c r="BI189" s="36">
        <f t="shared" si="109"/>
        <v>5.3545644096029088</v>
      </c>
      <c r="BJ189" s="36">
        <f t="shared" si="110"/>
        <v>5.8677220538397995E-3</v>
      </c>
      <c r="BK189" s="36">
        <f t="shared" si="111"/>
        <v>0.24054395143333826</v>
      </c>
      <c r="BL189" s="36">
        <f t="shared" si="112"/>
        <v>25.055975842612909</v>
      </c>
      <c r="BM189" s="36">
        <f t="shared" si="113"/>
        <v>1.7777777777777771E-2</v>
      </c>
      <c r="BN189" s="36">
        <f t="shared" si="114"/>
        <v>1.2311480455524854E-3</v>
      </c>
      <c r="BO189" s="36">
        <f t="shared" si="115"/>
        <v>1.5378700499807832E-3</v>
      </c>
      <c r="BP189" s="36">
        <f t="shared" si="116"/>
        <v>1.777771550138289E-2</v>
      </c>
      <c r="BQ189" s="36">
        <f t="shared" si="117"/>
        <v>1.2311374112059478E-3</v>
      </c>
      <c r="BR189" s="36">
        <f t="shared" si="118"/>
        <v>1.5378223456439337E-3</v>
      </c>
      <c r="BS189" s="36">
        <f t="shared" si="119"/>
        <v>0.90336496866720295</v>
      </c>
      <c r="BT189" s="36">
        <f t="shared" si="120"/>
        <v>0.9785744694704005</v>
      </c>
      <c r="BU189" s="36">
        <f t="shared" si="121"/>
        <v>0.60082745284647521</v>
      </c>
      <c r="BV189" s="36">
        <f t="shared" si="122"/>
        <v>0.8486537485585478</v>
      </c>
      <c r="BW189" s="36">
        <f t="shared" si="123"/>
        <v>0.60788955920466181</v>
      </c>
      <c r="BX189" s="36">
        <f t="shared" si="124"/>
        <v>0.74524096604722645</v>
      </c>
      <c r="BY189" s="36">
        <f t="shared" si="125"/>
        <v>0.6008271195102769</v>
      </c>
      <c r="BZ189" s="36">
        <f t="shared" si="126"/>
        <v>0.8486537971811291</v>
      </c>
      <c r="CA189" s="36">
        <f t="shared" si="127"/>
        <v>0.22528790490806383</v>
      </c>
      <c r="CB189" s="36">
        <f t="shared" si="128"/>
        <v>0.54516257499261322</v>
      </c>
      <c r="CC189" s="36">
        <f t="shared" si="129"/>
        <v>2.581318436783021E-2</v>
      </c>
      <c r="CD189" s="36">
        <f t="shared" si="130"/>
        <v>0.11373643079140579</v>
      </c>
      <c r="CE189" s="36">
        <f t="shared" si="131"/>
        <v>0.11146982310093652</v>
      </c>
      <c r="CF189" s="36">
        <f t="shared" si="132"/>
        <v>0.25211415549502392</v>
      </c>
      <c r="CG189" s="36">
        <f t="shared" si="133"/>
        <v>1.2788822172243065E-2</v>
      </c>
      <c r="CH189" s="36">
        <f t="shared" si="134"/>
        <v>0.10834209569481436</v>
      </c>
      <c r="CI189" s="36">
        <f t="shared" si="135"/>
        <v>4.0324104009706409E-2</v>
      </c>
      <c r="CJ189" s="36">
        <f t="shared" si="136"/>
        <v>9.254790245318624E-2</v>
      </c>
      <c r="CK189" s="36">
        <f t="shared" si="137"/>
        <v>7.7617309615696777E-3</v>
      </c>
      <c r="CL189" s="36">
        <f t="shared" si="138"/>
        <v>3.8873296111865623E-2</v>
      </c>
      <c r="CM189" s="36">
        <f t="shared" si="139"/>
        <v>0.50170801155407663</v>
      </c>
      <c r="CN189" s="36">
        <f t="shared" si="140"/>
        <v>0.9971639564859448</v>
      </c>
      <c r="CO189" s="36">
        <f t="shared" si="141"/>
        <v>0.97807895751183127</v>
      </c>
      <c r="CP189" s="36">
        <f t="shared" si="142"/>
        <v>0.75079410796799317</v>
      </c>
      <c r="CQ189" s="36">
        <f t="shared" si="143"/>
        <v>691.93971635428431</v>
      </c>
      <c r="CR189" s="36">
        <f t="shared" si="144"/>
        <v>0.75197490015939006</v>
      </c>
      <c r="CS189" s="36">
        <f t="shared" si="145"/>
        <v>1.0048081216271162E-3</v>
      </c>
      <c r="CT189" s="36">
        <f t="shared" si="146"/>
        <v>132.21419252188798</v>
      </c>
      <c r="CU189" s="36"/>
      <c r="CV189" s="42" t="str">
        <f t="shared" si="147"/>
        <v>Comercinho</v>
      </c>
      <c r="CW189" s="43">
        <f t="shared" si="153"/>
        <v>25.056053794066656</v>
      </c>
      <c r="CX189" s="43">
        <f t="shared" si="153"/>
        <v>5.3545644096029088</v>
      </c>
      <c r="CY189" s="43">
        <f t="shared" si="153"/>
        <v>1.5378700499807832E-3</v>
      </c>
      <c r="CZ189" s="43">
        <f t="shared" si="153"/>
        <v>0.8486537485585478</v>
      </c>
      <c r="DA189" s="43">
        <f t="shared" si="153"/>
        <v>0.74524096604722645</v>
      </c>
      <c r="DB189" s="43">
        <f t="shared" si="153"/>
        <v>4.0324104009706409E-2</v>
      </c>
      <c r="DC189" s="43">
        <f t="shared" si="153"/>
        <v>9.254790245318624E-2</v>
      </c>
      <c r="DD189" s="43">
        <f t="shared" si="153"/>
        <v>7.7617309615696777E-3</v>
      </c>
      <c r="DE189" s="43">
        <f t="shared" si="153"/>
        <v>3.8873296111865623E-2</v>
      </c>
      <c r="DF189" s="43">
        <f t="shared" si="153"/>
        <v>691.93971635428431</v>
      </c>
      <c r="DG189" s="43">
        <f t="shared" si="153"/>
        <v>0.75197490015939006</v>
      </c>
      <c r="DH189" s="43">
        <f t="shared" si="153"/>
        <v>1.0048081216271162E-3</v>
      </c>
      <c r="DI189" s="43">
        <f t="shared" si="153"/>
        <v>132.21419252188798</v>
      </c>
      <c r="DJ189" s="51">
        <f t="shared" si="106"/>
        <v>65.930188185101144</v>
      </c>
      <c r="DL189" s="40">
        <f t="shared" si="150"/>
        <v>186</v>
      </c>
      <c r="DM189" s="58">
        <f t="shared" si="148"/>
        <v>26.304682450657769</v>
      </c>
      <c r="DN189" s="57" t="str">
        <f t="shared" si="149"/>
        <v>Prados</v>
      </c>
    </row>
    <row r="190" spans="1:118" x14ac:dyDescent="0.3">
      <c r="A190" s="12">
        <v>311710</v>
      </c>
      <c r="B190" s="12" t="s">
        <v>29</v>
      </c>
      <c r="C190" s="12" t="s">
        <v>28</v>
      </c>
      <c r="D190" s="27" t="s">
        <v>259</v>
      </c>
      <c r="E190" s="13">
        <v>9098</v>
      </c>
      <c r="F190" s="14">
        <v>14.74</v>
      </c>
      <c r="G190" s="14">
        <v>48.61</v>
      </c>
      <c r="H190" s="15">
        <v>1341.0452</v>
      </c>
      <c r="I190" s="15">
        <v>4422.5378000000001</v>
      </c>
      <c r="J190" s="15">
        <v>47.515700000000002</v>
      </c>
      <c r="K190" s="13">
        <v>9301</v>
      </c>
      <c r="L190" s="14">
        <v>1.94</v>
      </c>
      <c r="M190" s="14">
        <v>11.89</v>
      </c>
      <c r="N190" s="15">
        <v>180.43940000000001</v>
      </c>
      <c r="O190" s="15">
        <v>1105.8889000000001</v>
      </c>
      <c r="P190" s="15">
        <v>9.3762000000000008</v>
      </c>
      <c r="Q190" s="13">
        <v>9757</v>
      </c>
      <c r="R190" s="14">
        <v>1.31</v>
      </c>
      <c r="S190" s="14">
        <v>11.07</v>
      </c>
      <c r="T190" s="15">
        <v>127.81670000000001</v>
      </c>
      <c r="U190" s="14">
        <v>1080.0999000000002</v>
      </c>
      <c r="V190" s="14">
        <v>11.550599999999999</v>
      </c>
      <c r="W190" s="14">
        <v>0.51</v>
      </c>
      <c r="X190" s="14">
        <v>0.55000000000000004</v>
      </c>
      <c r="Y190" s="14">
        <v>0.45</v>
      </c>
      <c r="Z190" s="14">
        <v>97.058300000000003</v>
      </c>
      <c r="AA190" s="14">
        <v>100.5377</v>
      </c>
      <c r="AB190" s="14">
        <v>91.022900000000007</v>
      </c>
      <c r="AC190" s="14">
        <v>39620.591</v>
      </c>
      <c r="AD190" s="14">
        <v>157563.394</v>
      </c>
      <c r="AE190" s="14">
        <v>4232.0648000000001</v>
      </c>
      <c r="AF190" s="14">
        <v>15352.57</v>
      </c>
      <c r="AG190" s="14">
        <v>9362</v>
      </c>
      <c r="AH190" s="14">
        <v>10263</v>
      </c>
      <c r="AI190" s="14">
        <v>105.0964</v>
      </c>
      <c r="AJ190" s="14">
        <v>82.328599999999994</v>
      </c>
      <c r="AK190" s="14">
        <v>0.44700000000000001</v>
      </c>
      <c r="AL190" s="14">
        <v>0.22800000000000001</v>
      </c>
      <c r="AM190" s="14">
        <v>0.71</v>
      </c>
      <c r="AN190" s="14">
        <v>0.55300000000000005</v>
      </c>
      <c r="AO190" s="14">
        <v>0.60299999999999998</v>
      </c>
      <c r="AP190" s="14">
        <v>0.38700000000000001</v>
      </c>
      <c r="AQ190" s="14">
        <v>0.81599999999999995</v>
      </c>
      <c r="AR190" s="14">
        <v>0.69499999999999995</v>
      </c>
      <c r="AS190" s="14">
        <v>0.69099999999999995</v>
      </c>
      <c r="AT190" s="14">
        <v>0.56599999999999995</v>
      </c>
      <c r="AU190" s="14">
        <v>0.84699999999999998</v>
      </c>
      <c r="AV190" s="14">
        <v>0.68799999999999994</v>
      </c>
      <c r="AW190" s="14">
        <v>47883</v>
      </c>
      <c r="AX190" s="14">
        <v>8280</v>
      </c>
      <c r="AY190" s="14">
        <v>58759</v>
      </c>
      <c r="AZ190" s="14">
        <v>34060</v>
      </c>
      <c r="BA190" s="56">
        <f t="shared" si="104"/>
        <v>0.32140124310319368</v>
      </c>
      <c r="BB190" s="56">
        <f t="shared" si="104"/>
        <v>5.5577183820864268E-2</v>
      </c>
      <c r="BC190" s="56">
        <f t="shared" si="104"/>
        <v>0.39440335074035787</v>
      </c>
      <c r="BD190" s="56">
        <f t="shared" si="104"/>
        <v>0.22861822233558415</v>
      </c>
      <c r="BE190" s="54"/>
      <c r="BG190" s="36">
        <f t="shared" si="107"/>
        <v>0.6707825727944865</v>
      </c>
      <c r="BH190" s="36">
        <f t="shared" si="108"/>
        <v>0.40075638098376604</v>
      </c>
      <c r="BI190" s="36">
        <f t="shared" si="109"/>
        <v>3.0758948852054181E-3</v>
      </c>
      <c r="BJ190" s="36">
        <f t="shared" si="110"/>
        <v>0.87158555625848322</v>
      </c>
      <c r="BK190" s="36">
        <f t="shared" si="111"/>
        <v>0.68732528797458248</v>
      </c>
      <c r="BL190" s="36">
        <f t="shared" si="112"/>
        <v>0.40075653871891093</v>
      </c>
      <c r="BM190" s="36">
        <f t="shared" si="113"/>
        <v>2.2499999999999975E-2</v>
      </c>
      <c r="BN190" s="36">
        <f t="shared" si="114"/>
        <v>1.2311480455524698E-3</v>
      </c>
      <c r="BO190" s="36">
        <f t="shared" si="115"/>
        <v>1.3840830449826995E-2</v>
      </c>
      <c r="BP190" s="36">
        <f t="shared" si="116"/>
        <v>2.2499921181437711E-2</v>
      </c>
      <c r="BQ190" s="36">
        <f t="shared" si="117"/>
        <v>1.2311374112059556E-3</v>
      </c>
      <c r="BR190" s="36">
        <f t="shared" si="118"/>
        <v>1.3840857283737563E-2</v>
      </c>
      <c r="BS190" s="36">
        <f t="shared" si="119"/>
        <v>0.77080153896124515</v>
      </c>
      <c r="BT190" s="36">
        <f t="shared" si="120"/>
        <v>0.93809585769621906</v>
      </c>
      <c r="BU190" s="36">
        <f t="shared" si="121"/>
        <v>0.15691658097960737</v>
      </c>
      <c r="BV190" s="36">
        <f t="shared" si="122"/>
        <v>0.67497757944173098</v>
      </c>
      <c r="BW190" s="36">
        <f t="shared" si="123"/>
        <v>0.63663325508923241</v>
      </c>
      <c r="BX190" s="36">
        <f t="shared" si="124"/>
        <v>0.67858008266693526</v>
      </c>
      <c r="BY190" s="36">
        <f t="shared" si="125"/>
        <v>0.15691672059364978</v>
      </c>
      <c r="BZ190" s="36">
        <f t="shared" si="126"/>
        <v>0.67497765045229785</v>
      </c>
      <c r="CA190" s="36">
        <f t="shared" si="127"/>
        <v>8.7060633863953307E-3</v>
      </c>
      <c r="CB190" s="36">
        <f t="shared" si="128"/>
        <v>3.3414267545380988E-2</v>
      </c>
      <c r="CC190" s="36">
        <f t="shared" si="129"/>
        <v>2.7624097420983783E-4</v>
      </c>
      <c r="CD190" s="36">
        <f t="shared" si="130"/>
        <v>5.2052835457862068E-3</v>
      </c>
      <c r="CE190" s="36">
        <f t="shared" si="131"/>
        <v>7.5182101977107417E-4</v>
      </c>
      <c r="CF190" s="36">
        <f t="shared" si="132"/>
        <v>3.3688511456497351E-2</v>
      </c>
      <c r="CG190" s="36">
        <f t="shared" si="133"/>
        <v>1.3578335370352573E-3</v>
      </c>
      <c r="CH190" s="36">
        <f t="shared" si="134"/>
        <v>7.9819380705771301E-3</v>
      </c>
      <c r="CI190" s="36">
        <f t="shared" si="135"/>
        <v>4.724246409136817E-3</v>
      </c>
      <c r="CJ190" s="36">
        <f t="shared" si="136"/>
        <v>2.1782914791696958E-2</v>
      </c>
      <c r="CK190" s="36">
        <f t="shared" si="137"/>
        <v>9.5434337510276956E-4</v>
      </c>
      <c r="CL190" s="36">
        <f t="shared" si="138"/>
        <v>5.8145968512650435E-4</v>
      </c>
      <c r="CM190" s="36">
        <f t="shared" si="139"/>
        <v>1.149675445787627</v>
      </c>
      <c r="CN190" s="36">
        <f t="shared" si="140"/>
        <v>0.99517460303555572</v>
      </c>
      <c r="CO190" s="36">
        <f t="shared" si="141"/>
        <v>0.90566547542314335</v>
      </c>
      <c r="CP190" s="36">
        <f t="shared" si="142"/>
        <v>0.69160489917753987</v>
      </c>
      <c r="CQ190" s="36">
        <f t="shared" si="143"/>
        <v>4451.6430332075597</v>
      </c>
      <c r="CR190" s="36">
        <f t="shared" si="144"/>
        <v>0.84834682940645079</v>
      </c>
      <c r="CS190" s="36">
        <f t="shared" si="145"/>
        <v>0.33594285624024217</v>
      </c>
      <c r="CT190" s="36">
        <f t="shared" si="146"/>
        <v>20.271754033224404</v>
      </c>
      <c r="CU190" s="36"/>
      <c r="CV190" s="42" t="str">
        <f t="shared" si="147"/>
        <v>Conceição da Aparecida</v>
      </c>
      <c r="CW190" s="43">
        <f t="shared" si="153"/>
        <v>0.40075638098376604</v>
      </c>
      <c r="CX190" s="43">
        <f t="shared" si="153"/>
        <v>3.0758948852054181E-3</v>
      </c>
      <c r="CY190" s="43">
        <f t="shared" si="153"/>
        <v>1.3840830449826995E-2</v>
      </c>
      <c r="CZ190" s="43">
        <f t="shared" si="153"/>
        <v>0.67497757944173098</v>
      </c>
      <c r="DA190" s="43">
        <f t="shared" si="153"/>
        <v>0.67858008266693526</v>
      </c>
      <c r="DB190" s="43">
        <f t="shared" si="153"/>
        <v>4.724246409136817E-3</v>
      </c>
      <c r="DC190" s="43">
        <f t="shared" si="153"/>
        <v>2.1782914791696958E-2</v>
      </c>
      <c r="DD190" s="43">
        <f t="shared" si="153"/>
        <v>9.5434337510276956E-4</v>
      </c>
      <c r="DE190" s="43">
        <f t="shared" si="153"/>
        <v>5.8145968512650435E-4</v>
      </c>
      <c r="DF190" s="43">
        <f t="shared" si="153"/>
        <v>4451.6430332075597</v>
      </c>
      <c r="DG190" s="43">
        <f t="shared" si="153"/>
        <v>0.84834682940645079</v>
      </c>
      <c r="DH190" s="43">
        <f t="shared" si="153"/>
        <v>0.33594285624024217</v>
      </c>
      <c r="DI190" s="43">
        <f t="shared" si="153"/>
        <v>20.271754033224404</v>
      </c>
      <c r="DJ190" s="51">
        <f t="shared" si="106"/>
        <v>344.2229500507014</v>
      </c>
      <c r="DL190" s="40">
        <f t="shared" si="150"/>
        <v>187</v>
      </c>
      <c r="DM190" s="58">
        <f t="shared" si="148"/>
        <v>26.349833309740916</v>
      </c>
      <c r="DN190" s="57" t="str">
        <f t="shared" si="149"/>
        <v>Naque</v>
      </c>
    </row>
    <row r="191" spans="1:118" x14ac:dyDescent="0.3">
      <c r="A191" s="12">
        <v>311720</v>
      </c>
      <c r="B191" s="12" t="s">
        <v>29</v>
      </c>
      <c r="C191" s="12" t="s">
        <v>28</v>
      </c>
      <c r="D191" s="27" t="s">
        <v>262</v>
      </c>
      <c r="E191" s="13">
        <v>2489</v>
      </c>
      <c r="F191" s="14">
        <v>12.81</v>
      </c>
      <c r="G191" s="14">
        <v>37.56</v>
      </c>
      <c r="H191" s="15">
        <v>318.84089999999998</v>
      </c>
      <c r="I191" s="15">
        <v>934.86840000000007</v>
      </c>
      <c r="J191" s="15">
        <v>41.2941</v>
      </c>
      <c r="K191" s="13">
        <v>2695</v>
      </c>
      <c r="L191" s="14">
        <v>2.86</v>
      </c>
      <c r="M191" s="14">
        <v>21.51</v>
      </c>
      <c r="N191" s="15">
        <v>77.076999999999998</v>
      </c>
      <c r="O191" s="15">
        <v>579.69450000000006</v>
      </c>
      <c r="P191" s="15">
        <v>13.822699999999999</v>
      </c>
      <c r="Q191" s="13">
        <v>2746</v>
      </c>
      <c r="R191" s="14">
        <v>4.1900000000000004</v>
      </c>
      <c r="S191" s="14">
        <v>16.93</v>
      </c>
      <c r="T191" s="15">
        <v>115.05740000000002</v>
      </c>
      <c r="U191" s="14">
        <v>464.89780000000002</v>
      </c>
      <c r="V191" s="14">
        <v>36.944200000000002</v>
      </c>
      <c r="W191" s="14">
        <v>0.54</v>
      </c>
      <c r="X191" s="14">
        <v>0.43</v>
      </c>
      <c r="Y191" s="14">
        <v>0.48</v>
      </c>
      <c r="Z191" s="14">
        <v>102.7676</v>
      </c>
      <c r="AA191" s="14">
        <v>78.602199999999996</v>
      </c>
      <c r="AB191" s="14">
        <v>97.091099999999997</v>
      </c>
      <c r="AC191" s="14">
        <v>12653.255999999999</v>
      </c>
      <c r="AD191" s="14">
        <v>36635.017</v>
      </c>
      <c r="AE191" s="14">
        <v>4679.4585999999999</v>
      </c>
      <c r="AF191" s="14">
        <v>12876.98</v>
      </c>
      <c r="AG191" s="14">
        <v>2704</v>
      </c>
      <c r="AH191" s="14">
        <v>2845</v>
      </c>
      <c r="AI191" s="14">
        <v>116.2067</v>
      </c>
      <c r="AJ191" s="14">
        <v>69.053200000000004</v>
      </c>
      <c r="AK191" s="14">
        <v>0.40300000000000002</v>
      </c>
      <c r="AL191" s="14">
        <v>0.155</v>
      </c>
      <c r="AM191" s="14">
        <v>0.72099999999999997</v>
      </c>
      <c r="AN191" s="14">
        <v>0.58399999999999996</v>
      </c>
      <c r="AO191" s="14">
        <v>0.57099999999999995</v>
      </c>
      <c r="AP191" s="14">
        <v>0.4</v>
      </c>
      <c r="AQ191" s="14">
        <v>0.78400000000000003</v>
      </c>
      <c r="AR191" s="14">
        <v>0.59499999999999997</v>
      </c>
      <c r="AS191" s="14">
        <v>0.66800000000000004</v>
      </c>
      <c r="AT191" s="14">
        <v>0.56599999999999995</v>
      </c>
      <c r="AU191" s="14">
        <v>0.82099999999999995</v>
      </c>
      <c r="AV191" s="14">
        <v>0.64200000000000002</v>
      </c>
      <c r="AW191" s="14">
        <v>12312</v>
      </c>
      <c r="AX191" s="14">
        <v>1880</v>
      </c>
      <c r="AY191" s="14">
        <v>9417</v>
      </c>
      <c r="AZ191" s="14">
        <v>11905</v>
      </c>
      <c r="BA191" s="56">
        <f t="shared" si="104"/>
        <v>0.34668018246325394</v>
      </c>
      <c r="BB191" s="56">
        <f t="shared" si="104"/>
        <v>5.2936869966773666E-2</v>
      </c>
      <c r="BC191" s="56">
        <f t="shared" si="104"/>
        <v>0.26516303429633387</v>
      </c>
      <c r="BD191" s="56">
        <f t="shared" si="104"/>
        <v>0.33521991327363859</v>
      </c>
      <c r="BE191" s="54"/>
      <c r="BG191" s="36">
        <f t="shared" si="107"/>
        <v>0.90072105927832813</v>
      </c>
      <c r="BH191" s="36">
        <f t="shared" si="108"/>
        <v>3.0161084041459816E-2</v>
      </c>
      <c r="BI191" s="36">
        <f t="shared" si="109"/>
        <v>0.19761514403196309</v>
      </c>
      <c r="BJ191" s="36">
        <f t="shared" si="110"/>
        <v>0.88400818747451815</v>
      </c>
      <c r="BK191" s="36">
        <f t="shared" si="111"/>
        <v>0.85825377656680568</v>
      </c>
      <c r="BL191" s="36">
        <f t="shared" si="112"/>
        <v>3.0160002239433201E-2</v>
      </c>
      <c r="BM191" s="36">
        <f t="shared" si="113"/>
        <v>9.9999999999999742E-3</v>
      </c>
      <c r="BN191" s="36">
        <f t="shared" si="114"/>
        <v>6.03262542320714E-2</v>
      </c>
      <c r="BO191" s="36">
        <f t="shared" si="115"/>
        <v>3.4602076124567488E-3</v>
      </c>
      <c r="BP191" s="36">
        <f t="shared" si="116"/>
        <v>9.9999649695278643E-3</v>
      </c>
      <c r="BQ191" s="36">
        <f t="shared" si="117"/>
        <v>6.0326204605024039E-2</v>
      </c>
      <c r="BR191" s="36">
        <f t="shared" si="118"/>
        <v>3.4602143209343907E-3</v>
      </c>
      <c r="BS191" s="36">
        <f t="shared" si="119"/>
        <v>0.92356522281964415</v>
      </c>
      <c r="BT191" s="36">
        <f t="shared" si="120"/>
        <v>0.98543022147874249</v>
      </c>
      <c r="BU191" s="36">
        <f t="shared" si="121"/>
        <v>0.11041557176832235</v>
      </c>
      <c r="BV191" s="36">
        <f t="shared" si="122"/>
        <v>0.72308127820627444</v>
      </c>
      <c r="BW191" s="36">
        <f t="shared" si="123"/>
        <v>0.88665954127662727</v>
      </c>
      <c r="BX191" s="36">
        <f t="shared" si="124"/>
        <v>0.90467593604302543</v>
      </c>
      <c r="BY191" s="36">
        <f t="shared" si="125"/>
        <v>0.11041567258367592</v>
      </c>
      <c r="BZ191" s="36">
        <f t="shared" si="126"/>
        <v>0.72308125556053682</v>
      </c>
      <c r="CA191" s="36">
        <f t="shared" si="127"/>
        <v>3.3326613152080416E-2</v>
      </c>
      <c r="CB191" s="36">
        <f t="shared" si="128"/>
        <v>0.19753086419753094</v>
      </c>
      <c r="CC191" s="36">
        <f t="shared" si="129"/>
        <v>1.9183400986793779E-6</v>
      </c>
      <c r="CD191" s="36">
        <f t="shared" si="130"/>
        <v>4.0538714472320949E-4</v>
      </c>
      <c r="CE191" s="36">
        <f t="shared" si="131"/>
        <v>6.2460978147762846E-3</v>
      </c>
      <c r="CF191" s="36">
        <f t="shared" si="132"/>
        <v>2.4372874717370752E-2</v>
      </c>
      <c r="CG191" s="36">
        <f t="shared" si="133"/>
        <v>1.4530917756620081E-5</v>
      </c>
      <c r="CH191" s="36">
        <f t="shared" si="134"/>
        <v>4.5425064612179622E-3</v>
      </c>
      <c r="CI191" s="36">
        <f t="shared" si="135"/>
        <v>9.9461642969754568E-3</v>
      </c>
      <c r="CJ191" s="36">
        <f t="shared" si="136"/>
        <v>2.1782914791696958E-2</v>
      </c>
      <c r="CK191" s="36">
        <f t="shared" si="137"/>
        <v>3.6772984096895408E-3</v>
      </c>
      <c r="CL191" s="36">
        <f t="shared" si="138"/>
        <v>7.9855138071525406E-3</v>
      </c>
      <c r="CM191" s="36">
        <f t="shared" si="139"/>
        <v>0.21825196607976508</v>
      </c>
      <c r="CN191" s="36">
        <f t="shared" si="140"/>
        <v>0.99890335438915623</v>
      </c>
      <c r="CO191" s="36">
        <f t="shared" si="141"/>
        <v>0.9845670743305347</v>
      </c>
      <c r="CP191" s="36">
        <f t="shared" si="142"/>
        <v>0.88576114979358611</v>
      </c>
      <c r="CQ191" s="36">
        <f t="shared" si="143"/>
        <v>5190.772553510451</v>
      </c>
      <c r="CR191" s="36">
        <f t="shared" si="144"/>
        <v>0.85526944395189586</v>
      </c>
      <c r="CS191" s="36">
        <f t="shared" si="145"/>
        <v>3.8429632521697322E-3</v>
      </c>
      <c r="CT191" s="36">
        <f t="shared" si="146"/>
        <v>49.958340030481359</v>
      </c>
      <c r="CU191" s="36"/>
      <c r="CV191" s="42" t="str">
        <f t="shared" si="147"/>
        <v>Conceição das Pedras</v>
      </c>
      <c r="CW191" s="43">
        <f t="shared" si="153"/>
        <v>3.0161084041459816E-2</v>
      </c>
      <c r="CX191" s="43">
        <f t="shared" si="153"/>
        <v>0.19761514403196309</v>
      </c>
      <c r="CY191" s="43">
        <f t="shared" si="153"/>
        <v>3.4602076124567488E-3</v>
      </c>
      <c r="CZ191" s="43">
        <f t="shared" si="153"/>
        <v>0.72308127820627444</v>
      </c>
      <c r="DA191" s="43">
        <f t="shared" si="153"/>
        <v>0.90467593604302543</v>
      </c>
      <c r="DB191" s="43">
        <f t="shared" si="153"/>
        <v>9.9461642969754568E-3</v>
      </c>
      <c r="DC191" s="43">
        <f t="shared" si="153"/>
        <v>2.1782914791696958E-2</v>
      </c>
      <c r="DD191" s="43">
        <f t="shared" si="153"/>
        <v>3.6772984096895408E-3</v>
      </c>
      <c r="DE191" s="43">
        <f t="shared" si="153"/>
        <v>7.9855138071525406E-3</v>
      </c>
      <c r="DF191" s="43">
        <f t="shared" si="153"/>
        <v>5190.772553510451</v>
      </c>
      <c r="DG191" s="43">
        <f t="shared" si="153"/>
        <v>0.85526944395189586</v>
      </c>
      <c r="DH191" s="43">
        <f t="shared" si="153"/>
        <v>3.8429632521697322E-3</v>
      </c>
      <c r="DI191" s="43">
        <f t="shared" si="153"/>
        <v>49.958340030481359</v>
      </c>
      <c r="DJ191" s="51">
        <f t="shared" si="106"/>
        <v>403.3455685761059</v>
      </c>
      <c r="DL191" s="40">
        <f t="shared" si="150"/>
        <v>188</v>
      </c>
      <c r="DM191" s="58">
        <f t="shared" si="148"/>
        <v>26.371644769868674</v>
      </c>
      <c r="DN191" s="57" t="str">
        <f t="shared" si="149"/>
        <v>Guidoval</v>
      </c>
    </row>
    <row r="192" spans="1:118" x14ac:dyDescent="0.3">
      <c r="A192" s="12">
        <v>311730</v>
      </c>
      <c r="B192" s="12" t="s">
        <v>29</v>
      </c>
      <c r="C192" s="12" t="s">
        <v>28</v>
      </c>
      <c r="D192" s="27" t="s">
        <v>261</v>
      </c>
      <c r="E192" s="13">
        <v>13873</v>
      </c>
      <c r="F192" s="14">
        <v>7.25</v>
      </c>
      <c r="G192" s="14">
        <v>26.83</v>
      </c>
      <c r="H192" s="15">
        <v>1005.7924999999999</v>
      </c>
      <c r="I192" s="15">
        <v>3722.1258999999995</v>
      </c>
      <c r="J192" s="15">
        <v>23.370999999999999</v>
      </c>
      <c r="K192" s="13">
        <v>16404</v>
      </c>
      <c r="L192" s="14">
        <v>3.04</v>
      </c>
      <c r="M192" s="14">
        <v>14.76</v>
      </c>
      <c r="N192" s="15">
        <v>498.6816</v>
      </c>
      <c r="O192" s="15">
        <v>2421.2304000000004</v>
      </c>
      <c r="P192" s="15">
        <v>14.692600000000001</v>
      </c>
      <c r="Q192" s="13">
        <v>22675</v>
      </c>
      <c r="R192" s="14">
        <v>1.2</v>
      </c>
      <c r="S192" s="14">
        <v>4.76</v>
      </c>
      <c r="T192" s="15">
        <v>272.10000000000002</v>
      </c>
      <c r="U192" s="14">
        <v>1079.33</v>
      </c>
      <c r="V192" s="14">
        <v>10.5807</v>
      </c>
      <c r="W192" s="14">
        <v>0.55000000000000004</v>
      </c>
      <c r="X192" s="14">
        <v>0.57999999999999996</v>
      </c>
      <c r="Y192" s="14">
        <v>0.51</v>
      </c>
      <c r="Z192" s="14">
        <v>104.6707</v>
      </c>
      <c r="AA192" s="14">
        <v>106.02160000000001</v>
      </c>
      <c r="AB192" s="14">
        <v>103.1593</v>
      </c>
      <c r="AC192" s="14">
        <v>206193.11300000001</v>
      </c>
      <c r="AD192" s="14">
        <v>629003.67700000003</v>
      </c>
      <c r="AE192" s="14">
        <v>12118.314</v>
      </c>
      <c r="AF192" s="14">
        <v>24581.98</v>
      </c>
      <c r="AG192" s="14">
        <v>17015</v>
      </c>
      <c r="AH192" s="14">
        <v>25588</v>
      </c>
      <c r="AI192" s="14">
        <v>300.93849999999998</v>
      </c>
      <c r="AJ192" s="14">
        <v>131.82159999999999</v>
      </c>
      <c r="AK192" s="14">
        <v>0.48599999999999999</v>
      </c>
      <c r="AL192" s="14">
        <v>0.251</v>
      </c>
      <c r="AM192" s="14">
        <v>0.71899999999999997</v>
      </c>
      <c r="AN192" s="14">
        <v>0.63700000000000001</v>
      </c>
      <c r="AO192" s="14">
        <v>0.60299999999999998</v>
      </c>
      <c r="AP192" s="14">
        <v>0.41</v>
      </c>
      <c r="AQ192" s="14">
        <v>0.77100000000000002</v>
      </c>
      <c r="AR192" s="14">
        <v>0.69299999999999995</v>
      </c>
      <c r="AS192" s="14">
        <v>0.71199999999999997</v>
      </c>
      <c r="AT192" s="14">
        <v>0.56999999999999995</v>
      </c>
      <c r="AU192" s="14">
        <v>0.86199999999999999</v>
      </c>
      <c r="AV192" s="14">
        <v>0.73399999999999999</v>
      </c>
      <c r="AW192" s="14">
        <v>142026</v>
      </c>
      <c r="AX192" s="14">
        <v>108115</v>
      </c>
      <c r="AY192" s="14">
        <v>229709</v>
      </c>
      <c r="AZ192" s="14">
        <v>97633</v>
      </c>
      <c r="BA192" s="56">
        <f t="shared" si="104"/>
        <v>0.24593970731605952</v>
      </c>
      <c r="BB192" s="56">
        <f t="shared" si="104"/>
        <v>0.1872176323805203</v>
      </c>
      <c r="BC192" s="56">
        <f t="shared" si="104"/>
        <v>0.39777621159410753</v>
      </c>
      <c r="BD192" s="56">
        <f t="shared" si="104"/>
        <v>0.16906644870931264</v>
      </c>
      <c r="BE192" s="54"/>
      <c r="BG192" s="36">
        <f t="shared" si="107"/>
        <v>0.33569460130260309</v>
      </c>
      <c r="BH192" s="36">
        <f t="shared" si="108"/>
        <v>0.44071746345597057</v>
      </c>
      <c r="BI192" s="36">
        <f t="shared" si="109"/>
        <v>0.35266572703234755</v>
      </c>
      <c r="BJ192" s="36">
        <f t="shared" si="110"/>
        <v>0.7372266180752407</v>
      </c>
      <c r="BK192" s="36">
        <f t="shared" si="111"/>
        <v>0.68752734802085769</v>
      </c>
      <c r="BL192" s="36">
        <f t="shared" si="112"/>
        <v>0.44071771157475964</v>
      </c>
      <c r="BM192" s="36">
        <f t="shared" si="113"/>
        <v>6.9444444444444319E-3</v>
      </c>
      <c r="BN192" s="36">
        <f t="shared" si="114"/>
        <v>3.0778701138812136E-4</v>
      </c>
      <c r="BO192" s="36">
        <f t="shared" si="115"/>
        <v>0</v>
      </c>
      <c r="BP192" s="36">
        <f t="shared" si="116"/>
        <v>6.9444201177276867E-3</v>
      </c>
      <c r="BQ192" s="36">
        <f t="shared" si="117"/>
        <v>3.0780119071074338E-4</v>
      </c>
      <c r="BR192" s="36">
        <f t="shared" si="118"/>
        <v>0</v>
      </c>
      <c r="BS192" s="36">
        <f t="shared" si="119"/>
        <v>0.1331113894344404</v>
      </c>
      <c r="BT192" s="36">
        <f t="shared" si="120"/>
        <v>0.76468624492202797</v>
      </c>
      <c r="BU192" s="36">
        <f t="shared" si="121"/>
        <v>0.53167628817787649</v>
      </c>
      <c r="BV192" s="36">
        <f t="shared" si="122"/>
        <v>0.5102311212691335</v>
      </c>
      <c r="BW192" s="36">
        <f t="shared" si="123"/>
        <v>0.40028390154283905</v>
      </c>
      <c r="BX192" s="36">
        <f t="shared" si="124"/>
        <v>0.31426427735384271</v>
      </c>
      <c r="BY192" s="36">
        <f t="shared" si="125"/>
        <v>0.5316756658380275</v>
      </c>
      <c r="BZ192" s="36">
        <f t="shared" si="126"/>
        <v>0.51023115097324834</v>
      </c>
      <c r="CA192" s="36">
        <f t="shared" si="127"/>
        <v>2.0160543758666066E-4</v>
      </c>
      <c r="CB192" s="36">
        <f t="shared" si="128"/>
        <v>1.0071813054816883E-2</v>
      </c>
      <c r="CC192" s="36">
        <f t="shared" si="129"/>
        <v>1.7265060888114403E-5</v>
      </c>
      <c r="CD192" s="36">
        <f t="shared" si="130"/>
        <v>4.7323318769425006E-3</v>
      </c>
      <c r="CE192" s="36">
        <f t="shared" si="131"/>
        <v>7.5182101977107417E-4</v>
      </c>
      <c r="CF192" s="36">
        <f t="shared" si="132"/>
        <v>1.8230696647617017E-2</v>
      </c>
      <c r="CG192" s="36">
        <f t="shared" si="133"/>
        <v>4.1332388285497272E-4</v>
      </c>
      <c r="CH192" s="36">
        <f t="shared" si="134"/>
        <v>7.4316290130796393E-3</v>
      </c>
      <c r="CI192" s="36">
        <f t="shared" si="135"/>
        <v>1.6346873388016683E-3</v>
      </c>
      <c r="CJ192" s="36">
        <f t="shared" si="136"/>
        <v>2.004100740310643E-2</v>
      </c>
      <c r="CK192" s="36">
        <f t="shared" si="137"/>
        <v>1.8851227162523945E-4</v>
      </c>
      <c r="CL192" s="36">
        <f t="shared" si="138"/>
        <v>1.6920678034304066E-3</v>
      </c>
      <c r="CM192" s="36">
        <f t="shared" si="139"/>
        <v>26.485938626781934</v>
      </c>
      <c r="CN192" s="36">
        <f t="shared" si="140"/>
        <v>0.93791169948207731</v>
      </c>
      <c r="CO192" s="36">
        <f t="shared" si="141"/>
        <v>0.65778643262516856</v>
      </c>
      <c r="CP192" s="36">
        <f t="shared" si="142"/>
        <v>0.26766262585354772</v>
      </c>
      <c r="CQ192" s="36">
        <f t="shared" si="143"/>
        <v>2582.729496318465</v>
      </c>
      <c r="CR192" s="36">
        <f t="shared" si="144"/>
        <v>0.5388641409932754</v>
      </c>
      <c r="CS192" s="36">
        <f t="shared" si="145"/>
        <v>0.35178452349741207</v>
      </c>
      <c r="CT192" s="36">
        <f t="shared" si="146"/>
        <v>9.4194715401125269</v>
      </c>
      <c r="CU192" s="36"/>
      <c r="CV192" s="42" t="str">
        <f t="shared" si="147"/>
        <v>Conceição das Alagoas</v>
      </c>
      <c r="CW192" s="43">
        <f t="shared" si="153"/>
        <v>0.44071746345597057</v>
      </c>
      <c r="CX192" s="43">
        <f t="shared" si="153"/>
        <v>0.35266572703234755</v>
      </c>
      <c r="CY192" s="43">
        <f t="shared" si="153"/>
        <v>0</v>
      </c>
      <c r="CZ192" s="43">
        <f t="shared" si="153"/>
        <v>0.5102311212691335</v>
      </c>
      <c r="DA192" s="43">
        <f t="shared" si="153"/>
        <v>0.31426427735384271</v>
      </c>
      <c r="DB192" s="43">
        <f t="shared" si="153"/>
        <v>1.6346873388016683E-3</v>
      </c>
      <c r="DC192" s="43">
        <f t="shared" si="153"/>
        <v>2.004100740310643E-2</v>
      </c>
      <c r="DD192" s="43">
        <f t="shared" si="153"/>
        <v>1.8851227162523945E-4</v>
      </c>
      <c r="DE192" s="43">
        <f t="shared" si="153"/>
        <v>1.6920678034304066E-3</v>
      </c>
      <c r="DF192" s="43">
        <f t="shared" si="153"/>
        <v>2582.729496318465</v>
      </c>
      <c r="DG192" s="43">
        <f t="shared" si="153"/>
        <v>0.5388641409932754</v>
      </c>
      <c r="DH192" s="43">
        <f t="shared" si="153"/>
        <v>0.35178452349741207</v>
      </c>
      <c r="DI192" s="43">
        <f t="shared" si="153"/>
        <v>9.4194715401125269</v>
      </c>
      <c r="DJ192" s="51">
        <f t="shared" si="106"/>
        <v>199.59085010669202</v>
      </c>
      <c r="DL192" s="40">
        <f t="shared" si="150"/>
        <v>189</v>
      </c>
      <c r="DM192" s="58">
        <f t="shared" si="148"/>
        <v>26.580884484098739</v>
      </c>
      <c r="DN192" s="57" t="str">
        <f t="shared" si="149"/>
        <v>Varzelândia</v>
      </c>
    </row>
    <row r="193" spans="1:118" x14ac:dyDescent="0.3">
      <c r="A193" s="12">
        <v>311740</v>
      </c>
      <c r="B193" s="12" t="s">
        <v>29</v>
      </c>
      <c r="C193" s="12" t="s">
        <v>28</v>
      </c>
      <c r="D193" s="27" t="s">
        <v>263</v>
      </c>
      <c r="E193" s="13">
        <v>5157</v>
      </c>
      <c r="F193" s="14">
        <v>40.06</v>
      </c>
      <c r="G193" s="14">
        <v>73.59</v>
      </c>
      <c r="H193" s="15">
        <v>2065.8942000000002</v>
      </c>
      <c r="I193" s="15">
        <v>3795.0363000000002</v>
      </c>
      <c r="J193" s="15">
        <v>129.1369</v>
      </c>
      <c r="K193" s="13">
        <v>4338</v>
      </c>
      <c r="L193" s="14">
        <v>10.48</v>
      </c>
      <c r="M193" s="14">
        <v>31.96</v>
      </c>
      <c r="N193" s="15">
        <v>454.62240000000003</v>
      </c>
      <c r="O193" s="15">
        <v>1386.4248</v>
      </c>
      <c r="P193" s="15">
        <v>50.6509</v>
      </c>
      <c r="Q193" s="13">
        <v>4441</v>
      </c>
      <c r="R193" s="14">
        <v>8.9700000000000006</v>
      </c>
      <c r="S193" s="14">
        <v>20.41</v>
      </c>
      <c r="T193" s="15">
        <v>398.35770000000002</v>
      </c>
      <c r="U193" s="14">
        <v>906.40809999999999</v>
      </c>
      <c r="V193" s="14">
        <v>79.090699999999998</v>
      </c>
      <c r="W193" s="14">
        <v>0.65</v>
      </c>
      <c r="X193" s="14">
        <v>0.52</v>
      </c>
      <c r="Y193" s="14">
        <v>0.54</v>
      </c>
      <c r="Z193" s="14">
        <v>123.70180000000001</v>
      </c>
      <c r="AA193" s="14">
        <v>95.053799999999995</v>
      </c>
      <c r="AB193" s="14">
        <v>109.22750000000001</v>
      </c>
      <c r="AC193" s="14">
        <v>7754.4880000000003</v>
      </c>
      <c r="AD193" s="14">
        <v>43525.002999999997</v>
      </c>
      <c r="AE193" s="14">
        <v>1757.1919</v>
      </c>
      <c r="AF193" s="14">
        <v>9425.08</v>
      </c>
      <c r="AG193" s="14">
        <v>4413</v>
      </c>
      <c r="AH193" s="14">
        <v>4618</v>
      </c>
      <c r="AI193" s="14">
        <v>43.637</v>
      </c>
      <c r="AJ193" s="14">
        <v>50.542299999999997</v>
      </c>
      <c r="AK193" s="14">
        <v>0.36699999999999999</v>
      </c>
      <c r="AL193" s="14">
        <v>0.14699999999999999</v>
      </c>
      <c r="AM193" s="14">
        <v>0.64900000000000002</v>
      </c>
      <c r="AN193" s="14">
        <v>0.51700000000000002</v>
      </c>
      <c r="AO193" s="14">
        <v>0.53600000000000003</v>
      </c>
      <c r="AP193" s="14">
        <v>0.33900000000000002</v>
      </c>
      <c r="AQ193" s="14">
        <v>0.75</v>
      </c>
      <c r="AR193" s="14">
        <v>0.60599999999999998</v>
      </c>
      <c r="AS193" s="14">
        <v>0.67600000000000005</v>
      </c>
      <c r="AT193" s="14">
        <v>0.56499999999999995</v>
      </c>
      <c r="AU193" s="14">
        <v>0.82499999999999996</v>
      </c>
      <c r="AV193" s="14">
        <v>0.66400000000000003</v>
      </c>
      <c r="AW193" s="14">
        <v>7696</v>
      </c>
      <c r="AX193" s="14">
        <v>1288</v>
      </c>
      <c r="AY193" s="14">
        <v>14576</v>
      </c>
      <c r="AZ193" s="14">
        <v>17635</v>
      </c>
      <c r="BA193" s="56">
        <f t="shared" si="104"/>
        <v>0.18681878868794757</v>
      </c>
      <c r="BB193" s="56">
        <f t="shared" si="104"/>
        <v>3.1265930331350895E-2</v>
      </c>
      <c r="BC193" s="56">
        <f t="shared" si="104"/>
        <v>0.35382934822187156</v>
      </c>
      <c r="BD193" s="56">
        <f t="shared" si="104"/>
        <v>0.42808593275882995</v>
      </c>
      <c r="BE193" s="54"/>
      <c r="BG193" s="36">
        <f t="shared" si="107"/>
        <v>0.84203006611767084</v>
      </c>
      <c r="BH193" s="36">
        <f t="shared" si="108"/>
        <v>2.2879740131346669</v>
      </c>
      <c r="BI193" s="36">
        <f t="shared" si="109"/>
        <v>0.54977416743351692</v>
      </c>
      <c r="BJ193" s="36">
        <f t="shared" si="110"/>
        <v>0.62887521320819983</v>
      </c>
      <c r="BK193" s="36">
        <f t="shared" si="111"/>
        <v>0.73366303065147509</v>
      </c>
      <c r="BL193" s="36">
        <f t="shared" si="112"/>
        <v>2.2879666638002538</v>
      </c>
      <c r="BM193" s="36">
        <f t="shared" si="113"/>
        <v>6.9444444444444692E-3</v>
      </c>
      <c r="BN193" s="36">
        <f t="shared" si="114"/>
        <v>7.6946752847029745E-3</v>
      </c>
      <c r="BO193" s="36">
        <f t="shared" si="115"/>
        <v>3.4602076124567488E-3</v>
      </c>
      <c r="BP193" s="36">
        <f t="shared" si="116"/>
        <v>6.9445660786673852E-3</v>
      </c>
      <c r="BQ193" s="36">
        <f t="shared" si="117"/>
        <v>7.6946930086623511E-3</v>
      </c>
      <c r="BR193" s="36">
        <f t="shared" si="118"/>
        <v>3.4602143209344037E-3</v>
      </c>
      <c r="BS193" s="36">
        <f t="shared" si="119"/>
        <v>0.95279685306488426</v>
      </c>
      <c r="BT193" s="36">
        <f t="shared" si="120"/>
        <v>0.98270201312571892</v>
      </c>
      <c r="BU193" s="36">
        <f t="shared" si="121"/>
        <v>0.5614001580107213</v>
      </c>
      <c r="BV193" s="36">
        <f t="shared" si="122"/>
        <v>0.79291962613120659</v>
      </c>
      <c r="BW193" s="36">
        <f t="shared" si="123"/>
        <v>0.81854015963751725</v>
      </c>
      <c r="BX193" s="36">
        <f t="shared" si="124"/>
        <v>0.84768459742912483</v>
      </c>
      <c r="BY193" s="36">
        <f t="shared" si="125"/>
        <v>0.56140012752029178</v>
      </c>
      <c r="BZ193" s="36">
        <f t="shared" si="126"/>
        <v>0.79291953323975206</v>
      </c>
      <c r="CA193" s="36">
        <f t="shared" si="127"/>
        <v>6.5320161778077659E-2</v>
      </c>
      <c r="CB193" s="36">
        <f t="shared" si="128"/>
        <v>0.22384090646317495</v>
      </c>
      <c r="CC193" s="36">
        <f t="shared" si="129"/>
        <v>1.0222834385862585E-2</v>
      </c>
      <c r="CD193" s="36">
        <f t="shared" si="130"/>
        <v>1.7569591459844124E-2</v>
      </c>
      <c r="CE193" s="36">
        <f t="shared" si="131"/>
        <v>1.8355879292403718E-2</v>
      </c>
      <c r="CF193" s="36">
        <f t="shared" si="132"/>
        <v>8.1116808203813465E-2</v>
      </c>
      <c r="CG193" s="36">
        <f t="shared" si="133"/>
        <v>2.2103140454236476E-3</v>
      </c>
      <c r="CH193" s="36">
        <f t="shared" si="134"/>
        <v>2.5156985485598649E-3</v>
      </c>
      <c r="CI193" s="36">
        <f t="shared" si="135"/>
        <v>7.9118867198000389E-3</v>
      </c>
      <c r="CJ193" s="36">
        <f t="shared" si="136"/>
        <v>2.2229732181739029E-2</v>
      </c>
      <c r="CK193" s="36">
        <f t="shared" si="137"/>
        <v>3.1431803067513684E-3</v>
      </c>
      <c r="CL193" s="36">
        <f t="shared" si="138"/>
        <v>3.3821236356319944E-3</v>
      </c>
      <c r="CM193" s="36">
        <f t="shared" si="139"/>
        <v>0.44480996919149746</v>
      </c>
      <c r="CN193" s="36">
        <f t="shared" si="140"/>
        <v>0.9992486161939349</v>
      </c>
      <c r="CO193" s="36">
        <f t="shared" si="141"/>
        <v>0.97616320010494162</v>
      </c>
      <c r="CP193" s="36">
        <f t="shared" si="142"/>
        <v>0.83324614817856935</v>
      </c>
      <c r="CQ193" s="36">
        <f t="shared" si="143"/>
        <v>1471.7602866982661</v>
      </c>
      <c r="CR193" s="36">
        <f t="shared" si="144"/>
        <v>0.91315123432642586</v>
      </c>
      <c r="CS193" s="36">
        <f t="shared" si="145"/>
        <v>0.17397641609328063</v>
      </c>
      <c r="CT193" s="36">
        <f t="shared" si="146"/>
        <v>86.550166430297367</v>
      </c>
      <c r="CU193" s="36"/>
      <c r="CV193" s="42" t="str">
        <f t="shared" si="147"/>
        <v>Conceição de Ipanema</v>
      </c>
      <c r="CW193" s="43">
        <f t="shared" si="153"/>
        <v>2.2879740131346669</v>
      </c>
      <c r="CX193" s="43">
        <f t="shared" si="153"/>
        <v>0.54977416743351692</v>
      </c>
      <c r="CY193" s="43">
        <f t="shared" si="153"/>
        <v>3.4602076124567488E-3</v>
      </c>
      <c r="CZ193" s="43">
        <f t="shared" si="153"/>
        <v>0.79291962613120659</v>
      </c>
      <c r="DA193" s="43">
        <f t="shared" si="153"/>
        <v>0.84768459742912483</v>
      </c>
      <c r="DB193" s="43">
        <f t="shared" si="153"/>
        <v>7.9118867198000389E-3</v>
      </c>
      <c r="DC193" s="43">
        <f t="shared" si="153"/>
        <v>2.2229732181739029E-2</v>
      </c>
      <c r="DD193" s="43">
        <f t="shared" si="153"/>
        <v>3.1431803067513684E-3</v>
      </c>
      <c r="DE193" s="43">
        <f t="shared" si="153"/>
        <v>3.3821236356319944E-3</v>
      </c>
      <c r="DF193" s="43">
        <f t="shared" si="153"/>
        <v>1471.7602866982661</v>
      </c>
      <c r="DG193" s="43">
        <f t="shared" si="153"/>
        <v>0.91315123432642586</v>
      </c>
      <c r="DH193" s="43">
        <f t="shared" si="153"/>
        <v>0.17397641609328063</v>
      </c>
      <c r="DI193" s="43">
        <f t="shared" si="153"/>
        <v>86.550166430297367</v>
      </c>
      <c r="DJ193" s="51">
        <f t="shared" si="106"/>
        <v>120.30123540873601</v>
      </c>
      <c r="DL193" s="40">
        <f t="shared" si="150"/>
        <v>190</v>
      </c>
      <c r="DM193" s="58">
        <f t="shared" si="148"/>
        <v>26.720286400554169</v>
      </c>
      <c r="DN193" s="57" t="str">
        <f t="shared" si="149"/>
        <v>Bom Despacho</v>
      </c>
    </row>
    <row r="194" spans="1:118" x14ac:dyDescent="0.3">
      <c r="A194" s="12">
        <v>311750</v>
      </c>
      <c r="B194" s="12" t="s">
        <v>29</v>
      </c>
      <c r="C194" s="12" t="s">
        <v>28</v>
      </c>
      <c r="D194" s="27" t="s">
        <v>67</v>
      </c>
      <c r="E194" s="13">
        <v>18525</v>
      </c>
      <c r="F194" s="14">
        <v>43.31</v>
      </c>
      <c r="G194" s="14">
        <v>69.62</v>
      </c>
      <c r="H194" s="15">
        <v>8023.1775000000007</v>
      </c>
      <c r="I194" s="15">
        <v>12897.105000000001</v>
      </c>
      <c r="J194" s="15">
        <v>139.61349999999999</v>
      </c>
      <c r="K194" s="13">
        <v>18491</v>
      </c>
      <c r="L194" s="14">
        <v>32.5</v>
      </c>
      <c r="M194" s="14">
        <v>58.73</v>
      </c>
      <c r="N194" s="15">
        <v>6009.5749999999998</v>
      </c>
      <c r="O194" s="15">
        <v>10859.764299999999</v>
      </c>
      <c r="P194" s="15">
        <v>157.07579999999999</v>
      </c>
      <c r="Q194" s="13">
        <v>17835</v>
      </c>
      <c r="R194" s="14">
        <v>9.23</v>
      </c>
      <c r="S194" s="14">
        <v>25.13</v>
      </c>
      <c r="T194" s="15">
        <v>1646.1705000000002</v>
      </c>
      <c r="U194" s="14">
        <v>4481.9354999999996</v>
      </c>
      <c r="V194" s="14">
        <v>81.383099999999999</v>
      </c>
      <c r="W194" s="14">
        <v>0.56999999999999995</v>
      </c>
      <c r="X194" s="14">
        <v>0.63</v>
      </c>
      <c r="Y194" s="14">
        <v>0.49</v>
      </c>
      <c r="Z194" s="14">
        <v>108.4769</v>
      </c>
      <c r="AA194" s="14">
        <v>115.1614</v>
      </c>
      <c r="AB194" s="14">
        <v>99.113900000000001</v>
      </c>
      <c r="AC194" s="14">
        <v>33186.747000000003</v>
      </c>
      <c r="AD194" s="14">
        <v>351299.359</v>
      </c>
      <c r="AE194" s="14">
        <v>1780.3094000000001</v>
      </c>
      <c r="AF194" s="14">
        <v>19265.11</v>
      </c>
      <c r="AG194" s="14">
        <v>18641</v>
      </c>
      <c r="AH194" s="14">
        <v>18235</v>
      </c>
      <c r="AI194" s="14">
        <v>44.211100000000002</v>
      </c>
      <c r="AJ194" s="14">
        <v>103.30970000000001</v>
      </c>
      <c r="AK194" s="14">
        <v>0.318</v>
      </c>
      <c r="AL194" s="14">
        <v>9.9000000000000005E-2</v>
      </c>
      <c r="AM194" s="14">
        <v>0.67600000000000005</v>
      </c>
      <c r="AN194" s="14">
        <v>0.48099999999999998</v>
      </c>
      <c r="AO194" s="14">
        <v>0.43</v>
      </c>
      <c r="AP194" s="14">
        <v>0.21</v>
      </c>
      <c r="AQ194" s="14">
        <v>0.71199999999999997</v>
      </c>
      <c r="AR194" s="14">
        <v>0.53300000000000003</v>
      </c>
      <c r="AS194" s="14">
        <v>0.63400000000000001</v>
      </c>
      <c r="AT194" s="14">
        <v>0.51700000000000002</v>
      </c>
      <c r="AU194" s="14">
        <v>0.79400000000000004</v>
      </c>
      <c r="AV194" s="14">
        <v>0.622</v>
      </c>
      <c r="AW194" s="14">
        <v>23248</v>
      </c>
      <c r="AX194" s="14">
        <v>82483</v>
      </c>
      <c r="AY194" s="14">
        <v>135204</v>
      </c>
      <c r="AZ194" s="14">
        <v>66718</v>
      </c>
      <c r="BA194" s="56">
        <f t="shared" si="104"/>
        <v>7.5565653512236194E-2</v>
      </c>
      <c r="BB194" s="56">
        <f t="shared" si="104"/>
        <v>0.26810400028603654</v>
      </c>
      <c r="BC194" s="56">
        <f t="shared" si="104"/>
        <v>0.43946914218291389</v>
      </c>
      <c r="BD194" s="56">
        <f t="shared" si="104"/>
        <v>0.2168612040188134</v>
      </c>
      <c r="BE194" s="54"/>
      <c r="BG194" s="36">
        <f t="shared" si="107"/>
        <v>0.44778961349358321</v>
      </c>
      <c r="BH194" s="36">
        <f t="shared" si="108"/>
        <v>2.5136015190389887</v>
      </c>
      <c r="BI194" s="36">
        <f t="shared" si="109"/>
        <v>1.3091889538608485</v>
      </c>
      <c r="BJ194" s="36">
        <f t="shared" si="110"/>
        <v>2.0927379182177453E-2</v>
      </c>
      <c r="BK194" s="36">
        <f t="shared" si="111"/>
        <v>8.4469745569906829E-2</v>
      </c>
      <c r="BL194" s="36">
        <f t="shared" si="112"/>
        <v>2.5135851250814234</v>
      </c>
      <c r="BM194" s="36">
        <f t="shared" si="113"/>
        <v>2.5000000000000044E-3</v>
      </c>
      <c r="BN194" s="36">
        <f t="shared" si="114"/>
        <v>1.1080332409972322E-2</v>
      </c>
      <c r="BO194" s="36">
        <f t="shared" si="115"/>
        <v>1.5378700499807832E-3</v>
      </c>
      <c r="BP194" s="36">
        <f t="shared" si="116"/>
        <v>2.4999912423819717E-3</v>
      </c>
      <c r="BQ194" s="36">
        <f t="shared" si="117"/>
        <v>1.108043875392236E-2</v>
      </c>
      <c r="BR194" s="36">
        <f t="shared" si="118"/>
        <v>1.5378223456439337E-3</v>
      </c>
      <c r="BS194" s="36">
        <f t="shared" si="119"/>
        <v>0.80599420891671369</v>
      </c>
      <c r="BT194" s="36">
        <f t="shared" si="120"/>
        <v>0.86469104234576</v>
      </c>
      <c r="BU194" s="36">
        <f t="shared" si="121"/>
        <v>0.5564679270320162</v>
      </c>
      <c r="BV194" s="36">
        <f t="shared" si="122"/>
        <v>0.60232823084132425</v>
      </c>
      <c r="BW194" s="36">
        <f t="shared" si="123"/>
        <v>0.35709925668275061</v>
      </c>
      <c r="BX194" s="36">
        <f t="shared" si="124"/>
        <v>0.4717785850227123</v>
      </c>
      <c r="BY194" s="36">
        <f t="shared" si="125"/>
        <v>0.55646777176533657</v>
      </c>
      <c r="BZ194" s="36">
        <f t="shared" si="126"/>
        <v>0.60232834442638727</v>
      </c>
      <c r="CA194" s="36">
        <f t="shared" si="127"/>
        <v>0.1260033984916622</v>
      </c>
      <c r="CB194" s="36">
        <f t="shared" si="128"/>
        <v>0.41623309053069729</v>
      </c>
      <c r="CC194" s="36">
        <f t="shared" si="129"/>
        <v>4.0592076488056347E-3</v>
      </c>
      <c r="CD194" s="36">
        <f t="shared" si="130"/>
        <v>3.7230867978919877E-2</v>
      </c>
      <c r="CE194" s="36">
        <f t="shared" si="131"/>
        <v>9.3912591050988592E-2</v>
      </c>
      <c r="CF194" s="36">
        <f t="shared" si="132"/>
        <v>0.31020669764460818</v>
      </c>
      <c r="CG194" s="36">
        <f t="shared" si="133"/>
        <v>9.0818235978875513E-3</v>
      </c>
      <c r="CH194" s="36">
        <f t="shared" si="134"/>
        <v>2.7085523923703551E-2</v>
      </c>
      <c r="CI194" s="36">
        <f t="shared" si="135"/>
        <v>2.1185547910869577E-2</v>
      </c>
      <c r="CJ194" s="36">
        <f t="shared" si="136"/>
        <v>4.9011558281318035E-2</v>
      </c>
      <c r="CK194" s="36">
        <f t="shared" si="137"/>
        <v>8.37832318334388E-3</v>
      </c>
      <c r="CL194" s="36">
        <f t="shared" si="138"/>
        <v>1.3860469795281915E-2</v>
      </c>
      <c r="CM194" s="36">
        <f t="shared" si="139"/>
        <v>3.7234977574892221E-5</v>
      </c>
      <c r="CN194" s="36">
        <f t="shared" si="140"/>
        <v>0.95245170282767777</v>
      </c>
      <c r="CO194" s="36">
        <f t="shared" si="141"/>
        <v>0.78993091813115723</v>
      </c>
      <c r="CP194" s="36">
        <f t="shared" si="142"/>
        <v>0.44914976531713025</v>
      </c>
      <c r="CQ194" s="36">
        <f t="shared" si="143"/>
        <v>222.66639876465447</v>
      </c>
      <c r="CR194" s="36">
        <f t="shared" si="144"/>
        <v>0.38338588136317686</v>
      </c>
      <c r="CS194" s="36">
        <f t="shared" si="145"/>
        <v>0.57774683729332688</v>
      </c>
      <c r="CT194" s="36">
        <f t="shared" si="146"/>
        <v>17.803731698035115</v>
      </c>
      <c r="CU194" s="36"/>
      <c r="CV194" s="42" t="str">
        <f t="shared" si="147"/>
        <v>Conceição do Mato Dentro</v>
      </c>
      <c r="CW194" s="43">
        <f t="shared" si="153"/>
        <v>2.5136015190389887</v>
      </c>
      <c r="CX194" s="43">
        <f t="shared" si="153"/>
        <v>1.3091889538608485</v>
      </c>
      <c r="CY194" s="43">
        <f t="shared" si="153"/>
        <v>1.5378700499807832E-3</v>
      </c>
      <c r="CZ194" s="43">
        <f t="shared" si="153"/>
        <v>0.60232823084132425</v>
      </c>
      <c r="DA194" s="43">
        <f t="shared" si="153"/>
        <v>0.4717785850227123</v>
      </c>
      <c r="DB194" s="43">
        <f t="shared" si="153"/>
        <v>2.1185547910869577E-2</v>
      </c>
      <c r="DC194" s="43">
        <f t="shared" si="153"/>
        <v>4.9011558281318035E-2</v>
      </c>
      <c r="DD194" s="43">
        <f t="shared" si="153"/>
        <v>8.37832318334388E-3</v>
      </c>
      <c r="DE194" s="43">
        <f t="shared" si="153"/>
        <v>1.3860469795281915E-2</v>
      </c>
      <c r="DF194" s="43">
        <f t="shared" si="153"/>
        <v>222.66639876465447</v>
      </c>
      <c r="DG194" s="43">
        <f t="shared" si="153"/>
        <v>0.38338588136317686</v>
      </c>
      <c r="DH194" s="43">
        <f t="shared" si="153"/>
        <v>0.57774683729332688</v>
      </c>
      <c r="DI194" s="43">
        <f t="shared" si="153"/>
        <v>17.803731698035115</v>
      </c>
      <c r="DJ194" s="51">
        <f t="shared" si="106"/>
        <v>18.955548787640826</v>
      </c>
      <c r="DL194" s="40">
        <f t="shared" si="150"/>
        <v>191</v>
      </c>
      <c r="DM194" s="58">
        <f t="shared" si="148"/>
        <v>27.022456937910853</v>
      </c>
      <c r="DN194" s="57" t="str">
        <f t="shared" si="149"/>
        <v>Nanuque</v>
      </c>
    </row>
    <row r="195" spans="1:118" x14ac:dyDescent="0.3">
      <c r="A195" s="12">
        <v>311760</v>
      </c>
      <c r="B195" s="12" t="s">
        <v>29</v>
      </c>
      <c r="C195" s="12" t="s">
        <v>28</v>
      </c>
      <c r="D195" s="27" t="s">
        <v>268</v>
      </c>
      <c r="E195" s="13">
        <v>3899</v>
      </c>
      <c r="F195" s="14">
        <v>17.510000000000002</v>
      </c>
      <c r="G195" s="14">
        <v>42.82</v>
      </c>
      <c r="H195" s="15">
        <v>682.71490000000006</v>
      </c>
      <c r="I195" s="15">
        <v>1669.5518000000002</v>
      </c>
      <c r="J195" s="15">
        <v>56.445</v>
      </c>
      <c r="K195" s="13">
        <v>4793</v>
      </c>
      <c r="L195" s="14">
        <v>6.71</v>
      </c>
      <c r="M195" s="14">
        <v>36.14</v>
      </c>
      <c r="N195" s="15">
        <v>321.61029999999994</v>
      </c>
      <c r="O195" s="15">
        <v>1732.1902</v>
      </c>
      <c r="P195" s="15">
        <v>32.430100000000003</v>
      </c>
      <c r="Q195" s="13">
        <v>5134</v>
      </c>
      <c r="R195" s="14">
        <v>1.04</v>
      </c>
      <c r="S195" s="14">
        <v>4.6900000000000004</v>
      </c>
      <c r="T195" s="15">
        <v>53.393599999999999</v>
      </c>
      <c r="U195" s="14">
        <v>240.78460000000001</v>
      </c>
      <c r="V195" s="14">
        <v>9.1699000000000002</v>
      </c>
      <c r="W195" s="14">
        <v>0.51</v>
      </c>
      <c r="X195" s="14">
        <v>0.47</v>
      </c>
      <c r="Y195" s="14">
        <v>0.42</v>
      </c>
      <c r="Z195" s="14">
        <v>97.058300000000003</v>
      </c>
      <c r="AA195" s="14">
        <v>85.914000000000001</v>
      </c>
      <c r="AB195" s="14">
        <v>84.954700000000003</v>
      </c>
      <c r="AC195" s="14">
        <v>30382.536</v>
      </c>
      <c r="AD195" s="14">
        <v>207366.40100000001</v>
      </c>
      <c r="AE195" s="14">
        <v>6393.6313</v>
      </c>
      <c r="AF195" s="14">
        <v>38189.019999999997</v>
      </c>
      <c r="AG195" s="14">
        <v>4752</v>
      </c>
      <c r="AH195" s="14">
        <v>5430</v>
      </c>
      <c r="AI195" s="14">
        <v>158.77539999999999</v>
      </c>
      <c r="AJ195" s="14">
        <v>204.78980000000001</v>
      </c>
      <c r="AK195" s="14">
        <v>0.47299999999999998</v>
      </c>
      <c r="AL195" s="14">
        <v>0.27</v>
      </c>
      <c r="AM195" s="14">
        <v>0.70299999999999996</v>
      </c>
      <c r="AN195" s="14">
        <v>0.55900000000000005</v>
      </c>
      <c r="AO195" s="14">
        <v>0.57199999999999995</v>
      </c>
      <c r="AP195" s="14">
        <v>0.40400000000000003</v>
      </c>
      <c r="AQ195" s="14">
        <v>0.80800000000000005</v>
      </c>
      <c r="AR195" s="14">
        <v>0.57299999999999995</v>
      </c>
      <c r="AS195" s="14">
        <v>0.7</v>
      </c>
      <c r="AT195" s="14">
        <v>0.58799999999999997</v>
      </c>
      <c r="AU195" s="14">
        <v>0.85</v>
      </c>
      <c r="AV195" s="14">
        <v>0.68700000000000006</v>
      </c>
      <c r="AW195" s="14">
        <v>11101</v>
      </c>
      <c r="AX195" s="14">
        <v>111293</v>
      </c>
      <c r="AY195" s="14">
        <v>45301</v>
      </c>
      <c r="AZ195" s="14">
        <v>23247</v>
      </c>
      <c r="BA195" s="56">
        <f t="shared" si="104"/>
        <v>5.8138073341643011E-2</v>
      </c>
      <c r="BB195" s="56">
        <f t="shared" si="104"/>
        <v>0.58286285887861233</v>
      </c>
      <c r="BC195" s="56">
        <f t="shared" si="104"/>
        <v>0.23725005499052068</v>
      </c>
      <c r="BD195" s="56">
        <f t="shared" ref="BD195:BD258" si="154">AZ195/SUM($AW195:$AZ195)</f>
        <v>0.12174901278922395</v>
      </c>
      <c r="BE195" s="54"/>
      <c r="BG195" s="36">
        <f t="shared" si="107"/>
        <v>0.81860369452016823</v>
      </c>
      <c r="BH195" s="36">
        <f t="shared" si="108"/>
        <v>0.50223226545520161</v>
      </c>
      <c r="BI195" s="36">
        <f t="shared" si="109"/>
        <v>0.35979525096390169</v>
      </c>
      <c r="BJ195" s="36">
        <f t="shared" si="110"/>
        <v>0.94528389343827102</v>
      </c>
      <c r="BK195" s="36">
        <f t="shared" si="111"/>
        <v>0.92523358506260012</v>
      </c>
      <c r="BL195" s="36">
        <f t="shared" si="112"/>
        <v>0.50223429612255754</v>
      </c>
      <c r="BM195" s="36">
        <f t="shared" si="113"/>
        <v>2.2499999999999975E-2</v>
      </c>
      <c r="BN195" s="36">
        <f t="shared" si="114"/>
        <v>3.077870113881194E-2</v>
      </c>
      <c r="BO195" s="36">
        <f t="shared" si="115"/>
        <v>3.1141868512110739E-2</v>
      </c>
      <c r="BP195" s="36">
        <f t="shared" si="116"/>
        <v>2.2499921181437711E-2</v>
      </c>
      <c r="BQ195" s="36">
        <f t="shared" si="117"/>
        <v>3.0778772034649366E-2</v>
      </c>
      <c r="BR195" s="36">
        <f t="shared" si="118"/>
        <v>3.1141928888409519E-2</v>
      </c>
      <c r="BS195" s="36">
        <f t="shared" si="119"/>
        <v>0.82157885613031534</v>
      </c>
      <c r="BT195" s="36">
        <f t="shared" si="120"/>
        <v>0.9189404171516854</v>
      </c>
      <c r="BU195" s="36">
        <f t="shared" si="121"/>
        <v>7.6900984251531317E-3</v>
      </c>
      <c r="BV195" s="36">
        <f t="shared" si="122"/>
        <v>0.30931576708347719</v>
      </c>
      <c r="BW195" s="36">
        <f t="shared" si="123"/>
        <v>0.80535144924755508</v>
      </c>
      <c r="BX195" s="36">
        <f t="shared" si="124"/>
        <v>0.82220263956561279</v>
      </c>
      <c r="BY195" s="36">
        <f t="shared" si="125"/>
        <v>7.6901096647950329E-3</v>
      </c>
      <c r="BZ195" s="36">
        <f t="shared" si="126"/>
        <v>0.3093157001419688</v>
      </c>
      <c r="CA195" s="36">
        <f t="shared" si="127"/>
        <v>1.6457586741768166E-3</v>
      </c>
      <c r="CB195" s="36">
        <f t="shared" si="128"/>
        <v>1.0405827263267411E-3</v>
      </c>
      <c r="CC195" s="36">
        <f t="shared" si="129"/>
        <v>6.9252077562326718E-4</v>
      </c>
      <c r="CD195" s="36">
        <f t="shared" si="130"/>
        <v>3.8539930633755023E-3</v>
      </c>
      <c r="CE195" s="36">
        <f t="shared" si="131"/>
        <v>5.9937565036420528E-3</v>
      </c>
      <c r="CF195" s="36">
        <f t="shared" si="132"/>
        <v>2.1809183001299609E-2</v>
      </c>
      <c r="CG195" s="36">
        <f t="shared" si="133"/>
        <v>7.120149700743781E-4</v>
      </c>
      <c r="CH195" s="36">
        <f t="shared" si="134"/>
        <v>1.0379713249673283E-2</v>
      </c>
      <c r="CI195" s="36">
        <f t="shared" si="135"/>
        <v>3.2039871840512748E-3</v>
      </c>
      <c r="CJ195" s="36">
        <f t="shared" si="136"/>
        <v>1.3100595151691123E-2</v>
      </c>
      <c r="CK195" s="36">
        <f t="shared" si="137"/>
        <v>7.5404908650095171E-4</v>
      </c>
      <c r="CL195" s="36">
        <f t="shared" si="138"/>
        <v>6.5187867813489323E-4</v>
      </c>
      <c r="CM195" s="36">
        <f t="shared" si="139"/>
        <v>0.2699662968670839</v>
      </c>
      <c r="CN195" s="36">
        <f t="shared" si="140"/>
        <v>0.93611674059679761</v>
      </c>
      <c r="CO195" s="36">
        <f t="shared" si="141"/>
        <v>0.92685905167341931</v>
      </c>
      <c r="CP195" s="36">
        <f t="shared" si="142"/>
        <v>0.7833680660016884</v>
      </c>
      <c r="CQ195" s="36">
        <f t="shared" si="143"/>
        <v>126.56123794249572</v>
      </c>
      <c r="CR195" s="36">
        <f t="shared" si="144"/>
        <v>2.9616373216057923E-2</v>
      </c>
      <c r="CS195" s="36">
        <f t="shared" si="145"/>
        <v>2.4801679142094878E-3</v>
      </c>
      <c r="CT195" s="36">
        <f t="shared" si="146"/>
        <v>3.7259533221265406</v>
      </c>
      <c r="CU195" s="36"/>
      <c r="CV195" s="42" t="str">
        <f t="shared" si="147"/>
        <v>Conceição do Pará</v>
      </c>
      <c r="CW195" s="43">
        <f t="shared" si="153"/>
        <v>0.50223226545520161</v>
      </c>
      <c r="CX195" s="43">
        <f t="shared" si="153"/>
        <v>0.35979525096390169</v>
      </c>
      <c r="CY195" s="43">
        <f t="shared" si="153"/>
        <v>3.1141868512110739E-2</v>
      </c>
      <c r="CZ195" s="43">
        <f t="shared" si="153"/>
        <v>0.30931576708347719</v>
      </c>
      <c r="DA195" s="43">
        <f t="shared" si="153"/>
        <v>0.82220263956561279</v>
      </c>
      <c r="DB195" s="43">
        <f t="shared" si="153"/>
        <v>3.2039871840512748E-3</v>
      </c>
      <c r="DC195" s="43">
        <f t="shared" si="153"/>
        <v>1.3100595151691123E-2</v>
      </c>
      <c r="DD195" s="43">
        <f t="shared" si="153"/>
        <v>7.5404908650095171E-4</v>
      </c>
      <c r="DE195" s="43">
        <f t="shared" si="153"/>
        <v>6.5187867813489323E-4</v>
      </c>
      <c r="DF195" s="43">
        <f t="shared" si="153"/>
        <v>126.56123794249572</v>
      </c>
      <c r="DG195" s="43">
        <f t="shared" si="153"/>
        <v>2.9616373216057923E-2</v>
      </c>
      <c r="DH195" s="43">
        <f t="shared" si="153"/>
        <v>2.4801679142094878E-3</v>
      </c>
      <c r="DI195" s="43">
        <f t="shared" si="153"/>
        <v>3.7259533221265406</v>
      </c>
      <c r="DJ195" s="51">
        <f t="shared" si="106"/>
        <v>10.181668162110249</v>
      </c>
      <c r="DL195" s="40">
        <f t="shared" si="150"/>
        <v>192</v>
      </c>
      <c r="DM195" s="58">
        <f t="shared" si="148"/>
        <v>27.078324762435695</v>
      </c>
      <c r="DN195" s="57" t="str">
        <f t="shared" si="149"/>
        <v>Mantena</v>
      </c>
    </row>
    <row r="196" spans="1:118" x14ac:dyDescent="0.3">
      <c r="A196" s="12">
        <v>311770</v>
      </c>
      <c r="B196" s="12" t="s">
        <v>29</v>
      </c>
      <c r="C196" s="12" t="s">
        <v>28</v>
      </c>
      <c r="D196" s="27" t="s">
        <v>245</v>
      </c>
      <c r="E196" s="13">
        <v>10399</v>
      </c>
      <c r="F196" s="14">
        <v>21.72</v>
      </c>
      <c r="G196" s="14">
        <v>50.15</v>
      </c>
      <c r="H196" s="15">
        <v>2258.6627999999996</v>
      </c>
      <c r="I196" s="15">
        <v>5215.0984999999991</v>
      </c>
      <c r="J196" s="15">
        <v>70.016300000000001</v>
      </c>
      <c r="K196" s="13">
        <v>12159</v>
      </c>
      <c r="L196" s="14">
        <v>5.23</v>
      </c>
      <c r="M196" s="14">
        <v>21.96</v>
      </c>
      <c r="N196" s="15">
        <v>635.91570000000013</v>
      </c>
      <c r="O196" s="15">
        <v>2670.1164000000003</v>
      </c>
      <c r="P196" s="15">
        <v>25.277100000000001</v>
      </c>
      <c r="Q196" s="13">
        <v>12840</v>
      </c>
      <c r="R196" s="14">
        <v>0.94</v>
      </c>
      <c r="S196" s="14">
        <v>12.18</v>
      </c>
      <c r="T196" s="15">
        <v>120.69599999999998</v>
      </c>
      <c r="U196" s="14">
        <v>1563.9119999999998</v>
      </c>
      <c r="V196" s="14">
        <v>8.2881999999999998</v>
      </c>
      <c r="W196" s="14">
        <v>0.56000000000000005</v>
      </c>
      <c r="X196" s="14">
        <v>0.59</v>
      </c>
      <c r="Y196" s="14">
        <v>0.53</v>
      </c>
      <c r="Z196" s="14">
        <v>106.57380000000001</v>
      </c>
      <c r="AA196" s="14">
        <v>107.84950000000001</v>
      </c>
      <c r="AB196" s="14">
        <v>107.20480000000001</v>
      </c>
      <c r="AC196" s="14">
        <v>38577.438000000002</v>
      </c>
      <c r="AD196" s="14">
        <v>165744.4</v>
      </c>
      <c r="AE196" s="14">
        <v>3164.4195</v>
      </c>
      <c r="AF196" s="14">
        <v>12223.94</v>
      </c>
      <c r="AG196" s="14">
        <v>12191</v>
      </c>
      <c r="AH196" s="14">
        <v>13559</v>
      </c>
      <c r="AI196" s="14">
        <v>78.583200000000005</v>
      </c>
      <c r="AJ196" s="14">
        <v>65.551199999999994</v>
      </c>
      <c r="AK196" s="14">
        <v>0.432</v>
      </c>
      <c r="AL196" s="14">
        <v>0.20399999999999999</v>
      </c>
      <c r="AM196" s="14">
        <v>0.71899999999999997</v>
      </c>
      <c r="AN196" s="14">
        <v>0.55000000000000004</v>
      </c>
      <c r="AO196" s="14">
        <v>0.58099999999999996</v>
      </c>
      <c r="AP196" s="14">
        <v>0.38300000000000001</v>
      </c>
      <c r="AQ196" s="14">
        <v>0.77600000000000002</v>
      </c>
      <c r="AR196" s="14">
        <v>0.65900000000000003</v>
      </c>
      <c r="AS196" s="14">
        <v>0.66500000000000004</v>
      </c>
      <c r="AT196" s="14">
        <v>0.52200000000000002</v>
      </c>
      <c r="AU196" s="14">
        <v>0.83399999999999996</v>
      </c>
      <c r="AV196" s="14">
        <v>0.67500000000000004</v>
      </c>
      <c r="AW196" s="14">
        <v>34466</v>
      </c>
      <c r="AX196" s="14">
        <v>10835</v>
      </c>
      <c r="AY196" s="14">
        <v>69808</v>
      </c>
      <c r="AZ196" s="14">
        <v>42641</v>
      </c>
      <c r="BA196" s="56">
        <f t="shared" ref="BA196:BD259" si="155">AW196/SUM($AW196:$AZ196)</f>
        <v>0.21848494453248812</v>
      </c>
      <c r="BB196" s="56">
        <f t="shared" si="155"/>
        <v>6.8684627575277338E-2</v>
      </c>
      <c r="BC196" s="56">
        <f t="shared" si="155"/>
        <v>0.44252297939778129</v>
      </c>
      <c r="BD196" s="56">
        <f t="shared" si="154"/>
        <v>0.27030744849445326</v>
      </c>
      <c r="BE196" s="54"/>
      <c r="BG196" s="36">
        <f t="shared" si="107"/>
        <v>0.58037773337061804</v>
      </c>
      <c r="BH196" s="36">
        <f t="shared" si="108"/>
        <v>0.54271904840367524</v>
      </c>
      <c r="BI196" s="36">
        <f t="shared" si="109"/>
        <v>1.5404955212058404E-3</v>
      </c>
      <c r="BJ196" s="36">
        <f t="shared" si="110"/>
        <v>0.87850752867082138</v>
      </c>
      <c r="BK196" s="36">
        <f t="shared" si="111"/>
        <v>0.56622179983256449</v>
      </c>
      <c r="BL196" s="36">
        <f t="shared" si="112"/>
        <v>0.54271996619917351</v>
      </c>
      <c r="BM196" s="36">
        <f t="shared" si="113"/>
        <v>4.444444444444428E-3</v>
      </c>
      <c r="BN196" s="36">
        <f t="shared" si="114"/>
        <v>1.2311480455524854E-3</v>
      </c>
      <c r="BO196" s="36">
        <f t="shared" si="115"/>
        <v>1.5378700499807832E-3</v>
      </c>
      <c r="BP196" s="36">
        <f t="shared" si="116"/>
        <v>4.4444288753457076E-3</v>
      </c>
      <c r="BQ196" s="36">
        <f t="shared" si="117"/>
        <v>1.2311374112059478E-3</v>
      </c>
      <c r="BR196" s="36">
        <f t="shared" si="118"/>
        <v>1.5378983747808561E-3</v>
      </c>
      <c r="BS196" s="36">
        <f t="shared" si="119"/>
        <v>0.77645415321231748</v>
      </c>
      <c r="BT196" s="36">
        <f t="shared" si="120"/>
        <v>0.93493568174506314</v>
      </c>
      <c r="BU196" s="36">
        <f t="shared" si="121"/>
        <v>0.30081847153560159</v>
      </c>
      <c r="BV196" s="36">
        <f t="shared" si="122"/>
        <v>0.73604660586738324</v>
      </c>
      <c r="BW196" s="36">
        <f t="shared" si="123"/>
        <v>0.54290447463882374</v>
      </c>
      <c r="BX196" s="36">
        <f t="shared" si="124"/>
        <v>0.58853372048029351</v>
      </c>
      <c r="BY196" s="36">
        <f t="shared" si="125"/>
        <v>0.30081847153508889</v>
      </c>
      <c r="BZ196" s="36">
        <f t="shared" si="126"/>
        <v>0.73604678120139766</v>
      </c>
      <c r="CA196" s="36">
        <f t="shared" si="127"/>
        <v>1.5309670066529798E-2</v>
      </c>
      <c r="CB196" s="36">
        <f t="shared" si="128"/>
        <v>7.2262689328246088E-2</v>
      </c>
      <c r="CC196" s="36">
        <f t="shared" si="129"/>
        <v>1.7265060888114403E-5</v>
      </c>
      <c r="CD196" s="36">
        <f t="shared" si="130"/>
        <v>5.956938876627153E-3</v>
      </c>
      <c r="CE196" s="36">
        <f t="shared" si="131"/>
        <v>3.9568158168574495E-3</v>
      </c>
      <c r="CF196" s="36">
        <f t="shared" si="132"/>
        <v>3.6857519272196403E-2</v>
      </c>
      <c r="CG196" s="36">
        <f t="shared" si="133"/>
        <v>1.9536011650566896E-4</v>
      </c>
      <c r="CH196" s="36">
        <f t="shared" si="134"/>
        <v>1.0834209569481508E-3</v>
      </c>
      <c r="CI196" s="36">
        <f t="shared" si="135"/>
        <v>1.0768956924172299E-2</v>
      </c>
      <c r="CJ196" s="36">
        <f t="shared" si="136"/>
        <v>4.5734141384816372E-2</v>
      </c>
      <c r="CK196" s="36">
        <f t="shared" si="137"/>
        <v>2.0945807958359804E-3</v>
      </c>
      <c r="CL196" s="36">
        <f t="shared" si="138"/>
        <v>1.8107741059302715E-3</v>
      </c>
      <c r="CM196" s="36">
        <f t="shared" si="139"/>
        <v>0.24165348929094718</v>
      </c>
      <c r="CN196" s="36">
        <f t="shared" si="140"/>
        <v>0.99368796296532769</v>
      </c>
      <c r="CO196" s="36">
        <f t="shared" si="141"/>
        <v>0.88844880712767194</v>
      </c>
      <c r="CP196" s="36">
        <f t="shared" si="142"/>
        <v>0.62285015427964463</v>
      </c>
      <c r="CQ196" s="36">
        <f t="shared" si="143"/>
        <v>2028.2164627100153</v>
      </c>
      <c r="CR196" s="36">
        <f t="shared" si="144"/>
        <v>0.81439699644278551</v>
      </c>
      <c r="CS196" s="36">
        <f t="shared" si="145"/>
        <v>0.59648957110188894</v>
      </c>
      <c r="CT196" s="36">
        <f t="shared" si="146"/>
        <v>30.313820375355196</v>
      </c>
      <c r="CU196" s="36"/>
      <c r="CV196" s="42" t="str">
        <f t="shared" si="147"/>
        <v>Conceição do Rio Verde</v>
      </c>
      <c r="CW196" s="43">
        <f t="shared" ref="CW196:DI211" si="156">INDEX($BG$4:$CT$855,MATCH($CV196,$D$4:$D$855,0),MATCH(CW$1,$BG$1:$CT$1,0))</f>
        <v>0.54271904840367524</v>
      </c>
      <c r="CX196" s="43">
        <f t="shared" si="156"/>
        <v>1.5404955212058404E-3</v>
      </c>
      <c r="CY196" s="43">
        <f t="shared" si="156"/>
        <v>1.5378700499807832E-3</v>
      </c>
      <c r="CZ196" s="43">
        <f t="shared" si="156"/>
        <v>0.73604660586738324</v>
      </c>
      <c r="DA196" s="43">
        <f t="shared" si="156"/>
        <v>0.58853372048029351</v>
      </c>
      <c r="DB196" s="43">
        <f t="shared" si="156"/>
        <v>1.0768956924172299E-2</v>
      </c>
      <c r="DC196" s="43">
        <f t="shared" si="156"/>
        <v>4.5734141384816372E-2</v>
      </c>
      <c r="DD196" s="43">
        <f t="shared" si="156"/>
        <v>2.0945807958359804E-3</v>
      </c>
      <c r="DE196" s="43">
        <f t="shared" si="156"/>
        <v>1.8107741059302715E-3</v>
      </c>
      <c r="DF196" s="43">
        <f t="shared" si="156"/>
        <v>2028.2164627100153</v>
      </c>
      <c r="DG196" s="43">
        <f t="shared" si="156"/>
        <v>0.81439699644278551</v>
      </c>
      <c r="DH196" s="43">
        <f t="shared" si="156"/>
        <v>0.59648957110188894</v>
      </c>
      <c r="DI196" s="43">
        <f t="shared" si="156"/>
        <v>30.313820375355196</v>
      </c>
      <c r="DJ196" s="51">
        <f t="shared" ref="DJ196:DJ259" si="157">AVERAGE(CW196:DI196)</f>
        <v>158.60553506511144</v>
      </c>
      <c r="DL196" s="40">
        <f t="shared" si="150"/>
        <v>193</v>
      </c>
      <c r="DM196" s="58">
        <f t="shared" si="148"/>
        <v>27.092563135715555</v>
      </c>
      <c r="DN196" s="57" t="str">
        <f t="shared" si="149"/>
        <v>Dores de Guanhães</v>
      </c>
    </row>
    <row r="197" spans="1:118" x14ac:dyDescent="0.3">
      <c r="A197" s="12">
        <v>311780</v>
      </c>
      <c r="B197" s="12" t="s">
        <v>29</v>
      </c>
      <c r="C197" s="12" t="s">
        <v>28</v>
      </c>
      <c r="D197" s="27" t="s">
        <v>256</v>
      </c>
      <c r="E197" s="13">
        <v>7591</v>
      </c>
      <c r="F197" s="14">
        <v>13.31</v>
      </c>
      <c r="G197" s="14">
        <v>43.78</v>
      </c>
      <c r="H197" s="15">
        <v>1010.3620999999999</v>
      </c>
      <c r="I197" s="15">
        <v>3323.3398000000002</v>
      </c>
      <c r="J197" s="15">
        <v>42.905900000000003</v>
      </c>
      <c r="K197" s="13">
        <v>8882</v>
      </c>
      <c r="L197" s="14">
        <v>4.1399999999999997</v>
      </c>
      <c r="M197" s="14">
        <v>15.78</v>
      </c>
      <c r="N197" s="15">
        <v>367.71479999999997</v>
      </c>
      <c r="O197" s="15">
        <v>1401.5796</v>
      </c>
      <c r="P197" s="15">
        <v>20.009</v>
      </c>
      <c r="Q197" s="13">
        <v>10343</v>
      </c>
      <c r="R197" s="14">
        <v>0.68</v>
      </c>
      <c r="S197" s="14">
        <v>8.36</v>
      </c>
      <c r="T197" s="15">
        <v>70.332400000000007</v>
      </c>
      <c r="U197" s="14">
        <v>864.67479999999989</v>
      </c>
      <c r="V197" s="14">
        <v>5.9957000000000003</v>
      </c>
      <c r="W197" s="14">
        <v>0.47</v>
      </c>
      <c r="X197" s="14">
        <v>0.48</v>
      </c>
      <c r="Y197" s="14">
        <v>0.39</v>
      </c>
      <c r="Z197" s="14">
        <v>89.445899999999995</v>
      </c>
      <c r="AA197" s="14">
        <v>87.742000000000004</v>
      </c>
      <c r="AB197" s="14">
        <v>78.886499999999998</v>
      </c>
      <c r="AC197" s="14">
        <v>41460.233999999997</v>
      </c>
      <c r="AD197" s="14">
        <v>120879.988</v>
      </c>
      <c r="AE197" s="14">
        <v>4672.6286</v>
      </c>
      <c r="AF197" s="14">
        <v>10840.28</v>
      </c>
      <c r="AG197" s="14">
        <v>8873</v>
      </c>
      <c r="AH197" s="14">
        <v>11151</v>
      </c>
      <c r="AI197" s="14">
        <v>116.0371</v>
      </c>
      <c r="AJ197" s="14">
        <v>58.131300000000003</v>
      </c>
      <c r="AK197" s="14">
        <v>0.45900000000000002</v>
      </c>
      <c r="AL197" s="14">
        <v>0.24099999999999999</v>
      </c>
      <c r="AM197" s="14">
        <v>0.73599999999999999</v>
      </c>
      <c r="AN197" s="14">
        <v>0.54500000000000004</v>
      </c>
      <c r="AO197" s="14">
        <v>0.6</v>
      </c>
      <c r="AP197" s="14">
        <v>0.436</v>
      </c>
      <c r="AQ197" s="14">
        <v>0.78500000000000003</v>
      </c>
      <c r="AR197" s="14">
        <v>0.63200000000000001</v>
      </c>
      <c r="AS197" s="14">
        <v>0.70299999999999996</v>
      </c>
      <c r="AT197" s="14">
        <v>0.61799999999999999</v>
      </c>
      <c r="AU197" s="14">
        <v>0.84199999999999997</v>
      </c>
      <c r="AV197" s="14">
        <v>0.66800000000000004</v>
      </c>
      <c r="AW197" s="14">
        <v>7444</v>
      </c>
      <c r="AX197" s="14">
        <v>22972</v>
      </c>
      <c r="AY197" s="14">
        <v>43413</v>
      </c>
      <c r="AZ197" s="14">
        <v>35644</v>
      </c>
      <c r="BA197" s="56">
        <f t="shared" si="155"/>
        <v>6.7998501913713885E-2</v>
      </c>
      <c r="BB197" s="56">
        <f t="shared" si="155"/>
        <v>0.20984169612598541</v>
      </c>
      <c r="BC197" s="56">
        <f t="shared" si="155"/>
        <v>0.39656353621440904</v>
      </c>
      <c r="BD197" s="56">
        <f t="shared" si="154"/>
        <v>0.32559626574589168</v>
      </c>
      <c r="BE197" s="54"/>
      <c r="BG197" s="36">
        <f t="shared" ref="BG197:BG260" si="158">(Q197/Q$2-1)^2</f>
        <v>0.65309543434458539</v>
      </c>
      <c r="BH197" s="36">
        <f t="shared" ref="BH197:BH260" si="159">(R197/R$2-1)^2</f>
        <v>0.65532879818594103</v>
      </c>
      <c r="BI197" s="36">
        <f t="shared" ref="BI197:BI260" si="160">(S197/S$2-1)^2</f>
        <v>8.2190823422520959E-2</v>
      </c>
      <c r="BJ197" s="36">
        <f t="shared" ref="BJ197:BJ260" si="161">(T197/T$2-1)^2</f>
        <v>0.92824717091046016</v>
      </c>
      <c r="BK197" s="36">
        <f t="shared" ref="BK197:BK260" si="162">(U197/U$2-1)^2</f>
        <v>0.74502190780697408</v>
      </c>
      <c r="BL197" s="36">
        <f t="shared" ref="BL197:BL260" si="163">(V197/V$2-1)^2</f>
        <v>0.65533051268416409</v>
      </c>
      <c r="BM197" s="36">
        <f t="shared" ref="BM197:BM260" si="164">(W197/W$2-1)^2</f>
        <v>4.6944444444444448E-2</v>
      </c>
      <c r="BN197" s="36">
        <f t="shared" ref="BN197:BN260" si="165">(X197/X$2-1)^2</f>
        <v>2.4930747922437654E-2</v>
      </c>
      <c r="BO197" s="36">
        <f t="shared" ref="BO197:BO260" si="166">(Y197/Y$2-1)^2</f>
        <v>5.5363321799307932E-2</v>
      </c>
      <c r="BP197" s="36">
        <f t="shared" ref="BP197:BP260" si="167">(Z197/Z$2-1)^2</f>
        <v>4.694427999583918E-2</v>
      </c>
      <c r="BQ197" s="36">
        <f t="shared" ref="BQ197:BQ260" si="168">(AA197/AA$2-1)^2</f>
        <v>2.4930684116261537E-2</v>
      </c>
      <c r="BR197" s="36">
        <f t="shared" ref="BR197:BR260" si="169">(AB197/AB$2-1)^2</f>
        <v>5.5363429134950307E-2</v>
      </c>
      <c r="BS197" s="36">
        <f t="shared" ref="BS197:BS260" si="170">(AC197/AC$2-1)^2</f>
        <v>0.76088324461814816</v>
      </c>
      <c r="BT197" s="36">
        <f t="shared" ref="BT197:BT260" si="171">(AD197/AD$2-1)^2</f>
        <v>0.95233155480582588</v>
      </c>
      <c r="BU197" s="36">
        <f t="shared" ref="BU197:BU260" si="172">(AE197/AE$2-1)^2</f>
        <v>0.11106419961517976</v>
      </c>
      <c r="BV197" s="36">
        <f t="shared" ref="BV197:BV260" si="173">(AF197/AF$2-1)^2</f>
        <v>0.76389817210333122</v>
      </c>
      <c r="BW197" s="36">
        <f t="shared" ref="BW197:BW260" si="174">(AG197/AG$2-1)^2</f>
        <v>0.65359067297190154</v>
      </c>
      <c r="BX197" s="36">
        <f t="shared" ref="BX197:BX260" si="175">(AH197/AH$2-1)^2</f>
        <v>0.65368945224083308</v>
      </c>
      <c r="BY197" s="36">
        <f t="shared" ref="BY197:BY260" si="176">(AI197/AI$2-1)^2</f>
        <v>0.11106425508854077</v>
      </c>
      <c r="BZ197" s="36">
        <f t="shared" ref="BZ197:BZ260" si="177">(AJ197/AJ$2-1)^2</f>
        <v>0.76389828061210108</v>
      </c>
      <c r="CA197" s="36">
        <f t="shared" ref="CA197:CA260" si="178">(AK197/AK$2-1)^2</f>
        <v>4.7562425683709752E-3</v>
      </c>
      <c r="CB197" s="36">
        <f t="shared" ref="CB197:CB260" si="179">(AL197/AL$2-1)^2</f>
        <v>1.8550635269331091E-2</v>
      </c>
      <c r="CC197" s="36">
        <f t="shared" ref="CC197:CC260" si="180">(AM197/AM$2-1)^2</f>
        <v>3.7599465934116673E-4</v>
      </c>
      <c r="CD197" s="36">
        <f t="shared" ref="CD197:CD260" si="181">(AN197/AN$2-1)^2</f>
        <v>7.3223053015629667E-3</v>
      </c>
      <c r="CE197" s="36">
        <f t="shared" ref="CE197:CE260" si="182">(AO197/AO$2-1)^2</f>
        <v>1.0405827263267483E-3</v>
      </c>
      <c r="CF197" s="36">
        <f t="shared" ref="CF197:CF260" si="183">(AP197/AP$2-1)^2</f>
        <v>6.42703270487278E-3</v>
      </c>
      <c r="CG197" s="36">
        <f t="shared" ref="CG197:CG260" si="184">(AQ197/AQ$2-1)^2</f>
        <v>6.458185669608737E-6</v>
      </c>
      <c r="CH197" s="36">
        <f t="shared" ref="CH197:CH260" si="185">(AR197/AR$2-1)^2</f>
        <v>8.8442527097808534E-5</v>
      </c>
      <c r="CI197" s="36">
        <f t="shared" ref="CI197:CI260" si="186">(AS197/AS$2-1)^2</f>
        <v>2.7626216025748228E-3</v>
      </c>
      <c r="CJ197" s="36">
        <f t="shared" ref="CJ197:CJ260" si="187">(AT197/AT$2-1)^2</f>
        <v>4.7993177529394807E-3</v>
      </c>
      <c r="CK197" s="36">
        <f t="shared" ref="CK197:CK260" si="188">(AU197/AU$2-1)^2</f>
        <v>1.3405317093350224E-3</v>
      </c>
      <c r="CL197" s="36">
        <f t="shared" ref="CL197:CL260" si="189">(AV197/AV$2-1)^2</f>
        <v>2.7543886122428298E-3</v>
      </c>
      <c r="CM197" s="36">
        <f t="shared" ref="CM197:CM260" si="190">(AW197/AW$2-1)^2</f>
        <v>0.45947593180287905</v>
      </c>
      <c r="CN197" s="36">
        <f t="shared" ref="CN197:CN260" si="191">(AX197/AX$2-1)^2</f>
        <v>0.98664116329235996</v>
      </c>
      <c r="CO197" s="36">
        <f t="shared" ref="CO197:CO260" si="192">(AY197/AY$2-1)^2</f>
        <v>0.92985186811368403</v>
      </c>
      <c r="CP197" s="36">
        <f t="shared" ref="CP197:CP260" si="193">(AZ197/AZ$2-1)^2</f>
        <v>0.67864235134532491</v>
      </c>
      <c r="CQ197" s="36">
        <f t="shared" ref="CQ197:CQ260" si="194">(BA197/BA$2-1)^2</f>
        <v>177.62435997892914</v>
      </c>
      <c r="CR197" s="36">
        <f t="shared" ref="CR197:CR260" si="195">(BB197/BB$2-1)^2</f>
        <v>0.49271716652967368</v>
      </c>
      <c r="CS197" s="36">
        <f t="shared" ref="CS197:CS260" si="196">(BC197/BC$2-1)^2</f>
        <v>0.34604680500442964</v>
      </c>
      <c r="CT197" s="36">
        <f t="shared" ref="CT197:CT260" si="197">(BD197/BD$2-1)^2</f>
        <v>46.737705610261749</v>
      </c>
      <c r="CU197" s="36"/>
      <c r="CV197" s="42" t="str">
        <f t="shared" ref="CV197:CV260" si="198">D197</f>
        <v>Conceição dos Ouros</v>
      </c>
      <c r="CW197" s="43">
        <f t="shared" si="156"/>
        <v>0.65532879818594103</v>
      </c>
      <c r="CX197" s="43">
        <f t="shared" si="156"/>
        <v>8.2190823422520959E-2</v>
      </c>
      <c r="CY197" s="43">
        <f t="shared" si="156"/>
        <v>5.5363321799307932E-2</v>
      </c>
      <c r="CZ197" s="43">
        <f t="shared" si="156"/>
        <v>0.76389817210333122</v>
      </c>
      <c r="DA197" s="43">
        <f t="shared" si="156"/>
        <v>0.65368945224083308</v>
      </c>
      <c r="DB197" s="43">
        <f t="shared" si="156"/>
        <v>2.7626216025748228E-3</v>
      </c>
      <c r="DC197" s="43">
        <f t="shared" si="156"/>
        <v>4.7993177529394807E-3</v>
      </c>
      <c r="DD197" s="43">
        <f t="shared" si="156"/>
        <v>1.3405317093350224E-3</v>
      </c>
      <c r="DE197" s="43">
        <f t="shared" si="156"/>
        <v>2.7543886122428298E-3</v>
      </c>
      <c r="DF197" s="43">
        <f t="shared" si="156"/>
        <v>177.62435997892914</v>
      </c>
      <c r="DG197" s="43">
        <f t="shared" si="156"/>
        <v>0.49271716652967368</v>
      </c>
      <c r="DH197" s="43">
        <f t="shared" si="156"/>
        <v>0.34604680500442964</v>
      </c>
      <c r="DI197" s="43">
        <f t="shared" si="156"/>
        <v>46.737705610261749</v>
      </c>
      <c r="DJ197" s="51">
        <f t="shared" si="157"/>
        <v>17.494073614473386</v>
      </c>
      <c r="DL197" s="40">
        <f t="shared" si="150"/>
        <v>194</v>
      </c>
      <c r="DM197" s="58">
        <f t="shared" ref="DM197:DM260" si="199">SMALL($DJ$4:$DJ$855,DL197)</f>
        <v>27.421186538994963</v>
      </c>
      <c r="DN197" s="57" t="str">
        <f t="shared" ref="DN197:DN260" si="200">INDEX($CV$4:$DJ$855,MATCH($DM197,$DJ$4:$DJ$855,0),1)</f>
        <v>Perdigão</v>
      </c>
    </row>
    <row r="198" spans="1:118" x14ac:dyDescent="0.3">
      <c r="A198" s="12">
        <v>311783</v>
      </c>
      <c r="B198" s="12" t="s">
        <v>29</v>
      </c>
      <c r="C198" s="12" t="s">
        <v>28</v>
      </c>
      <c r="D198" s="27" t="s">
        <v>264</v>
      </c>
      <c r="E198" s="13">
        <v>6873</v>
      </c>
      <c r="F198" s="14">
        <v>54.15</v>
      </c>
      <c r="G198" s="14">
        <v>83.87</v>
      </c>
      <c r="H198" s="15">
        <v>3721.7294999999999</v>
      </c>
      <c r="I198" s="15">
        <v>5764.3851000000004</v>
      </c>
      <c r="J198" s="15">
        <v>174.55719999999999</v>
      </c>
      <c r="K198" s="13">
        <v>6421</v>
      </c>
      <c r="L198" s="14">
        <v>55.27</v>
      </c>
      <c r="M198" s="14">
        <v>75.41</v>
      </c>
      <c r="N198" s="15">
        <v>3548.8867000000005</v>
      </c>
      <c r="O198" s="15">
        <v>4842.0761000000002</v>
      </c>
      <c r="P198" s="15">
        <v>267.12560000000002</v>
      </c>
      <c r="Q198" s="13">
        <v>7101</v>
      </c>
      <c r="R198" s="14">
        <v>26.83</v>
      </c>
      <c r="S198" s="14">
        <v>42.33</v>
      </c>
      <c r="T198" s="15">
        <v>1905.1982999999998</v>
      </c>
      <c r="U198" s="14">
        <v>3005.8533000000002</v>
      </c>
      <c r="V198" s="14">
        <v>236.56659999999999</v>
      </c>
      <c r="W198" s="14">
        <v>0.45</v>
      </c>
      <c r="X198" s="14">
        <v>0.62</v>
      </c>
      <c r="Y198" s="14">
        <v>0.52</v>
      </c>
      <c r="Z198" s="14">
        <v>85.639700000000005</v>
      </c>
      <c r="AA198" s="14">
        <v>113.3334</v>
      </c>
      <c r="AB198" s="14">
        <v>105.182</v>
      </c>
      <c r="AC198" s="14">
        <v>8094.6760000000004</v>
      </c>
      <c r="AD198" s="14">
        <v>42933.074999999997</v>
      </c>
      <c r="AE198" s="14">
        <v>1248.6003000000001</v>
      </c>
      <c r="AF198" s="14">
        <v>5712.98</v>
      </c>
      <c r="AG198" s="14">
        <v>6483</v>
      </c>
      <c r="AH198" s="14">
        <v>7515</v>
      </c>
      <c r="AI198" s="14">
        <v>31.006900000000002</v>
      </c>
      <c r="AJ198" s="14">
        <v>30.635999999999999</v>
      </c>
      <c r="AK198" s="14">
        <v>0.30599999999999999</v>
      </c>
      <c r="AL198" s="14">
        <v>0.111</v>
      </c>
      <c r="AM198" s="14">
        <v>0.66400000000000003</v>
      </c>
      <c r="AN198" s="14">
        <v>0.39</v>
      </c>
      <c r="AO198" s="14">
        <v>0.44</v>
      </c>
      <c r="AP198" s="14">
        <v>0.28899999999999998</v>
      </c>
      <c r="AQ198" s="14">
        <v>0.73399999999999999</v>
      </c>
      <c r="AR198" s="14">
        <v>0.40200000000000002</v>
      </c>
      <c r="AS198" s="14">
        <v>0.621</v>
      </c>
      <c r="AT198" s="14">
        <v>0.54400000000000004</v>
      </c>
      <c r="AU198" s="14">
        <v>0.79900000000000004</v>
      </c>
      <c r="AV198" s="14">
        <v>0.55000000000000004</v>
      </c>
      <c r="AW198" s="14">
        <v>5580</v>
      </c>
      <c r="AX198" s="14">
        <v>1476</v>
      </c>
      <c r="AY198" s="14">
        <v>9601</v>
      </c>
      <c r="AZ198" s="14">
        <v>25379</v>
      </c>
      <c r="BA198" s="56">
        <f t="shared" si="155"/>
        <v>0.13274336283185842</v>
      </c>
      <c r="BB198" s="56">
        <f t="shared" si="155"/>
        <v>3.5112760491007707E-2</v>
      </c>
      <c r="BC198" s="56">
        <f t="shared" si="155"/>
        <v>0.22839946712341802</v>
      </c>
      <c r="BD198" s="56">
        <f t="shared" si="154"/>
        <v>0.60374440955371589</v>
      </c>
      <c r="BE198" s="54"/>
      <c r="BG198" s="36">
        <f t="shared" si="158"/>
        <v>0.75391097014779784</v>
      </c>
      <c r="BH198" s="36">
        <f t="shared" si="159"/>
        <v>42.450517461886712</v>
      </c>
      <c r="BI198" s="36">
        <f t="shared" si="160"/>
        <v>6.8213673135388859</v>
      </c>
      <c r="BJ198" s="36">
        <f t="shared" si="161"/>
        <v>1.014897741121455E-4</v>
      </c>
      <c r="BK198" s="36">
        <f t="shared" si="162"/>
        <v>0.2748472044742078</v>
      </c>
      <c r="BL198" s="36">
        <f t="shared" si="163"/>
        <v>42.450372978027161</v>
      </c>
      <c r="BM198" s="36">
        <f t="shared" si="164"/>
        <v>6.25E-2</v>
      </c>
      <c r="BN198" s="36">
        <f t="shared" si="165"/>
        <v>7.6946752847029945E-3</v>
      </c>
      <c r="BO198" s="36">
        <f t="shared" si="166"/>
        <v>3.844675124951914E-4</v>
      </c>
      <c r="BP198" s="36">
        <f t="shared" si="167"/>
        <v>6.2499781059549182E-2</v>
      </c>
      <c r="BQ198" s="36">
        <f t="shared" si="168"/>
        <v>7.694693008662332E-3</v>
      </c>
      <c r="BR198" s="36">
        <f t="shared" si="169"/>
        <v>3.8445558641097909E-4</v>
      </c>
      <c r="BS198" s="36">
        <f t="shared" si="170"/>
        <v>0.95075218892522617</v>
      </c>
      <c r="BT198" s="36">
        <f t="shared" si="171"/>
        <v>0.98293624869457796</v>
      </c>
      <c r="BU198" s="36">
        <f t="shared" si="172"/>
        <v>0.67541656794559068</v>
      </c>
      <c r="BV198" s="36">
        <f t="shared" si="173"/>
        <v>0.87161439894114423</v>
      </c>
      <c r="BW198" s="36">
        <f t="shared" si="174"/>
        <v>0.73967723529636853</v>
      </c>
      <c r="BX198" s="36">
        <f t="shared" si="175"/>
        <v>0.75855296474051437</v>
      </c>
      <c r="BY198" s="36">
        <f t="shared" si="176"/>
        <v>0.67541706965015513</v>
      </c>
      <c r="BZ198" s="36">
        <f t="shared" si="177"/>
        <v>0.8716145108681369</v>
      </c>
      <c r="CA198" s="36">
        <f t="shared" si="178"/>
        <v>0.14387633769322233</v>
      </c>
      <c r="CB198" s="36">
        <f t="shared" si="179"/>
        <v>0.36258526997340734</v>
      </c>
      <c r="CC198" s="36">
        <f t="shared" si="180"/>
        <v>6.4532960919575352E-3</v>
      </c>
      <c r="CD198" s="36">
        <f t="shared" si="181"/>
        <v>0.11946533939912617</v>
      </c>
      <c r="CE198" s="36">
        <f t="shared" si="182"/>
        <v>8.4287200832466158E-2</v>
      </c>
      <c r="CF198" s="36">
        <f t="shared" si="183"/>
        <v>0.15233046698356745</v>
      </c>
      <c r="CG198" s="36">
        <f t="shared" si="184"/>
        <v>4.535260886482863E-3</v>
      </c>
      <c r="CH198" s="36">
        <f t="shared" si="185"/>
        <v>0.13683041636776364</v>
      </c>
      <c r="CI198" s="36">
        <f t="shared" si="186"/>
        <v>2.6592730363772427E-2</v>
      </c>
      <c r="CJ198" s="36">
        <f t="shared" si="187"/>
        <v>3.2660763536072009E-2</v>
      </c>
      <c r="CK198" s="36">
        <f t="shared" si="188"/>
        <v>7.3637606103608439E-3</v>
      </c>
      <c r="CL198" s="36">
        <f t="shared" si="189"/>
        <v>4.83376087721945E-2</v>
      </c>
      <c r="CM198" s="36">
        <f t="shared" si="190"/>
        <v>0.57534460441716961</v>
      </c>
      <c r="CN198" s="36">
        <f t="shared" si="191"/>
        <v>0.99913896577792605</v>
      </c>
      <c r="CO198" s="36">
        <f t="shared" si="192"/>
        <v>0.98426672377749524</v>
      </c>
      <c r="CP198" s="36">
        <f t="shared" si="193"/>
        <v>0.76482283491962544</v>
      </c>
      <c r="CQ198" s="36">
        <f t="shared" si="194"/>
        <v>727.35941022834834</v>
      </c>
      <c r="CR198" s="36">
        <f t="shared" si="195"/>
        <v>0.90273824230673327</v>
      </c>
      <c r="CS198" s="36">
        <f t="shared" si="196"/>
        <v>7.2672804083518533E-3</v>
      </c>
      <c r="CT198" s="36">
        <f t="shared" si="197"/>
        <v>183.08817307771486</v>
      </c>
      <c r="CU198" s="36"/>
      <c r="CV198" s="42" t="str">
        <f t="shared" si="198"/>
        <v>Cônego Marinho</v>
      </c>
      <c r="CW198" s="43">
        <f t="shared" si="156"/>
        <v>42.450517461886712</v>
      </c>
      <c r="CX198" s="43">
        <f t="shared" si="156"/>
        <v>6.8213673135388859</v>
      </c>
      <c r="CY198" s="43">
        <f t="shared" si="156"/>
        <v>3.844675124951914E-4</v>
      </c>
      <c r="CZ198" s="43">
        <f t="shared" si="156"/>
        <v>0.87161439894114423</v>
      </c>
      <c r="DA198" s="43">
        <f t="shared" si="156"/>
        <v>0.75855296474051437</v>
      </c>
      <c r="DB198" s="43">
        <f t="shared" si="156"/>
        <v>2.6592730363772427E-2</v>
      </c>
      <c r="DC198" s="43">
        <f t="shared" si="156"/>
        <v>3.2660763536072009E-2</v>
      </c>
      <c r="DD198" s="43">
        <f t="shared" si="156"/>
        <v>7.3637606103608439E-3</v>
      </c>
      <c r="DE198" s="43">
        <f t="shared" si="156"/>
        <v>4.83376087721945E-2</v>
      </c>
      <c r="DF198" s="43">
        <f t="shared" si="156"/>
        <v>727.35941022834834</v>
      </c>
      <c r="DG198" s="43">
        <f t="shared" si="156"/>
        <v>0.90273824230673327</v>
      </c>
      <c r="DH198" s="43">
        <f t="shared" si="156"/>
        <v>7.2672804083518533E-3</v>
      </c>
      <c r="DI198" s="43">
        <f t="shared" si="156"/>
        <v>183.08817307771486</v>
      </c>
      <c r="DJ198" s="51">
        <f t="shared" si="157"/>
        <v>74.028844638360027</v>
      </c>
      <c r="DL198" s="40">
        <f t="shared" ref="DL198:DL261" si="201">DL197+1</f>
        <v>195</v>
      </c>
      <c r="DM198" s="58">
        <f t="shared" si="199"/>
        <v>27.615885792208239</v>
      </c>
      <c r="DN198" s="57" t="str">
        <f t="shared" si="200"/>
        <v>Jaguaraçu</v>
      </c>
    </row>
    <row r="199" spans="1:118" x14ac:dyDescent="0.3">
      <c r="A199" s="12">
        <v>311787</v>
      </c>
      <c r="B199" s="12" t="s">
        <v>29</v>
      </c>
      <c r="C199" s="12" t="s">
        <v>28</v>
      </c>
      <c r="D199" s="27" t="s">
        <v>265</v>
      </c>
      <c r="E199" s="13">
        <v>3643</v>
      </c>
      <c r="F199" s="14">
        <v>13.18</v>
      </c>
      <c r="G199" s="14">
        <v>31.28</v>
      </c>
      <c r="H199" s="15">
        <v>480.1474</v>
      </c>
      <c r="I199" s="15">
        <v>1139.5304000000001</v>
      </c>
      <c r="J199" s="15">
        <v>42.486899999999999</v>
      </c>
      <c r="K199" s="13">
        <v>5080</v>
      </c>
      <c r="L199" s="14">
        <v>7.18</v>
      </c>
      <c r="M199" s="14">
        <v>20.079999999999998</v>
      </c>
      <c r="N199" s="15">
        <v>364.74400000000003</v>
      </c>
      <c r="O199" s="15">
        <v>1020.0639999999999</v>
      </c>
      <c r="P199" s="15">
        <v>34.701700000000002</v>
      </c>
      <c r="Q199" s="13">
        <v>5908</v>
      </c>
      <c r="R199" s="14">
        <v>1.1200000000000001</v>
      </c>
      <c r="S199" s="14">
        <v>5.7</v>
      </c>
      <c r="T199" s="15">
        <v>66.169600000000003</v>
      </c>
      <c r="U199" s="14">
        <v>336.75600000000003</v>
      </c>
      <c r="V199" s="14">
        <v>9.8752999999999993</v>
      </c>
      <c r="W199" s="14">
        <v>0.41</v>
      </c>
      <c r="X199" s="14">
        <v>0.41</v>
      </c>
      <c r="Y199" s="14">
        <v>0.45</v>
      </c>
      <c r="Z199" s="14">
        <v>78.027299999999997</v>
      </c>
      <c r="AA199" s="14">
        <v>74.946299999999994</v>
      </c>
      <c r="AB199" s="14">
        <v>91.022900000000007</v>
      </c>
      <c r="AC199" s="14">
        <v>38873.548000000003</v>
      </c>
      <c r="AD199" s="14">
        <v>838910.73499999999</v>
      </c>
      <c r="AE199" s="14">
        <v>8060.0348000000004</v>
      </c>
      <c r="AF199" s="14">
        <v>130895.73</v>
      </c>
      <c r="AG199" s="14">
        <v>4823</v>
      </c>
      <c r="AH199" s="14">
        <v>6409</v>
      </c>
      <c r="AI199" s="14">
        <v>200.15780000000001</v>
      </c>
      <c r="AJ199" s="14">
        <v>701.93219999999997</v>
      </c>
      <c r="AK199" s="14">
        <v>0.46400000000000002</v>
      </c>
      <c r="AL199" s="14">
        <v>0.26500000000000001</v>
      </c>
      <c r="AM199" s="14">
        <v>0.70199999999999996</v>
      </c>
      <c r="AN199" s="14">
        <v>0.53800000000000003</v>
      </c>
      <c r="AO199" s="14">
        <v>0.63400000000000001</v>
      </c>
      <c r="AP199" s="14">
        <v>0.52700000000000002</v>
      </c>
      <c r="AQ199" s="14">
        <v>0.79600000000000004</v>
      </c>
      <c r="AR199" s="14">
        <v>0.60699999999999998</v>
      </c>
      <c r="AS199" s="14">
        <v>0.747</v>
      </c>
      <c r="AT199" s="14">
        <v>0.71099999999999997</v>
      </c>
      <c r="AU199" s="14">
        <v>0.83</v>
      </c>
      <c r="AV199" s="14">
        <v>0.70599999999999996</v>
      </c>
      <c r="AW199" s="14">
        <v>334</v>
      </c>
      <c r="AX199" s="14">
        <v>59973</v>
      </c>
      <c r="AY199" s="14">
        <v>676567</v>
      </c>
      <c r="AZ199" s="14">
        <v>31040</v>
      </c>
      <c r="BA199" s="56">
        <f t="shared" si="155"/>
        <v>4.3494453806025156E-4</v>
      </c>
      <c r="BB199" s="56">
        <f t="shared" si="155"/>
        <v>7.8098589164932536E-2</v>
      </c>
      <c r="BC199" s="56">
        <f t="shared" si="155"/>
        <v>0.88104527329883298</v>
      </c>
      <c r="BD199" s="56">
        <f t="shared" si="154"/>
        <v>4.0421192998174274E-2</v>
      </c>
      <c r="BE199" s="54"/>
      <c r="BG199" s="36">
        <f t="shared" si="158"/>
        <v>0.79282986569707259</v>
      </c>
      <c r="BH199" s="36">
        <f t="shared" si="159"/>
        <v>0.47097270280661285</v>
      </c>
      <c r="BI199" s="36">
        <f t="shared" si="160"/>
        <v>0.26383825088236318</v>
      </c>
      <c r="BJ199" s="36">
        <f t="shared" si="161"/>
        <v>0.93241967751434629</v>
      </c>
      <c r="BK199" s="36">
        <f t="shared" si="162"/>
        <v>0.89624293723692983</v>
      </c>
      <c r="BL199" s="36">
        <f t="shared" si="163"/>
        <v>0.47097381428157525</v>
      </c>
      <c r="BM199" s="36">
        <f t="shared" si="164"/>
        <v>0.10027777777777777</v>
      </c>
      <c r="BN199" s="36">
        <f t="shared" si="165"/>
        <v>7.8793474915358569E-2</v>
      </c>
      <c r="BO199" s="36">
        <f t="shared" si="166"/>
        <v>1.3840830449826995E-2</v>
      </c>
      <c r="BP199" s="36">
        <f t="shared" si="167"/>
        <v>0.1002774264999878</v>
      </c>
      <c r="BQ199" s="36">
        <f t="shared" si="168"/>
        <v>7.8793333123829176E-2</v>
      </c>
      <c r="BR199" s="36">
        <f t="shared" si="169"/>
        <v>1.3840857283737563E-2</v>
      </c>
      <c r="BS199" s="36">
        <f t="shared" si="170"/>
        <v>0.77484749994540358</v>
      </c>
      <c r="BT199" s="36">
        <f t="shared" si="171"/>
        <v>0.6931730368375798</v>
      </c>
      <c r="BU199" s="36">
        <f t="shared" si="172"/>
        <v>2.2525744413722609E-2</v>
      </c>
      <c r="BV199" s="36">
        <f t="shared" si="173"/>
        <v>0.27174250566372676</v>
      </c>
      <c r="BW199" s="36">
        <f t="shared" si="174"/>
        <v>0.80260277846142558</v>
      </c>
      <c r="BX199" s="36">
        <f t="shared" si="175"/>
        <v>0.79199699302844029</v>
      </c>
      <c r="BY199" s="36">
        <f t="shared" si="176"/>
        <v>2.2525700102807682E-2</v>
      </c>
      <c r="BZ199" s="36">
        <f t="shared" si="177"/>
        <v>0.27174227441338733</v>
      </c>
      <c r="CA199" s="36">
        <f t="shared" si="178"/>
        <v>3.4602076124567358E-3</v>
      </c>
      <c r="CB199" s="36">
        <f t="shared" si="179"/>
        <v>2.5179532637042206E-3</v>
      </c>
      <c r="CC199" s="36">
        <f t="shared" si="180"/>
        <v>7.6733603947176968E-4</v>
      </c>
      <c r="CD199" s="36">
        <f t="shared" si="181"/>
        <v>9.4702941308949882E-3</v>
      </c>
      <c r="CE199" s="36">
        <f t="shared" si="182"/>
        <v>5.0988553590010919E-4</v>
      </c>
      <c r="CF199" s="36">
        <f t="shared" si="183"/>
        <v>1.2502447969520571E-2</v>
      </c>
      <c r="CG199" s="36">
        <f t="shared" si="184"/>
        <v>1.3077825980957819E-4</v>
      </c>
      <c r="CH199" s="36">
        <f t="shared" si="185"/>
        <v>2.3609241261387062E-3</v>
      </c>
      <c r="CI199" s="36">
        <f t="shared" si="186"/>
        <v>4.5407981633378926E-5</v>
      </c>
      <c r="CJ199" s="36">
        <f t="shared" si="187"/>
        <v>5.0102518507765996E-3</v>
      </c>
      <c r="CK199" s="36">
        <f t="shared" si="188"/>
        <v>2.5344427629615338E-3</v>
      </c>
      <c r="CL199" s="36">
        <f t="shared" si="189"/>
        <v>2.011971228811119E-6</v>
      </c>
      <c r="CM199" s="36">
        <f t="shared" si="190"/>
        <v>0.97129994378756368</v>
      </c>
      <c r="CN199" s="36">
        <f t="shared" si="191"/>
        <v>0.96531295585160215</v>
      </c>
      <c r="CO199" s="36">
        <f t="shared" si="192"/>
        <v>0.19665050272522427</v>
      </c>
      <c r="CP199" s="36">
        <f t="shared" si="193"/>
        <v>0.71665862426699778</v>
      </c>
      <c r="CQ199" s="36">
        <f t="shared" si="194"/>
        <v>0.82510935402114027</v>
      </c>
      <c r="CR199" s="36">
        <f t="shared" si="195"/>
        <v>0.79044147707161505</v>
      </c>
      <c r="CS199" s="36">
        <f t="shared" si="196"/>
        <v>6.3939787502077161</v>
      </c>
      <c r="CT199" s="36">
        <f t="shared" si="197"/>
        <v>7.3641005247138537E-4</v>
      </c>
      <c r="CU199" s="36"/>
      <c r="CV199" s="42" t="str">
        <f t="shared" si="198"/>
        <v>Confins</v>
      </c>
      <c r="CW199" s="43">
        <f t="shared" si="156"/>
        <v>0.47097270280661285</v>
      </c>
      <c r="CX199" s="43">
        <f t="shared" si="156"/>
        <v>0.26383825088236318</v>
      </c>
      <c r="CY199" s="43">
        <f t="shared" si="156"/>
        <v>1.3840830449826995E-2</v>
      </c>
      <c r="CZ199" s="43">
        <f t="shared" si="156"/>
        <v>0.27174250566372676</v>
      </c>
      <c r="DA199" s="43">
        <f t="shared" si="156"/>
        <v>0.79199699302844029</v>
      </c>
      <c r="DB199" s="43">
        <f t="shared" si="156"/>
        <v>4.5407981633378926E-5</v>
      </c>
      <c r="DC199" s="43">
        <f t="shared" si="156"/>
        <v>5.0102518507765996E-3</v>
      </c>
      <c r="DD199" s="43">
        <f t="shared" si="156"/>
        <v>2.5344427629615338E-3</v>
      </c>
      <c r="DE199" s="43">
        <f t="shared" si="156"/>
        <v>2.011971228811119E-6</v>
      </c>
      <c r="DF199" s="43">
        <f t="shared" si="156"/>
        <v>0.82510935402114027</v>
      </c>
      <c r="DG199" s="43">
        <f t="shared" si="156"/>
        <v>0.79044147707161505</v>
      </c>
      <c r="DH199" s="43">
        <f t="shared" si="156"/>
        <v>6.3939787502077161</v>
      </c>
      <c r="DI199" s="43">
        <f t="shared" si="156"/>
        <v>7.3641005247138537E-4</v>
      </c>
      <c r="DJ199" s="51">
        <f t="shared" si="157"/>
        <v>0.75617302990388557</v>
      </c>
      <c r="DL199" s="40">
        <f t="shared" si="201"/>
        <v>196</v>
      </c>
      <c r="DM199" s="58">
        <f t="shared" si="199"/>
        <v>27.628240490242057</v>
      </c>
      <c r="DN199" s="57" t="str">
        <f t="shared" si="200"/>
        <v>Josenópolis</v>
      </c>
    </row>
    <row r="200" spans="1:118" x14ac:dyDescent="0.3">
      <c r="A200" s="12">
        <v>311790</v>
      </c>
      <c r="B200" s="12" t="s">
        <v>29</v>
      </c>
      <c r="C200" s="12" t="s">
        <v>28</v>
      </c>
      <c r="D200" s="27" t="s">
        <v>269</v>
      </c>
      <c r="E200" s="13">
        <v>7066</v>
      </c>
      <c r="F200" s="14">
        <v>11.93</v>
      </c>
      <c r="G200" s="14">
        <v>33.950000000000003</v>
      </c>
      <c r="H200" s="15">
        <v>842.97379999999998</v>
      </c>
      <c r="I200" s="15">
        <v>2398.9070000000002</v>
      </c>
      <c r="J200" s="15">
        <v>38.4574</v>
      </c>
      <c r="K200" s="13">
        <v>8658</v>
      </c>
      <c r="L200" s="14">
        <v>4.7300000000000004</v>
      </c>
      <c r="M200" s="14">
        <v>23.04</v>
      </c>
      <c r="N200" s="15">
        <v>409.52340000000004</v>
      </c>
      <c r="O200" s="15">
        <v>1994.8031999999998</v>
      </c>
      <c r="P200" s="15">
        <v>22.860600000000002</v>
      </c>
      <c r="Q200" s="13">
        <v>10348</v>
      </c>
      <c r="R200" s="14">
        <v>4.4000000000000004</v>
      </c>
      <c r="S200" s="14">
        <v>8.81</v>
      </c>
      <c r="T200" s="15">
        <v>455.31200000000007</v>
      </c>
      <c r="U200" s="14">
        <v>911.65880000000016</v>
      </c>
      <c r="V200" s="14">
        <v>38.795900000000003</v>
      </c>
      <c r="W200" s="14">
        <v>0.54</v>
      </c>
      <c r="X200" s="14">
        <v>0.48</v>
      </c>
      <c r="Y200" s="14">
        <v>0.45</v>
      </c>
      <c r="Z200" s="14">
        <v>102.7676</v>
      </c>
      <c r="AA200" s="14">
        <v>87.742000000000004</v>
      </c>
      <c r="AB200" s="14">
        <v>91.022900000000007</v>
      </c>
      <c r="AC200" s="14">
        <v>35715.510999999999</v>
      </c>
      <c r="AD200" s="14">
        <v>147860.133</v>
      </c>
      <c r="AE200" s="14">
        <v>4128.0064000000002</v>
      </c>
      <c r="AF200" s="14">
        <v>13045.71</v>
      </c>
      <c r="AG200" s="14">
        <v>8652</v>
      </c>
      <c r="AH200" s="14">
        <v>11334</v>
      </c>
      <c r="AI200" s="14">
        <v>102.5123</v>
      </c>
      <c r="AJ200" s="14">
        <v>69.957999999999998</v>
      </c>
      <c r="AK200" s="14">
        <v>0.47299999999999998</v>
      </c>
      <c r="AL200" s="14">
        <v>0.24399999999999999</v>
      </c>
      <c r="AM200" s="14">
        <v>0.71899999999999997</v>
      </c>
      <c r="AN200" s="14">
        <v>0.60499999999999998</v>
      </c>
      <c r="AO200" s="14">
        <v>0.59</v>
      </c>
      <c r="AP200" s="14">
        <v>0.443</v>
      </c>
      <c r="AQ200" s="14">
        <v>0.74299999999999999</v>
      </c>
      <c r="AR200" s="14">
        <v>0.623</v>
      </c>
      <c r="AS200" s="14">
        <v>0.71199999999999997</v>
      </c>
      <c r="AT200" s="14">
        <v>0.626</v>
      </c>
      <c r="AU200" s="14">
        <v>0.84699999999999998</v>
      </c>
      <c r="AV200" s="14">
        <v>0.68100000000000005</v>
      </c>
      <c r="AW200" s="14">
        <v>7724</v>
      </c>
      <c r="AX200" s="14">
        <v>39642</v>
      </c>
      <c r="AY200" s="14">
        <v>51539</v>
      </c>
      <c r="AZ200" s="14">
        <v>36457</v>
      </c>
      <c r="BA200" s="56">
        <f t="shared" si="155"/>
        <v>5.7061804642366397E-2</v>
      </c>
      <c r="BB200" s="56">
        <f t="shared" si="155"/>
        <v>0.29285914806223312</v>
      </c>
      <c r="BC200" s="56">
        <f t="shared" si="155"/>
        <v>0.38074939791078738</v>
      </c>
      <c r="BD200" s="56">
        <f t="shared" si="154"/>
        <v>0.26932964938461312</v>
      </c>
      <c r="BE200" s="54"/>
      <c r="BG200" s="36">
        <f t="shared" si="158"/>
        <v>0.65294553695485302</v>
      </c>
      <c r="BH200" s="36">
        <f t="shared" si="159"/>
        <v>5.4052993746518244E-2</v>
      </c>
      <c r="BI200" s="36">
        <f t="shared" si="160"/>
        <v>6.1649669769013024E-2</v>
      </c>
      <c r="BJ200" s="36">
        <f t="shared" si="161"/>
        <v>0.58281548510084791</v>
      </c>
      <c r="BK200" s="36">
        <f t="shared" si="162"/>
        <v>0.7322400865398323</v>
      </c>
      <c r="BL200" s="36">
        <f t="shared" si="163"/>
        <v>5.4052675135985613E-2</v>
      </c>
      <c r="BM200" s="36">
        <f t="shared" si="164"/>
        <v>9.9999999999999742E-3</v>
      </c>
      <c r="BN200" s="36">
        <f t="shared" si="165"/>
        <v>2.4930747922437654E-2</v>
      </c>
      <c r="BO200" s="36">
        <f t="shared" si="166"/>
        <v>1.3840830449826995E-2</v>
      </c>
      <c r="BP200" s="36">
        <f t="shared" si="167"/>
        <v>9.9999649695278643E-3</v>
      </c>
      <c r="BQ200" s="36">
        <f t="shared" si="168"/>
        <v>2.4930684116261537E-2</v>
      </c>
      <c r="BR200" s="36">
        <f t="shared" si="169"/>
        <v>1.3840857283737563E-2</v>
      </c>
      <c r="BS200" s="36">
        <f t="shared" si="170"/>
        <v>0.79206834704293549</v>
      </c>
      <c r="BT200" s="36">
        <f t="shared" si="171"/>
        <v>0.94185096577301386</v>
      </c>
      <c r="BU200" s="36">
        <f t="shared" si="172"/>
        <v>0.16890050117176311</v>
      </c>
      <c r="BV200" s="36">
        <f t="shared" si="173"/>
        <v>0.71975007501519572</v>
      </c>
      <c r="BW200" s="36">
        <f t="shared" si="174"/>
        <v>0.66132758158513827</v>
      </c>
      <c r="BX200" s="36">
        <f t="shared" si="175"/>
        <v>0.64861776080598088</v>
      </c>
      <c r="BY200" s="36">
        <f t="shared" si="176"/>
        <v>0.16890054806897215</v>
      </c>
      <c r="BZ200" s="36">
        <f t="shared" si="177"/>
        <v>0.71975012492838109</v>
      </c>
      <c r="CA200" s="36">
        <f t="shared" si="178"/>
        <v>1.6457586741768166E-3</v>
      </c>
      <c r="CB200" s="36">
        <f t="shared" si="179"/>
        <v>1.5737207898151379E-2</v>
      </c>
      <c r="CC200" s="36">
        <f t="shared" si="180"/>
        <v>1.7265060888114403E-5</v>
      </c>
      <c r="CD200" s="36">
        <f t="shared" si="181"/>
        <v>2.2803026890680619E-4</v>
      </c>
      <c r="CE200" s="36">
        <f t="shared" si="182"/>
        <v>2.3413111342351781E-3</v>
      </c>
      <c r="CF200" s="36">
        <f t="shared" si="183"/>
        <v>4.2772703804589696E-3</v>
      </c>
      <c r="CG200" s="36">
        <f t="shared" si="184"/>
        <v>3.1257618640907156E-3</v>
      </c>
      <c r="CH200" s="36">
        <f t="shared" si="185"/>
        <v>5.5276579436130068E-4</v>
      </c>
      <c r="CI200" s="36">
        <f t="shared" si="186"/>
        <v>1.6346873388016683E-3</v>
      </c>
      <c r="CJ200" s="36">
        <f t="shared" si="187"/>
        <v>3.2751487879227807E-3</v>
      </c>
      <c r="CK200" s="36">
        <f t="shared" si="188"/>
        <v>9.5434337510276956E-4</v>
      </c>
      <c r="CL200" s="36">
        <f t="shared" si="189"/>
        <v>1.1588954277953708E-3</v>
      </c>
      <c r="CM200" s="36">
        <f t="shared" si="190"/>
        <v>0.44319510126813577</v>
      </c>
      <c r="CN200" s="36">
        <f t="shared" si="191"/>
        <v>0.9770033546264012</v>
      </c>
      <c r="CO200" s="36">
        <f t="shared" si="192"/>
        <v>0.91700501087537833</v>
      </c>
      <c r="CP200" s="36">
        <f t="shared" si="193"/>
        <v>0.67203684770180294</v>
      </c>
      <c r="CQ200" s="36">
        <f t="shared" si="194"/>
        <v>121.51026430585065</v>
      </c>
      <c r="CR200" s="36">
        <f t="shared" si="195"/>
        <v>0.3410782989947016</v>
      </c>
      <c r="CS200" s="36">
        <f t="shared" si="196"/>
        <v>0.2755420465342176</v>
      </c>
      <c r="CT200" s="36">
        <f t="shared" si="197"/>
        <v>30.05522936453416</v>
      </c>
      <c r="CU200" s="36"/>
      <c r="CV200" s="42" t="str">
        <f t="shared" si="198"/>
        <v>Congonhal</v>
      </c>
      <c r="CW200" s="43">
        <f t="shared" si="156"/>
        <v>5.4052993746518244E-2</v>
      </c>
      <c r="CX200" s="43">
        <f t="shared" si="156"/>
        <v>6.1649669769013024E-2</v>
      </c>
      <c r="CY200" s="43">
        <f t="shared" si="156"/>
        <v>1.3840830449826995E-2</v>
      </c>
      <c r="CZ200" s="43">
        <f t="shared" si="156"/>
        <v>0.71975007501519572</v>
      </c>
      <c r="DA200" s="43">
        <f t="shared" si="156"/>
        <v>0.64861776080598088</v>
      </c>
      <c r="DB200" s="43">
        <f t="shared" si="156"/>
        <v>1.6346873388016683E-3</v>
      </c>
      <c r="DC200" s="43">
        <f t="shared" si="156"/>
        <v>3.2751487879227807E-3</v>
      </c>
      <c r="DD200" s="43">
        <f t="shared" si="156"/>
        <v>9.5434337510276956E-4</v>
      </c>
      <c r="DE200" s="43">
        <f t="shared" si="156"/>
        <v>1.1588954277953708E-3</v>
      </c>
      <c r="DF200" s="43">
        <f t="shared" si="156"/>
        <v>121.51026430585065</v>
      </c>
      <c r="DG200" s="43">
        <f t="shared" si="156"/>
        <v>0.3410782989947016</v>
      </c>
      <c r="DH200" s="43">
        <f t="shared" si="156"/>
        <v>0.2755420465342176</v>
      </c>
      <c r="DI200" s="43">
        <f t="shared" si="156"/>
        <v>30.05522936453416</v>
      </c>
      <c r="DJ200" s="51">
        <f t="shared" si="157"/>
        <v>11.82208064774076</v>
      </c>
      <c r="DL200" s="40">
        <f t="shared" si="201"/>
        <v>197</v>
      </c>
      <c r="DM200" s="58">
        <f t="shared" si="199"/>
        <v>27.748130597504904</v>
      </c>
      <c r="DN200" s="57" t="str">
        <f t="shared" si="200"/>
        <v>Engenheiro Caldas</v>
      </c>
    </row>
    <row r="201" spans="1:118" x14ac:dyDescent="0.3">
      <c r="A201" s="12">
        <v>311800</v>
      </c>
      <c r="B201" s="12" t="s">
        <v>29</v>
      </c>
      <c r="C201" s="12" t="s">
        <v>28</v>
      </c>
      <c r="D201" s="27" t="s">
        <v>266</v>
      </c>
      <c r="E201" s="13">
        <v>34955</v>
      </c>
      <c r="F201" s="14">
        <v>11.45</v>
      </c>
      <c r="G201" s="14">
        <v>31.83</v>
      </c>
      <c r="H201" s="15">
        <v>4002.3474999999999</v>
      </c>
      <c r="I201" s="15">
        <v>11126.1765</v>
      </c>
      <c r="J201" s="15">
        <v>36.9101</v>
      </c>
      <c r="K201" s="13">
        <v>41085</v>
      </c>
      <c r="L201" s="14">
        <v>5.84</v>
      </c>
      <c r="M201" s="14">
        <v>21.83</v>
      </c>
      <c r="N201" s="15">
        <v>2399.364</v>
      </c>
      <c r="O201" s="15">
        <v>8968.8554999999997</v>
      </c>
      <c r="P201" s="15">
        <v>28.225300000000001</v>
      </c>
      <c r="Q201" s="13">
        <v>48442</v>
      </c>
      <c r="R201" s="14">
        <v>1.28</v>
      </c>
      <c r="S201" s="14">
        <v>6.67</v>
      </c>
      <c r="T201" s="15">
        <v>620.05759999999998</v>
      </c>
      <c r="U201" s="14">
        <v>3231.0813999999996</v>
      </c>
      <c r="V201" s="14">
        <v>11.286099999999999</v>
      </c>
      <c r="W201" s="14">
        <v>0.54</v>
      </c>
      <c r="X201" s="14">
        <v>0.51</v>
      </c>
      <c r="Y201" s="14">
        <v>0.5</v>
      </c>
      <c r="Z201" s="14">
        <v>102.7676</v>
      </c>
      <c r="AA201" s="14">
        <v>93.225899999999996</v>
      </c>
      <c r="AB201" s="14">
        <v>101.1366</v>
      </c>
      <c r="AC201" s="14">
        <v>156463.08189999999</v>
      </c>
      <c r="AD201" s="14">
        <v>3588278.1150000002</v>
      </c>
      <c r="AE201" s="14">
        <v>3817.29</v>
      </c>
      <c r="AF201" s="14">
        <v>68635.77</v>
      </c>
      <c r="AG201" s="14">
        <v>40988</v>
      </c>
      <c r="AH201" s="14">
        <v>52280</v>
      </c>
      <c r="AI201" s="14">
        <v>94.796099999999996</v>
      </c>
      <c r="AJ201" s="14">
        <v>368.06130000000002</v>
      </c>
      <c r="AK201" s="14">
        <v>0.495</v>
      </c>
      <c r="AL201" s="14">
        <v>0.28999999999999998</v>
      </c>
      <c r="AM201" s="14">
        <v>0.68500000000000005</v>
      </c>
      <c r="AN201" s="14">
        <v>0.61099999999999999</v>
      </c>
      <c r="AO201" s="14">
        <v>0.63700000000000001</v>
      </c>
      <c r="AP201" s="14">
        <v>0.51</v>
      </c>
      <c r="AQ201" s="14">
        <v>0.78700000000000003</v>
      </c>
      <c r="AR201" s="14">
        <v>0.64500000000000002</v>
      </c>
      <c r="AS201" s="14">
        <v>0.753</v>
      </c>
      <c r="AT201" s="14">
        <v>0.66500000000000004</v>
      </c>
      <c r="AU201" s="14">
        <v>0.877</v>
      </c>
      <c r="AV201" s="14">
        <v>0.73199999999999998</v>
      </c>
      <c r="AW201" s="14">
        <v>1669</v>
      </c>
      <c r="AX201" s="14">
        <v>2199889</v>
      </c>
      <c r="AY201" s="14">
        <v>920263</v>
      </c>
      <c r="AZ201" s="14">
        <v>297138</v>
      </c>
      <c r="BA201" s="56">
        <f t="shared" si="155"/>
        <v>4.8816028504582827E-4</v>
      </c>
      <c r="BB201" s="56">
        <f t="shared" si="155"/>
        <v>0.64343825123378195</v>
      </c>
      <c r="BC201" s="56">
        <f t="shared" si="155"/>
        <v>0.2691646784883937</v>
      </c>
      <c r="BD201" s="56">
        <f t="shared" si="154"/>
        <v>8.6908909992778505E-2</v>
      </c>
      <c r="BE201" s="54"/>
      <c r="BG201" s="36">
        <f t="shared" si="158"/>
        <v>1.0287701346607723E-2</v>
      </c>
      <c r="BH201" s="36">
        <f t="shared" si="159"/>
        <v>0.41146654740327498</v>
      </c>
      <c r="BI201" s="36">
        <f t="shared" si="160"/>
        <v>0.18566392736083126</v>
      </c>
      <c r="BJ201" s="36">
        <f t="shared" si="161"/>
        <v>0.45944406574712393</v>
      </c>
      <c r="BK201" s="36">
        <f t="shared" si="162"/>
        <v>0.23874119992775944</v>
      </c>
      <c r="BL201" s="36">
        <f t="shared" si="163"/>
        <v>0.41146598800211076</v>
      </c>
      <c r="BM201" s="36">
        <f t="shared" si="164"/>
        <v>9.9999999999999742E-3</v>
      </c>
      <c r="BN201" s="36">
        <f t="shared" si="165"/>
        <v>1.1080332409972275E-2</v>
      </c>
      <c r="BO201" s="36">
        <f t="shared" si="166"/>
        <v>3.8446751249519579E-4</v>
      </c>
      <c r="BP201" s="36">
        <f t="shared" si="167"/>
        <v>9.9999649695278643E-3</v>
      </c>
      <c r="BQ201" s="36">
        <f t="shared" si="168"/>
        <v>1.1080236700853575E-2</v>
      </c>
      <c r="BR201" s="36">
        <f t="shared" si="169"/>
        <v>3.8445558641098343E-4</v>
      </c>
      <c r="BS201" s="36">
        <f t="shared" si="170"/>
        <v>0.26835750271606917</v>
      </c>
      <c r="BT201" s="36">
        <f t="shared" si="171"/>
        <v>8.0571511316999092E-2</v>
      </c>
      <c r="BU201" s="36">
        <f t="shared" si="172"/>
        <v>0.20730825463250943</v>
      </c>
      <c r="BV201" s="36">
        <f t="shared" si="173"/>
        <v>4.0927340006879469E-2</v>
      </c>
      <c r="BW201" s="36">
        <f t="shared" si="174"/>
        <v>1.3259630386536972E-2</v>
      </c>
      <c r="BX201" s="36">
        <f t="shared" si="175"/>
        <v>1.0450412576231064E-2</v>
      </c>
      <c r="BY201" s="36">
        <f t="shared" si="176"/>
        <v>0.20730864512737299</v>
      </c>
      <c r="BZ201" s="36">
        <f t="shared" si="177"/>
        <v>4.0927417121735227E-2</v>
      </c>
      <c r="CA201" s="36">
        <f t="shared" si="178"/>
        <v>1.6457586741767445E-5</v>
      </c>
      <c r="CB201" s="36">
        <f t="shared" si="179"/>
        <v>1.5544507393275894E-3</v>
      </c>
      <c r="CC201" s="36">
        <f t="shared" si="180"/>
        <v>2.6262075950921025E-3</v>
      </c>
      <c r="CD201" s="36">
        <f t="shared" si="181"/>
        <v>6.3341741363001343E-4</v>
      </c>
      <c r="CE201" s="36">
        <f t="shared" si="182"/>
        <v>7.5182101977106799E-4</v>
      </c>
      <c r="CF201" s="36">
        <f t="shared" si="183"/>
        <v>5.7683063611600645E-3</v>
      </c>
      <c r="CG201" s="36">
        <f t="shared" si="184"/>
        <v>0</v>
      </c>
      <c r="CH201" s="36">
        <f t="shared" si="185"/>
        <v>1.2038010632757394E-4</v>
      </c>
      <c r="CI201" s="36">
        <f t="shared" si="186"/>
        <v>2.1977463110555665E-4</v>
      </c>
      <c r="CJ201" s="36">
        <f t="shared" si="187"/>
        <v>2.2681085788939454E-6</v>
      </c>
      <c r="CK201" s="36">
        <f t="shared" si="188"/>
        <v>1.1782016976576893E-5</v>
      </c>
      <c r="CL201" s="36">
        <f t="shared" si="189"/>
        <v>1.4667270258035268E-3</v>
      </c>
      <c r="CM201" s="36">
        <f t="shared" si="190"/>
        <v>0.8607586673222265</v>
      </c>
      <c r="CN201" s="36">
        <f t="shared" si="191"/>
        <v>0.12830868935840867</v>
      </c>
      <c r="CO201" s="36">
        <f t="shared" si="192"/>
        <v>5.9042926210630793E-2</v>
      </c>
      <c r="CP201" s="36">
        <f t="shared" si="193"/>
        <v>0.21984041057050846</v>
      </c>
      <c r="CQ201" s="36">
        <f t="shared" si="194"/>
        <v>0.8048646890274751</v>
      </c>
      <c r="CR201" s="36">
        <f t="shared" si="195"/>
        <v>7.40494917697273E-3</v>
      </c>
      <c r="CS201" s="36">
        <f t="shared" si="196"/>
        <v>6.0868754349450481E-3</v>
      </c>
      <c r="CT201" s="36">
        <f t="shared" si="197"/>
        <v>1.1918879852745152</v>
      </c>
      <c r="CU201" s="36"/>
      <c r="CV201" s="42" t="str">
        <f t="shared" si="198"/>
        <v>Congonhas</v>
      </c>
      <c r="CW201" s="43">
        <f t="shared" si="156"/>
        <v>0.41146654740327498</v>
      </c>
      <c r="CX201" s="43">
        <f t="shared" si="156"/>
        <v>0.18566392736083126</v>
      </c>
      <c r="CY201" s="43">
        <f t="shared" si="156"/>
        <v>3.8446751249519579E-4</v>
      </c>
      <c r="CZ201" s="43">
        <f t="shared" si="156"/>
        <v>4.0927340006879469E-2</v>
      </c>
      <c r="DA201" s="43">
        <f t="shared" si="156"/>
        <v>1.0450412576231064E-2</v>
      </c>
      <c r="DB201" s="43">
        <f t="shared" si="156"/>
        <v>2.1977463110555665E-4</v>
      </c>
      <c r="DC201" s="43">
        <f t="shared" si="156"/>
        <v>2.2681085788939454E-6</v>
      </c>
      <c r="DD201" s="43">
        <f t="shared" si="156"/>
        <v>1.1782016976576893E-5</v>
      </c>
      <c r="DE201" s="43">
        <f t="shared" si="156"/>
        <v>1.4667270258035268E-3</v>
      </c>
      <c r="DF201" s="43">
        <f t="shared" si="156"/>
        <v>0.8048646890274751</v>
      </c>
      <c r="DG201" s="43">
        <f t="shared" si="156"/>
        <v>7.40494917697273E-3</v>
      </c>
      <c r="DH201" s="43">
        <f t="shared" si="156"/>
        <v>6.0868754349450481E-3</v>
      </c>
      <c r="DI201" s="43">
        <f t="shared" si="156"/>
        <v>1.1918879852745152</v>
      </c>
      <c r="DJ201" s="51">
        <f t="shared" si="157"/>
        <v>0.20467982658123726</v>
      </c>
      <c r="DL201" s="40">
        <f t="shared" si="201"/>
        <v>198</v>
      </c>
      <c r="DM201" s="58">
        <f t="shared" si="199"/>
        <v>27.87528681681821</v>
      </c>
      <c r="DN201" s="57" t="str">
        <f t="shared" si="200"/>
        <v>Ewbank da Câmara</v>
      </c>
    </row>
    <row r="202" spans="1:118" x14ac:dyDescent="0.3">
      <c r="A202" s="12">
        <v>311810</v>
      </c>
      <c r="B202" s="12" t="s">
        <v>29</v>
      </c>
      <c r="C202" s="12" t="s">
        <v>28</v>
      </c>
      <c r="D202" s="27" t="s">
        <v>270</v>
      </c>
      <c r="E202" s="13">
        <v>4501</v>
      </c>
      <c r="F202" s="14">
        <v>62.37</v>
      </c>
      <c r="G202" s="14">
        <v>83.21</v>
      </c>
      <c r="H202" s="15">
        <v>2807.2736999999997</v>
      </c>
      <c r="I202" s="15">
        <v>3745.2820999999999</v>
      </c>
      <c r="J202" s="15">
        <v>201.05510000000001</v>
      </c>
      <c r="K202" s="13">
        <v>4888</v>
      </c>
      <c r="L202" s="14">
        <v>39.54</v>
      </c>
      <c r="M202" s="14">
        <v>62.96</v>
      </c>
      <c r="N202" s="15">
        <v>1932.7151999999999</v>
      </c>
      <c r="O202" s="15">
        <v>3077.4848000000002</v>
      </c>
      <c r="P202" s="15">
        <v>191.1009</v>
      </c>
      <c r="Q202" s="13">
        <v>4927</v>
      </c>
      <c r="R202" s="14">
        <v>19.07</v>
      </c>
      <c r="S202" s="14">
        <v>37.79</v>
      </c>
      <c r="T202" s="15">
        <v>939.57890000000009</v>
      </c>
      <c r="U202" s="14">
        <v>1861.9133000000002</v>
      </c>
      <c r="V202" s="14">
        <v>168.1448</v>
      </c>
      <c r="W202" s="14">
        <v>0.69</v>
      </c>
      <c r="X202" s="14">
        <v>0.67</v>
      </c>
      <c r="Y202" s="14">
        <v>0.48</v>
      </c>
      <c r="Z202" s="14">
        <v>131.3142</v>
      </c>
      <c r="AA202" s="14">
        <v>122.47320000000001</v>
      </c>
      <c r="AB202" s="14">
        <v>97.091099999999997</v>
      </c>
      <c r="AC202" s="14">
        <v>7487.7650000000003</v>
      </c>
      <c r="AD202" s="14">
        <v>35141.290999999997</v>
      </c>
      <c r="AE202" s="14">
        <v>1534.3780999999999</v>
      </c>
      <c r="AF202" s="14">
        <v>6875.62</v>
      </c>
      <c r="AG202" s="14">
        <v>4880</v>
      </c>
      <c r="AH202" s="14">
        <v>5111</v>
      </c>
      <c r="AI202" s="14">
        <v>38.1038</v>
      </c>
      <c r="AJ202" s="14">
        <v>36.870699999999999</v>
      </c>
      <c r="AK202" s="14">
        <v>0.29399999999999998</v>
      </c>
      <c r="AL202" s="14">
        <v>8.4000000000000005E-2</v>
      </c>
      <c r="AM202" s="14">
        <v>0.66400000000000003</v>
      </c>
      <c r="AN202" s="14">
        <v>0.45400000000000001</v>
      </c>
      <c r="AO202" s="14">
        <v>0.45100000000000001</v>
      </c>
      <c r="AP202" s="14">
        <v>0.24299999999999999</v>
      </c>
      <c r="AQ202" s="14">
        <v>0.71199999999999997</v>
      </c>
      <c r="AR202" s="14">
        <v>0.52900000000000003</v>
      </c>
      <c r="AS202" s="14">
        <v>0.56799999999999995</v>
      </c>
      <c r="AT202" s="14">
        <v>0.433</v>
      </c>
      <c r="AU202" s="14">
        <v>0.746</v>
      </c>
      <c r="AV202" s="14">
        <v>0.56599999999999995</v>
      </c>
      <c r="AW202" s="14">
        <v>4919</v>
      </c>
      <c r="AX202" s="14">
        <v>1482</v>
      </c>
      <c r="AY202" s="14">
        <v>9785</v>
      </c>
      <c r="AZ202" s="14">
        <v>18070</v>
      </c>
      <c r="BA202" s="56">
        <f t="shared" si="155"/>
        <v>0.14359528257823448</v>
      </c>
      <c r="BB202" s="56">
        <f t="shared" si="155"/>
        <v>4.3262494161606727E-2</v>
      </c>
      <c r="BC202" s="56">
        <f t="shared" si="155"/>
        <v>0.28564339093881363</v>
      </c>
      <c r="BD202" s="56">
        <f t="shared" si="154"/>
        <v>0.5274988323213452</v>
      </c>
      <c r="BE202" s="54"/>
      <c r="BG202" s="36">
        <f t="shared" si="158"/>
        <v>0.8255665668520612</v>
      </c>
      <c r="BH202" s="36">
        <f t="shared" si="159"/>
        <v>18.850677525912332</v>
      </c>
      <c r="BI202" s="36">
        <f t="shared" si="160"/>
        <v>4.9479675069016515</v>
      </c>
      <c r="BJ202" s="36">
        <f t="shared" si="161"/>
        <v>0.26194161920272635</v>
      </c>
      <c r="BK202" s="36">
        <f t="shared" si="162"/>
        <v>0.4974649604962017</v>
      </c>
      <c r="BL202" s="36">
        <f t="shared" si="163"/>
        <v>18.850608290025367</v>
      </c>
      <c r="BM202" s="36">
        <f t="shared" si="164"/>
        <v>2.2499999999999975E-2</v>
      </c>
      <c r="BN202" s="36">
        <f t="shared" si="165"/>
        <v>3.0778701138811978E-2</v>
      </c>
      <c r="BO202" s="36">
        <f t="shared" si="166"/>
        <v>3.4602076124567488E-3</v>
      </c>
      <c r="BP202" s="36">
        <f t="shared" si="167"/>
        <v>2.2500183910515569E-2</v>
      </c>
      <c r="BQ202" s="36">
        <f t="shared" si="168"/>
        <v>3.0778772034649404E-2</v>
      </c>
      <c r="BR202" s="36">
        <f t="shared" si="169"/>
        <v>3.4602143209343907E-3</v>
      </c>
      <c r="BS202" s="36">
        <f t="shared" si="170"/>
        <v>0.9544014995828991</v>
      </c>
      <c r="BT202" s="36">
        <f t="shared" si="171"/>
        <v>0.98602218677380005</v>
      </c>
      <c r="BU202" s="36">
        <f t="shared" si="172"/>
        <v>0.61005425255119583</v>
      </c>
      <c r="BV202" s="36">
        <f t="shared" si="173"/>
        <v>0.84656660394216099</v>
      </c>
      <c r="BW202" s="36">
        <f t="shared" si="174"/>
        <v>0.80039949934299304</v>
      </c>
      <c r="BX202" s="36">
        <f t="shared" si="175"/>
        <v>0.83216703208702347</v>
      </c>
      <c r="BY202" s="36">
        <f t="shared" si="176"/>
        <v>0.6100540635394871</v>
      </c>
      <c r="BZ202" s="36">
        <f t="shared" si="177"/>
        <v>0.84656668268880464</v>
      </c>
      <c r="CA202" s="36">
        <f t="shared" si="178"/>
        <v>0.16293422314018988</v>
      </c>
      <c r="CB202" s="36">
        <f t="shared" si="179"/>
        <v>0.48849577985894327</v>
      </c>
      <c r="CC202" s="36">
        <f t="shared" si="180"/>
        <v>6.4532960919575352E-3</v>
      </c>
      <c r="CD202" s="36">
        <f t="shared" si="181"/>
        <v>5.6765461015269553E-2</v>
      </c>
      <c r="CE202" s="36">
        <f t="shared" si="182"/>
        <v>7.4300208116545266E-2</v>
      </c>
      <c r="CF202" s="36">
        <f t="shared" si="183"/>
        <v>0.23750200288415321</v>
      </c>
      <c r="CG202" s="36">
        <f t="shared" si="184"/>
        <v>9.0818235978875513E-3</v>
      </c>
      <c r="CH202" s="36">
        <f t="shared" si="185"/>
        <v>2.9188490679140321E-2</v>
      </c>
      <c r="CI202" s="36">
        <f t="shared" si="186"/>
        <v>5.4990882077288063E-2</v>
      </c>
      <c r="CJ202" s="36">
        <f t="shared" si="187"/>
        <v>0.12102854187835679</v>
      </c>
      <c r="CK202" s="36">
        <f t="shared" si="188"/>
        <v>2.1448507349360359E-2</v>
      </c>
      <c r="CL202" s="36">
        <f t="shared" si="189"/>
        <v>3.8873296111865623E-2</v>
      </c>
      <c r="CM202" s="36">
        <f t="shared" si="190"/>
        <v>0.61955913161005205</v>
      </c>
      <c r="CN202" s="36">
        <f t="shared" si="191"/>
        <v>0.99913546639563533</v>
      </c>
      <c r="CO202" s="36">
        <f t="shared" si="192"/>
        <v>0.98396641904368909</v>
      </c>
      <c r="CP202" s="36">
        <f t="shared" si="193"/>
        <v>0.82932494224925091</v>
      </c>
      <c r="CQ202" s="36">
        <f t="shared" si="194"/>
        <v>855.92220147103217</v>
      </c>
      <c r="CR202" s="36">
        <f t="shared" si="195"/>
        <v>0.88087496809788746</v>
      </c>
      <c r="CS202" s="36">
        <f t="shared" si="196"/>
        <v>2.0740759184869631E-2</v>
      </c>
      <c r="CT202" s="36">
        <f t="shared" si="197"/>
        <v>136.79450366187206</v>
      </c>
      <c r="CU202" s="36"/>
      <c r="CV202" s="42" t="str">
        <f t="shared" si="198"/>
        <v>Congonhas do Norte</v>
      </c>
      <c r="CW202" s="43">
        <f t="shared" si="156"/>
        <v>18.850677525912332</v>
      </c>
      <c r="CX202" s="43">
        <f t="shared" si="156"/>
        <v>4.9479675069016515</v>
      </c>
      <c r="CY202" s="43">
        <f t="shared" si="156"/>
        <v>3.4602076124567488E-3</v>
      </c>
      <c r="CZ202" s="43">
        <f t="shared" si="156"/>
        <v>0.84656660394216099</v>
      </c>
      <c r="DA202" s="43">
        <f t="shared" si="156"/>
        <v>0.83216703208702347</v>
      </c>
      <c r="DB202" s="43">
        <f t="shared" si="156"/>
        <v>5.4990882077288063E-2</v>
      </c>
      <c r="DC202" s="43">
        <f t="shared" si="156"/>
        <v>0.12102854187835679</v>
      </c>
      <c r="DD202" s="43">
        <f t="shared" si="156"/>
        <v>2.1448507349360359E-2</v>
      </c>
      <c r="DE202" s="43">
        <f t="shared" si="156"/>
        <v>3.8873296111865623E-2</v>
      </c>
      <c r="DF202" s="43">
        <f t="shared" si="156"/>
        <v>855.92220147103217</v>
      </c>
      <c r="DG202" s="43">
        <f t="shared" si="156"/>
        <v>0.88087496809788746</v>
      </c>
      <c r="DH202" s="43">
        <f t="shared" si="156"/>
        <v>2.0740759184869631E-2</v>
      </c>
      <c r="DI202" s="43">
        <f t="shared" si="156"/>
        <v>136.79450366187206</v>
      </c>
      <c r="DJ202" s="51">
        <f t="shared" si="157"/>
        <v>78.410423151081503</v>
      </c>
      <c r="DL202" s="40">
        <f t="shared" si="201"/>
        <v>199</v>
      </c>
      <c r="DM202" s="58">
        <f t="shared" si="199"/>
        <v>27.909479850089138</v>
      </c>
      <c r="DN202" s="57" t="str">
        <f t="shared" si="200"/>
        <v>Pitangui</v>
      </c>
    </row>
    <row r="203" spans="1:118" x14ac:dyDescent="0.3">
      <c r="A203" s="12">
        <v>311820</v>
      </c>
      <c r="B203" s="12" t="s">
        <v>29</v>
      </c>
      <c r="C203" s="12" t="s">
        <v>28</v>
      </c>
      <c r="D203" s="27" t="s">
        <v>271</v>
      </c>
      <c r="E203" s="13">
        <v>7015</v>
      </c>
      <c r="F203" s="14">
        <v>15.84</v>
      </c>
      <c r="G203" s="14">
        <v>47.9</v>
      </c>
      <c r="H203" s="15">
        <v>1111.1759999999999</v>
      </c>
      <c r="I203" s="15">
        <v>3360.1849999999999</v>
      </c>
      <c r="J203" s="15">
        <v>51.061599999999999</v>
      </c>
      <c r="K203" s="13">
        <v>5979</v>
      </c>
      <c r="L203" s="14">
        <v>1.82</v>
      </c>
      <c r="M203" s="14">
        <v>17.84</v>
      </c>
      <c r="N203" s="15">
        <v>108.81780000000001</v>
      </c>
      <c r="O203" s="15">
        <v>1066.6536000000001</v>
      </c>
      <c r="P203" s="15">
        <v>8.7962000000000007</v>
      </c>
      <c r="Q203" s="13">
        <v>6477</v>
      </c>
      <c r="R203" s="14">
        <v>1.04</v>
      </c>
      <c r="S203" s="14">
        <v>5.23</v>
      </c>
      <c r="T203" s="15">
        <v>67.360799999999998</v>
      </c>
      <c r="U203" s="14">
        <v>338.74710000000005</v>
      </c>
      <c r="V203" s="14">
        <v>9.1699000000000002</v>
      </c>
      <c r="W203" s="14">
        <v>0.53</v>
      </c>
      <c r="X203" s="14">
        <v>0.61</v>
      </c>
      <c r="Y203" s="14">
        <v>0.45</v>
      </c>
      <c r="Z203" s="14">
        <v>100.86450000000001</v>
      </c>
      <c r="AA203" s="14">
        <v>111.5055</v>
      </c>
      <c r="AB203" s="14">
        <v>91.022900000000007</v>
      </c>
      <c r="AC203" s="14">
        <v>50900.497000000003</v>
      </c>
      <c r="AD203" s="14">
        <v>181188.149</v>
      </c>
      <c r="AE203" s="14">
        <v>8284.5861000000004</v>
      </c>
      <c r="AF203" s="14">
        <v>26412.27</v>
      </c>
      <c r="AG203" s="14">
        <v>6144</v>
      </c>
      <c r="AH203" s="14">
        <v>6860</v>
      </c>
      <c r="AI203" s="14">
        <v>205.73410000000001</v>
      </c>
      <c r="AJ203" s="14">
        <v>141.63659999999999</v>
      </c>
      <c r="AK203" s="14">
        <v>0.45400000000000001</v>
      </c>
      <c r="AL203" s="14">
        <v>0.23499999999999999</v>
      </c>
      <c r="AM203" s="14">
        <v>0.71899999999999997</v>
      </c>
      <c r="AN203" s="14">
        <v>0.55500000000000005</v>
      </c>
      <c r="AO203" s="14">
        <v>0.61499999999999999</v>
      </c>
      <c r="AP203" s="14">
        <v>0.441</v>
      </c>
      <c r="AQ203" s="14">
        <v>0.77100000000000002</v>
      </c>
      <c r="AR203" s="14">
        <v>0.68400000000000005</v>
      </c>
      <c r="AS203" s="14">
        <v>0.72899999999999998</v>
      </c>
      <c r="AT203" s="14">
        <v>0.61799999999999999</v>
      </c>
      <c r="AU203" s="14">
        <v>0.877</v>
      </c>
      <c r="AV203" s="14">
        <v>0.71399999999999997</v>
      </c>
      <c r="AW203" s="14">
        <v>65859</v>
      </c>
      <c r="AX203" s="14">
        <v>26213</v>
      </c>
      <c r="AY203" s="14">
        <v>51336</v>
      </c>
      <c r="AZ203" s="14">
        <v>27745</v>
      </c>
      <c r="BA203" s="56">
        <f t="shared" si="155"/>
        <v>0.38479605966591296</v>
      </c>
      <c r="BB203" s="56">
        <f t="shared" si="155"/>
        <v>0.15315536391415868</v>
      </c>
      <c r="BC203" s="56">
        <f t="shared" si="155"/>
        <v>0.29994215701740545</v>
      </c>
      <c r="BD203" s="56">
        <f t="shared" si="154"/>
        <v>0.16210641940252288</v>
      </c>
      <c r="BE203" s="54"/>
      <c r="BG203" s="36">
        <f t="shared" si="158"/>
        <v>0.77414537430064145</v>
      </c>
      <c r="BH203" s="36">
        <f t="shared" si="159"/>
        <v>0.50223226545520161</v>
      </c>
      <c r="BI203" s="36">
        <f t="shared" si="160"/>
        <v>0.30664378734755204</v>
      </c>
      <c r="BJ203" s="36">
        <f t="shared" si="161"/>
        <v>0.93122474428281687</v>
      </c>
      <c r="BK203" s="36">
        <f t="shared" si="162"/>
        <v>0.89564635995872266</v>
      </c>
      <c r="BL203" s="36">
        <f t="shared" si="163"/>
        <v>0.50223429612255754</v>
      </c>
      <c r="BM203" s="36">
        <f t="shared" si="164"/>
        <v>1.3611111111111093E-2</v>
      </c>
      <c r="BN203" s="36">
        <f t="shared" si="165"/>
        <v>4.9245921822099106E-3</v>
      </c>
      <c r="BO203" s="36">
        <f t="shared" si="166"/>
        <v>1.3840830449826995E-2</v>
      </c>
      <c r="BP203" s="36">
        <f t="shared" si="167"/>
        <v>1.3611063430746256E-2</v>
      </c>
      <c r="BQ203" s="36">
        <f t="shared" si="168"/>
        <v>4.9246843471767191E-3</v>
      </c>
      <c r="BR203" s="36">
        <f t="shared" si="169"/>
        <v>1.3840857283737563E-2</v>
      </c>
      <c r="BS203" s="36">
        <f t="shared" si="170"/>
        <v>0.71099720890372209</v>
      </c>
      <c r="BT203" s="36">
        <f t="shared" si="171"/>
        <v>0.9289845713472773</v>
      </c>
      <c r="BU203" s="36">
        <f t="shared" si="172"/>
        <v>3.3170243817475187E-2</v>
      </c>
      <c r="BV203" s="36">
        <f t="shared" si="173"/>
        <v>0.48029438474142722</v>
      </c>
      <c r="BW203" s="36">
        <f t="shared" si="174"/>
        <v>0.75231898998046387</v>
      </c>
      <c r="BX203" s="36">
        <f t="shared" si="175"/>
        <v>0.77827221638383537</v>
      </c>
      <c r="BY203" s="36">
        <f t="shared" si="176"/>
        <v>3.3170052963910214E-2</v>
      </c>
      <c r="BZ203" s="36">
        <f t="shared" si="177"/>
        <v>0.48029436958277943</v>
      </c>
      <c r="CA203" s="36">
        <f t="shared" si="178"/>
        <v>6.257997358557317E-3</v>
      </c>
      <c r="CB203" s="36">
        <f t="shared" si="179"/>
        <v>2.4871211829241707E-2</v>
      </c>
      <c r="CC203" s="36">
        <f t="shared" si="180"/>
        <v>1.7265060888114403E-5</v>
      </c>
      <c r="CD203" s="36">
        <f t="shared" si="181"/>
        <v>4.7323318769424702E-3</v>
      </c>
      <c r="CE203" s="36">
        <f t="shared" si="182"/>
        <v>6.503642039542132E-5</v>
      </c>
      <c r="CF203" s="36">
        <f t="shared" si="183"/>
        <v>4.8469796506969932E-3</v>
      </c>
      <c r="CG203" s="36">
        <f t="shared" si="184"/>
        <v>4.1332388285497272E-4</v>
      </c>
      <c r="CH203" s="36">
        <f t="shared" si="185"/>
        <v>5.1984552038600315E-3</v>
      </c>
      <c r="CI203" s="36">
        <f t="shared" si="186"/>
        <v>3.06957955841647E-4</v>
      </c>
      <c r="CJ203" s="36">
        <f t="shared" si="187"/>
        <v>4.7993177529394807E-3</v>
      </c>
      <c r="CK203" s="36">
        <f t="shared" si="188"/>
        <v>1.1782016976576893E-5</v>
      </c>
      <c r="CL203" s="36">
        <f t="shared" si="189"/>
        <v>1.6296966953372331E-4</v>
      </c>
      <c r="CM203" s="36">
        <f t="shared" si="190"/>
        <v>3.4231485355022206</v>
      </c>
      <c r="CN203" s="36">
        <f t="shared" si="191"/>
        <v>0.98476366537804627</v>
      </c>
      <c r="CO203" s="36">
        <f t="shared" si="192"/>
        <v>0.91732485681455589</v>
      </c>
      <c r="CP203" s="36">
        <f t="shared" si="193"/>
        <v>0.74450221871431332</v>
      </c>
      <c r="CQ203" s="36">
        <f t="shared" si="194"/>
        <v>6412.5175892968136</v>
      </c>
      <c r="CR203" s="36">
        <f t="shared" si="195"/>
        <v>0.61223762198552756</v>
      </c>
      <c r="CS203" s="36">
        <f t="shared" si="196"/>
        <v>4.0515176260317164E-2</v>
      </c>
      <c r="CT203" s="36">
        <f t="shared" si="197"/>
        <v>8.4192870046721904</v>
      </c>
      <c r="CU203" s="36"/>
      <c r="CV203" s="42" t="str">
        <f t="shared" si="198"/>
        <v>Conquista</v>
      </c>
      <c r="CW203" s="43">
        <f t="shared" si="156"/>
        <v>0.50223226545520161</v>
      </c>
      <c r="CX203" s="43">
        <f t="shared" si="156"/>
        <v>0.30664378734755204</v>
      </c>
      <c r="CY203" s="43">
        <f t="shared" si="156"/>
        <v>1.3840830449826995E-2</v>
      </c>
      <c r="CZ203" s="43">
        <f t="shared" si="156"/>
        <v>0.48029438474142722</v>
      </c>
      <c r="DA203" s="43">
        <f t="shared" si="156"/>
        <v>0.77827221638383537</v>
      </c>
      <c r="DB203" s="43">
        <f t="shared" si="156"/>
        <v>3.06957955841647E-4</v>
      </c>
      <c r="DC203" s="43">
        <f t="shared" si="156"/>
        <v>4.7993177529394807E-3</v>
      </c>
      <c r="DD203" s="43">
        <f t="shared" si="156"/>
        <v>1.1782016976576893E-5</v>
      </c>
      <c r="DE203" s="43">
        <f t="shared" si="156"/>
        <v>1.6296966953372331E-4</v>
      </c>
      <c r="DF203" s="43">
        <f t="shared" si="156"/>
        <v>6412.5175892968136</v>
      </c>
      <c r="DG203" s="43">
        <f t="shared" si="156"/>
        <v>0.61223762198552756</v>
      </c>
      <c r="DH203" s="43">
        <f t="shared" si="156"/>
        <v>4.0515176260317164E-2</v>
      </c>
      <c r="DI203" s="43">
        <f t="shared" si="156"/>
        <v>8.4192870046721904</v>
      </c>
      <c r="DJ203" s="51">
        <f t="shared" si="157"/>
        <v>494.12893797011571</v>
      </c>
      <c r="DL203" s="40">
        <f t="shared" si="201"/>
        <v>200</v>
      </c>
      <c r="DM203" s="58">
        <f t="shared" si="199"/>
        <v>27.972428938590731</v>
      </c>
      <c r="DN203" s="57" t="str">
        <f t="shared" si="200"/>
        <v>Dom Silvério</v>
      </c>
    </row>
    <row r="204" spans="1:118" x14ac:dyDescent="0.3">
      <c r="A204" s="12">
        <v>311830</v>
      </c>
      <c r="B204" s="12" t="s">
        <v>29</v>
      </c>
      <c r="C204" s="12" t="s">
        <v>28</v>
      </c>
      <c r="D204" s="27" t="s">
        <v>220</v>
      </c>
      <c r="E204" s="13">
        <v>88191</v>
      </c>
      <c r="F204" s="14">
        <v>10.77</v>
      </c>
      <c r="G204" s="14">
        <v>32.14</v>
      </c>
      <c r="H204" s="15">
        <v>9498.1706999999988</v>
      </c>
      <c r="I204" s="15">
        <v>28344.5874</v>
      </c>
      <c r="J204" s="15">
        <v>34.718000000000004</v>
      </c>
      <c r="K204" s="13">
        <v>102119</v>
      </c>
      <c r="L204" s="14">
        <v>4.92</v>
      </c>
      <c r="M204" s="14">
        <v>17.89</v>
      </c>
      <c r="N204" s="15">
        <v>5024.2547999999997</v>
      </c>
      <c r="O204" s="15">
        <v>18269.089100000001</v>
      </c>
      <c r="P204" s="15">
        <v>23.7789</v>
      </c>
      <c r="Q204" s="13">
        <v>116043</v>
      </c>
      <c r="R204" s="14">
        <v>1.1200000000000001</v>
      </c>
      <c r="S204" s="14">
        <v>5.95</v>
      </c>
      <c r="T204" s="15">
        <v>1299.6816000000001</v>
      </c>
      <c r="U204" s="14">
        <v>6904.5585000000001</v>
      </c>
      <c r="V204" s="14">
        <v>9.8752999999999993</v>
      </c>
      <c r="W204" s="14">
        <v>0.53</v>
      </c>
      <c r="X204" s="14">
        <v>0.52</v>
      </c>
      <c r="Y204" s="14">
        <v>0.49</v>
      </c>
      <c r="Z204" s="14">
        <v>100.86450000000001</v>
      </c>
      <c r="AA204" s="14">
        <v>95.053799999999995</v>
      </c>
      <c r="AB204" s="14">
        <v>99.113900000000001</v>
      </c>
      <c r="AC204" s="14">
        <v>269794.1789</v>
      </c>
      <c r="AD204" s="14">
        <v>1797875.1429999999</v>
      </c>
      <c r="AE204" s="14">
        <v>2639.6323000000002</v>
      </c>
      <c r="AF204" s="14">
        <v>14455.86</v>
      </c>
      <c r="AG204" s="14">
        <v>102209</v>
      </c>
      <c r="AH204" s="14">
        <v>124370</v>
      </c>
      <c r="AI204" s="14">
        <v>65.550899999999999</v>
      </c>
      <c r="AJ204" s="14">
        <v>77.52</v>
      </c>
      <c r="AK204" s="14">
        <v>0.53700000000000003</v>
      </c>
      <c r="AL204" s="14">
        <v>0.33800000000000002</v>
      </c>
      <c r="AM204" s="14">
        <v>0.747</v>
      </c>
      <c r="AN204" s="14">
        <v>0.61199999999999999</v>
      </c>
      <c r="AO204" s="14">
        <v>0.66600000000000004</v>
      </c>
      <c r="AP204" s="14">
        <v>0.57299999999999995</v>
      </c>
      <c r="AQ204" s="14">
        <v>0.77100000000000002</v>
      </c>
      <c r="AR204" s="14">
        <v>0.66900000000000004</v>
      </c>
      <c r="AS204" s="14">
        <v>0.76100000000000001</v>
      </c>
      <c r="AT204" s="14">
        <v>0.69699999999999995</v>
      </c>
      <c r="AU204" s="14">
        <v>0.86</v>
      </c>
      <c r="AV204" s="14">
        <v>0.73599999999999999</v>
      </c>
      <c r="AW204" s="14">
        <v>7500</v>
      </c>
      <c r="AX204" s="14">
        <v>174178</v>
      </c>
      <c r="AY204" s="14">
        <v>1080172</v>
      </c>
      <c r="AZ204" s="14">
        <v>388372</v>
      </c>
      <c r="BA204" s="56">
        <f t="shared" si="155"/>
        <v>4.5448430574795392E-3</v>
      </c>
      <c r="BB204" s="56">
        <f t="shared" si="155"/>
        <v>0.10554822320875616</v>
      </c>
      <c r="BC204" s="56">
        <f t="shared" si="155"/>
        <v>0.65456162867783851</v>
      </c>
      <c r="BD204" s="56">
        <f t="shared" si="154"/>
        <v>0.2353453050559258</v>
      </c>
      <c r="BE204" s="54"/>
      <c r="BG204" s="36">
        <f t="shared" si="158"/>
        <v>1.3283300058930843</v>
      </c>
      <c r="BH204" s="36">
        <f t="shared" si="159"/>
        <v>0.47097270280661285</v>
      </c>
      <c r="BI204" s="36">
        <f t="shared" si="160"/>
        <v>0.24237978893172901</v>
      </c>
      <c r="BJ204" s="36">
        <f t="shared" si="161"/>
        <v>0.10542739100410349</v>
      </c>
      <c r="BK204" s="36">
        <f t="shared" si="162"/>
        <v>8.6110384983305015E-3</v>
      </c>
      <c r="BL204" s="36">
        <f t="shared" si="163"/>
        <v>0.47097381428157525</v>
      </c>
      <c r="BM204" s="36">
        <f t="shared" si="164"/>
        <v>1.3611111111111093E-2</v>
      </c>
      <c r="BN204" s="36">
        <f t="shared" si="165"/>
        <v>7.6946752847029745E-3</v>
      </c>
      <c r="BO204" s="36">
        <f t="shared" si="166"/>
        <v>1.5378700499807832E-3</v>
      </c>
      <c r="BP204" s="36">
        <f t="shared" si="167"/>
        <v>1.3611063430746256E-2</v>
      </c>
      <c r="BQ204" s="36">
        <f t="shared" si="168"/>
        <v>7.6946930086623511E-3</v>
      </c>
      <c r="BR204" s="36">
        <f t="shared" si="169"/>
        <v>1.5378223456439337E-3</v>
      </c>
      <c r="BS204" s="36">
        <f t="shared" si="170"/>
        <v>2.8536705127324057E-2</v>
      </c>
      <c r="BT204" s="36">
        <f t="shared" si="171"/>
        <v>0.41111173915341703</v>
      </c>
      <c r="BU204" s="36">
        <f t="shared" si="172"/>
        <v>0.38856653847419448</v>
      </c>
      <c r="BV204" s="36">
        <f t="shared" si="173"/>
        <v>0.69221049817450908</v>
      </c>
      <c r="BW204" s="36">
        <f t="shared" si="174"/>
        <v>1.4556165688171265</v>
      </c>
      <c r="BX204" s="36">
        <f t="shared" si="175"/>
        <v>1.2898839946139686</v>
      </c>
      <c r="BY204" s="36">
        <f t="shared" si="176"/>
        <v>0.38856700651272519</v>
      </c>
      <c r="BZ204" s="36">
        <f t="shared" si="177"/>
        <v>0.69221044589737668</v>
      </c>
      <c r="CA204" s="36">
        <f t="shared" si="178"/>
        <v>7.9654719830158007E-3</v>
      </c>
      <c r="CB204" s="36">
        <f t="shared" si="179"/>
        <v>4.4719363831399857E-2</v>
      </c>
      <c r="CC204" s="36">
        <f t="shared" si="180"/>
        <v>1.1989625616746344E-3</v>
      </c>
      <c r="CD204" s="36">
        <f t="shared" si="181"/>
        <v>7.206882572857058E-4</v>
      </c>
      <c r="CE204" s="36">
        <f t="shared" si="182"/>
        <v>5.5046826222684741E-3</v>
      </c>
      <c r="CF204" s="36">
        <f t="shared" si="183"/>
        <v>4.3622816856273033E-2</v>
      </c>
      <c r="CG204" s="36">
        <f t="shared" si="184"/>
        <v>4.1332388285497272E-4</v>
      </c>
      <c r="CH204" s="36">
        <f t="shared" si="185"/>
        <v>2.3609241261387062E-3</v>
      </c>
      <c r="CI204" s="36">
        <f t="shared" si="186"/>
        <v>6.5569125478599853E-4</v>
      </c>
      <c r="CJ204" s="36">
        <f t="shared" si="187"/>
        <v>2.4699702424154403E-3</v>
      </c>
      <c r="CK204" s="36">
        <f t="shared" si="188"/>
        <v>2.5658614748990863E-4</v>
      </c>
      <c r="CL204" s="36">
        <f t="shared" si="189"/>
        <v>1.9335043508877782E-3</v>
      </c>
      <c r="CM204" s="36">
        <f t="shared" si="190"/>
        <v>0.45619627213128572</v>
      </c>
      <c r="CN204" s="36">
        <f t="shared" si="191"/>
        <v>0.90095239852662379</v>
      </c>
      <c r="CO204" s="36">
        <f t="shared" si="192"/>
        <v>1.2420129994475327E-2</v>
      </c>
      <c r="CP204" s="36">
        <f t="shared" si="193"/>
        <v>0.84617443788811864</v>
      </c>
      <c r="CQ204" s="36">
        <f t="shared" si="194"/>
        <v>1.7962237044694275E-3</v>
      </c>
      <c r="CR204" s="36">
        <f t="shared" si="195"/>
        <v>0.72263250967419845</v>
      </c>
      <c r="CS204" s="36">
        <f t="shared" si="196"/>
        <v>2.6294344807939898</v>
      </c>
      <c r="CT204" s="36">
        <f t="shared" si="197"/>
        <v>21.755926461183076</v>
      </c>
      <c r="CU204" s="36"/>
      <c r="CV204" s="42" t="str">
        <f t="shared" si="198"/>
        <v>Conselheiro Lafaiete</v>
      </c>
      <c r="CW204" s="43">
        <f t="shared" si="156"/>
        <v>0.47097270280661285</v>
      </c>
      <c r="CX204" s="43">
        <f t="shared" si="156"/>
        <v>0.24237978893172901</v>
      </c>
      <c r="CY204" s="43">
        <f t="shared" si="156"/>
        <v>1.5378700499807832E-3</v>
      </c>
      <c r="CZ204" s="43">
        <f t="shared" si="156"/>
        <v>0.69221049817450908</v>
      </c>
      <c r="DA204" s="43">
        <f t="shared" si="156"/>
        <v>1.2898839946139686</v>
      </c>
      <c r="DB204" s="43">
        <f t="shared" si="156"/>
        <v>6.5569125478599853E-4</v>
      </c>
      <c r="DC204" s="43">
        <f t="shared" si="156"/>
        <v>2.4699702424154403E-3</v>
      </c>
      <c r="DD204" s="43">
        <f t="shared" si="156"/>
        <v>2.5658614748990863E-4</v>
      </c>
      <c r="DE204" s="43">
        <f t="shared" si="156"/>
        <v>1.9335043508877782E-3</v>
      </c>
      <c r="DF204" s="43">
        <f t="shared" si="156"/>
        <v>1.7962237044694275E-3</v>
      </c>
      <c r="DG204" s="43">
        <f t="shared" si="156"/>
        <v>0.72263250967419845</v>
      </c>
      <c r="DH204" s="43">
        <f t="shared" si="156"/>
        <v>2.6294344807939898</v>
      </c>
      <c r="DI204" s="43">
        <f t="shared" si="156"/>
        <v>21.755926461183076</v>
      </c>
      <c r="DJ204" s="51">
        <f t="shared" si="157"/>
        <v>2.1393915601483164</v>
      </c>
      <c r="DL204" s="40">
        <f t="shared" si="201"/>
        <v>201</v>
      </c>
      <c r="DM204" s="58">
        <f t="shared" si="199"/>
        <v>28.016967254302639</v>
      </c>
      <c r="DN204" s="57" t="str">
        <f t="shared" si="200"/>
        <v>Mário Campos</v>
      </c>
    </row>
    <row r="205" spans="1:118" x14ac:dyDescent="0.3">
      <c r="A205" s="12">
        <v>311840</v>
      </c>
      <c r="B205" s="12" t="s">
        <v>29</v>
      </c>
      <c r="C205" s="12" t="s">
        <v>28</v>
      </c>
      <c r="D205" s="27" t="s">
        <v>272</v>
      </c>
      <c r="E205" s="13">
        <v>23986</v>
      </c>
      <c r="F205" s="14">
        <v>29.14</v>
      </c>
      <c r="G205" s="14">
        <v>61.21</v>
      </c>
      <c r="H205" s="15">
        <v>6989.5203999999994</v>
      </c>
      <c r="I205" s="15">
        <v>14681.830599999999</v>
      </c>
      <c r="J205" s="15">
        <v>93.935299999999998</v>
      </c>
      <c r="K205" s="13">
        <v>21965</v>
      </c>
      <c r="L205" s="14">
        <v>11.26</v>
      </c>
      <c r="M205" s="14">
        <v>35.47</v>
      </c>
      <c r="N205" s="15">
        <v>2473.259</v>
      </c>
      <c r="O205" s="15">
        <v>7790.9855000000007</v>
      </c>
      <c r="P205" s="15">
        <v>54.420699999999997</v>
      </c>
      <c r="Q205" s="13">
        <v>22044</v>
      </c>
      <c r="R205" s="14">
        <v>7.72</v>
      </c>
      <c r="S205" s="14">
        <v>20.52</v>
      </c>
      <c r="T205" s="15">
        <v>1701.7967999999998</v>
      </c>
      <c r="U205" s="14">
        <v>4523.4287999999997</v>
      </c>
      <c r="V205" s="14">
        <v>68.069100000000006</v>
      </c>
      <c r="W205" s="14">
        <v>0.56999999999999995</v>
      </c>
      <c r="X205" s="14">
        <v>0.61</v>
      </c>
      <c r="Y205" s="14">
        <v>0.49</v>
      </c>
      <c r="Z205" s="14">
        <v>108.4769</v>
      </c>
      <c r="AA205" s="14">
        <v>111.5055</v>
      </c>
      <c r="AB205" s="14">
        <v>99.113900000000001</v>
      </c>
      <c r="AC205" s="14">
        <v>64480.377999999997</v>
      </c>
      <c r="AD205" s="14">
        <v>230251.34</v>
      </c>
      <c r="AE205" s="14">
        <v>2956.3238000000001</v>
      </c>
      <c r="AF205" s="14">
        <v>9972.77</v>
      </c>
      <c r="AG205" s="14">
        <v>21811</v>
      </c>
      <c r="AH205" s="14">
        <v>23088</v>
      </c>
      <c r="AI205" s="14">
        <v>73.415499999999994</v>
      </c>
      <c r="AJ205" s="14">
        <v>53.479300000000002</v>
      </c>
      <c r="AK205" s="14">
        <v>0.41099999999999998</v>
      </c>
      <c r="AL205" s="14">
        <v>0.19900000000000001</v>
      </c>
      <c r="AM205" s="14">
        <v>0.66400000000000003</v>
      </c>
      <c r="AN205" s="14">
        <v>0.52700000000000002</v>
      </c>
      <c r="AO205" s="14">
        <v>0.57799999999999996</v>
      </c>
      <c r="AP205" s="14">
        <v>0.39700000000000002</v>
      </c>
      <c r="AQ205" s="14">
        <v>0.76600000000000001</v>
      </c>
      <c r="AR205" s="14">
        <v>0.63400000000000001</v>
      </c>
      <c r="AS205" s="14">
        <v>0.66200000000000003</v>
      </c>
      <c r="AT205" s="14">
        <v>0.53700000000000003</v>
      </c>
      <c r="AU205" s="14">
        <v>0.83699999999999997</v>
      </c>
      <c r="AV205" s="14">
        <v>0.64600000000000002</v>
      </c>
      <c r="AW205" s="14">
        <v>48023</v>
      </c>
      <c r="AX205" s="14">
        <v>15079</v>
      </c>
      <c r="AY205" s="14">
        <v>96397</v>
      </c>
      <c r="AZ205" s="14">
        <v>58694</v>
      </c>
      <c r="BA205" s="56">
        <f t="shared" si="155"/>
        <v>0.22009413684215351</v>
      </c>
      <c r="BB205" s="56">
        <f t="shared" si="155"/>
        <v>6.9108541520580408E-2</v>
      </c>
      <c r="BC205" s="56">
        <f t="shared" si="155"/>
        <v>0.44179694124009478</v>
      </c>
      <c r="BD205" s="56">
        <f t="shared" si="154"/>
        <v>0.26900038039717133</v>
      </c>
      <c r="BE205" s="54"/>
      <c r="BG205" s="36">
        <f t="shared" si="158"/>
        <v>0.34939480225652791</v>
      </c>
      <c r="BH205" s="36">
        <f t="shared" si="159"/>
        <v>1.351324843662955</v>
      </c>
      <c r="BI205" s="36">
        <f t="shared" si="160"/>
        <v>0.56378059150368642</v>
      </c>
      <c r="BJ205" s="36">
        <f t="shared" si="161"/>
        <v>1.3400378668227939E-2</v>
      </c>
      <c r="BK205" s="36">
        <f t="shared" si="162"/>
        <v>8.0695527003062456E-2</v>
      </c>
      <c r="BL205" s="36">
        <f t="shared" si="163"/>
        <v>1.3513168783996388</v>
      </c>
      <c r="BM205" s="36">
        <f t="shared" si="164"/>
        <v>2.5000000000000044E-3</v>
      </c>
      <c r="BN205" s="36">
        <f t="shared" si="165"/>
        <v>4.9245921822099106E-3</v>
      </c>
      <c r="BO205" s="36">
        <f t="shared" si="166"/>
        <v>1.5378700499807832E-3</v>
      </c>
      <c r="BP205" s="36">
        <f t="shared" si="167"/>
        <v>2.4999912423819717E-3</v>
      </c>
      <c r="BQ205" s="36">
        <f t="shared" si="168"/>
        <v>4.9246843471767191E-3</v>
      </c>
      <c r="BR205" s="36">
        <f t="shared" si="169"/>
        <v>1.5378223456439337E-3</v>
      </c>
      <c r="BS205" s="36">
        <f t="shared" si="170"/>
        <v>0.64220212194543447</v>
      </c>
      <c r="BT205" s="36">
        <f t="shared" si="171"/>
        <v>0.91020457558437562</v>
      </c>
      <c r="BU205" s="36">
        <f t="shared" si="172"/>
        <v>0.33427172381741099</v>
      </c>
      <c r="BV205" s="36">
        <f t="shared" si="173"/>
        <v>0.78162399019474971</v>
      </c>
      <c r="BW205" s="36">
        <f t="shared" si="174"/>
        <v>0.27999318155788877</v>
      </c>
      <c r="BX205" s="36">
        <f t="shared" si="175"/>
        <v>0.36424094720633898</v>
      </c>
      <c r="BY205" s="36">
        <f t="shared" si="176"/>
        <v>0.33427160757683527</v>
      </c>
      <c r="BZ205" s="36">
        <f t="shared" si="177"/>
        <v>0.78162391388381314</v>
      </c>
      <c r="CA205" s="36">
        <f t="shared" si="178"/>
        <v>2.766520331291222E-2</v>
      </c>
      <c r="CB205" s="36">
        <f t="shared" si="179"/>
        <v>8.2218882080137737E-2</v>
      </c>
      <c r="CC205" s="36">
        <f t="shared" si="180"/>
        <v>6.4532960919575352E-3</v>
      </c>
      <c r="CD205" s="36">
        <f t="shared" si="181"/>
        <v>1.3403112472411147E-2</v>
      </c>
      <c r="CE205" s="36">
        <f t="shared" si="182"/>
        <v>4.5889698231009373E-3</v>
      </c>
      <c r="CF205" s="36">
        <f t="shared" si="183"/>
        <v>2.6389111431572545E-2</v>
      </c>
      <c r="CG205" s="36">
        <f t="shared" si="184"/>
        <v>7.1201497007438396E-4</v>
      </c>
      <c r="CH205" s="36">
        <f t="shared" si="185"/>
        <v>3.9307789821248234E-5</v>
      </c>
      <c r="CI205" s="36">
        <f t="shared" si="186"/>
        <v>1.1624443298145173E-2</v>
      </c>
      <c r="CJ205" s="36">
        <f t="shared" si="187"/>
        <v>3.6582323268979554E-2</v>
      </c>
      <c r="CK205" s="36">
        <f t="shared" si="188"/>
        <v>1.7921756934371573E-3</v>
      </c>
      <c r="CL205" s="36">
        <f t="shared" si="189"/>
        <v>7.0036718474925635E-3</v>
      </c>
      <c r="CM205" s="36">
        <f t="shared" si="190"/>
        <v>1.1627049347867318</v>
      </c>
      <c r="CN205" s="36">
        <f t="shared" si="191"/>
        <v>0.99122102536731749</v>
      </c>
      <c r="CO205" s="36">
        <f t="shared" si="192"/>
        <v>0.84769473726999134</v>
      </c>
      <c r="CP205" s="36">
        <f t="shared" si="193"/>
        <v>0.50389013505090385</v>
      </c>
      <c r="CQ205" s="36">
        <f t="shared" si="194"/>
        <v>2058.8713937565203</v>
      </c>
      <c r="CR205" s="36">
        <f t="shared" si="195"/>
        <v>0.81331058213967211</v>
      </c>
      <c r="CS205" s="36">
        <f t="shared" si="196"/>
        <v>0.59200644810073644</v>
      </c>
      <c r="CT205" s="36">
        <f t="shared" si="197"/>
        <v>29.968399434551419</v>
      </c>
      <c r="CU205" s="36"/>
      <c r="CV205" s="42" t="str">
        <f t="shared" si="198"/>
        <v>Conselheiro Pena</v>
      </c>
      <c r="CW205" s="43">
        <f t="shared" si="156"/>
        <v>1.351324843662955</v>
      </c>
      <c r="CX205" s="43">
        <f t="shared" si="156"/>
        <v>0.56378059150368642</v>
      </c>
      <c r="CY205" s="43">
        <f t="shared" si="156"/>
        <v>1.5378700499807832E-3</v>
      </c>
      <c r="CZ205" s="43">
        <f t="shared" si="156"/>
        <v>0.78162399019474971</v>
      </c>
      <c r="DA205" s="43">
        <f t="shared" si="156"/>
        <v>0.36424094720633898</v>
      </c>
      <c r="DB205" s="43">
        <f t="shared" si="156"/>
        <v>1.1624443298145173E-2</v>
      </c>
      <c r="DC205" s="43">
        <f t="shared" si="156"/>
        <v>3.6582323268979554E-2</v>
      </c>
      <c r="DD205" s="43">
        <f t="shared" si="156"/>
        <v>1.7921756934371573E-3</v>
      </c>
      <c r="DE205" s="43">
        <f t="shared" si="156"/>
        <v>7.0036718474925635E-3</v>
      </c>
      <c r="DF205" s="43">
        <f t="shared" si="156"/>
        <v>2058.8713937565203</v>
      </c>
      <c r="DG205" s="43">
        <f t="shared" si="156"/>
        <v>0.81331058213967211</v>
      </c>
      <c r="DH205" s="43">
        <f t="shared" si="156"/>
        <v>0.59200644810073644</v>
      </c>
      <c r="DI205" s="43">
        <f t="shared" si="156"/>
        <v>29.968399434551419</v>
      </c>
      <c r="DJ205" s="51">
        <f t="shared" si="157"/>
        <v>161.02804777523369</v>
      </c>
      <c r="DL205" s="40">
        <f t="shared" si="201"/>
        <v>202</v>
      </c>
      <c r="DM205" s="58">
        <f t="shared" si="199"/>
        <v>28.275953504280089</v>
      </c>
      <c r="DN205" s="57" t="str">
        <f t="shared" si="200"/>
        <v>Ponto dos Volantes</v>
      </c>
    </row>
    <row r="206" spans="1:118" x14ac:dyDescent="0.3">
      <c r="A206" s="12">
        <v>311850</v>
      </c>
      <c r="B206" s="12" t="s">
        <v>29</v>
      </c>
      <c r="C206" s="12" t="s">
        <v>28</v>
      </c>
      <c r="D206" s="27" t="s">
        <v>640</v>
      </c>
      <c r="E206" s="13">
        <v>1700</v>
      </c>
      <c r="F206" s="14">
        <v>24.36</v>
      </c>
      <c r="G206" s="14">
        <v>46.84</v>
      </c>
      <c r="H206" s="15">
        <v>414.11999999999995</v>
      </c>
      <c r="I206" s="15">
        <v>796.28000000000009</v>
      </c>
      <c r="J206" s="15">
        <v>78.526600000000002</v>
      </c>
      <c r="K206" s="13">
        <v>1736</v>
      </c>
      <c r="L206" s="14">
        <v>14.23</v>
      </c>
      <c r="M206" s="14">
        <v>35.15</v>
      </c>
      <c r="N206" s="15">
        <v>247.03280000000001</v>
      </c>
      <c r="O206" s="15">
        <v>610.20399999999995</v>
      </c>
      <c r="P206" s="15">
        <v>68.775000000000006</v>
      </c>
      <c r="Q206" s="13">
        <v>1708</v>
      </c>
      <c r="R206" s="14">
        <v>3.28</v>
      </c>
      <c r="S206" s="14">
        <v>13.17</v>
      </c>
      <c r="T206" s="15">
        <v>56.02239999999999</v>
      </c>
      <c r="U206" s="14">
        <v>224.94360000000003</v>
      </c>
      <c r="V206" s="14">
        <v>28.9206</v>
      </c>
      <c r="W206" s="14">
        <v>0.4</v>
      </c>
      <c r="X206" s="14">
        <v>0.42</v>
      </c>
      <c r="Y206" s="14">
        <v>0.37</v>
      </c>
      <c r="Z206" s="14">
        <v>76.124200000000002</v>
      </c>
      <c r="AA206" s="14">
        <v>76.774299999999997</v>
      </c>
      <c r="AB206" s="14">
        <v>74.841099999999997</v>
      </c>
      <c r="AC206" s="14">
        <v>4076.22</v>
      </c>
      <c r="AD206" s="14">
        <v>20892.131000000001</v>
      </c>
      <c r="AE206" s="14">
        <v>2399.1878000000002</v>
      </c>
      <c r="AF206" s="14">
        <v>11600.29</v>
      </c>
      <c r="AG206" s="14">
        <v>1699</v>
      </c>
      <c r="AH206" s="14">
        <v>1801</v>
      </c>
      <c r="AI206" s="14">
        <v>59.579900000000002</v>
      </c>
      <c r="AJ206" s="14">
        <v>62.206899999999997</v>
      </c>
      <c r="AK206" s="14">
        <v>0.38500000000000001</v>
      </c>
      <c r="AL206" s="14">
        <v>0.17199999999999999</v>
      </c>
      <c r="AM206" s="14">
        <v>0.66800000000000004</v>
      </c>
      <c r="AN206" s="14">
        <v>0.495</v>
      </c>
      <c r="AO206" s="14">
        <v>0.53800000000000003</v>
      </c>
      <c r="AP206" s="14">
        <v>0.38</v>
      </c>
      <c r="AQ206" s="14">
        <v>0.74299999999999999</v>
      </c>
      <c r="AR206" s="14">
        <v>0.55100000000000005</v>
      </c>
      <c r="AS206" s="14">
        <v>0.67300000000000004</v>
      </c>
      <c r="AT206" s="14">
        <v>0.60199999999999998</v>
      </c>
      <c r="AU206" s="14">
        <v>0.80600000000000005</v>
      </c>
      <c r="AV206" s="14">
        <v>0.627</v>
      </c>
      <c r="AW206" s="14">
        <v>6482</v>
      </c>
      <c r="AX206" s="14">
        <v>874</v>
      </c>
      <c r="AY206" s="14">
        <v>4525</v>
      </c>
      <c r="AZ206" s="14">
        <v>8596</v>
      </c>
      <c r="BA206" s="56">
        <f t="shared" si="155"/>
        <v>0.31655027591932411</v>
      </c>
      <c r="BB206" s="56">
        <f t="shared" si="155"/>
        <v>4.2682033501001124E-2</v>
      </c>
      <c r="BC206" s="56">
        <f t="shared" si="155"/>
        <v>0.22097963568882162</v>
      </c>
      <c r="BD206" s="56">
        <f t="shared" si="154"/>
        <v>0.41978805489085314</v>
      </c>
      <c r="BE206" s="54"/>
      <c r="BG206" s="36">
        <f t="shared" si="158"/>
        <v>0.9376389092327081</v>
      </c>
      <c r="BH206" s="36">
        <f t="shared" si="159"/>
        <v>6.598717918539972E-3</v>
      </c>
      <c r="BI206" s="36">
        <f t="shared" si="160"/>
        <v>1.530667218022339E-2</v>
      </c>
      <c r="BJ206" s="36">
        <f t="shared" si="161"/>
        <v>0.94262974046444881</v>
      </c>
      <c r="BK206" s="36">
        <f t="shared" si="162"/>
        <v>0.93006313842745558</v>
      </c>
      <c r="BL206" s="36">
        <f t="shared" si="163"/>
        <v>6.5986976782070319E-3</v>
      </c>
      <c r="BM206" s="36">
        <f t="shared" si="164"/>
        <v>0.11111111111111106</v>
      </c>
      <c r="BN206" s="36">
        <f t="shared" si="165"/>
        <v>6.9252077562326833E-2</v>
      </c>
      <c r="BO206" s="36">
        <f t="shared" si="166"/>
        <v>7.5355632449058074E-2</v>
      </c>
      <c r="BP206" s="36">
        <f t="shared" si="167"/>
        <v>0.11111072188364299</v>
      </c>
      <c r="BQ206" s="36">
        <f t="shared" si="168"/>
        <v>6.9251731945749642E-2</v>
      </c>
      <c r="BR206" s="36">
        <f t="shared" si="169"/>
        <v>7.5355423741110331E-2</v>
      </c>
      <c r="BS206" s="36">
        <f t="shared" si="170"/>
        <v>0.97504494921817653</v>
      </c>
      <c r="BT206" s="36">
        <f t="shared" si="171"/>
        <v>0.99167808019526738</v>
      </c>
      <c r="BU206" s="36">
        <f t="shared" si="172"/>
        <v>0.43251675991730515</v>
      </c>
      <c r="BV206" s="36">
        <f t="shared" si="173"/>
        <v>0.74853597743226497</v>
      </c>
      <c r="BW206" s="36">
        <f t="shared" si="174"/>
        <v>0.92798920564236886</v>
      </c>
      <c r="BX206" s="36">
        <f t="shared" si="175"/>
        <v>0.93910154711671756</v>
      </c>
      <c r="BY206" s="36">
        <f t="shared" si="176"/>
        <v>0.43251689690431322</v>
      </c>
      <c r="BZ206" s="36">
        <f t="shared" si="177"/>
        <v>0.74853599694323203</v>
      </c>
      <c r="CA206" s="36">
        <f t="shared" si="178"/>
        <v>4.7990322938995814E-2</v>
      </c>
      <c r="CB206" s="36">
        <f t="shared" si="179"/>
        <v>0.1470818720211714</v>
      </c>
      <c r="CC206" s="36">
        <f t="shared" si="180"/>
        <v>5.593879727749166E-3</v>
      </c>
      <c r="CD206" s="36">
        <f t="shared" si="181"/>
        <v>2.8717737939732445E-2</v>
      </c>
      <c r="CE206" s="36">
        <f t="shared" si="182"/>
        <v>1.7492195629552537E-2</v>
      </c>
      <c r="CF206" s="36">
        <f t="shared" si="183"/>
        <v>3.9327743061119087E-2</v>
      </c>
      <c r="CG206" s="36">
        <f t="shared" si="184"/>
        <v>3.1257618640907156E-3</v>
      </c>
      <c r="CH206" s="36">
        <f t="shared" si="185"/>
        <v>1.8595041322314047E-2</v>
      </c>
      <c r="CI206" s="36">
        <f t="shared" si="186"/>
        <v>8.6474960222607897E-3</v>
      </c>
      <c r="CJ206" s="36">
        <f t="shared" si="187"/>
        <v>8.7186093772681182E-3</v>
      </c>
      <c r="CK206" s="36">
        <f t="shared" si="188"/>
        <v>6.0533384999659585E-3</v>
      </c>
      <c r="CL206" s="36">
        <f t="shared" si="189"/>
        <v>1.2240832956088714E-2</v>
      </c>
      <c r="CM206" s="36">
        <f t="shared" si="190"/>
        <v>0.51764995341207776</v>
      </c>
      <c r="CN206" s="36">
        <f t="shared" si="191"/>
        <v>0.9994901016204184</v>
      </c>
      <c r="CO206" s="36">
        <f t="shared" si="192"/>
        <v>0.99256928455745219</v>
      </c>
      <c r="CP206" s="36">
        <f t="shared" si="193"/>
        <v>0.91681879329763594</v>
      </c>
      <c r="CQ206" s="36">
        <f t="shared" si="194"/>
        <v>4316.2947994281249</v>
      </c>
      <c r="CR206" s="36">
        <f t="shared" si="195"/>
        <v>0.882423304211154</v>
      </c>
      <c r="CS206" s="36">
        <f t="shared" si="196"/>
        <v>1.3216986485384318E-2</v>
      </c>
      <c r="CT206" s="36">
        <f t="shared" si="197"/>
        <v>82.874070315947506</v>
      </c>
      <c r="CU206" s="36"/>
      <c r="CV206" s="42" t="str">
        <f t="shared" si="198"/>
        <v>Consolação</v>
      </c>
      <c r="CW206" s="43">
        <f t="shared" si="156"/>
        <v>6.598717918539972E-3</v>
      </c>
      <c r="CX206" s="43">
        <f t="shared" si="156"/>
        <v>1.530667218022339E-2</v>
      </c>
      <c r="CY206" s="43">
        <f t="shared" si="156"/>
        <v>7.5355632449058074E-2</v>
      </c>
      <c r="CZ206" s="43">
        <f t="shared" si="156"/>
        <v>0.74853597743226497</v>
      </c>
      <c r="DA206" s="43">
        <f t="shared" si="156"/>
        <v>0.93910154711671756</v>
      </c>
      <c r="DB206" s="43">
        <f t="shared" si="156"/>
        <v>8.6474960222607897E-3</v>
      </c>
      <c r="DC206" s="43">
        <f t="shared" si="156"/>
        <v>8.7186093772681182E-3</v>
      </c>
      <c r="DD206" s="43">
        <f t="shared" si="156"/>
        <v>6.0533384999659585E-3</v>
      </c>
      <c r="DE206" s="43">
        <f t="shared" si="156"/>
        <v>1.2240832956088714E-2</v>
      </c>
      <c r="DF206" s="43">
        <f t="shared" si="156"/>
        <v>4316.2947994281249</v>
      </c>
      <c r="DG206" s="43">
        <f t="shared" si="156"/>
        <v>0.882423304211154</v>
      </c>
      <c r="DH206" s="43">
        <f t="shared" si="156"/>
        <v>1.3216986485384318E-2</v>
      </c>
      <c r="DI206" s="43">
        <f t="shared" si="156"/>
        <v>82.874070315947506</v>
      </c>
      <c r="DJ206" s="51">
        <f t="shared" si="157"/>
        <v>338.60654375836322</v>
      </c>
      <c r="DL206" s="40">
        <f t="shared" si="201"/>
        <v>203</v>
      </c>
      <c r="DM206" s="58">
        <f t="shared" si="199"/>
        <v>28.864275776771379</v>
      </c>
      <c r="DN206" s="57" t="str">
        <f t="shared" si="200"/>
        <v>Rio Novo</v>
      </c>
    </row>
    <row r="207" spans="1:118" x14ac:dyDescent="0.3">
      <c r="A207" s="12">
        <v>311860</v>
      </c>
      <c r="B207" s="12" t="s">
        <v>29</v>
      </c>
      <c r="C207" s="12" t="s">
        <v>28</v>
      </c>
      <c r="D207" s="27" t="s">
        <v>273</v>
      </c>
      <c r="E207" s="13">
        <v>444170</v>
      </c>
      <c r="F207" s="14">
        <v>5.61</v>
      </c>
      <c r="G207" s="14">
        <v>22.25</v>
      </c>
      <c r="H207" s="15">
        <v>24917.937000000002</v>
      </c>
      <c r="I207" s="15">
        <v>98827.824999999997</v>
      </c>
      <c r="J207" s="15">
        <v>18.084299999999999</v>
      </c>
      <c r="K207" s="13">
        <v>528530</v>
      </c>
      <c r="L207" s="14">
        <v>3.42</v>
      </c>
      <c r="M207" s="14">
        <v>13.94</v>
      </c>
      <c r="N207" s="15">
        <v>18075.726000000002</v>
      </c>
      <c r="O207" s="15">
        <v>73677.081999999995</v>
      </c>
      <c r="P207" s="15">
        <v>16.529199999999999</v>
      </c>
      <c r="Q207" s="13">
        <v>600466</v>
      </c>
      <c r="R207" s="14">
        <v>1.1499999999999999</v>
      </c>
      <c r="S207" s="14">
        <v>4.8099999999999996</v>
      </c>
      <c r="T207" s="15">
        <v>6905.3589999999995</v>
      </c>
      <c r="U207" s="14">
        <v>28882.414599999996</v>
      </c>
      <c r="V207" s="14">
        <v>10.139799999999999</v>
      </c>
      <c r="W207" s="14">
        <v>0.48</v>
      </c>
      <c r="X207" s="14">
        <v>0.49</v>
      </c>
      <c r="Y207" s="14">
        <v>0.48</v>
      </c>
      <c r="Z207" s="14">
        <v>91.349000000000004</v>
      </c>
      <c r="AA207" s="14">
        <v>89.57</v>
      </c>
      <c r="AB207" s="14">
        <v>97.091099999999997</v>
      </c>
      <c r="AC207" s="14">
        <v>4815213.1605000002</v>
      </c>
      <c r="AD207" s="14">
        <v>26275133.710000001</v>
      </c>
      <c r="AE207" s="14">
        <v>9017.3881999999994</v>
      </c>
      <c r="AF207" s="14">
        <v>40833.120000000003</v>
      </c>
      <c r="AG207" s="14">
        <v>533992</v>
      </c>
      <c r="AH207" s="14">
        <v>643476</v>
      </c>
      <c r="AI207" s="14">
        <v>223.93209999999999</v>
      </c>
      <c r="AJ207" s="14">
        <v>218.96879999999999</v>
      </c>
      <c r="AK207" s="14">
        <v>0.51200000000000001</v>
      </c>
      <c r="AL207" s="14">
        <v>0.309</v>
      </c>
      <c r="AM207" s="14">
        <v>0.68799999999999994</v>
      </c>
      <c r="AN207" s="14">
        <v>0.63100000000000001</v>
      </c>
      <c r="AO207" s="14">
        <v>0.65100000000000002</v>
      </c>
      <c r="AP207" s="14">
        <v>0.53700000000000003</v>
      </c>
      <c r="AQ207" s="14">
        <v>0.751</v>
      </c>
      <c r="AR207" s="14">
        <v>0.68300000000000005</v>
      </c>
      <c r="AS207" s="14">
        <v>0.75600000000000001</v>
      </c>
      <c r="AT207" s="14">
        <v>0.69699999999999995</v>
      </c>
      <c r="AU207" s="14">
        <v>0.83199999999999996</v>
      </c>
      <c r="AV207" s="14">
        <v>0.745</v>
      </c>
      <c r="AW207" s="14">
        <v>1708</v>
      </c>
      <c r="AX207" s="14">
        <v>6440282</v>
      </c>
      <c r="AY207" s="14">
        <v>13279120</v>
      </c>
      <c r="AZ207" s="14">
        <v>2205516</v>
      </c>
      <c r="BA207" s="56">
        <f t="shared" si="155"/>
        <v>7.7896161497897575E-5</v>
      </c>
      <c r="BB207" s="56">
        <f t="shared" si="155"/>
        <v>0.29371969951054028</v>
      </c>
      <c r="BC207" s="56">
        <f t="shared" si="155"/>
        <v>0.60561620378803382</v>
      </c>
      <c r="BD207" s="56">
        <f t="shared" si="154"/>
        <v>0.10058620053992803</v>
      </c>
      <c r="BE207" s="54"/>
      <c r="BG207" s="36">
        <f t="shared" si="158"/>
        <v>102.78521979152721</v>
      </c>
      <c r="BH207" s="36">
        <f t="shared" si="159"/>
        <v>0.45950929391364392</v>
      </c>
      <c r="BI207" s="36">
        <f t="shared" si="160"/>
        <v>0.34761689128586243</v>
      </c>
      <c r="BJ207" s="36">
        <f t="shared" si="161"/>
        <v>6.6975849063151109</v>
      </c>
      <c r="BK207" s="36">
        <f t="shared" si="162"/>
        <v>12.753945424475154</v>
      </c>
      <c r="BL207" s="36">
        <f t="shared" si="163"/>
        <v>0.45951115183992025</v>
      </c>
      <c r="BM207" s="36">
        <f t="shared" si="164"/>
        <v>3.999999999999998E-2</v>
      </c>
      <c r="BN207" s="36">
        <f t="shared" si="165"/>
        <v>1.9698368728839642E-2</v>
      </c>
      <c r="BO207" s="36">
        <f t="shared" si="166"/>
        <v>3.4602076124567488E-3</v>
      </c>
      <c r="BP207" s="36">
        <f t="shared" si="167"/>
        <v>3.9999859878111457E-2</v>
      </c>
      <c r="BQ207" s="36">
        <f t="shared" si="168"/>
        <v>1.9698198579295258E-2</v>
      </c>
      <c r="BR207" s="36">
        <f t="shared" si="169"/>
        <v>3.4602143209343907E-3</v>
      </c>
      <c r="BS207" s="36">
        <f t="shared" si="170"/>
        <v>191.34484052514949</v>
      </c>
      <c r="BT207" s="36">
        <f t="shared" si="171"/>
        <v>18.011476131110197</v>
      </c>
      <c r="BU207" s="36">
        <f t="shared" si="172"/>
        <v>8.219143044912619E-2</v>
      </c>
      <c r="BV207" s="36">
        <f t="shared" si="173"/>
        <v>0.27607828384978361</v>
      </c>
      <c r="BW207" s="36">
        <f t="shared" si="174"/>
        <v>110.83514029919186</v>
      </c>
      <c r="BX207" s="36">
        <f t="shared" si="175"/>
        <v>101.00296597343939</v>
      </c>
      <c r="BY207" s="36">
        <f t="shared" si="176"/>
        <v>8.2191309176193203E-2</v>
      </c>
      <c r="BZ207" s="36">
        <f t="shared" si="177"/>
        <v>0.27607837102510002</v>
      </c>
      <c r="CA207" s="36">
        <f t="shared" si="178"/>
        <v>1.4852972034445717E-3</v>
      </c>
      <c r="CB207" s="36">
        <f t="shared" si="179"/>
        <v>1.1562030292519346E-2</v>
      </c>
      <c r="CC207" s="36">
        <f t="shared" si="180"/>
        <v>2.2176011540734029E-3</v>
      </c>
      <c r="CD207" s="36">
        <f t="shared" si="181"/>
        <v>3.4486059186523126E-3</v>
      </c>
      <c r="CE207" s="36">
        <f t="shared" si="182"/>
        <v>2.5000000000000044E-3</v>
      </c>
      <c r="CF207" s="36">
        <f t="shared" si="183"/>
        <v>1.7665438231052728E-2</v>
      </c>
      <c r="CG207" s="36">
        <f t="shared" si="184"/>
        <v>2.0924521569532918E-3</v>
      </c>
      <c r="CH207" s="36">
        <f t="shared" si="185"/>
        <v>4.9748921492516907E-3</v>
      </c>
      <c r="CI207" s="36">
        <f t="shared" si="186"/>
        <v>3.5599857600569583E-4</v>
      </c>
      <c r="CJ207" s="36">
        <f t="shared" si="187"/>
        <v>2.4699702424154403E-3</v>
      </c>
      <c r="CK207" s="36">
        <f t="shared" si="188"/>
        <v>2.309275327409167E-3</v>
      </c>
      <c r="CL207" s="36">
        <f t="shared" si="189"/>
        <v>3.219153966098294E-3</v>
      </c>
      <c r="CM207" s="36">
        <f t="shared" si="190"/>
        <v>0.85762973242757079</v>
      </c>
      <c r="CN207" s="36">
        <f t="shared" si="191"/>
        <v>0.77245603394116724</v>
      </c>
      <c r="CO207" s="36">
        <f t="shared" si="192"/>
        <v>98.47513881945234</v>
      </c>
      <c r="CP207" s="36">
        <f t="shared" si="193"/>
        <v>98.064330528895155</v>
      </c>
      <c r="CQ207" s="36">
        <f t="shared" si="194"/>
        <v>0.96744327114431516</v>
      </c>
      <c r="CR207" s="36">
        <f t="shared" si="195"/>
        <v>0.33965205521849223</v>
      </c>
      <c r="CS207" s="36">
        <f t="shared" si="196"/>
        <v>2.0321191154613829</v>
      </c>
      <c r="CT207" s="36">
        <f t="shared" si="197"/>
        <v>2.0190228361049751</v>
      </c>
      <c r="CU207" s="36"/>
      <c r="CV207" s="42" t="str">
        <f t="shared" si="198"/>
        <v>Contagem</v>
      </c>
      <c r="CW207" s="43">
        <f t="shared" si="156"/>
        <v>0.45950929391364392</v>
      </c>
      <c r="CX207" s="43">
        <f t="shared" si="156"/>
        <v>0.34761689128586243</v>
      </c>
      <c r="CY207" s="43">
        <f t="shared" si="156"/>
        <v>3.4602076124567488E-3</v>
      </c>
      <c r="CZ207" s="43">
        <f t="shared" si="156"/>
        <v>0.27607828384978361</v>
      </c>
      <c r="DA207" s="43">
        <f t="shared" si="156"/>
        <v>101.00296597343939</v>
      </c>
      <c r="DB207" s="43">
        <f t="shared" si="156"/>
        <v>3.5599857600569583E-4</v>
      </c>
      <c r="DC207" s="43">
        <f t="shared" si="156"/>
        <v>2.4699702424154403E-3</v>
      </c>
      <c r="DD207" s="43">
        <f t="shared" si="156"/>
        <v>2.309275327409167E-3</v>
      </c>
      <c r="DE207" s="43">
        <f t="shared" si="156"/>
        <v>3.219153966098294E-3</v>
      </c>
      <c r="DF207" s="43">
        <f t="shared" si="156"/>
        <v>0.96744327114431516</v>
      </c>
      <c r="DG207" s="43">
        <f t="shared" si="156"/>
        <v>0.33965205521849223</v>
      </c>
      <c r="DH207" s="43">
        <f t="shared" si="156"/>
        <v>2.0321191154613829</v>
      </c>
      <c r="DI207" s="43">
        <f t="shared" si="156"/>
        <v>2.0190228361049751</v>
      </c>
      <c r="DJ207" s="51">
        <f t="shared" si="157"/>
        <v>8.265863255857095</v>
      </c>
      <c r="DL207" s="40">
        <f t="shared" si="201"/>
        <v>204</v>
      </c>
      <c r="DM207" s="58">
        <f t="shared" si="199"/>
        <v>28.950513304662309</v>
      </c>
      <c r="DN207" s="57" t="str">
        <f t="shared" si="200"/>
        <v>Volta Grande</v>
      </c>
    </row>
    <row r="208" spans="1:118" x14ac:dyDescent="0.3">
      <c r="A208" s="12">
        <v>311870</v>
      </c>
      <c r="B208" s="12" t="s">
        <v>29</v>
      </c>
      <c r="C208" s="12" t="s">
        <v>28</v>
      </c>
      <c r="D208" s="27" t="s">
        <v>274</v>
      </c>
      <c r="E208" s="13">
        <v>9158</v>
      </c>
      <c r="F208" s="14">
        <v>19.63</v>
      </c>
      <c r="G208" s="14">
        <v>51.55</v>
      </c>
      <c r="H208" s="15">
        <v>1797.7154</v>
      </c>
      <c r="I208" s="15">
        <v>4720.9489999999996</v>
      </c>
      <c r="J208" s="15">
        <v>63.279000000000003</v>
      </c>
      <c r="K208" s="13">
        <v>9555</v>
      </c>
      <c r="L208" s="14">
        <v>5.96</v>
      </c>
      <c r="M208" s="14">
        <v>20.13</v>
      </c>
      <c r="N208" s="15">
        <v>569.47799999999995</v>
      </c>
      <c r="O208" s="15">
        <v>1923.4214999999997</v>
      </c>
      <c r="P208" s="15">
        <v>28.805299999999999</v>
      </c>
      <c r="Q208" s="13">
        <v>9258</v>
      </c>
      <c r="R208" s="14">
        <v>2.5499999999999998</v>
      </c>
      <c r="S208" s="14">
        <v>13.64</v>
      </c>
      <c r="T208" s="15">
        <v>236.07899999999998</v>
      </c>
      <c r="U208" s="14">
        <v>1262.7911999999999</v>
      </c>
      <c r="V208" s="14">
        <v>22.484000000000002</v>
      </c>
      <c r="W208" s="14">
        <v>0.56000000000000005</v>
      </c>
      <c r="X208" s="14">
        <v>0.49</v>
      </c>
      <c r="Y208" s="14">
        <v>0.49</v>
      </c>
      <c r="Z208" s="14">
        <v>106.57380000000001</v>
      </c>
      <c r="AA208" s="14">
        <v>89.57</v>
      </c>
      <c r="AB208" s="14">
        <v>99.113900000000001</v>
      </c>
      <c r="AC208" s="14">
        <v>29657.989000000001</v>
      </c>
      <c r="AD208" s="14">
        <v>127906.83</v>
      </c>
      <c r="AE208" s="14">
        <v>3091.3058999999998</v>
      </c>
      <c r="AF208" s="14">
        <v>13497.98</v>
      </c>
      <c r="AG208" s="14">
        <v>9594</v>
      </c>
      <c r="AH208" s="14">
        <v>9476</v>
      </c>
      <c r="AI208" s="14">
        <v>76.767499999999998</v>
      </c>
      <c r="AJ208" s="14">
        <v>72.383300000000006</v>
      </c>
      <c r="AK208" s="14">
        <v>0.45600000000000002</v>
      </c>
      <c r="AL208" s="14">
        <v>0.23699999999999999</v>
      </c>
      <c r="AM208" s="14">
        <v>0.72399999999999998</v>
      </c>
      <c r="AN208" s="14">
        <v>0.55300000000000005</v>
      </c>
      <c r="AO208" s="14">
        <v>0.57899999999999996</v>
      </c>
      <c r="AP208" s="14">
        <v>0.39700000000000002</v>
      </c>
      <c r="AQ208" s="14">
        <v>0.78800000000000003</v>
      </c>
      <c r="AR208" s="14">
        <v>0.621</v>
      </c>
      <c r="AS208" s="14">
        <v>0.69399999999999995</v>
      </c>
      <c r="AT208" s="14">
        <v>0.60099999999999998</v>
      </c>
      <c r="AU208" s="14">
        <v>0.83799999999999997</v>
      </c>
      <c r="AV208" s="14">
        <v>0.66300000000000003</v>
      </c>
      <c r="AW208" s="14">
        <v>44168</v>
      </c>
      <c r="AX208" s="14">
        <v>5753</v>
      </c>
      <c r="AY208" s="14">
        <v>40975</v>
      </c>
      <c r="AZ208" s="14">
        <v>32673</v>
      </c>
      <c r="BA208" s="56">
        <f t="shared" si="155"/>
        <v>0.35743592648641648</v>
      </c>
      <c r="BB208" s="56">
        <f t="shared" si="155"/>
        <v>4.6556984356917998E-2</v>
      </c>
      <c r="BC208" s="56">
        <f t="shared" si="155"/>
        <v>0.33159611229353642</v>
      </c>
      <c r="BD208" s="56">
        <f t="shared" si="154"/>
        <v>0.26441097686312909</v>
      </c>
      <c r="BE208" s="54"/>
      <c r="BG208" s="36">
        <f t="shared" si="158"/>
        <v>0.68603009591512965</v>
      </c>
      <c r="BH208" s="36">
        <f t="shared" si="159"/>
        <v>8.1632653061224483E-2</v>
      </c>
      <c r="BI208" s="36">
        <f t="shared" si="160"/>
        <v>2.6837819893068059E-2</v>
      </c>
      <c r="BJ208" s="36">
        <f t="shared" si="161"/>
        <v>0.76971712558330996</v>
      </c>
      <c r="BK208" s="36">
        <f t="shared" si="162"/>
        <v>0.64021759765834163</v>
      </c>
      <c r="BL208" s="36">
        <f t="shared" si="163"/>
        <v>8.1632653061224414E-2</v>
      </c>
      <c r="BM208" s="36">
        <f t="shared" si="164"/>
        <v>4.444444444444428E-3</v>
      </c>
      <c r="BN208" s="36">
        <f t="shared" si="165"/>
        <v>1.9698368728839642E-2</v>
      </c>
      <c r="BO208" s="36">
        <f t="shared" si="166"/>
        <v>1.5378700499807832E-3</v>
      </c>
      <c r="BP208" s="36">
        <f t="shared" si="167"/>
        <v>4.4444288753457076E-3</v>
      </c>
      <c r="BQ208" s="36">
        <f t="shared" si="168"/>
        <v>1.9698198579295258E-2</v>
      </c>
      <c r="BR208" s="36">
        <f t="shared" si="169"/>
        <v>1.5378223456439337E-3</v>
      </c>
      <c r="BS208" s="36">
        <f t="shared" si="170"/>
        <v>0.8256298498180672</v>
      </c>
      <c r="BT208" s="36">
        <f t="shared" si="171"/>
        <v>0.94959635369773754</v>
      </c>
      <c r="BU208" s="36">
        <f t="shared" si="172"/>
        <v>0.31237120173011246</v>
      </c>
      <c r="BV208" s="36">
        <f t="shared" si="173"/>
        <v>0.71085893430921765</v>
      </c>
      <c r="BW208" s="36">
        <f t="shared" si="174"/>
        <v>0.62866597381329214</v>
      </c>
      <c r="BX208" s="36">
        <f t="shared" si="175"/>
        <v>0.70102841700754726</v>
      </c>
      <c r="BY208" s="36">
        <f t="shared" si="176"/>
        <v>0.31237147743146504</v>
      </c>
      <c r="BZ208" s="36">
        <f t="shared" si="177"/>
        <v>0.71085902602775364</v>
      </c>
      <c r="CA208" s="36">
        <f t="shared" si="178"/>
        <v>5.6326090623701249E-3</v>
      </c>
      <c r="CB208" s="36">
        <f t="shared" si="179"/>
        <v>2.2661579373337983E-2</v>
      </c>
      <c r="CC208" s="36">
        <f t="shared" si="180"/>
        <v>7.6733603947175116E-6</v>
      </c>
      <c r="CD208" s="36">
        <f t="shared" si="181"/>
        <v>5.2052835457862068E-3</v>
      </c>
      <c r="CE208" s="36">
        <f t="shared" si="182"/>
        <v>4.3730489073881412E-3</v>
      </c>
      <c r="CF208" s="36">
        <f t="shared" si="183"/>
        <v>2.6389111431572545E-2</v>
      </c>
      <c r="CG208" s="36">
        <f t="shared" si="184"/>
        <v>1.6145464174023253E-6</v>
      </c>
      <c r="CH208" s="36">
        <f t="shared" si="185"/>
        <v>7.0999695364628744E-4</v>
      </c>
      <c r="CI208" s="36">
        <f t="shared" si="186"/>
        <v>4.1847995873322648E-3</v>
      </c>
      <c r="CJ208" s="36">
        <f t="shared" si="187"/>
        <v>9.0021229496298587E-3</v>
      </c>
      <c r="CK208" s="36">
        <f t="shared" si="188"/>
        <v>1.6966104446271457E-3</v>
      </c>
      <c r="CL208" s="36">
        <f t="shared" si="189"/>
        <v>3.5491172476233429E-3</v>
      </c>
      <c r="CM208" s="36">
        <f t="shared" si="190"/>
        <v>0.83075095188501669</v>
      </c>
      <c r="CN208" s="36">
        <f t="shared" si="191"/>
        <v>0.99664604419728819</v>
      </c>
      <c r="CO208" s="36">
        <f t="shared" si="192"/>
        <v>0.93372366934493622</v>
      </c>
      <c r="CP208" s="36">
        <f t="shared" si="193"/>
        <v>0.70305601214602365</v>
      </c>
      <c r="CQ208" s="36">
        <f t="shared" si="194"/>
        <v>5522.4662790302855</v>
      </c>
      <c r="CR208" s="36">
        <f t="shared" si="195"/>
        <v>0.87211291415485215</v>
      </c>
      <c r="CS208" s="36">
        <f t="shared" si="196"/>
        <v>0.10762306496295045</v>
      </c>
      <c r="CT208" s="36">
        <f t="shared" si="197"/>
        <v>28.771226491443606</v>
      </c>
      <c r="CU208" s="36"/>
      <c r="CV208" s="42" t="str">
        <f t="shared" si="198"/>
        <v>Coqueiral</v>
      </c>
      <c r="CW208" s="43">
        <f t="shared" si="156"/>
        <v>8.1632653061224483E-2</v>
      </c>
      <c r="CX208" s="43">
        <f t="shared" si="156"/>
        <v>2.6837819893068059E-2</v>
      </c>
      <c r="CY208" s="43">
        <f t="shared" si="156"/>
        <v>1.5378700499807832E-3</v>
      </c>
      <c r="CZ208" s="43">
        <f t="shared" si="156"/>
        <v>0.71085893430921765</v>
      </c>
      <c r="DA208" s="43">
        <f t="shared" si="156"/>
        <v>0.70102841700754726</v>
      </c>
      <c r="DB208" s="43">
        <f t="shared" si="156"/>
        <v>4.1847995873322648E-3</v>
      </c>
      <c r="DC208" s="43">
        <f t="shared" si="156"/>
        <v>9.0021229496298587E-3</v>
      </c>
      <c r="DD208" s="43">
        <f t="shared" si="156"/>
        <v>1.6966104446271457E-3</v>
      </c>
      <c r="DE208" s="43">
        <f t="shared" si="156"/>
        <v>3.5491172476233429E-3</v>
      </c>
      <c r="DF208" s="43">
        <f t="shared" si="156"/>
        <v>5522.4662790302855</v>
      </c>
      <c r="DG208" s="43">
        <f t="shared" si="156"/>
        <v>0.87211291415485215</v>
      </c>
      <c r="DH208" s="43">
        <f t="shared" si="156"/>
        <v>0.10762306496295045</v>
      </c>
      <c r="DI208" s="43">
        <f t="shared" si="156"/>
        <v>28.771226491443606</v>
      </c>
      <c r="DJ208" s="51">
        <f t="shared" si="157"/>
        <v>427.21212075733825</v>
      </c>
      <c r="DL208" s="40">
        <f t="shared" si="201"/>
        <v>205</v>
      </c>
      <c r="DM208" s="58">
        <f t="shared" si="199"/>
        <v>29.159397321086427</v>
      </c>
      <c r="DN208" s="57" t="str">
        <f t="shared" si="200"/>
        <v>Mata Verde</v>
      </c>
    </row>
    <row r="209" spans="1:118" x14ac:dyDescent="0.3">
      <c r="A209" s="12">
        <v>311880</v>
      </c>
      <c r="B209" s="12" t="s">
        <v>29</v>
      </c>
      <c r="C209" s="12" t="s">
        <v>28</v>
      </c>
      <c r="D209" s="27" t="s">
        <v>276</v>
      </c>
      <c r="E209" s="13">
        <v>23466</v>
      </c>
      <c r="F209" s="14">
        <v>46.76</v>
      </c>
      <c r="G209" s="14">
        <v>75.760000000000005</v>
      </c>
      <c r="H209" s="15">
        <v>10972.701599999999</v>
      </c>
      <c r="I209" s="15">
        <v>17777.8416</v>
      </c>
      <c r="J209" s="15">
        <v>150.73490000000001</v>
      </c>
      <c r="K209" s="13">
        <v>25337</v>
      </c>
      <c r="L209" s="14">
        <v>30.15</v>
      </c>
      <c r="M209" s="14">
        <v>59.48</v>
      </c>
      <c r="N209" s="15">
        <v>7639.1054999999997</v>
      </c>
      <c r="O209" s="15">
        <v>15070.4476</v>
      </c>
      <c r="P209" s="15">
        <v>145.71799999999999</v>
      </c>
      <c r="Q209" s="13">
        <v>25906</v>
      </c>
      <c r="R209" s="14">
        <v>13.79</v>
      </c>
      <c r="S209" s="14">
        <v>35.729999999999997</v>
      </c>
      <c r="T209" s="15">
        <v>3572.4373999999998</v>
      </c>
      <c r="U209" s="14">
        <v>9256.2137999999995</v>
      </c>
      <c r="V209" s="14">
        <v>121.5898</v>
      </c>
      <c r="W209" s="14">
        <v>0.55000000000000004</v>
      </c>
      <c r="X209" s="14">
        <v>0.65</v>
      </c>
      <c r="Y209" s="14">
        <v>0.49</v>
      </c>
      <c r="Z209" s="14">
        <v>104.6707</v>
      </c>
      <c r="AA209" s="14">
        <v>118.8173</v>
      </c>
      <c r="AB209" s="14">
        <v>99.113900000000001</v>
      </c>
      <c r="AC209" s="14">
        <v>46123.993000000002</v>
      </c>
      <c r="AD209" s="14">
        <v>176561.527</v>
      </c>
      <c r="AE209" s="14">
        <v>1794.6380999999999</v>
      </c>
      <c r="AF209" s="14">
        <v>6555.58</v>
      </c>
      <c r="AG209" s="14">
        <v>25701</v>
      </c>
      <c r="AH209" s="14">
        <v>26933</v>
      </c>
      <c r="AI209" s="14">
        <v>44.566899999999997</v>
      </c>
      <c r="AJ209" s="14">
        <v>35.154499999999999</v>
      </c>
      <c r="AK209" s="14">
        <v>0.32800000000000001</v>
      </c>
      <c r="AL209" s="14">
        <v>0.12</v>
      </c>
      <c r="AM209" s="14">
        <v>0.65200000000000002</v>
      </c>
      <c r="AN209" s="14">
        <v>0.45100000000000001</v>
      </c>
      <c r="AO209" s="14">
        <v>0.51700000000000002</v>
      </c>
      <c r="AP209" s="14">
        <v>0.34300000000000003</v>
      </c>
      <c r="AQ209" s="14">
        <v>0.73299999999999998</v>
      </c>
      <c r="AR209" s="14">
        <v>0.55000000000000004</v>
      </c>
      <c r="AS209" s="14">
        <v>0.64200000000000002</v>
      </c>
      <c r="AT209" s="14">
        <v>0.56999999999999995</v>
      </c>
      <c r="AU209" s="14">
        <v>0.80800000000000005</v>
      </c>
      <c r="AV209" s="14">
        <v>0.57499999999999996</v>
      </c>
      <c r="AW209" s="14">
        <v>30200</v>
      </c>
      <c r="AX209" s="14">
        <v>7128</v>
      </c>
      <c r="AY209" s="14">
        <v>53002</v>
      </c>
      <c r="AZ209" s="14">
        <v>80152</v>
      </c>
      <c r="BA209" s="56">
        <f t="shared" si="155"/>
        <v>0.17714480121068499</v>
      </c>
      <c r="BB209" s="56">
        <f t="shared" si="155"/>
        <v>4.1810865663237176E-2</v>
      </c>
      <c r="BC209" s="56">
        <f t="shared" si="155"/>
        <v>0.31089499184664654</v>
      </c>
      <c r="BD209" s="56">
        <f t="shared" si="154"/>
        <v>0.47014934127943125</v>
      </c>
      <c r="BE209" s="54"/>
      <c r="BG209" s="36">
        <f t="shared" si="158"/>
        <v>0.26983698415859042</v>
      </c>
      <c r="BH209" s="36">
        <f t="shared" si="159"/>
        <v>8.1953094963475586</v>
      </c>
      <c r="BI209" s="36">
        <f t="shared" si="160"/>
        <v>4.1969045941129171</v>
      </c>
      <c r="BJ209" s="36">
        <f t="shared" si="161"/>
        <v>0.73309535476624466</v>
      </c>
      <c r="BK209" s="36">
        <f t="shared" si="162"/>
        <v>0.21622126426770386</v>
      </c>
      <c r="BL209" s="36">
        <f t="shared" si="163"/>
        <v>8.1952831043503238</v>
      </c>
      <c r="BM209" s="36">
        <f t="shared" si="164"/>
        <v>6.9444444444444319E-3</v>
      </c>
      <c r="BN209" s="36">
        <f t="shared" si="165"/>
        <v>1.9698368728839705E-2</v>
      </c>
      <c r="BO209" s="36">
        <f t="shared" si="166"/>
        <v>1.5378700499807832E-3</v>
      </c>
      <c r="BP209" s="36">
        <f t="shared" si="167"/>
        <v>6.9444201177276867E-3</v>
      </c>
      <c r="BQ209" s="36">
        <f t="shared" si="168"/>
        <v>1.9698467983079896E-2</v>
      </c>
      <c r="BR209" s="36">
        <f t="shared" si="169"/>
        <v>1.5378223456439337E-3</v>
      </c>
      <c r="BS209" s="36">
        <f t="shared" si="170"/>
        <v>0.7360267437914475</v>
      </c>
      <c r="BT209" s="36">
        <f t="shared" si="171"/>
        <v>0.93076540523676954</v>
      </c>
      <c r="BU209" s="36">
        <f t="shared" si="172"/>
        <v>0.55342175373819869</v>
      </c>
      <c r="BV209" s="36">
        <f t="shared" si="173"/>
        <v>0.85342508745057422</v>
      </c>
      <c r="BW209" s="36">
        <f t="shared" si="174"/>
        <v>0.19817316249903028</v>
      </c>
      <c r="BX209" s="36">
        <f t="shared" si="175"/>
        <v>0.28890186568987747</v>
      </c>
      <c r="BY209" s="36">
        <f t="shared" si="176"/>
        <v>0.55342185457618465</v>
      </c>
      <c r="BZ209" s="36">
        <f t="shared" si="177"/>
        <v>0.85342506977796007</v>
      </c>
      <c r="CA209" s="36">
        <f t="shared" si="178"/>
        <v>0.11201444976115928</v>
      </c>
      <c r="CB209" s="36">
        <f t="shared" si="179"/>
        <v>0.32477743091686906</v>
      </c>
      <c r="CC209" s="36">
        <f t="shared" si="180"/>
        <v>9.3998664835291245E-3</v>
      </c>
      <c r="CD209" s="36">
        <f t="shared" si="181"/>
        <v>5.9189338318093733E-2</v>
      </c>
      <c r="CE209" s="36">
        <f t="shared" si="182"/>
        <v>2.7598855359001043E-2</v>
      </c>
      <c r="CF209" s="36">
        <f t="shared" si="183"/>
        <v>7.6381099894959822E-2</v>
      </c>
      <c r="CG209" s="36">
        <f t="shared" si="184"/>
        <v>4.7080173531449067E-3</v>
      </c>
      <c r="CH209" s="36">
        <f t="shared" si="185"/>
        <v>1.9024970273483932E-2</v>
      </c>
      <c r="CI209" s="36">
        <f t="shared" si="186"/>
        <v>1.816319265335184E-2</v>
      </c>
      <c r="CJ209" s="36">
        <f t="shared" si="187"/>
        <v>2.004100740310643E-2</v>
      </c>
      <c r="CK209" s="36">
        <f t="shared" si="188"/>
        <v>5.7024962166634342E-3</v>
      </c>
      <c r="CL209" s="36">
        <f t="shared" si="189"/>
        <v>3.400231376691315E-2</v>
      </c>
      <c r="CM209" s="36">
        <f t="shared" si="190"/>
        <v>9.422644169273614E-2</v>
      </c>
      <c r="CN209" s="36">
        <f t="shared" si="191"/>
        <v>0.99584526371276549</v>
      </c>
      <c r="CO209" s="36">
        <f t="shared" si="192"/>
        <v>0.91470156358622745</v>
      </c>
      <c r="CP209" s="36">
        <f t="shared" si="193"/>
        <v>0.36454637125756395</v>
      </c>
      <c r="CQ209" s="36">
        <f t="shared" si="194"/>
        <v>1319.5184848092365</v>
      </c>
      <c r="CR209" s="36">
        <f t="shared" si="195"/>
        <v>0.88474963178182975</v>
      </c>
      <c r="CS209" s="36">
        <f t="shared" si="196"/>
        <v>6.0098762246881085E-2</v>
      </c>
      <c r="CT209" s="36">
        <f t="shared" si="197"/>
        <v>106.41206542916521</v>
      </c>
      <c r="CU209" s="36"/>
      <c r="CV209" s="42" t="str">
        <f t="shared" si="198"/>
        <v>Coração de Jesus</v>
      </c>
      <c r="CW209" s="43">
        <f t="shared" si="156"/>
        <v>8.1953094963475586</v>
      </c>
      <c r="CX209" s="43">
        <f t="shared" si="156"/>
        <v>4.1969045941129171</v>
      </c>
      <c r="CY209" s="43">
        <f t="shared" si="156"/>
        <v>1.5378700499807832E-3</v>
      </c>
      <c r="CZ209" s="43">
        <f t="shared" si="156"/>
        <v>0.85342508745057422</v>
      </c>
      <c r="DA209" s="43">
        <f t="shared" si="156"/>
        <v>0.28890186568987747</v>
      </c>
      <c r="DB209" s="43">
        <f t="shared" si="156"/>
        <v>1.816319265335184E-2</v>
      </c>
      <c r="DC209" s="43">
        <f t="shared" si="156"/>
        <v>2.004100740310643E-2</v>
      </c>
      <c r="DD209" s="43">
        <f t="shared" si="156"/>
        <v>5.7024962166634342E-3</v>
      </c>
      <c r="DE209" s="43">
        <f t="shared" si="156"/>
        <v>3.400231376691315E-2</v>
      </c>
      <c r="DF209" s="43">
        <f t="shared" si="156"/>
        <v>1319.5184848092365</v>
      </c>
      <c r="DG209" s="43">
        <f t="shared" si="156"/>
        <v>0.88474963178182975</v>
      </c>
      <c r="DH209" s="43">
        <f t="shared" si="156"/>
        <v>6.0098762246881085E-2</v>
      </c>
      <c r="DI209" s="43">
        <f t="shared" si="156"/>
        <v>106.41206542916521</v>
      </c>
      <c r="DJ209" s="51">
        <f t="shared" si="157"/>
        <v>110.80687588893244</v>
      </c>
      <c r="DL209" s="40">
        <f t="shared" si="201"/>
        <v>206</v>
      </c>
      <c r="DM209" s="58">
        <f t="shared" si="199"/>
        <v>29.2142856913452</v>
      </c>
      <c r="DN209" s="57" t="str">
        <f t="shared" si="200"/>
        <v>São João do Oriente</v>
      </c>
    </row>
    <row r="210" spans="1:118" x14ac:dyDescent="0.3">
      <c r="A210" s="12">
        <v>311890</v>
      </c>
      <c r="B210" s="12" t="s">
        <v>29</v>
      </c>
      <c r="C210" s="12" t="s">
        <v>28</v>
      </c>
      <c r="D210" s="27" t="s">
        <v>278</v>
      </c>
      <c r="E210" s="13">
        <v>8394</v>
      </c>
      <c r="F210" s="14">
        <v>24.9</v>
      </c>
      <c r="G210" s="14">
        <v>54.08</v>
      </c>
      <c r="H210" s="15">
        <v>2090.1059999999998</v>
      </c>
      <c r="I210" s="15">
        <v>4539.4751999999999</v>
      </c>
      <c r="J210" s="15">
        <v>80.267300000000006</v>
      </c>
      <c r="K210" s="13">
        <v>8442</v>
      </c>
      <c r="L210" s="14">
        <v>8.84</v>
      </c>
      <c r="M210" s="14">
        <v>34.909999999999997</v>
      </c>
      <c r="N210" s="15">
        <v>746.27279999999996</v>
      </c>
      <c r="O210" s="15">
        <v>2947.1021999999998</v>
      </c>
      <c r="P210" s="15">
        <v>42.724600000000002</v>
      </c>
      <c r="Q210" s="13">
        <v>8633</v>
      </c>
      <c r="R210" s="14">
        <v>3.05</v>
      </c>
      <c r="S210" s="14">
        <v>15.81</v>
      </c>
      <c r="T210" s="15">
        <v>263.30649999999997</v>
      </c>
      <c r="U210" s="14">
        <v>1364.8773000000001</v>
      </c>
      <c r="V210" s="14">
        <v>26.892600000000002</v>
      </c>
      <c r="W210" s="14">
        <v>0.51</v>
      </c>
      <c r="X210" s="14">
        <v>0.56000000000000005</v>
      </c>
      <c r="Y210" s="14">
        <v>0.46</v>
      </c>
      <c r="Z210" s="14">
        <v>97.058300000000003</v>
      </c>
      <c r="AA210" s="14">
        <v>102.3657</v>
      </c>
      <c r="AB210" s="14">
        <v>93.045699999999997</v>
      </c>
      <c r="AC210" s="14">
        <v>22882.511999999999</v>
      </c>
      <c r="AD210" s="14">
        <v>84063.86</v>
      </c>
      <c r="AE210" s="14">
        <v>2686.0560999999998</v>
      </c>
      <c r="AF210" s="14">
        <v>9360.19</v>
      </c>
      <c r="AG210" s="14">
        <v>8519</v>
      </c>
      <c r="AH210" s="14">
        <v>8981</v>
      </c>
      <c r="AI210" s="14">
        <v>66.703800000000001</v>
      </c>
      <c r="AJ210" s="14">
        <v>50.194299999999998</v>
      </c>
      <c r="AK210" s="14">
        <v>0.41499999999999998</v>
      </c>
      <c r="AL210" s="14">
        <v>0.19800000000000001</v>
      </c>
      <c r="AM210" s="14">
        <v>0.69399999999999995</v>
      </c>
      <c r="AN210" s="14">
        <v>0.52100000000000002</v>
      </c>
      <c r="AO210" s="14">
        <v>0.56699999999999995</v>
      </c>
      <c r="AP210" s="14">
        <v>0.40899999999999997</v>
      </c>
      <c r="AQ210" s="14">
        <v>0.73099999999999998</v>
      </c>
      <c r="AR210" s="14">
        <v>0.61099999999999999</v>
      </c>
      <c r="AS210" s="14">
        <v>0.65600000000000003</v>
      </c>
      <c r="AT210" s="14">
        <v>0.55800000000000005</v>
      </c>
      <c r="AU210" s="14">
        <v>0.78600000000000003</v>
      </c>
      <c r="AV210" s="14">
        <v>0.64400000000000002</v>
      </c>
      <c r="AW210" s="14">
        <v>23575</v>
      </c>
      <c r="AX210" s="14">
        <v>4124</v>
      </c>
      <c r="AY210" s="14">
        <v>25140</v>
      </c>
      <c r="AZ210" s="14">
        <v>28519</v>
      </c>
      <c r="BA210" s="56">
        <f t="shared" si="155"/>
        <v>0.28976867671280021</v>
      </c>
      <c r="BB210" s="56">
        <f t="shared" si="155"/>
        <v>5.0689544974065241E-2</v>
      </c>
      <c r="BC210" s="56">
        <f t="shared" si="155"/>
        <v>0.30900464613191081</v>
      </c>
      <c r="BD210" s="56">
        <f t="shared" si="154"/>
        <v>0.35053713218122373</v>
      </c>
      <c r="BE210" s="54"/>
      <c r="BG210" s="36">
        <f t="shared" si="158"/>
        <v>0.70536941227540373</v>
      </c>
      <c r="BH210" s="36">
        <f t="shared" si="159"/>
        <v>2.1216329669122562E-2</v>
      </c>
      <c r="BI210" s="36">
        <f t="shared" si="160"/>
        <v>0.12178432480285147</v>
      </c>
      <c r="BJ210" s="36">
        <f t="shared" si="161"/>
        <v>0.74509361003474806</v>
      </c>
      <c r="BK210" s="36">
        <f t="shared" si="162"/>
        <v>0.61462253027686486</v>
      </c>
      <c r="BL210" s="36">
        <f t="shared" si="163"/>
        <v>2.1216583721153166E-2</v>
      </c>
      <c r="BM210" s="36">
        <f t="shared" si="164"/>
        <v>2.2499999999999975E-2</v>
      </c>
      <c r="BN210" s="36">
        <f t="shared" si="165"/>
        <v>3.0778701138811356E-4</v>
      </c>
      <c r="BO210" s="36">
        <f t="shared" si="166"/>
        <v>9.6116878123798516E-3</v>
      </c>
      <c r="BP210" s="36">
        <f t="shared" si="167"/>
        <v>2.2499921181437711E-2</v>
      </c>
      <c r="BQ210" s="36">
        <f t="shared" si="168"/>
        <v>3.0776751535279616E-4</v>
      </c>
      <c r="BR210" s="36">
        <f t="shared" si="169"/>
        <v>9.6115797317073617E-3</v>
      </c>
      <c r="BS210" s="36">
        <f t="shared" si="170"/>
        <v>0.86399420845232444</v>
      </c>
      <c r="BT210" s="36">
        <f t="shared" si="171"/>
        <v>0.9667265419023825</v>
      </c>
      <c r="BU210" s="36">
        <f t="shared" si="172"/>
        <v>0.38035200363480193</v>
      </c>
      <c r="BV210" s="36">
        <f t="shared" si="173"/>
        <v>0.79426329590388522</v>
      </c>
      <c r="BW210" s="36">
        <f t="shared" si="174"/>
        <v>0.66600567241411412</v>
      </c>
      <c r="BX210" s="36">
        <f t="shared" si="175"/>
        <v>0.71533489820305562</v>
      </c>
      <c r="BY210" s="36">
        <f t="shared" si="176"/>
        <v>0.3803521789419434</v>
      </c>
      <c r="BZ210" s="36">
        <f t="shared" si="177"/>
        <v>0.79426330111949872</v>
      </c>
      <c r="CA210" s="36">
        <f t="shared" si="178"/>
        <v>2.5031989434229338E-2</v>
      </c>
      <c r="CB210" s="36">
        <f t="shared" si="179"/>
        <v>8.4287200832466228E-2</v>
      </c>
      <c r="CC210" s="36">
        <f t="shared" si="180"/>
        <v>1.5039786373646669E-3</v>
      </c>
      <c r="CD210" s="36">
        <f t="shared" si="181"/>
        <v>1.5835435340750392E-2</v>
      </c>
      <c r="CE210" s="36">
        <f t="shared" si="182"/>
        <v>7.307492195629566E-3</v>
      </c>
      <c r="CF210" s="36">
        <f t="shared" si="183"/>
        <v>1.8804856771528777E-2</v>
      </c>
      <c r="CG210" s="36">
        <f t="shared" si="184"/>
        <v>5.0632175649733919E-3</v>
      </c>
      <c r="CH210" s="36">
        <f t="shared" si="185"/>
        <v>1.7909611737306087E-3</v>
      </c>
      <c r="CI210" s="36">
        <f t="shared" si="186"/>
        <v>1.3433497286418997E-2</v>
      </c>
      <c r="CJ210" s="36">
        <f t="shared" si="187"/>
        <v>2.5484467992451729E-2</v>
      </c>
      <c r="CK210" s="36">
        <f t="shared" si="188"/>
        <v>1.0137771051846113E-2</v>
      </c>
      <c r="CL210" s="36">
        <f t="shared" si="189"/>
        <v>7.4865449424073071E-3</v>
      </c>
      <c r="CM210" s="36">
        <f t="shared" si="190"/>
        <v>4.1020842655617006E-4</v>
      </c>
      <c r="CN210" s="36">
        <f t="shared" si="191"/>
        <v>0.99759516717788044</v>
      </c>
      <c r="CO210" s="36">
        <f t="shared" si="192"/>
        <v>0.95906711891477991</v>
      </c>
      <c r="CP210" s="36">
        <f t="shared" si="193"/>
        <v>0.73791403719810167</v>
      </c>
      <c r="CQ210" s="36">
        <f t="shared" si="194"/>
        <v>3606.6649380387498</v>
      </c>
      <c r="CR210" s="36">
        <f t="shared" si="195"/>
        <v>0.86118384587300401</v>
      </c>
      <c r="CS210" s="36">
        <f t="shared" si="196"/>
        <v>5.6444045820241741E-2</v>
      </c>
      <c r="CT210" s="36">
        <f t="shared" si="197"/>
        <v>55.305673491687067</v>
      </c>
      <c r="CU210" s="36"/>
      <c r="CV210" s="42" t="str">
        <f t="shared" si="198"/>
        <v>Cordisburgo</v>
      </c>
      <c r="CW210" s="43">
        <f t="shared" si="156"/>
        <v>2.1216329669122562E-2</v>
      </c>
      <c r="CX210" s="43">
        <f t="shared" si="156"/>
        <v>0.12178432480285147</v>
      </c>
      <c r="CY210" s="43">
        <f t="shared" si="156"/>
        <v>9.6116878123798516E-3</v>
      </c>
      <c r="CZ210" s="43">
        <f t="shared" si="156"/>
        <v>0.79426329590388522</v>
      </c>
      <c r="DA210" s="43">
        <f t="shared" si="156"/>
        <v>0.71533489820305562</v>
      </c>
      <c r="DB210" s="43">
        <f t="shared" si="156"/>
        <v>1.3433497286418997E-2</v>
      </c>
      <c r="DC210" s="43">
        <f t="shared" si="156"/>
        <v>2.5484467992451729E-2</v>
      </c>
      <c r="DD210" s="43">
        <f t="shared" si="156"/>
        <v>1.0137771051846113E-2</v>
      </c>
      <c r="DE210" s="43">
        <f t="shared" si="156"/>
        <v>7.4865449424073071E-3</v>
      </c>
      <c r="DF210" s="43">
        <f t="shared" si="156"/>
        <v>3606.6649380387498</v>
      </c>
      <c r="DG210" s="43">
        <f t="shared" si="156"/>
        <v>0.86118384587300401</v>
      </c>
      <c r="DH210" s="43">
        <f t="shared" si="156"/>
        <v>5.6444045820241741E-2</v>
      </c>
      <c r="DI210" s="43">
        <f t="shared" si="156"/>
        <v>55.305673491687067</v>
      </c>
      <c r="DJ210" s="51">
        <f t="shared" si="157"/>
        <v>281.89284555690728</v>
      </c>
      <c r="DL210" s="40">
        <f t="shared" si="201"/>
        <v>207</v>
      </c>
      <c r="DM210" s="58">
        <f t="shared" si="199"/>
        <v>29.215224267305725</v>
      </c>
      <c r="DN210" s="57" t="str">
        <f t="shared" si="200"/>
        <v>Francisco Badaró</v>
      </c>
    </row>
    <row r="211" spans="1:118" x14ac:dyDescent="0.3">
      <c r="A211" s="12">
        <v>311900</v>
      </c>
      <c r="B211" s="12" t="s">
        <v>29</v>
      </c>
      <c r="C211" s="12" t="s">
        <v>28</v>
      </c>
      <c r="D211" s="27" t="s">
        <v>279</v>
      </c>
      <c r="E211" s="13">
        <v>2998</v>
      </c>
      <c r="F211" s="14">
        <v>14.07</v>
      </c>
      <c r="G211" s="14">
        <v>47.12</v>
      </c>
      <c r="H211" s="15">
        <v>421.8186</v>
      </c>
      <c r="I211" s="15">
        <v>1412.6575999999998</v>
      </c>
      <c r="J211" s="15">
        <v>45.355899999999998</v>
      </c>
      <c r="K211" s="13">
        <v>3300</v>
      </c>
      <c r="L211" s="14">
        <v>4.32</v>
      </c>
      <c r="M211" s="14">
        <v>21.09</v>
      </c>
      <c r="N211" s="15">
        <v>142.56</v>
      </c>
      <c r="O211" s="15">
        <v>695.97</v>
      </c>
      <c r="P211" s="15">
        <v>20.879000000000001</v>
      </c>
      <c r="Q211" s="13">
        <v>3367</v>
      </c>
      <c r="R211" s="14">
        <v>1.77</v>
      </c>
      <c r="S211" s="14">
        <v>10.4</v>
      </c>
      <c r="T211" s="15">
        <v>59.5959</v>
      </c>
      <c r="U211" s="14">
        <v>350.16800000000001</v>
      </c>
      <c r="V211" s="14">
        <v>15.6065</v>
      </c>
      <c r="W211" s="14">
        <v>0.53</v>
      </c>
      <c r="X211" s="14">
        <v>0.43</v>
      </c>
      <c r="Y211" s="14">
        <v>0.45</v>
      </c>
      <c r="Z211" s="14">
        <v>100.86450000000001</v>
      </c>
      <c r="AA211" s="14">
        <v>78.602199999999996</v>
      </c>
      <c r="AB211" s="14">
        <v>91.022900000000007</v>
      </c>
      <c r="AC211" s="14">
        <v>12022.091</v>
      </c>
      <c r="AD211" s="14">
        <v>51048.447999999997</v>
      </c>
      <c r="AE211" s="14">
        <v>3595.1228999999998</v>
      </c>
      <c r="AF211" s="14">
        <v>14319.34</v>
      </c>
      <c r="AG211" s="14">
        <v>3344</v>
      </c>
      <c r="AH211" s="14">
        <v>3565</v>
      </c>
      <c r="AI211" s="14">
        <v>89.278999999999996</v>
      </c>
      <c r="AJ211" s="14">
        <v>76.787899999999993</v>
      </c>
      <c r="AK211" s="14">
        <v>0.45500000000000002</v>
      </c>
      <c r="AL211" s="14">
        <v>0.23400000000000001</v>
      </c>
      <c r="AM211" s="14">
        <v>0.72099999999999997</v>
      </c>
      <c r="AN211" s="14">
        <v>0.55900000000000005</v>
      </c>
      <c r="AO211" s="14">
        <v>0.59899999999999998</v>
      </c>
      <c r="AP211" s="14">
        <v>0.46899999999999997</v>
      </c>
      <c r="AQ211" s="14">
        <v>0.77500000000000002</v>
      </c>
      <c r="AR211" s="14">
        <v>0.59199999999999997</v>
      </c>
      <c r="AS211" s="14">
        <v>0.66</v>
      </c>
      <c r="AT211" s="14">
        <v>0.54400000000000004</v>
      </c>
      <c r="AU211" s="14">
        <v>0.80700000000000005</v>
      </c>
      <c r="AV211" s="14">
        <v>0.65400000000000003</v>
      </c>
      <c r="AW211" s="14">
        <v>18885</v>
      </c>
      <c r="AX211" s="14">
        <v>4359</v>
      </c>
      <c r="AY211" s="14">
        <v>11887</v>
      </c>
      <c r="AZ211" s="14">
        <v>14423</v>
      </c>
      <c r="BA211" s="56">
        <f t="shared" si="155"/>
        <v>0.38109940670783388</v>
      </c>
      <c r="BB211" s="56">
        <f t="shared" si="155"/>
        <v>8.7964644630100494E-2</v>
      </c>
      <c r="BC211" s="56">
        <f t="shared" si="155"/>
        <v>0.23987972716632361</v>
      </c>
      <c r="BD211" s="56">
        <f t="shared" si="154"/>
        <v>0.29105622149574201</v>
      </c>
      <c r="BE211" s="54"/>
      <c r="BG211" s="36">
        <f t="shared" si="158"/>
        <v>0.87898885489019474</v>
      </c>
      <c r="BH211" s="36">
        <f t="shared" si="159"/>
        <v>0.25421933479274061</v>
      </c>
      <c r="BI211" s="36">
        <f t="shared" si="160"/>
        <v>1.2685063308832954E-2</v>
      </c>
      <c r="BJ211" s="36">
        <f t="shared" si="161"/>
        <v>0.93902776022947188</v>
      </c>
      <c r="BK211" s="36">
        <f t="shared" si="162"/>
        <v>0.89222824462451178</v>
      </c>
      <c r="BL211" s="36">
        <f t="shared" si="163"/>
        <v>0.25422065390681575</v>
      </c>
      <c r="BM211" s="36">
        <f t="shared" si="164"/>
        <v>1.3611111111111093E-2</v>
      </c>
      <c r="BN211" s="36">
        <f t="shared" si="165"/>
        <v>6.03262542320714E-2</v>
      </c>
      <c r="BO211" s="36">
        <f t="shared" si="166"/>
        <v>1.3840830449826995E-2</v>
      </c>
      <c r="BP211" s="36">
        <f t="shared" si="167"/>
        <v>1.3611063430746256E-2</v>
      </c>
      <c r="BQ211" s="36">
        <f t="shared" si="168"/>
        <v>6.0326204605024039E-2</v>
      </c>
      <c r="BR211" s="36">
        <f t="shared" si="169"/>
        <v>1.3840857283737563E-2</v>
      </c>
      <c r="BS211" s="36">
        <f t="shared" si="170"/>
        <v>0.92730591347996116</v>
      </c>
      <c r="BT211" s="36">
        <f t="shared" si="171"/>
        <v>0.97972729514694634</v>
      </c>
      <c r="BU211" s="36">
        <f t="shared" si="172"/>
        <v>0.23718085379319112</v>
      </c>
      <c r="BV211" s="36">
        <f t="shared" si="173"/>
        <v>0.6948531844186534</v>
      </c>
      <c r="BW211" s="36">
        <f t="shared" si="174"/>
        <v>0.8608308024234822</v>
      </c>
      <c r="BX211" s="36">
        <f t="shared" si="175"/>
        <v>0.88130867059593199</v>
      </c>
      <c r="BY211" s="36">
        <f t="shared" si="176"/>
        <v>0.23718094812140059</v>
      </c>
      <c r="BZ211" s="36">
        <f t="shared" si="177"/>
        <v>0.69485315870749265</v>
      </c>
      <c r="CA211" s="36">
        <f t="shared" si="178"/>
        <v>5.941188813778287E-3</v>
      </c>
      <c r="CB211" s="36">
        <f t="shared" si="179"/>
        <v>2.6014568158168602E-2</v>
      </c>
      <c r="CC211" s="36">
        <f t="shared" si="180"/>
        <v>1.9183400986793779E-6</v>
      </c>
      <c r="CD211" s="36">
        <f t="shared" si="181"/>
        <v>3.8539930633755023E-3</v>
      </c>
      <c r="CE211" s="36">
        <f t="shared" si="182"/>
        <v>1.147242455775238E-3</v>
      </c>
      <c r="CF211" s="36">
        <f t="shared" si="183"/>
        <v>1.1127134184336518E-4</v>
      </c>
      <c r="CG211" s="36">
        <f t="shared" si="184"/>
        <v>2.324946841059213E-4</v>
      </c>
      <c r="CH211" s="36">
        <f t="shared" si="185"/>
        <v>5.1984552038600315E-3</v>
      </c>
      <c r="CI211" s="36">
        <f t="shared" si="186"/>
        <v>1.2212930740113759E-2</v>
      </c>
      <c r="CJ211" s="36">
        <f t="shared" si="187"/>
        <v>3.2660763536072009E-2</v>
      </c>
      <c r="CK211" s="36">
        <f t="shared" si="188"/>
        <v>5.8766082453172901E-3</v>
      </c>
      <c r="CL211" s="36">
        <f t="shared" si="189"/>
        <v>5.2331371661385072E-3</v>
      </c>
      <c r="CM211" s="36">
        <f t="shared" si="190"/>
        <v>3.3384842312061236E-2</v>
      </c>
      <c r="CN211" s="36">
        <f t="shared" si="191"/>
        <v>0.99745821854656558</v>
      </c>
      <c r="CO211" s="36">
        <f t="shared" si="192"/>
        <v>0.98053901543321687</v>
      </c>
      <c r="CP211" s="36">
        <f t="shared" si="193"/>
        <v>0.8624862333792046</v>
      </c>
      <c r="CQ211" s="36">
        <f t="shared" si="194"/>
        <v>6288.3783340137397</v>
      </c>
      <c r="CR211" s="36">
        <f t="shared" si="195"/>
        <v>0.76571930156555745</v>
      </c>
      <c r="CS211" s="36">
        <f t="shared" si="196"/>
        <v>1.542078823313714E-3</v>
      </c>
      <c r="CT211" s="36">
        <f t="shared" si="197"/>
        <v>36.062226072920012</v>
      </c>
      <c r="CU211" s="36"/>
      <c r="CV211" s="42" t="str">
        <f t="shared" si="198"/>
        <v>Cordislândia</v>
      </c>
      <c r="CW211" s="43">
        <f t="shared" si="156"/>
        <v>0.25421933479274061</v>
      </c>
      <c r="CX211" s="43">
        <f t="shared" si="156"/>
        <v>1.2685063308832954E-2</v>
      </c>
      <c r="CY211" s="43">
        <f t="shared" si="156"/>
        <v>1.3840830449826995E-2</v>
      </c>
      <c r="CZ211" s="43">
        <f t="shared" si="156"/>
        <v>0.6948531844186534</v>
      </c>
      <c r="DA211" s="43">
        <f t="shared" si="156"/>
        <v>0.88130867059593199</v>
      </c>
      <c r="DB211" s="43">
        <f t="shared" si="156"/>
        <v>1.2212930740113759E-2</v>
      </c>
      <c r="DC211" s="43">
        <f t="shared" si="156"/>
        <v>3.2660763536072009E-2</v>
      </c>
      <c r="DD211" s="43">
        <f t="shared" si="156"/>
        <v>5.8766082453172901E-3</v>
      </c>
      <c r="DE211" s="43">
        <f t="shared" si="156"/>
        <v>5.2331371661385072E-3</v>
      </c>
      <c r="DF211" s="43">
        <f t="shared" si="156"/>
        <v>6288.3783340137397</v>
      </c>
      <c r="DG211" s="43">
        <f t="shared" si="156"/>
        <v>0.76571930156555745</v>
      </c>
      <c r="DH211" s="43">
        <f t="shared" si="156"/>
        <v>1.542078823313714E-3</v>
      </c>
      <c r="DI211" s="43">
        <f t="shared" si="156"/>
        <v>36.062226072920012</v>
      </c>
      <c r="DJ211" s="51">
        <f t="shared" si="157"/>
        <v>486.70159323002321</v>
      </c>
      <c r="DL211" s="40">
        <f t="shared" si="201"/>
        <v>208</v>
      </c>
      <c r="DM211" s="58">
        <f t="shared" si="199"/>
        <v>29.58140366433804</v>
      </c>
      <c r="DN211" s="57" t="str">
        <f t="shared" si="200"/>
        <v>Cachoeira de Pajeú</v>
      </c>
    </row>
    <row r="212" spans="1:118" x14ac:dyDescent="0.3">
      <c r="A212" s="12">
        <v>311910</v>
      </c>
      <c r="B212" s="12" t="s">
        <v>29</v>
      </c>
      <c r="C212" s="12" t="s">
        <v>28</v>
      </c>
      <c r="D212" s="27" t="s">
        <v>280</v>
      </c>
      <c r="E212" s="13">
        <v>24602</v>
      </c>
      <c r="F212" s="14">
        <v>16.309999999999999</v>
      </c>
      <c r="G212" s="14">
        <v>49.51</v>
      </c>
      <c r="H212" s="15">
        <v>4012.5861999999997</v>
      </c>
      <c r="I212" s="15">
        <v>12180.450199999999</v>
      </c>
      <c r="J212" s="15">
        <v>52.576700000000002</v>
      </c>
      <c r="K212" s="13">
        <v>24256</v>
      </c>
      <c r="L212" s="14">
        <v>12.06</v>
      </c>
      <c r="M212" s="14">
        <v>33.409999999999997</v>
      </c>
      <c r="N212" s="15">
        <v>2925.2736</v>
      </c>
      <c r="O212" s="15">
        <v>8103.9295999999986</v>
      </c>
      <c r="P212" s="15">
        <v>58.287199999999999</v>
      </c>
      <c r="Q212" s="13">
        <v>23774</v>
      </c>
      <c r="R212" s="14">
        <v>6.92</v>
      </c>
      <c r="S212" s="14">
        <v>18.29</v>
      </c>
      <c r="T212" s="15">
        <v>1645.1607999999999</v>
      </c>
      <c r="U212" s="14">
        <v>4348.2645999999995</v>
      </c>
      <c r="V212" s="14">
        <v>61.015300000000003</v>
      </c>
      <c r="W212" s="14">
        <v>0.59</v>
      </c>
      <c r="X212" s="14">
        <v>0.56999999999999995</v>
      </c>
      <c r="Y212" s="14">
        <v>0.53</v>
      </c>
      <c r="Z212" s="14">
        <v>112.2831</v>
      </c>
      <c r="AA212" s="14">
        <v>104.1936</v>
      </c>
      <c r="AB212" s="14">
        <v>107.20480000000001</v>
      </c>
      <c r="AC212" s="14">
        <v>62115.07</v>
      </c>
      <c r="AD212" s="14">
        <v>277941.69500000001</v>
      </c>
      <c r="AE212" s="14">
        <v>2527.9830000000002</v>
      </c>
      <c r="AF212" s="14">
        <v>11364.5</v>
      </c>
      <c r="AG212" s="14">
        <v>24571</v>
      </c>
      <c r="AH212" s="14">
        <v>24457</v>
      </c>
      <c r="AI212" s="14">
        <v>62.778300000000002</v>
      </c>
      <c r="AJ212" s="14">
        <v>60.942500000000003</v>
      </c>
      <c r="AK212" s="14">
        <v>0.45200000000000001</v>
      </c>
      <c r="AL212" s="14">
        <v>0.24099999999999999</v>
      </c>
      <c r="AM212" s="14">
        <v>0.66400000000000003</v>
      </c>
      <c r="AN212" s="14">
        <v>0.57799999999999996</v>
      </c>
      <c r="AO212" s="14">
        <v>0.59499999999999997</v>
      </c>
      <c r="AP212" s="14">
        <v>0.45600000000000002</v>
      </c>
      <c r="AQ212" s="14">
        <v>0.74199999999999999</v>
      </c>
      <c r="AR212" s="14">
        <v>0.622</v>
      </c>
      <c r="AS212" s="14">
        <v>0.68</v>
      </c>
      <c r="AT212" s="14">
        <v>0.56200000000000006</v>
      </c>
      <c r="AU212" s="14">
        <v>0.84199999999999997</v>
      </c>
      <c r="AV212" s="14">
        <v>0.66400000000000003</v>
      </c>
      <c r="AW212" s="14">
        <v>47028</v>
      </c>
      <c r="AX212" s="14">
        <v>22238</v>
      </c>
      <c r="AY212" s="14">
        <v>115466</v>
      </c>
      <c r="AZ212" s="14">
        <v>78931</v>
      </c>
      <c r="BA212" s="56">
        <f t="shared" si="155"/>
        <v>0.17836404804618017</v>
      </c>
      <c r="BB212" s="56">
        <f t="shared" si="155"/>
        <v>8.4342512980585066E-2</v>
      </c>
      <c r="BC212" s="56">
        <f t="shared" si="155"/>
        <v>0.43793023670367098</v>
      </c>
      <c r="BD212" s="56">
        <f t="shared" si="154"/>
        <v>0.29936320226956381</v>
      </c>
      <c r="BE212" s="54"/>
      <c r="BG212" s="36">
        <f t="shared" si="158"/>
        <v>0.31248742889598591</v>
      </c>
      <c r="BH212" s="36">
        <f t="shared" si="159"/>
        <v>0.88054829775047272</v>
      </c>
      <c r="BI212" s="36">
        <f t="shared" si="160"/>
        <v>0.31425016598912014</v>
      </c>
      <c r="BJ212" s="36">
        <f t="shared" si="161"/>
        <v>2.1079444094052151E-2</v>
      </c>
      <c r="BK212" s="36">
        <f t="shared" si="162"/>
        <v>9.7214939412360327E-2</v>
      </c>
      <c r="BL212" s="36">
        <f t="shared" si="163"/>
        <v>0.88054210177194858</v>
      </c>
      <c r="BM212" s="36">
        <f t="shared" si="164"/>
        <v>2.7777777777777951E-4</v>
      </c>
      <c r="BN212" s="36">
        <f t="shared" si="165"/>
        <v>0</v>
      </c>
      <c r="BO212" s="36">
        <f t="shared" si="166"/>
        <v>1.5378700499807832E-3</v>
      </c>
      <c r="BP212" s="36">
        <f t="shared" si="167"/>
        <v>2.7777680470910673E-4</v>
      </c>
      <c r="BQ212" s="36">
        <f t="shared" si="168"/>
        <v>0</v>
      </c>
      <c r="BR212" s="36">
        <f t="shared" si="169"/>
        <v>1.5378983747808561E-3</v>
      </c>
      <c r="BS212" s="36">
        <f t="shared" si="170"/>
        <v>0.65393296990079663</v>
      </c>
      <c r="BT212" s="36">
        <f t="shared" si="171"/>
        <v>0.89213385663191724</v>
      </c>
      <c r="BU212" s="36">
        <f t="shared" si="172"/>
        <v>0.40868184146334208</v>
      </c>
      <c r="BV212" s="36">
        <f t="shared" si="173"/>
        <v>0.75328533964922806</v>
      </c>
      <c r="BW212" s="36">
        <f t="shared" si="174"/>
        <v>0.22048743861012707</v>
      </c>
      <c r="BX212" s="36">
        <f t="shared" si="175"/>
        <v>0.33641713139801666</v>
      </c>
      <c r="BY212" s="36">
        <f t="shared" si="176"/>
        <v>0.40868211306329283</v>
      </c>
      <c r="BZ212" s="36">
        <f t="shared" si="177"/>
        <v>0.75328524263275709</v>
      </c>
      <c r="CA212" s="36">
        <f t="shared" si="178"/>
        <v>6.9163008282280454E-3</v>
      </c>
      <c r="CB212" s="36">
        <f t="shared" si="179"/>
        <v>1.8550635269331091E-2</v>
      </c>
      <c r="CC212" s="36">
        <f t="shared" si="180"/>
        <v>6.4532960919575352E-3</v>
      </c>
      <c r="CD212" s="36">
        <f t="shared" si="181"/>
        <v>9.1212107562722476E-4</v>
      </c>
      <c r="CE212" s="36">
        <f t="shared" si="182"/>
        <v>1.6259105098855419E-3</v>
      </c>
      <c r="CF212" s="36">
        <f t="shared" si="183"/>
        <v>1.4420765902900077E-3</v>
      </c>
      <c r="CG212" s="36">
        <f t="shared" si="184"/>
        <v>3.2694564952395182E-3</v>
      </c>
      <c r="CH212" s="36">
        <f t="shared" si="185"/>
        <v>6.2892463713996622E-4</v>
      </c>
      <c r="CI212" s="36">
        <f t="shared" si="186"/>
        <v>6.9819312559484294E-3</v>
      </c>
      <c r="CJ212" s="36">
        <f t="shared" si="187"/>
        <v>2.3597401654811993E-2</v>
      </c>
      <c r="CK212" s="36">
        <f t="shared" si="188"/>
        <v>1.3405317093350224E-3</v>
      </c>
      <c r="CL212" s="36">
        <f t="shared" si="189"/>
        <v>3.3821236356319944E-3</v>
      </c>
      <c r="CM212" s="36">
        <f t="shared" si="190"/>
        <v>1.0716958116628501</v>
      </c>
      <c r="CN212" s="36">
        <f t="shared" si="191"/>
        <v>0.98706661479037638</v>
      </c>
      <c r="CO212" s="36">
        <f t="shared" si="192"/>
        <v>0.81905603670990534</v>
      </c>
      <c r="CP212" s="36">
        <f t="shared" si="193"/>
        <v>0.37187146226084555</v>
      </c>
      <c r="CQ212" s="36">
        <f t="shared" si="194"/>
        <v>1338.248401536853</v>
      </c>
      <c r="CR212" s="36">
        <f t="shared" si="195"/>
        <v>0.77474994060476499</v>
      </c>
      <c r="CS212" s="36">
        <f t="shared" si="196"/>
        <v>0.56841527227831712</v>
      </c>
      <c r="CT212" s="36">
        <f t="shared" si="197"/>
        <v>38.503475529965122</v>
      </c>
      <c r="CU212" s="36"/>
      <c r="CV212" s="42" t="str">
        <f t="shared" si="198"/>
        <v>Corinto</v>
      </c>
      <c r="CW212" s="43">
        <f t="shared" ref="CW212:DI227" si="202">INDEX($BG$4:$CT$855,MATCH($CV212,$D$4:$D$855,0),MATCH(CW$1,$BG$1:$CT$1,0))</f>
        <v>0.88054829775047272</v>
      </c>
      <c r="CX212" s="43">
        <f t="shared" si="202"/>
        <v>0.31425016598912014</v>
      </c>
      <c r="CY212" s="43">
        <f t="shared" si="202"/>
        <v>1.5378700499807832E-3</v>
      </c>
      <c r="CZ212" s="43">
        <f t="shared" si="202"/>
        <v>0.75328533964922806</v>
      </c>
      <c r="DA212" s="43">
        <f t="shared" si="202"/>
        <v>0.33641713139801666</v>
      </c>
      <c r="DB212" s="43">
        <f t="shared" si="202"/>
        <v>6.9819312559484294E-3</v>
      </c>
      <c r="DC212" s="43">
        <f t="shared" si="202"/>
        <v>2.3597401654811993E-2</v>
      </c>
      <c r="DD212" s="43">
        <f t="shared" si="202"/>
        <v>1.3405317093350224E-3</v>
      </c>
      <c r="DE212" s="43">
        <f t="shared" si="202"/>
        <v>3.3821236356319944E-3</v>
      </c>
      <c r="DF212" s="43">
        <f t="shared" si="202"/>
        <v>1338.248401536853</v>
      </c>
      <c r="DG212" s="43">
        <f t="shared" si="202"/>
        <v>0.77474994060476499</v>
      </c>
      <c r="DH212" s="43">
        <f t="shared" si="202"/>
        <v>0.56841527227831712</v>
      </c>
      <c r="DI212" s="43">
        <f t="shared" si="202"/>
        <v>38.503475529965122</v>
      </c>
      <c r="DJ212" s="51">
        <f t="shared" si="157"/>
        <v>106.18587562098413</v>
      </c>
      <c r="DL212" s="40">
        <f t="shared" si="201"/>
        <v>209</v>
      </c>
      <c r="DM212" s="58">
        <f t="shared" si="199"/>
        <v>30.196877553550969</v>
      </c>
      <c r="DN212" s="57" t="str">
        <f t="shared" si="200"/>
        <v>Itabirinha de Mantena</v>
      </c>
    </row>
    <row r="213" spans="1:118" x14ac:dyDescent="0.3">
      <c r="A213" s="12">
        <v>311920</v>
      </c>
      <c r="B213" s="12" t="s">
        <v>29</v>
      </c>
      <c r="C213" s="12" t="s">
        <v>28</v>
      </c>
      <c r="D213" s="27" t="s">
        <v>281</v>
      </c>
      <c r="E213" s="13">
        <v>10695</v>
      </c>
      <c r="F213" s="14">
        <v>47.81</v>
      </c>
      <c r="G213" s="14">
        <v>77.44</v>
      </c>
      <c r="H213" s="15">
        <v>5113.2795000000006</v>
      </c>
      <c r="I213" s="15">
        <v>8282.2080000000005</v>
      </c>
      <c r="J213" s="15">
        <v>154.11969999999999</v>
      </c>
      <c r="K213" s="13">
        <v>10745</v>
      </c>
      <c r="L213" s="14">
        <v>18.45</v>
      </c>
      <c r="M213" s="14">
        <v>45.72</v>
      </c>
      <c r="N213" s="15">
        <v>1982.4524999999999</v>
      </c>
      <c r="O213" s="15">
        <v>4912.6139999999996</v>
      </c>
      <c r="P213" s="15">
        <v>89.170699999999997</v>
      </c>
      <c r="Q213" s="13">
        <v>10248</v>
      </c>
      <c r="R213" s="14">
        <v>13.69</v>
      </c>
      <c r="S213" s="14">
        <v>29.36</v>
      </c>
      <c r="T213" s="15">
        <v>1402.9512</v>
      </c>
      <c r="U213" s="14">
        <v>3008.8127999999997</v>
      </c>
      <c r="V213" s="14">
        <v>120.708</v>
      </c>
      <c r="W213" s="14">
        <v>0.52</v>
      </c>
      <c r="X213" s="14">
        <v>0.56999999999999995</v>
      </c>
      <c r="Y213" s="14">
        <v>0.52</v>
      </c>
      <c r="Z213" s="14">
        <v>98.961399999999998</v>
      </c>
      <c r="AA213" s="14">
        <v>104.1936</v>
      </c>
      <c r="AB213" s="14">
        <v>105.182</v>
      </c>
      <c r="AC213" s="14">
        <v>20757.665000000001</v>
      </c>
      <c r="AD213" s="14">
        <v>76198.053</v>
      </c>
      <c r="AE213" s="14">
        <v>1921.6502</v>
      </c>
      <c r="AF213" s="14">
        <v>7311.27</v>
      </c>
      <c r="AG213" s="14">
        <v>10802</v>
      </c>
      <c r="AH213" s="14">
        <v>10422</v>
      </c>
      <c r="AI213" s="14">
        <v>47.720999999999997</v>
      </c>
      <c r="AJ213" s="14">
        <v>39.206899999999997</v>
      </c>
      <c r="AK213" s="14">
        <v>0.33800000000000002</v>
      </c>
      <c r="AL213" s="14">
        <v>0.14399999999999999</v>
      </c>
      <c r="AM213" s="14">
        <v>0.61799999999999999</v>
      </c>
      <c r="AN213" s="14">
        <v>0.433</v>
      </c>
      <c r="AO213" s="14">
        <v>0.501</v>
      </c>
      <c r="AP213" s="14">
        <v>0.309</v>
      </c>
      <c r="AQ213" s="14">
        <v>0.71499999999999997</v>
      </c>
      <c r="AR213" s="14">
        <v>0.56999999999999995</v>
      </c>
      <c r="AS213" s="14">
        <v>0.626</v>
      </c>
      <c r="AT213" s="14">
        <v>0.49299999999999999</v>
      </c>
      <c r="AU213" s="14">
        <v>0.81100000000000005</v>
      </c>
      <c r="AV213" s="14">
        <v>0.61299999999999999</v>
      </c>
      <c r="AW213" s="14">
        <v>14102</v>
      </c>
      <c r="AX213" s="14">
        <v>6537</v>
      </c>
      <c r="AY213" s="14">
        <v>18558</v>
      </c>
      <c r="AZ213" s="14">
        <v>35402</v>
      </c>
      <c r="BA213" s="56">
        <f t="shared" si="155"/>
        <v>0.18903738656014155</v>
      </c>
      <c r="BB213" s="56">
        <f t="shared" si="155"/>
        <v>8.7628520489550804E-2</v>
      </c>
      <c r="BC213" s="56">
        <f t="shared" si="155"/>
        <v>0.24877009075188675</v>
      </c>
      <c r="BD213" s="56">
        <f t="shared" si="154"/>
        <v>0.47456400219842088</v>
      </c>
      <c r="BE213" s="54"/>
      <c r="BG213" s="36">
        <f t="shared" si="158"/>
        <v>0.65594675352385068</v>
      </c>
      <c r="BH213" s="36">
        <f t="shared" si="159"/>
        <v>8.0357162472832275</v>
      </c>
      <c r="BI213" s="36">
        <f t="shared" si="160"/>
        <v>2.2653845705832332</v>
      </c>
      <c r="BJ213" s="36">
        <f t="shared" si="161"/>
        <v>7.3461481596276065E-2</v>
      </c>
      <c r="BK213" s="36">
        <f t="shared" si="162"/>
        <v>0.27435629320417593</v>
      </c>
      <c r="BL213" s="36">
        <f t="shared" si="163"/>
        <v>8.035676693503385</v>
      </c>
      <c r="BM213" s="36">
        <f t="shared" si="164"/>
        <v>1.7777777777777771E-2</v>
      </c>
      <c r="BN213" s="36">
        <f t="shared" si="165"/>
        <v>0</v>
      </c>
      <c r="BO213" s="36">
        <f t="shared" si="166"/>
        <v>3.844675124951914E-4</v>
      </c>
      <c r="BP213" s="36">
        <f t="shared" si="167"/>
        <v>1.777771550138289E-2</v>
      </c>
      <c r="BQ213" s="36">
        <f t="shared" si="168"/>
        <v>0</v>
      </c>
      <c r="BR213" s="36">
        <f t="shared" si="169"/>
        <v>3.8445558641097909E-4</v>
      </c>
      <c r="BS213" s="36">
        <f t="shared" si="170"/>
        <v>0.87620504725521209</v>
      </c>
      <c r="BT213" s="36">
        <f t="shared" si="171"/>
        <v>0.96981604643056374</v>
      </c>
      <c r="BU213" s="36">
        <f t="shared" si="172"/>
        <v>0.52678545151704215</v>
      </c>
      <c r="BV213" s="36">
        <f t="shared" si="173"/>
        <v>0.837275057289943</v>
      </c>
      <c r="BW213" s="36">
        <f t="shared" si="174"/>
        <v>0.587991854422101</v>
      </c>
      <c r="BX213" s="36">
        <f t="shared" si="175"/>
        <v>0.67408913325842323</v>
      </c>
      <c r="BY213" s="36">
        <f t="shared" si="176"/>
        <v>0.52678587070491434</v>
      </c>
      <c r="BZ213" s="36">
        <f t="shared" si="177"/>
        <v>0.8372750811552917</v>
      </c>
      <c r="CA213" s="36">
        <f t="shared" si="178"/>
        <v>9.8848380367744765E-2</v>
      </c>
      <c r="CB213" s="36">
        <f t="shared" si="179"/>
        <v>0.23413111342351728</v>
      </c>
      <c r="CC213" s="36">
        <f t="shared" si="180"/>
        <v>2.0748766507316538E-2</v>
      </c>
      <c r="CD213" s="36">
        <f t="shared" si="181"/>
        <v>7.4796743389937401E-2</v>
      </c>
      <c r="CE213" s="36">
        <f t="shared" si="182"/>
        <v>3.6839229968782507E-2</v>
      </c>
      <c r="CF213" s="36">
        <f t="shared" si="183"/>
        <v>0.12117449126742506</v>
      </c>
      <c r="CG213" s="36">
        <f t="shared" si="184"/>
        <v>8.3698086278131672E-3</v>
      </c>
      <c r="CH213" s="36">
        <f t="shared" si="185"/>
        <v>1.1359951258340646E-2</v>
      </c>
      <c r="CI213" s="36">
        <f t="shared" si="186"/>
        <v>2.4440392034350215E-2</v>
      </c>
      <c r="CJ213" s="36">
        <f t="shared" si="187"/>
        <v>6.632176295543625E-2</v>
      </c>
      <c r="CK213" s="36">
        <f t="shared" si="188"/>
        <v>5.1958694866706019E-3</v>
      </c>
      <c r="CL213" s="36">
        <f t="shared" si="189"/>
        <v>1.7029324480659917E-2</v>
      </c>
      <c r="CM213" s="36">
        <f t="shared" si="190"/>
        <v>0.15187290691728136</v>
      </c>
      <c r="CN213" s="36">
        <f t="shared" si="191"/>
        <v>0.99618941428812857</v>
      </c>
      <c r="CO213" s="36">
        <f t="shared" si="192"/>
        <v>0.9697012583968847</v>
      </c>
      <c r="CP213" s="36">
        <f t="shared" si="193"/>
        <v>0.68061480427961873</v>
      </c>
      <c r="CQ213" s="36">
        <f t="shared" si="194"/>
        <v>1507.8462707052465</v>
      </c>
      <c r="CR213" s="36">
        <f t="shared" si="195"/>
        <v>0.76655509232089747</v>
      </c>
      <c r="CS213" s="36">
        <f t="shared" si="196"/>
        <v>1.3417176619130825E-5</v>
      </c>
      <c r="CT213" s="36">
        <f t="shared" si="197"/>
        <v>108.61548048712605</v>
      </c>
      <c r="CU213" s="36"/>
      <c r="CV213" s="42" t="str">
        <f t="shared" si="198"/>
        <v>Coroaci</v>
      </c>
      <c r="CW213" s="43">
        <f t="shared" si="202"/>
        <v>8.0357162472832275</v>
      </c>
      <c r="CX213" s="43">
        <f t="shared" si="202"/>
        <v>2.2653845705832332</v>
      </c>
      <c r="CY213" s="43">
        <f t="shared" si="202"/>
        <v>3.844675124951914E-4</v>
      </c>
      <c r="CZ213" s="43">
        <f t="shared" si="202"/>
        <v>0.837275057289943</v>
      </c>
      <c r="DA213" s="43">
        <f t="shared" si="202"/>
        <v>0.67408913325842323</v>
      </c>
      <c r="DB213" s="43">
        <f t="shared" si="202"/>
        <v>2.4440392034350215E-2</v>
      </c>
      <c r="DC213" s="43">
        <f t="shared" si="202"/>
        <v>6.632176295543625E-2</v>
      </c>
      <c r="DD213" s="43">
        <f t="shared" si="202"/>
        <v>5.1958694866706019E-3</v>
      </c>
      <c r="DE213" s="43">
        <f t="shared" si="202"/>
        <v>1.7029324480659917E-2</v>
      </c>
      <c r="DF213" s="43">
        <f t="shared" si="202"/>
        <v>1507.8462707052465</v>
      </c>
      <c r="DG213" s="43">
        <f t="shared" si="202"/>
        <v>0.76655509232089747</v>
      </c>
      <c r="DH213" s="43">
        <f t="shared" si="202"/>
        <v>1.3417176619130825E-5</v>
      </c>
      <c r="DI213" s="43">
        <f t="shared" si="202"/>
        <v>108.61548048712605</v>
      </c>
      <c r="DJ213" s="51">
        <f t="shared" si="157"/>
        <v>125.31955050205805</v>
      </c>
      <c r="DL213" s="40">
        <f t="shared" si="201"/>
        <v>210</v>
      </c>
      <c r="DM213" s="58">
        <f t="shared" si="199"/>
        <v>30.656892222021231</v>
      </c>
      <c r="DN213" s="57" t="str">
        <f t="shared" si="200"/>
        <v>Três Pontas</v>
      </c>
    </row>
    <row r="214" spans="1:118" x14ac:dyDescent="0.3">
      <c r="A214" s="12">
        <v>311930</v>
      </c>
      <c r="B214" s="12" t="s">
        <v>29</v>
      </c>
      <c r="C214" s="12" t="s">
        <v>28</v>
      </c>
      <c r="D214" s="27" t="s">
        <v>283</v>
      </c>
      <c r="E214" s="13">
        <v>24396</v>
      </c>
      <c r="F214" s="14">
        <v>8.18</v>
      </c>
      <c r="G214" s="14">
        <v>34.380000000000003</v>
      </c>
      <c r="H214" s="15">
        <v>1995.5927999999999</v>
      </c>
      <c r="I214" s="15">
        <v>8387.3448000000008</v>
      </c>
      <c r="J214" s="15">
        <v>26.3689</v>
      </c>
      <c r="K214" s="13">
        <v>27136</v>
      </c>
      <c r="L214" s="14">
        <v>2.82</v>
      </c>
      <c r="M214" s="14">
        <v>14.59</v>
      </c>
      <c r="N214" s="15">
        <v>765.23519999999996</v>
      </c>
      <c r="O214" s="15">
        <v>3959.1424000000002</v>
      </c>
      <c r="P214" s="15">
        <v>13.629300000000001</v>
      </c>
      <c r="Q214" s="13">
        <v>27290</v>
      </c>
      <c r="R214" s="14">
        <v>0.93</v>
      </c>
      <c r="S214" s="14">
        <v>3.75</v>
      </c>
      <c r="T214" s="15">
        <v>253.79700000000003</v>
      </c>
      <c r="U214" s="14">
        <v>1023.375</v>
      </c>
      <c r="V214" s="14">
        <v>8.1999999999999993</v>
      </c>
      <c r="W214" s="14">
        <v>0.53</v>
      </c>
      <c r="X214" s="14">
        <v>0.53</v>
      </c>
      <c r="Y214" s="14">
        <v>0.51</v>
      </c>
      <c r="Z214" s="14">
        <v>100.86450000000001</v>
      </c>
      <c r="AA214" s="14">
        <v>96.881799999999998</v>
      </c>
      <c r="AB214" s="14">
        <v>103.1593</v>
      </c>
      <c r="AC214" s="14">
        <v>146260.106</v>
      </c>
      <c r="AD214" s="14">
        <v>799415.51800000004</v>
      </c>
      <c r="AE214" s="14">
        <v>5350.0661</v>
      </c>
      <c r="AF214" s="14">
        <v>28120.71</v>
      </c>
      <c r="AG214" s="14">
        <v>27338</v>
      </c>
      <c r="AH214" s="14">
        <v>28428</v>
      </c>
      <c r="AI214" s="14">
        <v>132.86009999999999</v>
      </c>
      <c r="AJ214" s="14">
        <v>150.79810000000001</v>
      </c>
      <c r="AK214" s="14">
        <v>0.48799999999999999</v>
      </c>
      <c r="AL214" s="14">
        <v>0.26600000000000001</v>
      </c>
      <c r="AM214" s="14">
        <v>0.72799999999999998</v>
      </c>
      <c r="AN214" s="14">
        <v>0.59899999999999998</v>
      </c>
      <c r="AO214" s="14">
        <v>0.65300000000000002</v>
      </c>
      <c r="AP214" s="14">
        <v>0.50900000000000001</v>
      </c>
      <c r="AQ214" s="14">
        <v>0.82599999999999996</v>
      </c>
      <c r="AR214" s="14">
        <v>0.66300000000000003</v>
      </c>
      <c r="AS214" s="14">
        <v>0.70799999999999996</v>
      </c>
      <c r="AT214" s="14">
        <v>0.56499999999999995</v>
      </c>
      <c r="AU214" s="14">
        <v>0.86</v>
      </c>
      <c r="AV214" s="14">
        <v>0.73</v>
      </c>
      <c r="AW214" s="14">
        <v>315124</v>
      </c>
      <c r="AX214" s="14">
        <v>83194</v>
      </c>
      <c r="AY214" s="14">
        <v>260691</v>
      </c>
      <c r="AZ214" s="14">
        <v>96539</v>
      </c>
      <c r="BA214" s="56">
        <f t="shared" si="155"/>
        <v>0.41708005315347269</v>
      </c>
      <c r="BB214" s="56">
        <f t="shared" si="155"/>
        <v>0.11011080699042285</v>
      </c>
      <c r="BC214" s="56">
        <f t="shared" si="155"/>
        <v>0.34503565623891536</v>
      </c>
      <c r="BD214" s="56">
        <f t="shared" si="154"/>
        <v>0.12777348361718913</v>
      </c>
      <c r="BE214" s="54"/>
      <c r="BG214" s="36">
        <f t="shared" si="158"/>
        <v>0.24382455407638359</v>
      </c>
      <c r="BH214" s="36">
        <f t="shared" si="159"/>
        <v>0.54685403573193991</v>
      </c>
      <c r="BI214" s="36">
        <f t="shared" si="160"/>
        <v>0.46244641754708843</v>
      </c>
      <c r="BJ214" s="36">
        <f t="shared" si="161"/>
        <v>0.75364815214580738</v>
      </c>
      <c r="BK214" s="36">
        <f t="shared" si="162"/>
        <v>0.70229223205159508</v>
      </c>
      <c r="BL214" s="36">
        <f t="shared" si="163"/>
        <v>0.54685624681775657</v>
      </c>
      <c r="BM214" s="36">
        <f t="shared" si="164"/>
        <v>1.3611111111111093E-2</v>
      </c>
      <c r="BN214" s="36">
        <f t="shared" si="165"/>
        <v>4.9245921822098949E-3</v>
      </c>
      <c r="BO214" s="36">
        <f t="shared" si="166"/>
        <v>0</v>
      </c>
      <c r="BP214" s="36">
        <f t="shared" si="167"/>
        <v>1.3611063430746256E-2</v>
      </c>
      <c r="BQ214" s="36">
        <f t="shared" si="168"/>
        <v>4.9245496448238066E-3</v>
      </c>
      <c r="BR214" s="36">
        <f t="shared" si="169"/>
        <v>0</v>
      </c>
      <c r="BS214" s="36">
        <f t="shared" si="170"/>
        <v>0.30190794575316382</v>
      </c>
      <c r="BT214" s="36">
        <f t="shared" si="171"/>
        <v>0.70636056838514938</v>
      </c>
      <c r="BU214" s="36">
        <f t="shared" si="172"/>
        <v>5.5979299811314359E-2</v>
      </c>
      <c r="BV214" s="36">
        <f t="shared" si="173"/>
        <v>0.45316728059711781</v>
      </c>
      <c r="BW214" s="36">
        <f t="shared" si="174"/>
        <v>0.16795805855856216</v>
      </c>
      <c r="BX214" s="36">
        <f t="shared" si="175"/>
        <v>0.26196298092841708</v>
      </c>
      <c r="BY214" s="36">
        <f t="shared" si="176"/>
        <v>5.5979491536674308E-2</v>
      </c>
      <c r="BZ214" s="36">
        <f t="shared" si="177"/>
        <v>0.45316744403588899</v>
      </c>
      <c r="CA214" s="36">
        <f t="shared" si="178"/>
        <v>1.0285991713605104E-4</v>
      </c>
      <c r="CB214" s="36">
        <f t="shared" si="179"/>
        <v>2.1710923549286363E-3</v>
      </c>
      <c r="CC214" s="36">
        <f t="shared" si="180"/>
        <v>6.9060243552457613E-5</v>
      </c>
      <c r="CD214" s="36">
        <f t="shared" si="181"/>
        <v>2.5336696545201433E-5</v>
      </c>
      <c r="CE214" s="36">
        <f t="shared" si="182"/>
        <v>2.8329864724245574E-3</v>
      </c>
      <c r="CF214" s="36">
        <f t="shared" si="183"/>
        <v>5.4522957503249266E-3</v>
      </c>
      <c r="CG214" s="36">
        <f t="shared" si="184"/>
        <v>2.4557251008687827E-3</v>
      </c>
      <c r="CH214" s="36">
        <f t="shared" si="185"/>
        <v>1.5354605398924875E-3</v>
      </c>
      <c r="CI214" s="36">
        <f t="shared" si="186"/>
        <v>2.0996650707274743E-3</v>
      </c>
      <c r="CJ214" s="36">
        <f t="shared" si="187"/>
        <v>2.2229732181739029E-2</v>
      </c>
      <c r="CK214" s="36">
        <f t="shared" si="188"/>
        <v>2.5658614748990863E-4</v>
      </c>
      <c r="CL214" s="36">
        <f t="shared" si="189"/>
        <v>1.2574820180071382E-3</v>
      </c>
      <c r="CM214" s="36">
        <f t="shared" si="190"/>
        <v>159.70890838307454</v>
      </c>
      <c r="CN214" s="36">
        <f t="shared" si="191"/>
        <v>0.95204687300539337</v>
      </c>
      <c r="CO214" s="36">
        <f t="shared" si="192"/>
        <v>0.61709572580919914</v>
      </c>
      <c r="CP214" s="36">
        <f t="shared" si="193"/>
        <v>0.27328773225152264</v>
      </c>
      <c r="CQ214" s="36">
        <f t="shared" si="194"/>
        <v>7548.2341383642179</v>
      </c>
      <c r="CR214" s="36">
        <f t="shared" si="195"/>
        <v>0.71165621978707305</v>
      </c>
      <c r="CS214" s="36">
        <f t="shared" si="196"/>
        <v>0.14583662066613898</v>
      </c>
      <c r="CT214" s="36">
        <f t="shared" si="197"/>
        <v>4.3067484698820291</v>
      </c>
      <c r="CU214" s="36"/>
      <c r="CV214" s="42" t="str">
        <f t="shared" si="198"/>
        <v>Coromandel</v>
      </c>
      <c r="CW214" s="43">
        <f t="shared" si="202"/>
        <v>0.54685403573193991</v>
      </c>
      <c r="CX214" s="43">
        <f t="shared" si="202"/>
        <v>0.46244641754708843</v>
      </c>
      <c r="CY214" s="43">
        <f t="shared" si="202"/>
        <v>0</v>
      </c>
      <c r="CZ214" s="43">
        <f t="shared" si="202"/>
        <v>0.45316728059711781</v>
      </c>
      <c r="DA214" s="43">
        <f t="shared" si="202"/>
        <v>0.26196298092841708</v>
      </c>
      <c r="DB214" s="43">
        <f t="shared" si="202"/>
        <v>2.0996650707274743E-3</v>
      </c>
      <c r="DC214" s="43">
        <f t="shared" si="202"/>
        <v>2.2229732181739029E-2</v>
      </c>
      <c r="DD214" s="43">
        <f t="shared" si="202"/>
        <v>2.5658614748990863E-4</v>
      </c>
      <c r="DE214" s="43">
        <f t="shared" si="202"/>
        <v>1.2574820180071382E-3</v>
      </c>
      <c r="DF214" s="43">
        <f t="shared" si="202"/>
        <v>7548.2341383642179</v>
      </c>
      <c r="DG214" s="43">
        <f t="shared" si="202"/>
        <v>0.71165621978707305</v>
      </c>
      <c r="DH214" s="43">
        <f t="shared" si="202"/>
        <v>0.14583662066613898</v>
      </c>
      <c r="DI214" s="43">
        <f t="shared" si="202"/>
        <v>4.3067484698820291</v>
      </c>
      <c r="DJ214" s="51">
        <f t="shared" si="157"/>
        <v>581.16528106575197</v>
      </c>
      <c r="DL214" s="40">
        <f t="shared" si="201"/>
        <v>211</v>
      </c>
      <c r="DM214" s="58">
        <f t="shared" si="199"/>
        <v>31.043810728345246</v>
      </c>
      <c r="DN214" s="57" t="str">
        <f t="shared" si="200"/>
        <v>São Sebastião da Bela Vista</v>
      </c>
    </row>
    <row r="215" spans="1:118" x14ac:dyDescent="0.3">
      <c r="A215" s="12">
        <v>311940</v>
      </c>
      <c r="B215" s="12" t="s">
        <v>29</v>
      </c>
      <c r="C215" s="12" t="s">
        <v>28</v>
      </c>
      <c r="D215" s="27" t="s">
        <v>284</v>
      </c>
      <c r="E215" s="13">
        <v>86642</v>
      </c>
      <c r="F215" s="14">
        <v>11.23</v>
      </c>
      <c r="G215" s="14">
        <v>31.94</v>
      </c>
      <c r="H215" s="15">
        <v>9729.8966000000019</v>
      </c>
      <c r="I215" s="15">
        <v>27673.454800000003</v>
      </c>
      <c r="J215" s="15">
        <v>36.200899999999997</v>
      </c>
      <c r="K215" s="13">
        <v>96903</v>
      </c>
      <c r="L215" s="14">
        <v>6.28</v>
      </c>
      <c r="M215" s="14">
        <v>19.13</v>
      </c>
      <c r="N215" s="15">
        <v>6085.5084000000006</v>
      </c>
      <c r="O215" s="15">
        <v>18537.543900000001</v>
      </c>
      <c r="P215" s="15">
        <v>30.351900000000001</v>
      </c>
      <c r="Q215" s="13">
        <v>103319</v>
      </c>
      <c r="R215" s="14">
        <v>2.38</v>
      </c>
      <c r="S215" s="14">
        <v>7.92</v>
      </c>
      <c r="T215" s="15">
        <v>2458.9921999999997</v>
      </c>
      <c r="U215" s="14">
        <v>8182.8647999999994</v>
      </c>
      <c r="V215" s="14">
        <v>20.984999999999999</v>
      </c>
      <c r="W215" s="14">
        <v>0.55000000000000004</v>
      </c>
      <c r="X215" s="14">
        <v>0.54</v>
      </c>
      <c r="Y215" s="14">
        <v>0.48</v>
      </c>
      <c r="Z215" s="14">
        <v>104.6707</v>
      </c>
      <c r="AA215" s="14">
        <v>98.709800000000001</v>
      </c>
      <c r="AB215" s="14">
        <v>97.091099999999997</v>
      </c>
      <c r="AC215" s="14">
        <v>248450.1109</v>
      </c>
      <c r="AD215" s="14">
        <v>1493886.8430000001</v>
      </c>
      <c r="AE215" s="14">
        <v>2561.4733999999999</v>
      </c>
      <c r="AF215" s="14">
        <v>13725.15</v>
      </c>
      <c r="AG215" s="14">
        <v>96995</v>
      </c>
      <c r="AH215" s="14">
        <v>108843</v>
      </c>
      <c r="AI215" s="14">
        <v>63.61</v>
      </c>
      <c r="AJ215" s="14">
        <v>73.601500000000001</v>
      </c>
      <c r="AK215" s="14">
        <v>0.503</v>
      </c>
      <c r="AL215" s="14">
        <v>0.29199999999999998</v>
      </c>
      <c r="AM215" s="14">
        <v>0.70599999999999996</v>
      </c>
      <c r="AN215" s="14">
        <v>0.61699999999999999</v>
      </c>
      <c r="AO215" s="14">
        <v>0.64800000000000002</v>
      </c>
      <c r="AP215" s="14">
        <v>0.51700000000000002</v>
      </c>
      <c r="AQ215" s="14">
        <v>0.78700000000000003</v>
      </c>
      <c r="AR215" s="14">
        <v>0.67</v>
      </c>
      <c r="AS215" s="14">
        <v>0.755</v>
      </c>
      <c r="AT215" s="14">
        <v>0.69599999999999995</v>
      </c>
      <c r="AU215" s="14">
        <v>0.86499999999999999</v>
      </c>
      <c r="AV215" s="14">
        <v>0.71499999999999997</v>
      </c>
      <c r="AW215" s="14">
        <v>3000</v>
      </c>
      <c r="AX215" s="14">
        <v>161927</v>
      </c>
      <c r="AY215" s="14">
        <v>883049</v>
      </c>
      <c r="AZ215" s="14">
        <v>323656</v>
      </c>
      <c r="BA215" s="56">
        <f t="shared" si="155"/>
        <v>2.1871755689572715E-3</v>
      </c>
      <c r="BB215" s="56">
        <f t="shared" si="155"/>
        <v>0.1180542594515147</v>
      </c>
      <c r="BC215" s="56">
        <f t="shared" si="155"/>
        <v>0.64379439966404983</v>
      </c>
      <c r="BD215" s="56">
        <f t="shared" si="154"/>
        <v>0.2359641653154782</v>
      </c>
      <c r="BE215" s="54"/>
      <c r="BG215" s="36">
        <f t="shared" si="158"/>
        <v>0.83998874062072504</v>
      </c>
      <c r="BH215" s="36">
        <f t="shared" si="159"/>
        <v>0.11111111111111113</v>
      </c>
      <c r="BI215" s="36">
        <f t="shared" si="160"/>
        <v>0.10512644294051186</v>
      </c>
      <c r="BJ215" s="36">
        <f t="shared" si="161"/>
        <v>7.7102108508941197E-2</v>
      </c>
      <c r="BK215" s="36">
        <f t="shared" si="162"/>
        <v>8.7093037075359508E-2</v>
      </c>
      <c r="BL215" s="36">
        <f t="shared" si="163"/>
        <v>0.11111252305438626</v>
      </c>
      <c r="BM215" s="36">
        <f t="shared" si="164"/>
        <v>6.9444444444444319E-3</v>
      </c>
      <c r="BN215" s="36">
        <f t="shared" si="165"/>
        <v>2.770083102493057E-3</v>
      </c>
      <c r="BO215" s="36">
        <f t="shared" si="166"/>
        <v>3.4602076124567488E-3</v>
      </c>
      <c r="BP215" s="36">
        <f t="shared" si="167"/>
        <v>6.9444201177276867E-3</v>
      </c>
      <c r="BQ215" s="36">
        <f t="shared" si="168"/>
        <v>2.7700086624067484E-3</v>
      </c>
      <c r="BR215" s="36">
        <f t="shared" si="169"/>
        <v>3.4602143209343907E-3</v>
      </c>
      <c r="BS215" s="36">
        <f t="shared" si="170"/>
        <v>5.5072922464041045E-2</v>
      </c>
      <c r="BT215" s="36">
        <f t="shared" si="171"/>
        <v>0.4925933716342164</v>
      </c>
      <c r="BU215" s="36">
        <f t="shared" si="172"/>
        <v>0.40259474662031686</v>
      </c>
      <c r="BV215" s="36">
        <f t="shared" si="173"/>
        <v>0.70641386546808294</v>
      </c>
      <c r="BW215" s="36">
        <f t="shared" si="174"/>
        <v>1.1966816423849616</v>
      </c>
      <c r="BX215" s="36">
        <f t="shared" si="175"/>
        <v>0.75532584635547906</v>
      </c>
      <c r="BY215" s="36">
        <f t="shared" si="176"/>
        <v>0.40259486665202465</v>
      </c>
      <c r="BZ215" s="36">
        <f t="shared" si="177"/>
        <v>0.70641397868764855</v>
      </c>
      <c r="CA215" s="36">
        <f t="shared" si="178"/>
        <v>4.1143966854420414E-4</v>
      </c>
      <c r="CB215" s="36">
        <f t="shared" si="179"/>
        <v>2.1710923549286259E-3</v>
      </c>
      <c r="CC215" s="36">
        <f t="shared" si="180"/>
        <v>4.9109506526193061E-4</v>
      </c>
      <c r="CD215" s="36">
        <f t="shared" si="181"/>
        <v>1.2414981307148389E-3</v>
      </c>
      <c r="CE215" s="36">
        <f t="shared" si="182"/>
        <v>2.0395421436004168E-3</v>
      </c>
      <c r="CF215" s="36">
        <f t="shared" si="183"/>
        <v>8.2296284427353372E-3</v>
      </c>
      <c r="CG215" s="36">
        <f t="shared" si="184"/>
        <v>0</v>
      </c>
      <c r="CH215" s="36">
        <f t="shared" si="185"/>
        <v>2.5156985485598649E-3</v>
      </c>
      <c r="CI215" s="36">
        <f t="shared" si="186"/>
        <v>3.0695795584164309E-4</v>
      </c>
      <c r="CJ215" s="36">
        <f t="shared" si="187"/>
        <v>2.3225431847873359E-3</v>
      </c>
      <c r="CK215" s="36">
        <f t="shared" si="188"/>
        <v>1.0603815278919661E-4</v>
      </c>
      <c r="CL215" s="36">
        <f t="shared" si="189"/>
        <v>2.0119712288114338E-4</v>
      </c>
      <c r="CM215" s="36">
        <f t="shared" si="190"/>
        <v>0.75719445889219805</v>
      </c>
      <c r="CN215" s="36">
        <f t="shared" si="191"/>
        <v>0.90775017570377292</v>
      </c>
      <c r="CO215" s="36">
        <f t="shared" si="192"/>
        <v>7.4856908865332722E-2</v>
      </c>
      <c r="CP215" s="36">
        <f t="shared" si="193"/>
        <v>0.35995254494229795</v>
      </c>
      <c r="CQ215" s="36">
        <f t="shared" si="194"/>
        <v>0.29068556138085777</v>
      </c>
      <c r="CR215" s="36">
        <f t="shared" si="195"/>
        <v>0.69274694120180935</v>
      </c>
      <c r="CS215" s="36">
        <f t="shared" si="196"/>
        <v>2.4914406324699407</v>
      </c>
      <c r="CT215" s="36">
        <f t="shared" si="197"/>
        <v>21.895096859578178</v>
      </c>
      <c r="CU215" s="36"/>
      <c r="CV215" s="42" t="str">
        <f t="shared" si="198"/>
        <v>Coronel Fabriciano</v>
      </c>
      <c r="CW215" s="43">
        <f t="shared" si="202"/>
        <v>0.11111111111111113</v>
      </c>
      <c r="CX215" s="43">
        <f t="shared" si="202"/>
        <v>0.10512644294051186</v>
      </c>
      <c r="CY215" s="43">
        <f t="shared" si="202"/>
        <v>3.4602076124567488E-3</v>
      </c>
      <c r="CZ215" s="43">
        <f t="shared" si="202"/>
        <v>0.70641386546808294</v>
      </c>
      <c r="DA215" s="43">
        <f t="shared" si="202"/>
        <v>0.75532584635547906</v>
      </c>
      <c r="DB215" s="43">
        <f t="shared" si="202"/>
        <v>3.0695795584164309E-4</v>
      </c>
      <c r="DC215" s="43">
        <f t="shared" si="202"/>
        <v>2.3225431847873359E-3</v>
      </c>
      <c r="DD215" s="43">
        <f t="shared" si="202"/>
        <v>1.0603815278919661E-4</v>
      </c>
      <c r="DE215" s="43">
        <f t="shared" si="202"/>
        <v>2.0119712288114338E-4</v>
      </c>
      <c r="DF215" s="43">
        <f t="shared" si="202"/>
        <v>0.29068556138085777</v>
      </c>
      <c r="DG215" s="43">
        <f t="shared" si="202"/>
        <v>0.69274694120180935</v>
      </c>
      <c r="DH215" s="43">
        <f t="shared" si="202"/>
        <v>2.4914406324699407</v>
      </c>
      <c r="DI215" s="43">
        <f t="shared" si="202"/>
        <v>21.895096859578178</v>
      </c>
      <c r="DJ215" s="51">
        <f t="shared" si="157"/>
        <v>2.0811034003488253</v>
      </c>
      <c r="DL215" s="40">
        <f t="shared" si="201"/>
        <v>212</v>
      </c>
      <c r="DM215" s="58">
        <f t="shared" si="199"/>
        <v>31.460018875169961</v>
      </c>
      <c r="DN215" s="57" t="str">
        <f t="shared" si="200"/>
        <v>Itapecerica</v>
      </c>
    </row>
    <row r="216" spans="1:118" x14ac:dyDescent="0.3">
      <c r="A216" s="12">
        <v>311950</v>
      </c>
      <c r="B216" s="12" t="s">
        <v>29</v>
      </c>
      <c r="C216" s="12" t="s">
        <v>28</v>
      </c>
      <c r="D216" s="27" t="s">
        <v>285</v>
      </c>
      <c r="E216" s="13">
        <v>9103</v>
      </c>
      <c r="F216" s="14">
        <v>44.41</v>
      </c>
      <c r="G216" s="14">
        <v>79.05</v>
      </c>
      <c r="H216" s="15">
        <v>4042.6422999999995</v>
      </c>
      <c r="I216" s="15">
        <v>7195.9214999999995</v>
      </c>
      <c r="J216" s="15">
        <v>143.15950000000001</v>
      </c>
      <c r="K216" s="13">
        <v>9040</v>
      </c>
      <c r="L216" s="14">
        <v>31.01</v>
      </c>
      <c r="M216" s="14">
        <v>59.18</v>
      </c>
      <c r="N216" s="15">
        <v>2803.3040000000005</v>
      </c>
      <c r="O216" s="15">
        <v>5349.8720000000003</v>
      </c>
      <c r="P216" s="15">
        <v>149.87450000000001</v>
      </c>
      <c r="Q216" s="13">
        <v>9083</v>
      </c>
      <c r="R216" s="14">
        <v>14.16</v>
      </c>
      <c r="S216" s="14">
        <v>36.56</v>
      </c>
      <c r="T216" s="15">
        <v>1286.1528000000001</v>
      </c>
      <c r="U216" s="14">
        <v>3320.7448000000004</v>
      </c>
      <c r="V216" s="14">
        <v>124.85209999999999</v>
      </c>
      <c r="W216" s="14">
        <v>0.49</v>
      </c>
      <c r="X216" s="14">
        <v>0.53</v>
      </c>
      <c r="Y216" s="14">
        <v>0.49</v>
      </c>
      <c r="Z216" s="14">
        <v>93.252099999999999</v>
      </c>
      <c r="AA216" s="14">
        <v>96.881799999999998</v>
      </c>
      <c r="AB216" s="14">
        <v>99.113900000000001</v>
      </c>
      <c r="AC216" s="14">
        <v>13137.978999999999</v>
      </c>
      <c r="AD216" s="14">
        <v>63327.167999999998</v>
      </c>
      <c r="AE216" s="14">
        <v>1437.8876</v>
      </c>
      <c r="AF216" s="14">
        <v>6741.24</v>
      </c>
      <c r="AG216" s="14">
        <v>9137</v>
      </c>
      <c r="AH216" s="14">
        <v>9394</v>
      </c>
      <c r="AI216" s="14">
        <v>35.707599999999999</v>
      </c>
      <c r="AJ216" s="14">
        <v>36.150100000000002</v>
      </c>
      <c r="AK216" s="14">
        <v>0.33400000000000002</v>
      </c>
      <c r="AL216" s="14">
        <v>0.13800000000000001</v>
      </c>
      <c r="AM216" s="14">
        <v>0.61899999999999999</v>
      </c>
      <c r="AN216" s="14">
        <v>0.435</v>
      </c>
      <c r="AO216" s="14">
        <v>0.51500000000000001</v>
      </c>
      <c r="AP216" s="14">
        <v>0.38200000000000001</v>
      </c>
      <c r="AQ216" s="14">
        <v>0.71099999999999997</v>
      </c>
      <c r="AR216" s="14">
        <v>0.503</v>
      </c>
      <c r="AS216" s="14">
        <v>0.627</v>
      </c>
      <c r="AT216" s="14">
        <v>0.54300000000000004</v>
      </c>
      <c r="AU216" s="14">
        <v>0.78400000000000003</v>
      </c>
      <c r="AV216" s="14">
        <v>0.57799999999999996</v>
      </c>
      <c r="AW216" s="14">
        <v>6289</v>
      </c>
      <c r="AX216" s="14">
        <v>5339</v>
      </c>
      <c r="AY216" s="14">
        <v>19126</v>
      </c>
      <c r="AZ216" s="14">
        <v>30810</v>
      </c>
      <c r="BA216" s="56">
        <f t="shared" si="155"/>
        <v>0.10215385614969788</v>
      </c>
      <c r="BB216" s="56">
        <f t="shared" si="155"/>
        <v>8.6722760054577352E-2</v>
      </c>
      <c r="BC216" s="56">
        <f t="shared" si="155"/>
        <v>0.31066857254239488</v>
      </c>
      <c r="BD216" s="56">
        <f t="shared" si="154"/>
        <v>0.50045481125332991</v>
      </c>
      <c r="BE216" s="54"/>
      <c r="BG216" s="36">
        <f t="shared" si="158"/>
        <v>0.69141800807703824</v>
      </c>
      <c r="BH216" s="36">
        <f t="shared" si="159"/>
        <v>8.7994491914412833</v>
      </c>
      <c r="BI216" s="36">
        <f t="shared" si="160"/>
        <v>4.492084939836225</v>
      </c>
      <c r="BJ216" s="36">
        <f t="shared" si="161"/>
        <v>0.11004167467694688</v>
      </c>
      <c r="BK216" s="36">
        <f t="shared" si="162"/>
        <v>0.22507464968803328</v>
      </c>
      <c r="BL216" s="36">
        <f t="shared" si="163"/>
        <v>8.7994059528755528</v>
      </c>
      <c r="BM216" s="36">
        <f t="shared" si="164"/>
        <v>3.3611111111111119E-2</v>
      </c>
      <c r="BN216" s="36">
        <f t="shared" si="165"/>
        <v>4.9245921822098949E-3</v>
      </c>
      <c r="BO216" s="36">
        <f t="shared" si="166"/>
        <v>1.5378700499807832E-3</v>
      </c>
      <c r="BP216" s="36">
        <f t="shared" si="167"/>
        <v>3.3610993369801993E-2</v>
      </c>
      <c r="BQ216" s="36">
        <f t="shared" si="168"/>
        <v>4.9245496448238066E-3</v>
      </c>
      <c r="BR216" s="36">
        <f t="shared" si="169"/>
        <v>1.5378223456439337E-3</v>
      </c>
      <c r="BS216" s="36">
        <f t="shared" si="170"/>
        <v>0.92069757432108157</v>
      </c>
      <c r="BT216" s="36">
        <f t="shared" si="171"/>
        <v>0.97488205942103168</v>
      </c>
      <c r="BU216" s="36">
        <f t="shared" si="172"/>
        <v>0.63175142401961082</v>
      </c>
      <c r="BV216" s="36">
        <f t="shared" si="173"/>
        <v>0.84944300842181353</v>
      </c>
      <c r="BW216" s="36">
        <f t="shared" si="174"/>
        <v>0.64440806506367476</v>
      </c>
      <c r="BX216" s="36">
        <f t="shared" si="175"/>
        <v>0.70338839276689702</v>
      </c>
      <c r="BY216" s="36">
        <f t="shared" si="176"/>
        <v>0.63175137526717895</v>
      </c>
      <c r="BZ216" s="36">
        <f t="shared" si="177"/>
        <v>0.84944302016515738</v>
      </c>
      <c r="CA216" s="36">
        <f t="shared" si="178"/>
        <v>0.10401606260465991</v>
      </c>
      <c r="CB216" s="36">
        <f t="shared" si="179"/>
        <v>0.25540524916175278</v>
      </c>
      <c r="CC216" s="36">
        <f t="shared" si="180"/>
        <v>2.0351670106889902E-2</v>
      </c>
      <c r="CD216" s="36">
        <f t="shared" si="181"/>
        <v>7.297250123868293E-2</v>
      </c>
      <c r="CE216" s="36">
        <f t="shared" si="182"/>
        <v>2.8681061394380841E-2</v>
      </c>
      <c r="CF216" s="36">
        <f t="shared" si="183"/>
        <v>3.7672025494489829E-2</v>
      </c>
      <c r="CG216" s="36">
        <f t="shared" si="184"/>
        <v>9.3256201069152733E-3</v>
      </c>
      <c r="CH216" s="36">
        <f t="shared" si="185"/>
        <v>4.4774029343265125E-2</v>
      </c>
      <c r="CI216" s="36">
        <f t="shared" si="186"/>
        <v>2.4020822284057795E-2</v>
      </c>
      <c r="CJ216" s="36">
        <f t="shared" si="187"/>
        <v>3.3207377703585401E-2</v>
      </c>
      <c r="CK216" s="36">
        <f t="shared" si="188"/>
        <v>1.0603815278919616E-2</v>
      </c>
      <c r="CL216" s="36">
        <f t="shared" si="189"/>
        <v>3.2451083949499533E-2</v>
      </c>
      <c r="CM216" s="36">
        <f t="shared" si="190"/>
        <v>0.52973853675910088</v>
      </c>
      <c r="CN216" s="36">
        <f t="shared" si="191"/>
        <v>0.99688721495984989</v>
      </c>
      <c r="CO216" s="36">
        <f t="shared" si="192"/>
        <v>0.96878126363538697</v>
      </c>
      <c r="CP216" s="36">
        <f t="shared" si="193"/>
        <v>0.71858495621837648</v>
      </c>
      <c r="CQ216" s="36">
        <f t="shared" si="194"/>
        <v>421.24524950610493</v>
      </c>
      <c r="CR216" s="36">
        <f t="shared" si="195"/>
        <v>0.76880958382919018</v>
      </c>
      <c r="CS216" s="36">
        <f t="shared" si="196"/>
        <v>5.9654969348070325E-2</v>
      </c>
      <c r="CT216" s="36">
        <f t="shared" si="197"/>
        <v>121.99244105277683</v>
      </c>
      <c r="CU216" s="36"/>
      <c r="CV216" s="42" t="str">
        <f t="shared" si="198"/>
        <v>Coronel Murta</v>
      </c>
      <c r="CW216" s="43">
        <f t="shared" si="202"/>
        <v>8.7994491914412833</v>
      </c>
      <c r="CX216" s="43">
        <f t="shared" si="202"/>
        <v>4.492084939836225</v>
      </c>
      <c r="CY216" s="43">
        <f t="shared" si="202"/>
        <v>1.5378700499807832E-3</v>
      </c>
      <c r="CZ216" s="43">
        <f t="shared" si="202"/>
        <v>0.84944300842181353</v>
      </c>
      <c r="DA216" s="43">
        <f t="shared" si="202"/>
        <v>0.70338839276689702</v>
      </c>
      <c r="DB216" s="43">
        <f t="shared" si="202"/>
        <v>2.4020822284057795E-2</v>
      </c>
      <c r="DC216" s="43">
        <f t="shared" si="202"/>
        <v>3.3207377703585401E-2</v>
      </c>
      <c r="DD216" s="43">
        <f t="shared" si="202"/>
        <v>1.0603815278919616E-2</v>
      </c>
      <c r="DE216" s="43">
        <f t="shared" si="202"/>
        <v>3.2451083949499533E-2</v>
      </c>
      <c r="DF216" s="43">
        <f t="shared" si="202"/>
        <v>421.24524950610493</v>
      </c>
      <c r="DG216" s="43">
        <f t="shared" si="202"/>
        <v>0.76880958382919018</v>
      </c>
      <c r="DH216" s="43">
        <f t="shared" si="202"/>
        <v>5.9654969348070325E-2</v>
      </c>
      <c r="DI216" s="43">
        <f t="shared" si="202"/>
        <v>121.99244105277683</v>
      </c>
      <c r="DJ216" s="51">
        <f t="shared" si="157"/>
        <v>43.000949354907021</v>
      </c>
      <c r="DL216" s="40">
        <f t="shared" si="201"/>
        <v>213</v>
      </c>
      <c r="DM216" s="58">
        <f t="shared" si="199"/>
        <v>31.487261348035148</v>
      </c>
      <c r="DN216" s="57" t="str">
        <f t="shared" si="200"/>
        <v>São Francisco</v>
      </c>
    </row>
    <row r="217" spans="1:118" x14ac:dyDescent="0.3">
      <c r="A217" s="12">
        <v>311960</v>
      </c>
      <c r="B217" s="12" t="s">
        <v>29</v>
      </c>
      <c r="C217" s="12" t="s">
        <v>28</v>
      </c>
      <c r="D217" s="27" t="s">
        <v>275</v>
      </c>
      <c r="E217" s="13">
        <v>3240</v>
      </c>
      <c r="F217" s="14">
        <v>17.79</v>
      </c>
      <c r="G217" s="14">
        <v>49.12</v>
      </c>
      <c r="H217" s="15">
        <v>576.39599999999996</v>
      </c>
      <c r="I217" s="15">
        <v>1591.4879999999998</v>
      </c>
      <c r="J217" s="15">
        <v>57.3476</v>
      </c>
      <c r="K217" s="13">
        <v>2882</v>
      </c>
      <c r="L217" s="14">
        <v>4.49</v>
      </c>
      <c r="M217" s="14">
        <v>21.38</v>
      </c>
      <c r="N217" s="15">
        <v>129.40180000000001</v>
      </c>
      <c r="O217" s="15">
        <v>616.17160000000001</v>
      </c>
      <c r="P217" s="15">
        <v>21.700600000000001</v>
      </c>
      <c r="Q217" s="13">
        <v>2973</v>
      </c>
      <c r="R217" s="14">
        <v>2.5099999999999998</v>
      </c>
      <c r="S217" s="14">
        <v>8.94</v>
      </c>
      <c r="T217" s="15">
        <v>74.622299999999996</v>
      </c>
      <c r="U217" s="14">
        <v>265.78620000000001</v>
      </c>
      <c r="V217" s="14">
        <v>22.1313</v>
      </c>
      <c r="W217" s="14">
        <v>0.47</v>
      </c>
      <c r="X217" s="14">
        <v>0.49</v>
      </c>
      <c r="Y217" s="14">
        <v>0.42</v>
      </c>
      <c r="Z217" s="14">
        <v>89.445899999999995</v>
      </c>
      <c r="AA217" s="14">
        <v>89.57</v>
      </c>
      <c r="AB217" s="14">
        <v>84.954700000000003</v>
      </c>
      <c r="AC217" s="14">
        <v>8765.41</v>
      </c>
      <c r="AD217" s="14">
        <v>35796.58</v>
      </c>
      <c r="AE217" s="14">
        <v>3005.9704999999999</v>
      </c>
      <c r="AF217" s="14">
        <v>11543.56</v>
      </c>
      <c r="AG217" s="14">
        <v>2916</v>
      </c>
      <c r="AH217" s="14">
        <v>3101</v>
      </c>
      <c r="AI217" s="14">
        <v>74.648399999999995</v>
      </c>
      <c r="AJ217" s="14">
        <v>61.902700000000003</v>
      </c>
      <c r="AK217" s="14">
        <v>0.436</v>
      </c>
      <c r="AL217" s="14">
        <v>0.23699999999999999</v>
      </c>
      <c r="AM217" s="14">
        <v>0.66400000000000003</v>
      </c>
      <c r="AN217" s="14">
        <v>0.52600000000000002</v>
      </c>
      <c r="AO217" s="14">
        <v>0.59499999999999997</v>
      </c>
      <c r="AP217" s="14">
        <v>0.439</v>
      </c>
      <c r="AQ217" s="14">
        <v>0.76</v>
      </c>
      <c r="AR217" s="14">
        <v>0.63100000000000001</v>
      </c>
      <c r="AS217" s="14">
        <v>0.66900000000000004</v>
      </c>
      <c r="AT217" s="14">
        <v>0.56499999999999995</v>
      </c>
      <c r="AU217" s="14">
        <v>0.78900000000000003</v>
      </c>
      <c r="AV217" s="14">
        <v>0.67300000000000004</v>
      </c>
      <c r="AW217" s="14">
        <v>8202</v>
      </c>
      <c r="AX217" s="14">
        <v>1947</v>
      </c>
      <c r="AY217" s="14">
        <v>10943</v>
      </c>
      <c r="AZ217" s="14">
        <v>13475</v>
      </c>
      <c r="BA217" s="56">
        <f t="shared" si="155"/>
        <v>0.23727832904215002</v>
      </c>
      <c r="BB217" s="56">
        <f t="shared" si="155"/>
        <v>5.6325397054994647E-2</v>
      </c>
      <c r="BC217" s="56">
        <f t="shared" si="155"/>
        <v>0.31657361066913531</v>
      </c>
      <c r="BD217" s="56">
        <f t="shared" si="154"/>
        <v>0.38982266323372</v>
      </c>
      <c r="BE217" s="54"/>
      <c r="BG217" s="36">
        <f t="shared" si="158"/>
        <v>0.89274630722260473</v>
      </c>
      <c r="BH217" s="36">
        <f t="shared" si="159"/>
        <v>8.8160754497877622E-2</v>
      </c>
      <c r="BI217" s="36">
        <f t="shared" si="160"/>
        <v>5.6264487646914975E-2</v>
      </c>
      <c r="BJ217" s="36">
        <f t="shared" si="161"/>
        <v>0.92395705759948576</v>
      </c>
      <c r="BK217" s="36">
        <f t="shared" si="162"/>
        <v>0.91763675651748067</v>
      </c>
      <c r="BL217" s="36">
        <f t="shared" si="163"/>
        <v>8.8160939452882781E-2</v>
      </c>
      <c r="BM217" s="36">
        <f t="shared" si="164"/>
        <v>4.6944444444444448E-2</v>
      </c>
      <c r="BN217" s="36">
        <f t="shared" si="165"/>
        <v>1.9698368728839642E-2</v>
      </c>
      <c r="BO217" s="36">
        <f t="shared" si="166"/>
        <v>3.1141868512110739E-2</v>
      </c>
      <c r="BP217" s="36">
        <f t="shared" si="167"/>
        <v>4.694427999583918E-2</v>
      </c>
      <c r="BQ217" s="36">
        <f t="shared" si="168"/>
        <v>1.9698198579295258E-2</v>
      </c>
      <c r="BR217" s="36">
        <f t="shared" si="169"/>
        <v>3.1141928888409519E-2</v>
      </c>
      <c r="BS217" s="36">
        <f t="shared" si="170"/>
        <v>0.94672724685573695</v>
      </c>
      <c r="BT217" s="36">
        <f t="shared" si="171"/>
        <v>0.98576247312099108</v>
      </c>
      <c r="BU217" s="36">
        <f t="shared" si="172"/>
        <v>0.32613040641214036</v>
      </c>
      <c r="BV217" s="36">
        <f t="shared" si="173"/>
        <v>0.74967728025433533</v>
      </c>
      <c r="BW217" s="36">
        <f t="shared" si="174"/>
        <v>0.87806148471168255</v>
      </c>
      <c r="BX217" s="36">
        <f t="shared" si="175"/>
        <v>0.89633254665027096</v>
      </c>
      <c r="BY217" s="36">
        <f t="shared" si="176"/>
        <v>0.32613025790291156</v>
      </c>
      <c r="BZ217" s="36">
        <f t="shared" si="177"/>
        <v>0.74967723846661127</v>
      </c>
      <c r="CA217" s="36">
        <f t="shared" si="178"/>
        <v>1.3367674831001146E-2</v>
      </c>
      <c r="CB217" s="36">
        <f t="shared" si="179"/>
        <v>2.2661579373337983E-2</v>
      </c>
      <c r="CC217" s="36">
        <f t="shared" si="180"/>
        <v>6.4532960919575352E-3</v>
      </c>
      <c r="CD217" s="36">
        <f t="shared" si="181"/>
        <v>1.3794423674609224E-2</v>
      </c>
      <c r="CE217" s="36">
        <f t="shared" si="182"/>
        <v>1.6259105098855419E-3</v>
      </c>
      <c r="CF217" s="36">
        <f t="shared" si="183"/>
        <v>5.4522957503249101E-3</v>
      </c>
      <c r="CG217" s="36">
        <f t="shared" si="184"/>
        <v>1.1770043382862267E-3</v>
      </c>
      <c r="CH217" s="36">
        <f t="shared" si="185"/>
        <v>1.203801063275715E-4</v>
      </c>
      <c r="CI217" s="36">
        <f t="shared" si="186"/>
        <v>9.6791653649711921E-3</v>
      </c>
      <c r="CJ217" s="36">
        <f t="shared" si="187"/>
        <v>2.2229732181739029E-2</v>
      </c>
      <c r="CK217" s="36">
        <f t="shared" si="188"/>
        <v>9.4583414061968109E-3</v>
      </c>
      <c r="CL217" s="36">
        <f t="shared" si="189"/>
        <v>2.0602585383028881E-3</v>
      </c>
      <c r="CM217" s="36">
        <f t="shared" si="190"/>
        <v>0.4160799916470489</v>
      </c>
      <c r="CN217" s="36">
        <f t="shared" si="191"/>
        <v>0.99886428290910323</v>
      </c>
      <c r="CO217" s="36">
        <f t="shared" si="192"/>
        <v>0.9820775093121058</v>
      </c>
      <c r="CP217" s="36">
        <f t="shared" si="193"/>
        <v>0.87121261850882969</v>
      </c>
      <c r="CQ217" s="36">
        <f t="shared" si="194"/>
        <v>2400.5660583401946</v>
      </c>
      <c r="CR217" s="36">
        <f t="shared" si="195"/>
        <v>0.84639021126240011</v>
      </c>
      <c r="CS217" s="36">
        <f t="shared" si="196"/>
        <v>7.1767007957643986E-2</v>
      </c>
      <c r="CT217" s="36">
        <f t="shared" si="197"/>
        <v>70.26309214609465</v>
      </c>
      <c r="CU217" s="36"/>
      <c r="CV217" s="42" t="str">
        <f t="shared" si="198"/>
        <v>Coronel Pacheco</v>
      </c>
      <c r="CW217" s="43">
        <f t="shared" si="202"/>
        <v>8.8160754497877622E-2</v>
      </c>
      <c r="CX217" s="43">
        <f t="shared" si="202"/>
        <v>5.6264487646914975E-2</v>
      </c>
      <c r="CY217" s="43">
        <f t="shared" si="202"/>
        <v>3.1141868512110739E-2</v>
      </c>
      <c r="CZ217" s="43">
        <f t="shared" si="202"/>
        <v>0.74967728025433533</v>
      </c>
      <c r="DA217" s="43">
        <f t="shared" si="202"/>
        <v>0.89633254665027096</v>
      </c>
      <c r="DB217" s="43">
        <f t="shared" si="202"/>
        <v>9.6791653649711921E-3</v>
      </c>
      <c r="DC217" s="43">
        <f t="shared" si="202"/>
        <v>2.2229732181739029E-2</v>
      </c>
      <c r="DD217" s="43">
        <f t="shared" si="202"/>
        <v>9.4583414061968109E-3</v>
      </c>
      <c r="DE217" s="43">
        <f t="shared" si="202"/>
        <v>2.0602585383028881E-3</v>
      </c>
      <c r="DF217" s="43">
        <f t="shared" si="202"/>
        <v>2400.5660583401946</v>
      </c>
      <c r="DG217" s="43">
        <f t="shared" si="202"/>
        <v>0.84639021126240011</v>
      </c>
      <c r="DH217" s="43">
        <f t="shared" si="202"/>
        <v>7.1767007957643986E-2</v>
      </c>
      <c r="DI217" s="43">
        <f t="shared" si="202"/>
        <v>70.26309214609465</v>
      </c>
      <c r="DJ217" s="51">
        <f t="shared" si="157"/>
        <v>190.27787016465862</v>
      </c>
      <c r="DL217" s="40">
        <f t="shared" si="201"/>
        <v>214</v>
      </c>
      <c r="DM217" s="58">
        <f t="shared" si="199"/>
        <v>31.740424529695758</v>
      </c>
      <c r="DN217" s="57" t="str">
        <f t="shared" si="200"/>
        <v>Bocaiúva</v>
      </c>
    </row>
    <row r="218" spans="1:118" x14ac:dyDescent="0.3">
      <c r="A218" s="12">
        <v>311970</v>
      </c>
      <c r="B218" s="12" t="s">
        <v>29</v>
      </c>
      <c r="C218" s="12" t="s">
        <v>28</v>
      </c>
      <c r="D218" s="27" t="s">
        <v>277</v>
      </c>
      <c r="E218" s="13">
        <v>2970</v>
      </c>
      <c r="F218" s="14">
        <v>25.32</v>
      </c>
      <c r="G218" s="14">
        <v>57.74</v>
      </c>
      <c r="H218" s="15">
        <v>752.00399999999991</v>
      </c>
      <c r="I218" s="15">
        <v>1714.8780000000002</v>
      </c>
      <c r="J218" s="15">
        <v>81.621200000000002</v>
      </c>
      <c r="K218" s="13">
        <v>3185</v>
      </c>
      <c r="L218" s="14">
        <v>10.54</v>
      </c>
      <c r="M218" s="14">
        <v>33.56</v>
      </c>
      <c r="N218" s="15">
        <v>335.69899999999996</v>
      </c>
      <c r="O218" s="15">
        <v>1068.886</v>
      </c>
      <c r="P218" s="15">
        <v>50.940899999999999</v>
      </c>
      <c r="Q218" s="13">
        <v>3301</v>
      </c>
      <c r="R218" s="14">
        <v>5.22</v>
      </c>
      <c r="S218" s="14">
        <v>16.3</v>
      </c>
      <c r="T218" s="15">
        <v>172.31219999999999</v>
      </c>
      <c r="U218" s="14">
        <v>538.06299999999999</v>
      </c>
      <c r="V218" s="14">
        <v>46.026000000000003</v>
      </c>
      <c r="W218" s="14">
        <v>0.41</v>
      </c>
      <c r="X218" s="14">
        <v>0.43</v>
      </c>
      <c r="Y218" s="14">
        <v>0.5</v>
      </c>
      <c r="Z218" s="14">
        <v>78.027299999999997</v>
      </c>
      <c r="AA218" s="14">
        <v>78.602199999999996</v>
      </c>
      <c r="AB218" s="14">
        <v>101.1366</v>
      </c>
      <c r="AC218" s="14">
        <v>10976.516</v>
      </c>
      <c r="AD218" s="14">
        <v>39861.027000000002</v>
      </c>
      <c r="AE218" s="14">
        <v>3456.0819000000001</v>
      </c>
      <c r="AF218" s="14">
        <v>11587.51</v>
      </c>
      <c r="AG218" s="14">
        <v>3176</v>
      </c>
      <c r="AH218" s="14">
        <v>3440</v>
      </c>
      <c r="AI218" s="14">
        <v>85.826099999999997</v>
      </c>
      <c r="AJ218" s="14">
        <v>62.138399999999997</v>
      </c>
      <c r="AK218" s="14">
        <v>0.34200000000000003</v>
      </c>
      <c r="AL218" s="14">
        <v>0.11700000000000001</v>
      </c>
      <c r="AM218" s="14">
        <v>0.71499999999999997</v>
      </c>
      <c r="AN218" s="14">
        <v>0.47699999999999998</v>
      </c>
      <c r="AO218" s="14">
        <v>0.52900000000000003</v>
      </c>
      <c r="AP218" s="14">
        <v>0.36399999999999999</v>
      </c>
      <c r="AQ218" s="14">
        <v>0.73599999999999999</v>
      </c>
      <c r="AR218" s="14">
        <v>0.55300000000000005</v>
      </c>
      <c r="AS218" s="14">
        <v>0.67700000000000005</v>
      </c>
      <c r="AT218" s="14">
        <v>0.56299999999999994</v>
      </c>
      <c r="AU218" s="14">
        <v>0.82299999999999995</v>
      </c>
      <c r="AV218" s="14">
        <v>0.67</v>
      </c>
      <c r="AW218" s="14">
        <v>10483</v>
      </c>
      <c r="AX218" s="14">
        <v>3288</v>
      </c>
      <c r="AY218" s="14">
        <v>11102</v>
      </c>
      <c r="AZ218" s="14">
        <v>13850</v>
      </c>
      <c r="BA218" s="56">
        <f t="shared" si="155"/>
        <v>0.27071766133822278</v>
      </c>
      <c r="BB218" s="56">
        <f t="shared" si="155"/>
        <v>8.4910776541073776E-2</v>
      </c>
      <c r="BC218" s="56">
        <f t="shared" si="155"/>
        <v>0.28670299305322416</v>
      </c>
      <c r="BD218" s="56">
        <f t="shared" si="154"/>
        <v>0.35766856906747929</v>
      </c>
      <c r="BE218" s="54"/>
      <c r="BG218" s="36">
        <f t="shared" si="158"/>
        <v>0.88128595406628807</v>
      </c>
      <c r="BH218" s="36">
        <f t="shared" si="159"/>
        <v>0.21361485770778893</v>
      </c>
      <c r="BI218" s="36">
        <f t="shared" si="160"/>
        <v>0.15271290288762823</v>
      </c>
      <c r="BJ218" s="36">
        <f t="shared" si="161"/>
        <v>0.82895190643963612</v>
      </c>
      <c r="BK218" s="36">
        <f t="shared" si="162"/>
        <v>0.83693203456563892</v>
      </c>
      <c r="BL218" s="36">
        <f t="shared" si="163"/>
        <v>0.21361278482196011</v>
      </c>
      <c r="BM218" s="36">
        <f t="shared" si="164"/>
        <v>0.10027777777777777</v>
      </c>
      <c r="BN218" s="36">
        <f t="shared" si="165"/>
        <v>6.03262542320714E-2</v>
      </c>
      <c r="BO218" s="36">
        <f t="shared" si="166"/>
        <v>3.8446751249519579E-4</v>
      </c>
      <c r="BP218" s="36">
        <f t="shared" si="167"/>
        <v>0.1002774264999878</v>
      </c>
      <c r="BQ218" s="36">
        <f t="shared" si="168"/>
        <v>6.0326204605024039E-2</v>
      </c>
      <c r="BR218" s="36">
        <f t="shared" si="169"/>
        <v>3.8445558641098343E-4</v>
      </c>
      <c r="BS218" s="36">
        <f t="shared" si="170"/>
        <v>0.93351930033177599</v>
      </c>
      <c r="BT218" s="36">
        <f t="shared" si="171"/>
        <v>0.98415235656648059</v>
      </c>
      <c r="BU218" s="36">
        <f t="shared" si="172"/>
        <v>0.2568988692437989</v>
      </c>
      <c r="BV218" s="36">
        <f t="shared" si="173"/>
        <v>0.7487930115594873</v>
      </c>
      <c r="BW218" s="36">
        <f t="shared" si="174"/>
        <v>0.86757389107722394</v>
      </c>
      <c r="BX218" s="36">
        <f t="shared" si="175"/>
        <v>0.88534355498796913</v>
      </c>
      <c r="BY218" s="36">
        <f t="shared" si="176"/>
        <v>0.25689922028602458</v>
      </c>
      <c r="BZ218" s="36">
        <f t="shared" si="177"/>
        <v>0.74879290678748422</v>
      </c>
      <c r="CA218" s="36">
        <f t="shared" si="178"/>
        <v>9.3812358824763686E-2</v>
      </c>
      <c r="CB218" s="36">
        <f t="shared" si="179"/>
        <v>0.33714880332986474</v>
      </c>
      <c r="CC218" s="36">
        <f t="shared" si="180"/>
        <v>9.3998664835291681E-5</v>
      </c>
      <c r="CD218" s="36">
        <f t="shared" si="181"/>
        <v>3.9865884419620745E-2</v>
      </c>
      <c r="CE218" s="36">
        <f t="shared" si="182"/>
        <v>2.1542663891779383E-2</v>
      </c>
      <c r="CF218" s="36">
        <f t="shared" si="183"/>
        <v>5.3855329452188905E-2</v>
      </c>
      <c r="CG218" s="36">
        <f t="shared" si="184"/>
        <v>4.1994352316632039E-3</v>
      </c>
      <c r="CH218" s="36">
        <f t="shared" si="185"/>
        <v>1.7749923841157214E-2</v>
      </c>
      <c r="CI218" s="36">
        <f t="shared" si="186"/>
        <v>7.6739488960411361E-3</v>
      </c>
      <c r="CJ218" s="36">
        <f t="shared" si="187"/>
        <v>2.3136975613296595E-2</v>
      </c>
      <c r="CK218" s="36">
        <f t="shared" si="188"/>
        <v>3.4050029062308645E-3</v>
      </c>
      <c r="CL218" s="36">
        <f t="shared" si="189"/>
        <v>2.4646647552939846E-3</v>
      </c>
      <c r="CM218" s="36">
        <f t="shared" si="190"/>
        <v>0.29847423175767362</v>
      </c>
      <c r="CN218" s="36">
        <f t="shared" si="191"/>
        <v>0.99808243085558623</v>
      </c>
      <c r="CO218" s="36">
        <f t="shared" si="192"/>
        <v>0.98181829293859491</v>
      </c>
      <c r="CP218" s="36">
        <f t="shared" si="193"/>
        <v>0.86775547471685976</v>
      </c>
      <c r="CQ218" s="36">
        <f t="shared" si="194"/>
        <v>3140.6367204616372</v>
      </c>
      <c r="CR218" s="36">
        <f t="shared" si="195"/>
        <v>0.77332965394478348</v>
      </c>
      <c r="CS218" s="36">
        <f t="shared" si="196"/>
        <v>2.198111215520757E-2</v>
      </c>
      <c r="CT218" s="36">
        <f t="shared" si="197"/>
        <v>57.888038009195007</v>
      </c>
      <c r="CU218" s="36"/>
      <c r="CV218" s="42" t="str">
        <f t="shared" si="198"/>
        <v>Coronel Xavier Chaves</v>
      </c>
      <c r="CW218" s="43">
        <f t="shared" si="202"/>
        <v>0.21361485770778893</v>
      </c>
      <c r="CX218" s="43">
        <f t="shared" si="202"/>
        <v>0.15271290288762823</v>
      </c>
      <c r="CY218" s="43">
        <f t="shared" si="202"/>
        <v>3.8446751249519579E-4</v>
      </c>
      <c r="CZ218" s="43">
        <f t="shared" si="202"/>
        <v>0.7487930115594873</v>
      </c>
      <c r="DA218" s="43">
        <f t="shared" si="202"/>
        <v>0.88534355498796913</v>
      </c>
      <c r="DB218" s="43">
        <f t="shared" si="202"/>
        <v>7.6739488960411361E-3</v>
      </c>
      <c r="DC218" s="43">
        <f t="shared" si="202"/>
        <v>2.3136975613296595E-2</v>
      </c>
      <c r="DD218" s="43">
        <f t="shared" si="202"/>
        <v>3.4050029062308645E-3</v>
      </c>
      <c r="DE218" s="43">
        <f t="shared" si="202"/>
        <v>2.4646647552939846E-3</v>
      </c>
      <c r="DF218" s="43">
        <f t="shared" si="202"/>
        <v>3140.6367204616372</v>
      </c>
      <c r="DG218" s="43">
        <f t="shared" si="202"/>
        <v>0.77332965394478348</v>
      </c>
      <c r="DH218" s="43">
        <f t="shared" si="202"/>
        <v>2.198111215520757E-2</v>
      </c>
      <c r="DI218" s="43">
        <f t="shared" si="202"/>
        <v>57.888038009195007</v>
      </c>
      <c r="DJ218" s="51">
        <f t="shared" si="157"/>
        <v>246.25827681721219</v>
      </c>
      <c r="DL218" s="40">
        <f t="shared" si="201"/>
        <v>215</v>
      </c>
      <c r="DM218" s="58">
        <f t="shared" si="199"/>
        <v>32.781727798332092</v>
      </c>
      <c r="DN218" s="57" t="str">
        <f t="shared" si="200"/>
        <v>Montalvânia</v>
      </c>
    </row>
    <row r="219" spans="1:118" x14ac:dyDescent="0.3">
      <c r="A219" s="12">
        <v>311980</v>
      </c>
      <c r="B219" s="12" t="s">
        <v>29</v>
      </c>
      <c r="C219" s="12" t="s">
        <v>28</v>
      </c>
      <c r="D219" s="27" t="s">
        <v>286</v>
      </c>
      <c r="E219" s="13">
        <v>4362</v>
      </c>
      <c r="F219" s="14">
        <v>17.55</v>
      </c>
      <c r="G219" s="14">
        <v>43.85</v>
      </c>
      <c r="H219" s="15">
        <v>765.53100000000006</v>
      </c>
      <c r="I219" s="15">
        <v>1912.7370000000001</v>
      </c>
      <c r="J219" s="15">
        <v>56.573900000000002</v>
      </c>
      <c r="K219" s="13">
        <v>3674</v>
      </c>
      <c r="L219" s="14">
        <v>1.23</v>
      </c>
      <c r="M219" s="14">
        <v>16.690000000000001</v>
      </c>
      <c r="N219" s="15">
        <v>45.190199999999997</v>
      </c>
      <c r="O219" s="15">
        <v>613.19060000000013</v>
      </c>
      <c r="P219" s="15">
        <v>5.9447000000000001</v>
      </c>
      <c r="Q219" s="13">
        <v>3362</v>
      </c>
      <c r="R219" s="14">
        <v>1.85</v>
      </c>
      <c r="S219" s="14">
        <v>7.99</v>
      </c>
      <c r="T219" s="15">
        <v>62.19700000000001</v>
      </c>
      <c r="U219" s="14">
        <v>268.62380000000002</v>
      </c>
      <c r="V219" s="14">
        <v>16.311900000000001</v>
      </c>
      <c r="W219" s="14">
        <v>0.56999999999999995</v>
      </c>
      <c r="X219" s="14">
        <v>0.51</v>
      </c>
      <c r="Y219" s="14">
        <v>0.47</v>
      </c>
      <c r="Z219" s="14">
        <v>108.4769</v>
      </c>
      <c r="AA219" s="14">
        <v>93.225899999999996</v>
      </c>
      <c r="AB219" s="14">
        <v>95.068399999999997</v>
      </c>
      <c r="AC219" s="14">
        <v>12626.017</v>
      </c>
      <c r="AD219" s="14">
        <v>77703.379000000001</v>
      </c>
      <c r="AE219" s="14">
        <v>3406.9123</v>
      </c>
      <c r="AF219" s="14">
        <v>22800.29</v>
      </c>
      <c r="AG219" s="14">
        <v>3706</v>
      </c>
      <c r="AH219" s="14">
        <v>3408</v>
      </c>
      <c r="AI219" s="14">
        <v>84.605099999999993</v>
      </c>
      <c r="AJ219" s="14">
        <v>122.2672</v>
      </c>
      <c r="AK219" s="14">
        <v>0.42399999999999999</v>
      </c>
      <c r="AL219" s="14">
        <v>0.192</v>
      </c>
      <c r="AM219" s="14">
        <v>0.69</v>
      </c>
      <c r="AN219" s="14">
        <v>0.57699999999999996</v>
      </c>
      <c r="AO219" s="14">
        <v>0.59599999999999997</v>
      </c>
      <c r="AP219" s="14">
        <v>0.41699999999999998</v>
      </c>
      <c r="AQ219" s="14">
        <v>0.78900000000000003</v>
      </c>
      <c r="AR219" s="14">
        <v>0.64400000000000002</v>
      </c>
      <c r="AS219" s="14">
        <v>0.69199999999999995</v>
      </c>
      <c r="AT219" s="14">
        <v>0.57499999999999996</v>
      </c>
      <c r="AU219" s="14">
        <v>0.84399999999999997</v>
      </c>
      <c r="AV219" s="14">
        <v>0.68300000000000005</v>
      </c>
      <c r="AW219" s="14">
        <v>16275</v>
      </c>
      <c r="AX219" s="14">
        <v>4139</v>
      </c>
      <c r="AY219" s="14">
        <v>36570</v>
      </c>
      <c r="AZ219" s="14">
        <v>13969</v>
      </c>
      <c r="BA219" s="56">
        <f t="shared" si="155"/>
        <v>0.22937719335334658</v>
      </c>
      <c r="BB219" s="56">
        <f t="shared" si="155"/>
        <v>5.8334390371090721E-2</v>
      </c>
      <c r="BC219" s="56">
        <f t="shared" si="155"/>
        <v>0.5154116105027271</v>
      </c>
      <c r="BD219" s="56">
        <f t="shared" si="154"/>
        <v>0.19687680577283553</v>
      </c>
      <c r="BE219" s="54"/>
      <c r="BG219" s="36">
        <f t="shared" si="158"/>
        <v>0.8791627726101896</v>
      </c>
      <c r="BH219" s="36">
        <f t="shared" si="159"/>
        <v>0.23212422223791473</v>
      </c>
      <c r="BI219" s="36">
        <f t="shared" si="160"/>
        <v>0.10128903656419995</v>
      </c>
      <c r="BJ219" s="36">
        <f t="shared" si="161"/>
        <v>0.93641026588516318</v>
      </c>
      <c r="BK219" s="36">
        <f t="shared" si="162"/>
        <v>0.91677652012737598</v>
      </c>
      <c r="BL219" s="36">
        <f t="shared" si="163"/>
        <v>0.23212488249250926</v>
      </c>
      <c r="BM219" s="36">
        <f t="shared" si="164"/>
        <v>2.5000000000000044E-3</v>
      </c>
      <c r="BN219" s="36">
        <f t="shared" si="165"/>
        <v>1.1080332409972275E-2</v>
      </c>
      <c r="BO219" s="36">
        <f t="shared" si="166"/>
        <v>6.1514801999231154E-3</v>
      </c>
      <c r="BP219" s="36">
        <f t="shared" si="167"/>
        <v>2.4999912423819717E-3</v>
      </c>
      <c r="BQ219" s="36">
        <f t="shared" si="168"/>
        <v>1.1080236700853575E-2</v>
      </c>
      <c r="BR219" s="36">
        <f t="shared" si="169"/>
        <v>6.1514414399098929E-3</v>
      </c>
      <c r="BS219" s="36">
        <f t="shared" si="170"/>
        <v>0.9237265025985677</v>
      </c>
      <c r="BT219" s="36">
        <f t="shared" si="171"/>
        <v>0.96922440830192669</v>
      </c>
      <c r="BU219" s="36">
        <f t="shared" si="172"/>
        <v>0.26406024654710181</v>
      </c>
      <c r="BV219" s="36">
        <f t="shared" si="173"/>
        <v>0.5402422034290939</v>
      </c>
      <c r="BW219" s="36">
        <f t="shared" si="174"/>
        <v>0.84639046675971397</v>
      </c>
      <c r="BX219" s="36">
        <f t="shared" si="175"/>
        <v>0.88637796692523718</v>
      </c>
      <c r="BY219" s="36">
        <f t="shared" si="176"/>
        <v>0.26406032569704829</v>
      </c>
      <c r="BZ219" s="36">
        <f t="shared" si="177"/>
        <v>0.54024234106348945</v>
      </c>
      <c r="CA219" s="36">
        <f t="shared" si="178"/>
        <v>1.9588642619389508E-2</v>
      </c>
      <c r="CB219" s="36">
        <f t="shared" si="179"/>
        <v>9.7236674760087904E-2</v>
      </c>
      <c r="CC219" s="36">
        <f t="shared" si="180"/>
        <v>1.9643802610477224E-3</v>
      </c>
      <c r="CD219" s="36">
        <f t="shared" si="181"/>
        <v>1.0162830503130512E-3</v>
      </c>
      <c r="CE219" s="36">
        <f t="shared" si="182"/>
        <v>1.4984391259105089E-3</v>
      </c>
      <c r="CF219" s="36">
        <f t="shared" si="183"/>
        <v>1.4460823585963782E-2</v>
      </c>
      <c r="CG219" s="36">
        <f t="shared" si="184"/>
        <v>6.4581856696093011E-6</v>
      </c>
      <c r="CH219" s="36">
        <f t="shared" si="185"/>
        <v>8.8442527097806447E-5</v>
      </c>
      <c r="CI219" s="36">
        <f t="shared" si="186"/>
        <v>4.5407981633379677E-3</v>
      </c>
      <c r="CJ219" s="36">
        <f t="shared" si="187"/>
        <v>1.7965688053418524E-2</v>
      </c>
      <c r="CK219" s="36">
        <f t="shared" si="188"/>
        <v>1.178201697657735E-3</v>
      </c>
      <c r="CL219" s="36">
        <f t="shared" si="189"/>
        <v>9.7379407474472012E-4</v>
      </c>
      <c r="CM219" s="36">
        <f t="shared" si="190"/>
        <v>8.7419554042586292E-2</v>
      </c>
      <c r="CN219" s="36">
        <f t="shared" si="191"/>
        <v>0.9975864254950092</v>
      </c>
      <c r="CO219" s="36">
        <f t="shared" si="192"/>
        <v>0.94073967150403504</v>
      </c>
      <c r="CP219" s="36">
        <f t="shared" si="193"/>
        <v>0.86665984431788079</v>
      </c>
      <c r="CQ219" s="36">
        <f t="shared" si="194"/>
        <v>2240.2016284624619</v>
      </c>
      <c r="CR219" s="36">
        <f t="shared" si="195"/>
        <v>0.84114776065564445</v>
      </c>
      <c r="CS219" s="36">
        <f t="shared" si="196"/>
        <v>1.1326282810614912</v>
      </c>
      <c r="CT219" s="36">
        <f t="shared" si="197"/>
        <v>13.97607911776589</v>
      </c>
      <c r="CU219" s="36"/>
      <c r="CV219" s="42" t="str">
        <f t="shared" si="198"/>
        <v>Córrego Danta</v>
      </c>
      <c r="CW219" s="43">
        <f t="shared" si="202"/>
        <v>0.23212422223791473</v>
      </c>
      <c r="CX219" s="43">
        <f t="shared" si="202"/>
        <v>0.10128903656419995</v>
      </c>
      <c r="CY219" s="43">
        <f t="shared" si="202"/>
        <v>6.1514801999231154E-3</v>
      </c>
      <c r="CZ219" s="43">
        <f t="shared" si="202"/>
        <v>0.5402422034290939</v>
      </c>
      <c r="DA219" s="43">
        <f t="shared" si="202"/>
        <v>0.88637796692523718</v>
      </c>
      <c r="DB219" s="43">
        <f t="shared" si="202"/>
        <v>4.5407981633379677E-3</v>
      </c>
      <c r="DC219" s="43">
        <f t="shared" si="202"/>
        <v>1.7965688053418524E-2</v>
      </c>
      <c r="DD219" s="43">
        <f t="shared" si="202"/>
        <v>1.178201697657735E-3</v>
      </c>
      <c r="DE219" s="43">
        <f t="shared" si="202"/>
        <v>9.7379407474472012E-4</v>
      </c>
      <c r="DF219" s="43">
        <f t="shared" si="202"/>
        <v>2240.2016284624619</v>
      </c>
      <c r="DG219" s="43">
        <f t="shared" si="202"/>
        <v>0.84114776065564445</v>
      </c>
      <c r="DH219" s="43">
        <f t="shared" si="202"/>
        <v>1.1326282810614912</v>
      </c>
      <c r="DI219" s="43">
        <f t="shared" si="202"/>
        <v>13.97607911776589</v>
      </c>
      <c r="DJ219" s="51">
        <f t="shared" si="157"/>
        <v>173.68787130871462</v>
      </c>
      <c r="DL219" s="40">
        <f t="shared" si="201"/>
        <v>216</v>
      </c>
      <c r="DM219" s="58">
        <f t="shared" si="199"/>
        <v>32.858571658794034</v>
      </c>
      <c r="DN219" s="57" t="str">
        <f t="shared" si="200"/>
        <v>Santa Efigênia de Minas</v>
      </c>
    </row>
    <row r="220" spans="1:118" x14ac:dyDescent="0.3">
      <c r="A220" s="12">
        <v>311990</v>
      </c>
      <c r="B220" s="12" t="s">
        <v>29</v>
      </c>
      <c r="C220" s="12" t="s">
        <v>28</v>
      </c>
      <c r="D220" s="27" t="s">
        <v>287</v>
      </c>
      <c r="E220" s="13">
        <v>3908</v>
      </c>
      <c r="F220" s="14">
        <v>6.9</v>
      </c>
      <c r="G220" s="14">
        <v>39.24</v>
      </c>
      <c r="H220" s="15">
        <v>269.65200000000004</v>
      </c>
      <c r="I220" s="15">
        <v>1533.4992000000002</v>
      </c>
      <c r="J220" s="15">
        <v>22.242699999999999</v>
      </c>
      <c r="K220" s="13">
        <v>3936</v>
      </c>
      <c r="L220" s="14">
        <v>13.02</v>
      </c>
      <c r="M220" s="14">
        <v>33.159999999999997</v>
      </c>
      <c r="N220" s="15">
        <v>512.46719999999993</v>
      </c>
      <c r="O220" s="15">
        <v>1305.1775999999998</v>
      </c>
      <c r="P220" s="15">
        <v>62.927</v>
      </c>
      <c r="Q220" s="13">
        <v>3725</v>
      </c>
      <c r="R220" s="14">
        <v>2.31</v>
      </c>
      <c r="S220" s="14">
        <v>8.77</v>
      </c>
      <c r="T220" s="15">
        <v>86.047499999999999</v>
      </c>
      <c r="U220" s="14">
        <v>326.6825</v>
      </c>
      <c r="V220" s="14">
        <v>20.367799999999999</v>
      </c>
      <c r="W220" s="14">
        <v>0.43</v>
      </c>
      <c r="X220" s="14">
        <v>0.49</v>
      </c>
      <c r="Y220" s="14">
        <v>0.38</v>
      </c>
      <c r="Z220" s="14">
        <v>81.833500000000001</v>
      </c>
      <c r="AA220" s="14">
        <v>89.57</v>
      </c>
      <c r="AB220" s="14">
        <v>76.863799999999998</v>
      </c>
      <c r="AC220" s="14">
        <v>8036.8950000000004</v>
      </c>
      <c r="AD220" s="14">
        <v>29285.996999999999</v>
      </c>
      <c r="AE220" s="14">
        <v>2097.3108000000002</v>
      </c>
      <c r="AF220" s="14">
        <v>7676.54</v>
      </c>
      <c r="AG220" s="14">
        <v>3832</v>
      </c>
      <c r="AH220" s="14">
        <v>3815</v>
      </c>
      <c r="AI220" s="14">
        <v>52.083300000000001</v>
      </c>
      <c r="AJ220" s="14">
        <v>41.165700000000001</v>
      </c>
      <c r="AK220" s="14">
        <v>0.39</v>
      </c>
      <c r="AL220" s="14">
        <v>0.16500000000000001</v>
      </c>
      <c r="AM220" s="14">
        <v>0.65900000000000003</v>
      </c>
      <c r="AN220" s="14">
        <v>0.54400000000000004</v>
      </c>
      <c r="AO220" s="14">
        <v>0.55400000000000005</v>
      </c>
      <c r="AP220" s="14">
        <v>0.38300000000000001</v>
      </c>
      <c r="AQ220" s="14">
        <v>0.745</v>
      </c>
      <c r="AR220" s="14">
        <v>0.59699999999999998</v>
      </c>
      <c r="AS220" s="14">
        <v>0.69199999999999995</v>
      </c>
      <c r="AT220" s="14">
        <v>0.59199999999999997</v>
      </c>
      <c r="AU220" s="14">
        <v>0.84</v>
      </c>
      <c r="AV220" s="14">
        <v>0.66500000000000004</v>
      </c>
      <c r="AW220" s="14">
        <v>3453</v>
      </c>
      <c r="AX220" s="14">
        <v>1256</v>
      </c>
      <c r="AY220" s="14">
        <v>9701</v>
      </c>
      <c r="AZ220" s="14">
        <v>14035</v>
      </c>
      <c r="BA220" s="56">
        <f t="shared" si="155"/>
        <v>0.12139216030936896</v>
      </c>
      <c r="BB220" s="56">
        <f t="shared" si="155"/>
        <v>4.415538759008613E-2</v>
      </c>
      <c r="BC220" s="56">
        <f t="shared" si="155"/>
        <v>0.34104412023202674</v>
      </c>
      <c r="BD220" s="56">
        <f t="shared" si="154"/>
        <v>0.49340833186851818</v>
      </c>
      <c r="BE220" s="54"/>
      <c r="BG220" s="36">
        <f t="shared" si="158"/>
        <v>0.86658106090721021</v>
      </c>
      <c r="BH220" s="36">
        <f t="shared" si="159"/>
        <v>0.12456747404844289</v>
      </c>
      <c r="BI220" s="36">
        <f t="shared" si="160"/>
        <v>6.3356154410651275E-2</v>
      </c>
      <c r="BJ220" s="36">
        <f t="shared" si="161"/>
        <v>0.91257976315866896</v>
      </c>
      <c r="BK220" s="36">
        <f t="shared" si="162"/>
        <v>0.89926422340287326</v>
      </c>
      <c r="BL220" s="36">
        <f t="shared" si="163"/>
        <v>0.12456879316429913</v>
      </c>
      <c r="BM220" s="36">
        <f t="shared" si="164"/>
        <v>8.0277777777777767E-2</v>
      </c>
      <c r="BN220" s="36">
        <f t="shared" si="165"/>
        <v>1.9698368728839642E-2</v>
      </c>
      <c r="BO220" s="36">
        <f t="shared" si="166"/>
        <v>6.4975009611687798E-2</v>
      </c>
      <c r="BP220" s="36">
        <f t="shared" si="167"/>
        <v>8.0277496560932027E-2</v>
      </c>
      <c r="BQ220" s="36">
        <f t="shared" si="168"/>
        <v>1.9698198579295258E-2</v>
      </c>
      <c r="BR220" s="36">
        <f t="shared" si="169"/>
        <v>6.497497085161931E-2</v>
      </c>
      <c r="BS220" s="36">
        <f t="shared" si="170"/>
        <v>0.9510993207030396</v>
      </c>
      <c r="BT220" s="36">
        <f t="shared" si="171"/>
        <v>0.98834436038289963</v>
      </c>
      <c r="BU220" s="36">
        <f t="shared" si="172"/>
        <v>0.49102936039120998</v>
      </c>
      <c r="BV220" s="36">
        <f t="shared" si="173"/>
        <v>0.82952409209140898</v>
      </c>
      <c r="BW220" s="36">
        <f t="shared" si="174"/>
        <v>0.84139292859121251</v>
      </c>
      <c r="BX220" s="36">
        <f t="shared" si="175"/>
        <v>0.87326654785285873</v>
      </c>
      <c r="BY220" s="36">
        <f t="shared" si="176"/>
        <v>0.491029319456254</v>
      </c>
      <c r="BZ220" s="36">
        <f t="shared" si="177"/>
        <v>0.82952400293049844</v>
      </c>
      <c r="CA220" s="36">
        <f t="shared" si="178"/>
        <v>4.364963443585447E-2</v>
      </c>
      <c r="CB220" s="36">
        <f t="shared" si="179"/>
        <v>0.16695571742397972</v>
      </c>
      <c r="CC220" s="36">
        <f t="shared" si="180"/>
        <v>7.6138918516585868E-3</v>
      </c>
      <c r="CD220" s="36">
        <f t="shared" si="181"/>
        <v>7.6122697175802674E-3</v>
      </c>
      <c r="CE220" s="36">
        <f t="shared" si="182"/>
        <v>1.1331945889698207E-2</v>
      </c>
      <c r="CF220" s="36">
        <f t="shared" si="183"/>
        <v>3.6857519272196403E-2</v>
      </c>
      <c r="CG220" s="36">
        <f t="shared" si="184"/>
        <v>2.8480598802975358E-3</v>
      </c>
      <c r="CH220" s="36">
        <f t="shared" si="185"/>
        <v>4.1297746680948573E-3</v>
      </c>
      <c r="CI220" s="36">
        <f t="shared" si="186"/>
        <v>4.5407981633379677E-3</v>
      </c>
      <c r="CJ220" s="36">
        <f t="shared" si="187"/>
        <v>1.1757874872985947E-2</v>
      </c>
      <c r="CK220" s="36">
        <f t="shared" si="188"/>
        <v>1.5133346249914896E-3</v>
      </c>
      <c r="CL220" s="36">
        <f t="shared" si="189"/>
        <v>3.2191539660982689E-3</v>
      </c>
      <c r="CM220" s="36">
        <f t="shared" si="190"/>
        <v>0.72346041762968849</v>
      </c>
      <c r="CN220" s="36">
        <f t="shared" si="191"/>
        <v>0.99926728069372672</v>
      </c>
      <c r="CO220" s="36">
        <f t="shared" si="192"/>
        <v>0.9841035089989385</v>
      </c>
      <c r="CP220" s="36">
        <f t="shared" si="193"/>
        <v>0.86605248213848895</v>
      </c>
      <c r="CQ220" s="36">
        <f t="shared" si="194"/>
        <v>604.07090972881736</v>
      </c>
      <c r="CR220" s="36">
        <f t="shared" si="195"/>
        <v>0.87849589477318857</v>
      </c>
      <c r="CS220" s="36">
        <f t="shared" si="196"/>
        <v>0.13388230087968703</v>
      </c>
      <c r="CT220" s="36">
        <f t="shared" si="197"/>
        <v>118.27482866249119</v>
      </c>
      <c r="CU220" s="36"/>
      <c r="CV220" s="42" t="str">
        <f t="shared" si="198"/>
        <v>Córrego do Bom Jesus</v>
      </c>
      <c r="CW220" s="43">
        <f t="shared" si="202"/>
        <v>0.12456747404844289</v>
      </c>
      <c r="CX220" s="43">
        <f t="shared" si="202"/>
        <v>6.3356154410651275E-2</v>
      </c>
      <c r="CY220" s="43">
        <f t="shared" si="202"/>
        <v>6.4975009611687798E-2</v>
      </c>
      <c r="CZ220" s="43">
        <f t="shared" si="202"/>
        <v>0.82952409209140898</v>
      </c>
      <c r="DA220" s="43">
        <f t="shared" si="202"/>
        <v>0.87326654785285873</v>
      </c>
      <c r="DB220" s="43">
        <f t="shared" si="202"/>
        <v>4.5407981633379677E-3</v>
      </c>
      <c r="DC220" s="43">
        <f t="shared" si="202"/>
        <v>1.1757874872985947E-2</v>
      </c>
      <c r="DD220" s="43">
        <f t="shared" si="202"/>
        <v>1.5133346249914896E-3</v>
      </c>
      <c r="DE220" s="43">
        <f t="shared" si="202"/>
        <v>3.2191539660982689E-3</v>
      </c>
      <c r="DF220" s="43">
        <f t="shared" si="202"/>
        <v>604.07090972881736</v>
      </c>
      <c r="DG220" s="43">
        <f t="shared" si="202"/>
        <v>0.87849589477318857</v>
      </c>
      <c r="DH220" s="43">
        <f t="shared" si="202"/>
        <v>0.13388230087968703</v>
      </c>
      <c r="DI220" s="43">
        <f t="shared" si="202"/>
        <v>118.27482866249119</v>
      </c>
      <c r="DJ220" s="51">
        <f t="shared" si="157"/>
        <v>55.794987463584917</v>
      </c>
      <c r="DL220" s="40">
        <f t="shared" si="201"/>
        <v>217</v>
      </c>
      <c r="DM220" s="58">
        <f t="shared" si="199"/>
        <v>32.934826572846085</v>
      </c>
      <c r="DN220" s="57" t="str">
        <f t="shared" si="200"/>
        <v>Ibiracatu</v>
      </c>
    </row>
    <row r="221" spans="1:118" x14ac:dyDescent="0.3">
      <c r="A221" s="12">
        <v>311995</v>
      </c>
      <c r="B221" s="12" t="s">
        <v>29</v>
      </c>
      <c r="C221" s="12" t="s">
        <v>28</v>
      </c>
      <c r="D221" s="27" t="s">
        <v>288</v>
      </c>
      <c r="E221" s="13">
        <v>5061</v>
      </c>
      <c r="F221" s="14">
        <v>19.739999999999998</v>
      </c>
      <c r="G221" s="14">
        <v>43.32</v>
      </c>
      <c r="H221" s="15">
        <v>999.04139999999995</v>
      </c>
      <c r="I221" s="15">
        <v>2192.4252000000001</v>
      </c>
      <c r="J221" s="15">
        <v>63.633600000000001</v>
      </c>
      <c r="K221" s="13">
        <v>5161</v>
      </c>
      <c r="L221" s="14">
        <v>3.68</v>
      </c>
      <c r="M221" s="14">
        <v>16.07</v>
      </c>
      <c r="N221" s="15">
        <v>189.9248</v>
      </c>
      <c r="O221" s="15">
        <v>829.37270000000001</v>
      </c>
      <c r="P221" s="15">
        <v>17.785799999999998</v>
      </c>
      <c r="Q221" s="13">
        <v>5761</v>
      </c>
      <c r="R221" s="14">
        <v>1.58</v>
      </c>
      <c r="S221" s="14">
        <v>4.37</v>
      </c>
      <c r="T221" s="15">
        <v>91.023800000000008</v>
      </c>
      <c r="U221" s="14">
        <v>251.75570000000002</v>
      </c>
      <c r="V221" s="14">
        <v>13.9312</v>
      </c>
      <c r="W221" s="14">
        <v>0.5</v>
      </c>
      <c r="X221" s="14">
        <v>0.41</v>
      </c>
      <c r="Y221" s="14">
        <v>0.32</v>
      </c>
      <c r="Z221" s="14">
        <v>95.155199999999994</v>
      </c>
      <c r="AA221" s="14">
        <v>74.946299999999994</v>
      </c>
      <c r="AB221" s="14">
        <v>64.727400000000003</v>
      </c>
      <c r="AC221" s="14">
        <v>21332.545999999998</v>
      </c>
      <c r="AD221" s="14">
        <v>193290.34599999999</v>
      </c>
      <c r="AE221" s="14">
        <v>4139.0272000000004</v>
      </c>
      <c r="AF221" s="14">
        <v>31383.4</v>
      </c>
      <c r="AG221" s="14">
        <v>5154</v>
      </c>
      <c r="AH221" s="14">
        <v>6159</v>
      </c>
      <c r="AI221" s="14">
        <v>102.786</v>
      </c>
      <c r="AJ221" s="14">
        <v>168.2944</v>
      </c>
      <c r="AK221" s="14">
        <v>0.373</v>
      </c>
      <c r="AL221" s="14">
        <v>0.14099999999999999</v>
      </c>
      <c r="AM221" s="14">
        <v>0.68700000000000006</v>
      </c>
      <c r="AN221" s="14">
        <v>0.53500000000000003</v>
      </c>
      <c r="AO221" s="14">
        <v>0.51900000000000002</v>
      </c>
      <c r="AP221" s="14">
        <v>0.309</v>
      </c>
      <c r="AQ221" s="14">
        <v>0.75600000000000001</v>
      </c>
      <c r="AR221" s="14">
        <v>0.59699999999999998</v>
      </c>
      <c r="AS221" s="14">
        <v>0.67800000000000005</v>
      </c>
      <c r="AT221" s="14">
        <v>0.59699999999999998</v>
      </c>
      <c r="AU221" s="14">
        <v>0.79500000000000004</v>
      </c>
      <c r="AV221" s="14">
        <v>0.65700000000000003</v>
      </c>
      <c r="AW221" s="14">
        <v>36033</v>
      </c>
      <c r="AX221" s="14">
        <v>74796</v>
      </c>
      <c r="AY221" s="14">
        <v>36857</v>
      </c>
      <c r="AZ221" s="14">
        <v>24551</v>
      </c>
      <c r="BA221" s="56">
        <f t="shared" si="155"/>
        <v>0.20920591975011177</v>
      </c>
      <c r="BB221" s="56">
        <f t="shared" si="155"/>
        <v>0.4342620923494952</v>
      </c>
      <c r="BC221" s="56">
        <f t="shared" si="155"/>
        <v>0.21399002537201647</v>
      </c>
      <c r="BD221" s="56">
        <f t="shared" si="154"/>
        <v>0.14254196252837659</v>
      </c>
      <c r="BE221" s="54"/>
      <c r="BG221" s="36">
        <f t="shared" si="158"/>
        <v>0.7976931815534738</v>
      </c>
      <c r="BH221" s="36">
        <f t="shared" si="159"/>
        <v>0.31072036657800378</v>
      </c>
      <c r="BI221" s="36">
        <f t="shared" si="160"/>
        <v>0.39329593239292238</v>
      </c>
      <c r="BJ221" s="36">
        <f t="shared" si="161"/>
        <v>0.90764636375202323</v>
      </c>
      <c r="BK221" s="36">
        <f t="shared" si="162"/>
        <v>0.92189611985493347</v>
      </c>
      <c r="BL221" s="36">
        <f t="shared" si="163"/>
        <v>0.31072258883264742</v>
      </c>
      <c r="BM221" s="36">
        <f t="shared" si="164"/>
        <v>2.7777777777777766E-2</v>
      </c>
      <c r="BN221" s="36">
        <f t="shared" si="165"/>
        <v>7.8793474915358569E-2</v>
      </c>
      <c r="BO221" s="36">
        <f t="shared" si="166"/>
        <v>0.13879277201076509</v>
      </c>
      <c r="BP221" s="36">
        <f t="shared" si="167"/>
        <v>2.7777680470910747E-2</v>
      </c>
      <c r="BQ221" s="36">
        <f t="shared" si="168"/>
        <v>7.8793333123829176E-2</v>
      </c>
      <c r="BR221" s="36">
        <f t="shared" si="169"/>
        <v>0.13879280033543617</v>
      </c>
      <c r="BS221" s="36">
        <f t="shared" si="170"/>
        <v>0.8728929289034234</v>
      </c>
      <c r="BT221" s="36">
        <f t="shared" si="171"/>
        <v>0.92433437681405128</v>
      </c>
      <c r="BU221" s="36">
        <f t="shared" si="172"/>
        <v>0.16761041055246192</v>
      </c>
      <c r="BV221" s="36">
        <f t="shared" si="173"/>
        <v>0.40355214996868771</v>
      </c>
      <c r="BW221" s="36">
        <f t="shared" si="174"/>
        <v>0.78985056521272889</v>
      </c>
      <c r="BX221" s="36">
        <f t="shared" si="175"/>
        <v>0.79965664200960951</v>
      </c>
      <c r="BY221" s="36">
        <f t="shared" si="176"/>
        <v>0.16761038012673918</v>
      </c>
      <c r="BZ221" s="36">
        <f t="shared" si="177"/>
        <v>0.40355223147269309</v>
      </c>
      <c r="CA221" s="36">
        <f t="shared" si="178"/>
        <v>5.9247312270365234E-2</v>
      </c>
      <c r="CB221" s="36">
        <f t="shared" si="179"/>
        <v>0.24465256098970992</v>
      </c>
      <c r="CC221" s="36">
        <f t="shared" si="180"/>
        <v>2.3499666208822703E-3</v>
      </c>
      <c r="CD221" s="36">
        <f t="shared" si="181"/>
        <v>1.047531642718794E-2</v>
      </c>
      <c r="CE221" s="36">
        <f t="shared" si="182"/>
        <v>2.6537460978147746E-2</v>
      </c>
      <c r="CF221" s="36">
        <f t="shared" si="183"/>
        <v>0.12117449126742506</v>
      </c>
      <c r="CG221" s="36">
        <f t="shared" si="184"/>
        <v>1.5515791071235472E-3</v>
      </c>
      <c r="CH221" s="36">
        <f t="shared" si="185"/>
        <v>4.1297746680948573E-3</v>
      </c>
      <c r="CI221" s="36">
        <f t="shared" si="186"/>
        <v>7.4396437108129035E-3</v>
      </c>
      <c r="CJ221" s="36">
        <f t="shared" si="187"/>
        <v>1.0181539410654673E-2</v>
      </c>
      <c r="CK221" s="36">
        <f t="shared" si="188"/>
        <v>8.1701742167576905E-3</v>
      </c>
      <c r="CL221" s="36">
        <f t="shared" si="189"/>
        <v>4.6355817111815136E-3</v>
      </c>
      <c r="CM221" s="36">
        <f t="shared" si="190"/>
        <v>0.31292565826869567</v>
      </c>
      <c r="CN221" s="36">
        <f t="shared" si="191"/>
        <v>0.95683402832827602</v>
      </c>
      <c r="CO221" s="36">
        <f t="shared" si="192"/>
        <v>0.94028175652394008</v>
      </c>
      <c r="CP221" s="36">
        <f t="shared" si="193"/>
        <v>0.77199881909259949</v>
      </c>
      <c r="CQ221" s="36">
        <f t="shared" si="194"/>
        <v>1855.9375428348603</v>
      </c>
      <c r="CR221" s="36">
        <f t="shared" si="195"/>
        <v>0.1468181197908143</v>
      </c>
      <c r="CS221" s="36">
        <f t="shared" si="196"/>
        <v>2.0437248071445948E-2</v>
      </c>
      <c r="CT221" s="36">
        <f t="shared" si="197"/>
        <v>5.9084025674031881</v>
      </c>
      <c r="CU221" s="36"/>
      <c r="CV221" s="42" t="str">
        <f t="shared" si="198"/>
        <v>Córrego Fundo</v>
      </c>
      <c r="CW221" s="43">
        <f t="shared" si="202"/>
        <v>0.31072036657800378</v>
      </c>
      <c r="CX221" s="43">
        <f t="shared" si="202"/>
        <v>0.39329593239292238</v>
      </c>
      <c r="CY221" s="43">
        <f t="shared" si="202"/>
        <v>0.13879277201076509</v>
      </c>
      <c r="CZ221" s="43">
        <f t="shared" si="202"/>
        <v>0.40355214996868771</v>
      </c>
      <c r="DA221" s="43">
        <f t="shared" si="202"/>
        <v>0.79965664200960951</v>
      </c>
      <c r="DB221" s="43">
        <f t="shared" si="202"/>
        <v>7.4396437108129035E-3</v>
      </c>
      <c r="DC221" s="43">
        <f t="shared" si="202"/>
        <v>1.0181539410654673E-2</v>
      </c>
      <c r="DD221" s="43">
        <f t="shared" si="202"/>
        <v>8.1701742167576905E-3</v>
      </c>
      <c r="DE221" s="43">
        <f t="shared" si="202"/>
        <v>4.6355817111815136E-3</v>
      </c>
      <c r="DF221" s="43">
        <f t="shared" si="202"/>
        <v>1855.9375428348603</v>
      </c>
      <c r="DG221" s="43">
        <f t="shared" si="202"/>
        <v>0.1468181197908143</v>
      </c>
      <c r="DH221" s="43">
        <f t="shared" si="202"/>
        <v>2.0437248071445948E-2</v>
      </c>
      <c r="DI221" s="43">
        <f t="shared" si="202"/>
        <v>5.9084025674031881</v>
      </c>
      <c r="DJ221" s="51">
        <f t="shared" si="157"/>
        <v>143.39151119785654</v>
      </c>
      <c r="DL221" s="40">
        <f t="shared" si="201"/>
        <v>218</v>
      </c>
      <c r="DM221" s="58">
        <f t="shared" si="199"/>
        <v>33.34663789801899</v>
      </c>
      <c r="DN221" s="57" t="str">
        <f t="shared" si="200"/>
        <v>Recreio</v>
      </c>
    </row>
    <row r="222" spans="1:118" x14ac:dyDescent="0.3">
      <c r="A222" s="12">
        <v>312000</v>
      </c>
      <c r="B222" s="12" t="s">
        <v>29</v>
      </c>
      <c r="C222" s="12" t="s">
        <v>28</v>
      </c>
      <c r="D222" s="27" t="s">
        <v>856</v>
      </c>
      <c r="E222" s="13">
        <v>4099</v>
      </c>
      <c r="F222" s="14">
        <v>25.7</v>
      </c>
      <c r="G222" s="14">
        <v>71.53</v>
      </c>
      <c r="H222" s="15">
        <v>1053.443</v>
      </c>
      <c r="I222" s="15">
        <v>2932.0147000000002</v>
      </c>
      <c r="J222" s="15">
        <v>82.846199999999996</v>
      </c>
      <c r="K222" s="13">
        <v>3623</v>
      </c>
      <c r="L222" s="14">
        <v>19.61</v>
      </c>
      <c r="M222" s="14">
        <v>46.62</v>
      </c>
      <c r="N222" s="15">
        <v>710.47029999999995</v>
      </c>
      <c r="O222" s="15">
        <v>1689.0425999999998</v>
      </c>
      <c r="P222" s="15">
        <v>94.777100000000004</v>
      </c>
      <c r="Q222" s="13">
        <v>3127</v>
      </c>
      <c r="R222" s="14">
        <v>9.31</v>
      </c>
      <c r="S222" s="14">
        <v>21.98</v>
      </c>
      <c r="T222" s="15">
        <v>291.12369999999999</v>
      </c>
      <c r="U222" s="14">
        <v>687.31460000000004</v>
      </c>
      <c r="V222" s="14">
        <v>82.088499999999996</v>
      </c>
      <c r="W222" s="14">
        <v>0.41</v>
      </c>
      <c r="X222" s="14">
        <v>0.48</v>
      </c>
      <c r="Y222" s="14">
        <v>0.42</v>
      </c>
      <c r="Z222" s="14">
        <v>78.027299999999997</v>
      </c>
      <c r="AA222" s="14">
        <v>87.742000000000004</v>
      </c>
      <c r="AB222" s="14">
        <v>84.954700000000003</v>
      </c>
      <c r="AC222" s="14">
        <v>7807.4160000000002</v>
      </c>
      <c r="AD222" s="14">
        <v>31645.874</v>
      </c>
      <c r="AE222" s="14">
        <v>2139.6043</v>
      </c>
      <c r="AF222" s="14">
        <v>10324.92</v>
      </c>
      <c r="AG222" s="14">
        <v>3649</v>
      </c>
      <c r="AH222" s="14">
        <v>3065</v>
      </c>
      <c r="AI222" s="14">
        <v>53.133600000000001</v>
      </c>
      <c r="AJ222" s="14">
        <v>55.367699999999999</v>
      </c>
      <c r="AK222" s="14">
        <v>0.34</v>
      </c>
      <c r="AL222" s="14">
        <v>0.125</v>
      </c>
      <c r="AM222" s="14">
        <v>0.69499999999999995</v>
      </c>
      <c r="AN222" s="14">
        <v>0.45400000000000001</v>
      </c>
      <c r="AO222" s="14">
        <v>0.48</v>
      </c>
      <c r="AP222" s="14">
        <v>0.28100000000000003</v>
      </c>
      <c r="AQ222" s="14">
        <v>0.74</v>
      </c>
      <c r="AR222" s="14">
        <v>0.53200000000000003</v>
      </c>
      <c r="AS222" s="14">
        <v>0.63200000000000001</v>
      </c>
      <c r="AT222" s="14">
        <v>0.52500000000000002</v>
      </c>
      <c r="AU222" s="14">
        <v>0.80500000000000005</v>
      </c>
      <c r="AV222" s="14">
        <v>0.59599999999999997</v>
      </c>
      <c r="AW222" s="14">
        <v>9530</v>
      </c>
      <c r="AX222" s="14">
        <v>1153</v>
      </c>
      <c r="AY222" s="14">
        <v>6906</v>
      </c>
      <c r="AZ222" s="14">
        <v>13360</v>
      </c>
      <c r="BA222" s="56">
        <f t="shared" si="155"/>
        <v>0.30792594267989271</v>
      </c>
      <c r="BB222" s="56">
        <f t="shared" si="155"/>
        <v>3.725483860544767E-2</v>
      </c>
      <c r="BC222" s="56">
        <f t="shared" si="155"/>
        <v>0.22314129697243854</v>
      </c>
      <c r="BD222" s="56">
        <f t="shared" si="154"/>
        <v>0.43167792174222108</v>
      </c>
      <c r="BE222" s="54"/>
      <c r="BG222" s="36">
        <f t="shared" si="158"/>
        <v>0.88735631164714879</v>
      </c>
      <c r="BH222" s="36">
        <f t="shared" si="159"/>
        <v>2.5851595540176855</v>
      </c>
      <c r="BI222" s="36">
        <f t="shared" si="160"/>
        <v>0.76637176903633131</v>
      </c>
      <c r="BJ222" s="36">
        <f t="shared" si="161"/>
        <v>0.72035017638736931</v>
      </c>
      <c r="BK222" s="36">
        <f t="shared" si="162"/>
        <v>0.7942688151664159</v>
      </c>
      <c r="BL222" s="36">
        <f t="shared" si="163"/>
        <v>2.5851449314335273</v>
      </c>
      <c r="BM222" s="36">
        <f t="shared" si="164"/>
        <v>0.10027777777777777</v>
      </c>
      <c r="BN222" s="36">
        <f t="shared" si="165"/>
        <v>2.4930747922437654E-2</v>
      </c>
      <c r="BO222" s="36">
        <f t="shared" si="166"/>
        <v>3.1141868512110739E-2</v>
      </c>
      <c r="BP222" s="36">
        <f t="shared" si="167"/>
        <v>0.1002774264999878</v>
      </c>
      <c r="BQ222" s="36">
        <f t="shared" si="168"/>
        <v>2.4930684116261537E-2</v>
      </c>
      <c r="BR222" s="36">
        <f t="shared" si="169"/>
        <v>3.1141928888409519E-2</v>
      </c>
      <c r="BS222" s="36">
        <f t="shared" si="170"/>
        <v>0.95247859062726825</v>
      </c>
      <c r="BT222" s="36">
        <f t="shared" si="171"/>
        <v>0.98740811910433091</v>
      </c>
      <c r="BU222" s="36">
        <f t="shared" si="172"/>
        <v>0.48260811110010809</v>
      </c>
      <c r="BV222" s="36">
        <f t="shared" si="173"/>
        <v>0.77440400099862883</v>
      </c>
      <c r="BW222" s="36">
        <f t="shared" si="174"/>
        <v>0.8486561191238281</v>
      </c>
      <c r="BX222" s="36">
        <f t="shared" si="175"/>
        <v>0.89750350024608316</v>
      </c>
      <c r="BY222" s="36">
        <f t="shared" si="176"/>
        <v>0.48260799172501456</v>
      </c>
      <c r="BZ222" s="36">
        <f t="shared" si="177"/>
        <v>0.77440398226630291</v>
      </c>
      <c r="CA222" s="36">
        <f t="shared" si="178"/>
        <v>9.6313912009512462E-2</v>
      </c>
      <c r="CB222" s="36">
        <f t="shared" si="179"/>
        <v>0.30467234490821044</v>
      </c>
      <c r="CC222" s="36">
        <f t="shared" si="180"/>
        <v>1.3984699319372997E-3</v>
      </c>
      <c r="CD222" s="36">
        <f t="shared" si="181"/>
        <v>5.6765461015269553E-2</v>
      </c>
      <c r="CE222" s="36">
        <f t="shared" si="182"/>
        <v>5.0988553590010414E-2</v>
      </c>
      <c r="CF222" s="36">
        <f t="shared" si="183"/>
        <v>0.16578984849294087</v>
      </c>
      <c r="CG222" s="36">
        <f t="shared" si="184"/>
        <v>3.5665330360415246E-3</v>
      </c>
      <c r="CH222" s="36">
        <f t="shared" si="185"/>
        <v>2.7603895401971279E-2</v>
      </c>
      <c r="CI222" s="36">
        <f t="shared" si="186"/>
        <v>2.197746311055573E-2</v>
      </c>
      <c r="CJ222" s="36">
        <f t="shared" si="187"/>
        <v>4.3822125852808848E-2</v>
      </c>
      <c r="CK222" s="36">
        <f t="shared" si="188"/>
        <v>6.2326869806094047E-3</v>
      </c>
      <c r="CL222" s="36">
        <f t="shared" si="189"/>
        <v>2.3904230169508576E-2</v>
      </c>
      <c r="CM222" s="36">
        <f t="shared" si="190"/>
        <v>0.34523952253832291</v>
      </c>
      <c r="CN222" s="36">
        <f t="shared" si="191"/>
        <v>0.99932735823592567</v>
      </c>
      <c r="CO222" s="36">
        <f t="shared" si="192"/>
        <v>0.98867045915495255</v>
      </c>
      <c r="CP222" s="36">
        <f t="shared" si="193"/>
        <v>0.87227418630705811</v>
      </c>
      <c r="CQ222" s="36">
        <f t="shared" si="194"/>
        <v>4080.8243307687462</v>
      </c>
      <c r="CR222" s="36">
        <f t="shared" si="195"/>
        <v>0.89696572975915301</v>
      </c>
      <c r="CS222" s="36">
        <f t="shared" si="196"/>
        <v>1.1301303338459719E-2</v>
      </c>
      <c r="CT222" s="36">
        <f t="shared" si="197"/>
        <v>88.166216375199767</v>
      </c>
      <c r="CU222" s="36"/>
      <c r="CV222" s="42" t="str">
        <f t="shared" si="198"/>
        <v>Córrego Novo</v>
      </c>
      <c r="CW222" s="43">
        <f t="shared" si="202"/>
        <v>2.5851595540176855</v>
      </c>
      <c r="CX222" s="43">
        <f t="shared" si="202"/>
        <v>0.76637176903633131</v>
      </c>
      <c r="CY222" s="43">
        <f t="shared" si="202"/>
        <v>3.1141868512110739E-2</v>
      </c>
      <c r="CZ222" s="43">
        <f t="shared" si="202"/>
        <v>0.77440400099862883</v>
      </c>
      <c r="DA222" s="43">
        <f t="shared" si="202"/>
        <v>0.89750350024608316</v>
      </c>
      <c r="DB222" s="43">
        <f t="shared" si="202"/>
        <v>2.197746311055573E-2</v>
      </c>
      <c r="DC222" s="43">
        <f t="shared" si="202"/>
        <v>4.3822125852808848E-2</v>
      </c>
      <c r="DD222" s="43">
        <f t="shared" si="202"/>
        <v>6.2326869806094047E-3</v>
      </c>
      <c r="DE222" s="43">
        <f t="shared" si="202"/>
        <v>2.3904230169508576E-2</v>
      </c>
      <c r="DF222" s="43">
        <f t="shared" si="202"/>
        <v>4080.8243307687462</v>
      </c>
      <c r="DG222" s="43">
        <f t="shared" si="202"/>
        <v>0.89696572975915301</v>
      </c>
      <c r="DH222" s="43">
        <f t="shared" si="202"/>
        <v>1.1301303338459719E-2</v>
      </c>
      <c r="DI222" s="43">
        <f t="shared" si="202"/>
        <v>88.166216375199767</v>
      </c>
      <c r="DJ222" s="51">
        <f t="shared" si="157"/>
        <v>321.15764087507443</v>
      </c>
      <c r="DL222" s="40">
        <f t="shared" si="201"/>
        <v>219</v>
      </c>
      <c r="DM222" s="58">
        <f t="shared" si="199"/>
        <v>34.060271351698951</v>
      </c>
      <c r="DN222" s="57" t="str">
        <f t="shared" si="200"/>
        <v>Senador Firmino</v>
      </c>
    </row>
    <row r="223" spans="1:118" x14ac:dyDescent="0.3">
      <c r="A223" s="12">
        <v>312010</v>
      </c>
      <c r="B223" s="12" t="s">
        <v>29</v>
      </c>
      <c r="C223" s="12" t="s">
        <v>28</v>
      </c>
      <c r="D223" s="27" t="s">
        <v>290</v>
      </c>
      <c r="E223" s="13">
        <v>3939</v>
      </c>
      <c r="F223" s="14">
        <v>30.3</v>
      </c>
      <c r="G223" s="14">
        <v>64.09</v>
      </c>
      <c r="H223" s="15">
        <v>1193.5170000000001</v>
      </c>
      <c r="I223" s="15">
        <v>2524.5051000000003</v>
      </c>
      <c r="J223" s="15">
        <v>97.674700000000001</v>
      </c>
      <c r="K223" s="13">
        <v>3902</v>
      </c>
      <c r="L223" s="14">
        <v>18.29</v>
      </c>
      <c r="M223" s="14">
        <v>46.08</v>
      </c>
      <c r="N223" s="15">
        <v>713.67579999999987</v>
      </c>
      <c r="O223" s="15">
        <v>1798.0416</v>
      </c>
      <c r="P223" s="15">
        <v>88.397400000000005</v>
      </c>
      <c r="Q223" s="13">
        <v>4177</v>
      </c>
      <c r="R223" s="14">
        <v>11.82</v>
      </c>
      <c r="S223" s="14">
        <v>26.08</v>
      </c>
      <c r="T223" s="15">
        <v>493.72140000000002</v>
      </c>
      <c r="U223" s="14">
        <v>1089.3616</v>
      </c>
      <c r="V223" s="14">
        <v>104.21980000000001</v>
      </c>
      <c r="W223" s="14">
        <v>0.66</v>
      </c>
      <c r="X223" s="14">
        <v>0.56000000000000005</v>
      </c>
      <c r="Y223" s="14">
        <v>0.46</v>
      </c>
      <c r="Z223" s="14">
        <v>125.6049</v>
      </c>
      <c r="AA223" s="14">
        <v>102.3657</v>
      </c>
      <c r="AB223" s="14">
        <v>93.045699999999997</v>
      </c>
      <c r="AC223" s="14">
        <v>7271.5649999999996</v>
      </c>
      <c r="AD223" s="14">
        <v>44707.591</v>
      </c>
      <c r="AE223" s="14">
        <v>1814.7155</v>
      </c>
      <c r="AF223" s="14">
        <v>10172.379999999999</v>
      </c>
      <c r="AG223" s="14">
        <v>4007</v>
      </c>
      <c r="AH223" s="14">
        <v>4395</v>
      </c>
      <c r="AI223" s="14">
        <v>45.0655</v>
      </c>
      <c r="AJ223" s="14">
        <v>54.549700000000001</v>
      </c>
      <c r="AK223" s="14">
        <v>0.40400000000000003</v>
      </c>
      <c r="AL223" s="14">
        <v>0.19400000000000001</v>
      </c>
      <c r="AM223" s="14">
        <v>0.622</v>
      </c>
      <c r="AN223" s="14">
        <v>0.54600000000000004</v>
      </c>
      <c r="AO223" s="14">
        <v>0.53700000000000003</v>
      </c>
      <c r="AP223" s="14">
        <v>0.38100000000000001</v>
      </c>
      <c r="AQ223" s="14">
        <v>0.72799999999999998</v>
      </c>
      <c r="AR223" s="14">
        <v>0.55800000000000005</v>
      </c>
      <c r="AS223" s="14">
        <v>0.65900000000000003</v>
      </c>
      <c r="AT223" s="14">
        <v>0.59199999999999997</v>
      </c>
      <c r="AU223" s="14">
        <v>0.80700000000000005</v>
      </c>
      <c r="AV223" s="14">
        <v>0.6</v>
      </c>
      <c r="AW223" s="14">
        <v>4047</v>
      </c>
      <c r="AX223" s="14">
        <v>3346</v>
      </c>
      <c r="AY223" s="14">
        <v>17556</v>
      </c>
      <c r="AZ223" s="14">
        <v>16926</v>
      </c>
      <c r="BA223" s="56">
        <f t="shared" si="155"/>
        <v>9.6644776119402989E-2</v>
      </c>
      <c r="BB223" s="56">
        <f t="shared" si="155"/>
        <v>7.9904477611940292E-2</v>
      </c>
      <c r="BC223" s="56">
        <f t="shared" si="155"/>
        <v>0.41924776119402984</v>
      </c>
      <c r="BD223" s="56">
        <f t="shared" si="154"/>
        <v>0.40420298507462687</v>
      </c>
      <c r="BE223" s="54"/>
      <c r="BG223" s="36">
        <f t="shared" si="158"/>
        <v>0.85104132966033208</v>
      </c>
      <c r="BH223" s="36">
        <f t="shared" si="159"/>
        <v>5.3403714426947264</v>
      </c>
      <c r="BI223" s="36">
        <f t="shared" si="160"/>
        <v>1.5012521986278229</v>
      </c>
      <c r="BJ223" s="36">
        <f t="shared" si="161"/>
        <v>0.55274215784132463</v>
      </c>
      <c r="BK223" s="36">
        <f t="shared" si="162"/>
        <v>0.68489688469904875</v>
      </c>
      <c r="BL223" s="36">
        <f t="shared" si="163"/>
        <v>5.3403489864007092</v>
      </c>
      <c r="BM223" s="36">
        <f t="shared" si="164"/>
        <v>1.0000000000000018E-2</v>
      </c>
      <c r="BN223" s="36">
        <f t="shared" si="165"/>
        <v>3.0778701138811356E-4</v>
      </c>
      <c r="BO223" s="36">
        <f t="shared" si="166"/>
        <v>9.6116878123798516E-3</v>
      </c>
      <c r="BP223" s="36">
        <f t="shared" si="167"/>
        <v>1.000014012250211E-2</v>
      </c>
      <c r="BQ223" s="36">
        <f t="shared" si="168"/>
        <v>3.0776751535279616E-4</v>
      </c>
      <c r="BR223" s="36">
        <f t="shared" si="169"/>
        <v>9.6115797317073617E-3</v>
      </c>
      <c r="BS223" s="36">
        <f t="shared" si="170"/>
        <v>0.95570318268399612</v>
      </c>
      <c r="BT223" s="36">
        <f t="shared" si="171"/>
        <v>0.98223412734502014</v>
      </c>
      <c r="BU223" s="36">
        <f t="shared" si="172"/>
        <v>0.54916751495547056</v>
      </c>
      <c r="BV223" s="36">
        <f t="shared" si="173"/>
        <v>0.77752735418849939</v>
      </c>
      <c r="BW223" s="36">
        <f t="shared" si="174"/>
        <v>0.83447645213864885</v>
      </c>
      <c r="BX223" s="36">
        <f t="shared" si="175"/>
        <v>0.85475078366640012</v>
      </c>
      <c r="BY223" s="36">
        <f t="shared" si="176"/>
        <v>0.54916752599531904</v>
      </c>
      <c r="BZ223" s="36">
        <f t="shared" si="177"/>
        <v>0.77752733406767427</v>
      </c>
      <c r="CA223" s="36">
        <f t="shared" si="178"/>
        <v>3.2590136145386306E-2</v>
      </c>
      <c r="CB223" s="36">
        <f t="shared" si="179"/>
        <v>9.2817409848280463E-2</v>
      </c>
      <c r="CC223" s="36">
        <f t="shared" si="180"/>
        <v>1.918340098679415E-2</v>
      </c>
      <c r="CD223" s="36">
        <f t="shared" si="181"/>
        <v>7.0379712625557294E-3</v>
      </c>
      <c r="CE223" s="36">
        <f t="shared" si="182"/>
        <v>1.7921436004162312E-2</v>
      </c>
      <c r="CF223" s="36">
        <f t="shared" si="183"/>
        <v>3.8495433424130726E-2</v>
      </c>
      <c r="CG223" s="36">
        <f t="shared" si="184"/>
        <v>5.6202360789771614E-3</v>
      </c>
      <c r="CH223" s="36">
        <f t="shared" si="185"/>
        <v>1.5723115928499128E-2</v>
      </c>
      <c r="CI223" s="36">
        <f t="shared" si="186"/>
        <v>1.2512623418894057E-2</v>
      </c>
      <c r="CJ223" s="36">
        <f t="shared" si="187"/>
        <v>1.1757874872985947E-2</v>
      </c>
      <c r="CK223" s="36">
        <f t="shared" si="188"/>
        <v>5.8766082453172901E-3</v>
      </c>
      <c r="CL223" s="36">
        <f t="shared" si="189"/>
        <v>2.218198279764599E-2</v>
      </c>
      <c r="CM223" s="36">
        <f t="shared" si="190"/>
        <v>0.68039116238248643</v>
      </c>
      <c r="CN223" s="36">
        <f t="shared" si="191"/>
        <v>0.99804862164018471</v>
      </c>
      <c r="CO223" s="36">
        <f t="shared" si="192"/>
        <v>0.97132527141172553</v>
      </c>
      <c r="CP223" s="36">
        <f t="shared" si="193"/>
        <v>0.83965708403278982</v>
      </c>
      <c r="CQ223" s="36">
        <f t="shared" si="194"/>
        <v>374.94408644820226</v>
      </c>
      <c r="CR223" s="36">
        <f t="shared" si="195"/>
        <v>0.7858869485874771</v>
      </c>
      <c r="CS223" s="36">
        <f t="shared" si="196"/>
        <v>0.46118892898622493</v>
      </c>
      <c r="CT223" s="36">
        <f t="shared" si="197"/>
        <v>76.185244999809839</v>
      </c>
      <c r="CU223" s="36"/>
      <c r="CV223" s="42" t="str">
        <f t="shared" si="198"/>
        <v>Couto de Magalhães de Minas</v>
      </c>
      <c r="CW223" s="43">
        <f t="shared" si="202"/>
        <v>5.3403714426947264</v>
      </c>
      <c r="CX223" s="43">
        <f t="shared" si="202"/>
        <v>1.5012521986278229</v>
      </c>
      <c r="CY223" s="43">
        <f t="shared" si="202"/>
        <v>9.6116878123798516E-3</v>
      </c>
      <c r="CZ223" s="43">
        <f t="shared" si="202"/>
        <v>0.77752735418849939</v>
      </c>
      <c r="DA223" s="43">
        <f t="shared" si="202"/>
        <v>0.85475078366640012</v>
      </c>
      <c r="DB223" s="43">
        <f t="shared" si="202"/>
        <v>1.2512623418894057E-2</v>
      </c>
      <c r="DC223" s="43">
        <f t="shared" si="202"/>
        <v>1.1757874872985947E-2</v>
      </c>
      <c r="DD223" s="43">
        <f t="shared" si="202"/>
        <v>5.8766082453172901E-3</v>
      </c>
      <c r="DE223" s="43">
        <f t="shared" si="202"/>
        <v>2.218198279764599E-2</v>
      </c>
      <c r="DF223" s="43">
        <f t="shared" si="202"/>
        <v>374.94408644820226</v>
      </c>
      <c r="DG223" s="43">
        <f t="shared" si="202"/>
        <v>0.7858869485874771</v>
      </c>
      <c r="DH223" s="43">
        <f t="shared" si="202"/>
        <v>0.46118892898622493</v>
      </c>
      <c r="DI223" s="43">
        <f t="shared" si="202"/>
        <v>76.185244999809839</v>
      </c>
      <c r="DJ223" s="51">
        <f t="shared" si="157"/>
        <v>35.45478845245465</v>
      </c>
      <c r="DL223" s="40">
        <f t="shared" si="201"/>
        <v>220</v>
      </c>
      <c r="DM223" s="58">
        <f t="shared" si="199"/>
        <v>34.84978980650471</v>
      </c>
      <c r="DN223" s="57" t="str">
        <f t="shared" si="200"/>
        <v>Mamonas</v>
      </c>
    </row>
    <row r="224" spans="1:118" x14ac:dyDescent="0.3">
      <c r="A224" s="12">
        <v>312015</v>
      </c>
      <c r="B224" s="12" t="s">
        <v>29</v>
      </c>
      <c r="C224" s="12" t="s">
        <v>28</v>
      </c>
      <c r="D224" s="27" t="s">
        <v>292</v>
      </c>
      <c r="E224" s="13">
        <v>5420</v>
      </c>
      <c r="F224" s="14">
        <v>51.68</v>
      </c>
      <c r="G224" s="14">
        <v>76.98</v>
      </c>
      <c r="H224" s="15">
        <v>2801.056</v>
      </c>
      <c r="I224" s="15">
        <v>4172.3159999999998</v>
      </c>
      <c r="J224" s="15">
        <v>166.595</v>
      </c>
      <c r="K224" s="13">
        <v>4947</v>
      </c>
      <c r="L224" s="14">
        <v>38.35</v>
      </c>
      <c r="M224" s="14">
        <v>62.23</v>
      </c>
      <c r="N224" s="15">
        <v>1897.1745000000001</v>
      </c>
      <c r="O224" s="15">
        <v>3078.5180999999998</v>
      </c>
      <c r="P224" s="15">
        <v>185.34950000000001</v>
      </c>
      <c r="Q224" s="13">
        <v>6036</v>
      </c>
      <c r="R224" s="14">
        <v>12.4</v>
      </c>
      <c r="S224" s="14">
        <v>35.67</v>
      </c>
      <c r="T224" s="15">
        <v>748.46399999999994</v>
      </c>
      <c r="U224" s="14">
        <v>2153.0412000000001</v>
      </c>
      <c r="V224" s="14">
        <v>109.3338</v>
      </c>
      <c r="W224" s="14">
        <v>0.49</v>
      </c>
      <c r="X224" s="14">
        <v>0.65</v>
      </c>
      <c r="Y224" s="14">
        <v>0.51</v>
      </c>
      <c r="Z224" s="14">
        <v>93.252099999999999</v>
      </c>
      <c r="AA224" s="14">
        <v>118.8173</v>
      </c>
      <c r="AB224" s="14">
        <v>103.1593</v>
      </c>
      <c r="AC224" s="14">
        <v>10870.374</v>
      </c>
      <c r="AD224" s="14">
        <v>46100.796999999999</v>
      </c>
      <c r="AE224" s="14">
        <v>2055.2795999999998</v>
      </c>
      <c r="AF224" s="14">
        <v>7128.62</v>
      </c>
      <c r="AG224" s="14">
        <v>5289</v>
      </c>
      <c r="AH224" s="14">
        <v>6467</v>
      </c>
      <c r="AI224" s="14">
        <v>51.039499999999997</v>
      </c>
      <c r="AJ224" s="14">
        <v>38.227400000000003</v>
      </c>
      <c r="AK224" s="14">
        <v>0.27900000000000003</v>
      </c>
      <c r="AL224" s="14">
        <v>8.3000000000000004E-2</v>
      </c>
      <c r="AM224" s="14">
        <v>0.60599999999999998</v>
      </c>
      <c r="AN224" s="14">
        <v>0.434</v>
      </c>
      <c r="AO224" s="14">
        <v>0.41599999999999998</v>
      </c>
      <c r="AP224" s="14">
        <v>0.19500000000000001</v>
      </c>
      <c r="AQ224" s="14">
        <v>0.71099999999999997</v>
      </c>
      <c r="AR224" s="14">
        <v>0.51800000000000002</v>
      </c>
      <c r="AS224" s="14">
        <v>0.58499999999999996</v>
      </c>
      <c r="AT224" s="14">
        <v>0.432</v>
      </c>
      <c r="AU224" s="14">
        <v>0.79900000000000004</v>
      </c>
      <c r="AV224" s="14">
        <v>0.57899999999999996</v>
      </c>
      <c r="AW224" s="14">
        <v>12216</v>
      </c>
      <c r="AX224" s="14">
        <v>1058</v>
      </c>
      <c r="AY224" s="14">
        <v>8690</v>
      </c>
      <c r="AZ224" s="14">
        <v>23239</v>
      </c>
      <c r="BA224" s="56">
        <f t="shared" si="155"/>
        <v>0.27024754994137556</v>
      </c>
      <c r="BB224" s="56">
        <f t="shared" si="155"/>
        <v>2.3405526181890582E-2</v>
      </c>
      <c r="BC224" s="56">
        <f t="shared" si="155"/>
        <v>0.19224387761874212</v>
      </c>
      <c r="BD224" s="56">
        <f t="shared" si="154"/>
        <v>0.51410304625799175</v>
      </c>
      <c r="BE224" s="54"/>
      <c r="BG224" s="36">
        <f t="shared" si="158"/>
        <v>0.78860725335523352</v>
      </c>
      <c r="BH224" s="36">
        <f t="shared" si="159"/>
        <v>6.117654905099295</v>
      </c>
      <c r="BI224" s="36">
        <f t="shared" si="160"/>
        <v>4.175955019860452</v>
      </c>
      <c r="BJ224" s="36">
        <f t="shared" si="161"/>
        <v>0.37344821690473279</v>
      </c>
      <c r="BK224" s="36">
        <f t="shared" si="162"/>
        <v>0.43459035593186895</v>
      </c>
      <c r="BL224" s="36">
        <f t="shared" si="163"/>
        <v>6.117629637493156</v>
      </c>
      <c r="BM224" s="36">
        <f t="shared" si="164"/>
        <v>3.3611111111111119E-2</v>
      </c>
      <c r="BN224" s="36">
        <f t="shared" si="165"/>
        <v>1.9698368728839705E-2</v>
      </c>
      <c r="BO224" s="36">
        <f t="shared" si="166"/>
        <v>0</v>
      </c>
      <c r="BP224" s="36">
        <f t="shared" si="167"/>
        <v>3.3610993369801993E-2</v>
      </c>
      <c r="BQ224" s="36">
        <f t="shared" si="168"/>
        <v>1.9698467983079896E-2</v>
      </c>
      <c r="BR224" s="36">
        <f t="shared" si="169"/>
        <v>0</v>
      </c>
      <c r="BS224" s="36">
        <f t="shared" si="170"/>
        <v>0.93415121496074505</v>
      </c>
      <c r="BT224" s="36">
        <f t="shared" si="171"/>
        <v>0.9816830544141889</v>
      </c>
      <c r="BU224" s="36">
        <f t="shared" si="172"/>
        <v>0.49947054472446789</v>
      </c>
      <c r="BV224" s="36">
        <f t="shared" si="173"/>
        <v>0.84116437609426242</v>
      </c>
      <c r="BW224" s="36">
        <f t="shared" si="174"/>
        <v>0.78467883019586371</v>
      </c>
      <c r="BX224" s="36">
        <f t="shared" si="175"/>
        <v>0.790225222399491</v>
      </c>
      <c r="BY224" s="36">
        <f t="shared" si="176"/>
        <v>0.49947069561745355</v>
      </c>
      <c r="BZ224" s="36">
        <f t="shared" si="177"/>
        <v>0.84116453463556362</v>
      </c>
      <c r="CA224" s="36">
        <f t="shared" si="178"/>
        <v>0.18842291060650318</v>
      </c>
      <c r="CB224" s="36">
        <f t="shared" si="179"/>
        <v>0.49351883968602661</v>
      </c>
      <c r="CC224" s="36">
        <f t="shared" si="180"/>
        <v>2.581318436783021E-2</v>
      </c>
      <c r="CD224" s="36">
        <f t="shared" si="181"/>
        <v>7.3881807125805138E-2</v>
      </c>
      <c r="CE224" s="36">
        <f t="shared" si="182"/>
        <v>0.10826222684703438</v>
      </c>
      <c r="CF224" s="36">
        <f t="shared" si="183"/>
        <v>0.34645890081717678</v>
      </c>
      <c r="CG224" s="36">
        <f t="shared" si="184"/>
        <v>9.3256201069152733E-3</v>
      </c>
      <c r="CH224" s="36">
        <f t="shared" si="185"/>
        <v>3.5377010839123035E-2</v>
      </c>
      <c r="CI224" s="36">
        <f t="shared" si="186"/>
        <v>4.4770453571246975E-2</v>
      </c>
      <c r="CJ224" s="36">
        <f t="shared" si="187"/>
        <v>0.12207867615038469</v>
      </c>
      <c r="CK224" s="36">
        <f t="shared" si="188"/>
        <v>7.3637606103608439E-3</v>
      </c>
      <c r="CL224" s="36">
        <f t="shared" si="189"/>
        <v>3.1942055228610246E-2</v>
      </c>
      <c r="CM224" s="36">
        <f t="shared" si="190"/>
        <v>0.22215105875488989</v>
      </c>
      <c r="CN224" s="36">
        <f t="shared" si="191"/>
        <v>0.99938277116222773</v>
      </c>
      <c r="CO224" s="36">
        <f t="shared" si="192"/>
        <v>0.98575423364496595</v>
      </c>
      <c r="CP224" s="36">
        <f t="shared" si="193"/>
        <v>0.7834380724754163</v>
      </c>
      <c r="CQ224" s="36">
        <f t="shared" si="194"/>
        <v>3129.5442288349914</v>
      </c>
      <c r="CR224" s="36">
        <f t="shared" si="195"/>
        <v>0.93461424185934294</v>
      </c>
      <c r="CS224" s="36">
        <f t="shared" si="196"/>
        <v>5.2924542741909553E-2</v>
      </c>
      <c r="CT224" s="36">
        <f t="shared" si="197"/>
        <v>129.35665078791507</v>
      </c>
      <c r="CU224" s="36"/>
      <c r="CV224" s="42" t="str">
        <f t="shared" si="198"/>
        <v>Crisólita</v>
      </c>
      <c r="CW224" s="43">
        <f t="shared" si="202"/>
        <v>6.117654905099295</v>
      </c>
      <c r="CX224" s="43">
        <f t="shared" si="202"/>
        <v>4.175955019860452</v>
      </c>
      <c r="CY224" s="43">
        <f t="shared" si="202"/>
        <v>0</v>
      </c>
      <c r="CZ224" s="43">
        <f t="shared" si="202"/>
        <v>0.84116437609426242</v>
      </c>
      <c r="DA224" s="43">
        <f t="shared" si="202"/>
        <v>0.790225222399491</v>
      </c>
      <c r="DB224" s="43">
        <f t="shared" si="202"/>
        <v>4.4770453571246975E-2</v>
      </c>
      <c r="DC224" s="43">
        <f t="shared" si="202"/>
        <v>0.12207867615038469</v>
      </c>
      <c r="DD224" s="43">
        <f t="shared" si="202"/>
        <v>7.3637606103608439E-3</v>
      </c>
      <c r="DE224" s="43">
        <f t="shared" si="202"/>
        <v>3.1942055228610246E-2</v>
      </c>
      <c r="DF224" s="43">
        <f t="shared" si="202"/>
        <v>3129.5442288349914</v>
      </c>
      <c r="DG224" s="43">
        <f t="shared" si="202"/>
        <v>0.93461424185934294</v>
      </c>
      <c r="DH224" s="43">
        <f t="shared" si="202"/>
        <v>5.2924542741909553E-2</v>
      </c>
      <c r="DI224" s="43">
        <f t="shared" si="202"/>
        <v>129.35665078791507</v>
      </c>
      <c r="DJ224" s="51">
        <f t="shared" si="157"/>
        <v>251.69381329819402</v>
      </c>
      <c r="DL224" s="40">
        <f t="shared" si="201"/>
        <v>221</v>
      </c>
      <c r="DM224" s="58">
        <f t="shared" si="199"/>
        <v>35.122787048342737</v>
      </c>
      <c r="DN224" s="57" t="str">
        <f t="shared" si="200"/>
        <v>São Gonçalo do Rio Preto</v>
      </c>
    </row>
    <row r="225" spans="1:118" x14ac:dyDescent="0.3">
      <c r="A225" s="12">
        <v>312020</v>
      </c>
      <c r="B225" s="12" t="s">
        <v>29</v>
      </c>
      <c r="C225" s="12" t="s">
        <v>28</v>
      </c>
      <c r="D225" s="27" t="s">
        <v>293</v>
      </c>
      <c r="E225" s="13">
        <v>8778</v>
      </c>
      <c r="F225" s="14">
        <v>14.97</v>
      </c>
      <c r="G225" s="14">
        <v>48.34</v>
      </c>
      <c r="H225" s="15">
        <v>1314.0666000000001</v>
      </c>
      <c r="I225" s="15">
        <v>4243.2852000000003</v>
      </c>
      <c r="J225" s="15">
        <v>48.257100000000001</v>
      </c>
      <c r="K225" s="13">
        <v>9470</v>
      </c>
      <c r="L225" s="14">
        <v>3.16</v>
      </c>
      <c r="M225" s="14">
        <v>15.42</v>
      </c>
      <c r="N225" s="15">
        <v>299.25200000000001</v>
      </c>
      <c r="O225" s="15">
        <v>1460.2740000000001</v>
      </c>
      <c r="P225" s="15">
        <v>15.272600000000001</v>
      </c>
      <c r="Q225" s="13">
        <v>11217</v>
      </c>
      <c r="R225" s="14">
        <v>3.46</v>
      </c>
      <c r="S225" s="14">
        <v>7.92</v>
      </c>
      <c r="T225" s="15">
        <v>388.10820000000001</v>
      </c>
      <c r="U225" s="14">
        <v>888.38639999999987</v>
      </c>
      <c r="V225" s="14">
        <v>30.5077</v>
      </c>
      <c r="W225" s="14">
        <v>0.54</v>
      </c>
      <c r="X225" s="14">
        <v>0.52</v>
      </c>
      <c r="Y225" s="14">
        <v>0.57999999999999996</v>
      </c>
      <c r="Z225" s="14">
        <v>102.7676</v>
      </c>
      <c r="AA225" s="14">
        <v>95.053799999999995</v>
      </c>
      <c r="AB225" s="14">
        <v>117.3184</v>
      </c>
      <c r="AC225" s="14">
        <v>40100.879000000001</v>
      </c>
      <c r="AD225" s="14">
        <v>137533.75399999999</v>
      </c>
      <c r="AE225" s="14">
        <v>4226.9294</v>
      </c>
      <c r="AF225" s="14">
        <v>11287.14</v>
      </c>
      <c r="AG225" s="14">
        <v>9487</v>
      </c>
      <c r="AH225" s="14">
        <v>12185</v>
      </c>
      <c r="AI225" s="14">
        <v>104.9689</v>
      </c>
      <c r="AJ225" s="14">
        <v>60.5276</v>
      </c>
      <c r="AK225" s="14">
        <v>0.38400000000000001</v>
      </c>
      <c r="AL225" s="14">
        <v>0.13500000000000001</v>
      </c>
      <c r="AM225" s="14">
        <v>0.749</v>
      </c>
      <c r="AN225" s="14">
        <v>0.56200000000000006</v>
      </c>
      <c r="AO225" s="14">
        <v>0.58299999999999996</v>
      </c>
      <c r="AP225" s="14">
        <v>0.377</v>
      </c>
      <c r="AQ225" s="14">
        <v>0.79800000000000004</v>
      </c>
      <c r="AR225" s="14">
        <v>0.65700000000000003</v>
      </c>
      <c r="AS225" s="14">
        <v>0.69199999999999995</v>
      </c>
      <c r="AT225" s="14">
        <v>0.52500000000000002</v>
      </c>
      <c r="AU225" s="14">
        <v>0.85899999999999999</v>
      </c>
      <c r="AV225" s="14">
        <v>0.73599999999999999</v>
      </c>
      <c r="AW225" s="14">
        <v>37358</v>
      </c>
      <c r="AX225" s="14">
        <v>8198</v>
      </c>
      <c r="AY225" s="14">
        <v>46368</v>
      </c>
      <c r="AZ225" s="14">
        <v>41129</v>
      </c>
      <c r="BA225" s="56">
        <f t="shared" si="155"/>
        <v>0.28077533013160172</v>
      </c>
      <c r="BB225" s="56">
        <f t="shared" si="155"/>
        <v>6.1614544579979405E-2</v>
      </c>
      <c r="BC225" s="56">
        <f t="shared" si="155"/>
        <v>0.34849270591418458</v>
      </c>
      <c r="BD225" s="56">
        <f t="shared" si="154"/>
        <v>0.30911741937423431</v>
      </c>
      <c r="BE225" s="54"/>
      <c r="BG225" s="36">
        <f t="shared" si="158"/>
        <v>0.62715470259125372</v>
      </c>
      <c r="BH225" s="36">
        <f t="shared" si="159"/>
        <v>9.4939936759017344E-4</v>
      </c>
      <c r="BI225" s="36">
        <f t="shared" si="160"/>
        <v>0.10512644294051186</v>
      </c>
      <c r="BJ225" s="36">
        <f t="shared" si="161"/>
        <v>0.63735008605609211</v>
      </c>
      <c r="BK225" s="36">
        <f t="shared" si="162"/>
        <v>0.73855743262988816</v>
      </c>
      <c r="BL225" s="36">
        <f t="shared" si="163"/>
        <v>9.4940320628082394E-4</v>
      </c>
      <c r="BM225" s="36">
        <f t="shared" si="164"/>
        <v>9.9999999999999742E-3</v>
      </c>
      <c r="BN225" s="36">
        <f t="shared" si="165"/>
        <v>7.6946752847029745E-3</v>
      </c>
      <c r="BO225" s="36">
        <f t="shared" si="166"/>
        <v>1.8838908112264501E-2</v>
      </c>
      <c r="BP225" s="36">
        <f t="shared" si="167"/>
        <v>9.9999649695278643E-3</v>
      </c>
      <c r="BQ225" s="36">
        <f t="shared" si="168"/>
        <v>7.6946930086623511E-3</v>
      </c>
      <c r="BR225" s="36">
        <f t="shared" si="169"/>
        <v>1.8838855935277551E-2</v>
      </c>
      <c r="BS225" s="36">
        <f t="shared" si="170"/>
        <v>0.76820590791634125</v>
      </c>
      <c r="BT225" s="36">
        <f t="shared" si="171"/>
        <v>0.94585545569267138</v>
      </c>
      <c r="BU225" s="36">
        <f t="shared" si="172"/>
        <v>0.15749765774801369</v>
      </c>
      <c r="BV225" s="36">
        <f t="shared" si="173"/>
        <v>0.75484682324112384</v>
      </c>
      <c r="BW225" s="36">
        <f t="shared" si="174"/>
        <v>0.63233430556791947</v>
      </c>
      <c r="BX225" s="36">
        <f t="shared" si="175"/>
        <v>0.62529249463459424</v>
      </c>
      <c r="BY225" s="36">
        <f t="shared" si="176"/>
        <v>0.15749766404930135</v>
      </c>
      <c r="BZ225" s="36">
        <f t="shared" si="177"/>
        <v>0.75484693199200592</v>
      </c>
      <c r="CA225" s="36">
        <f t="shared" si="178"/>
        <v>4.8883147019736763E-2</v>
      </c>
      <c r="CB225" s="36">
        <f t="shared" si="179"/>
        <v>0.26638917793964617</v>
      </c>
      <c r="CC225" s="36">
        <f t="shared" si="180"/>
        <v>1.3984699319372915E-3</v>
      </c>
      <c r="CD225" s="36">
        <f t="shared" si="181"/>
        <v>3.2543579118057588E-3</v>
      </c>
      <c r="CE225" s="36">
        <f t="shared" si="182"/>
        <v>3.5613943808532793E-3</v>
      </c>
      <c r="CF225" s="36">
        <f t="shared" si="183"/>
        <v>4.1878082216169038E-2</v>
      </c>
      <c r="CG225" s="36">
        <f t="shared" si="184"/>
        <v>1.9536011650566896E-4</v>
      </c>
      <c r="CH225" s="36">
        <f t="shared" si="185"/>
        <v>8.8688200784190342E-4</v>
      </c>
      <c r="CI225" s="36">
        <f t="shared" si="186"/>
        <v>4.5407981633379677E-3</v>
      </c>
      <c r="CJ225" s="36">
        <f t="shared" si="187"/>
        <v>4.3822125852808848E-2</v>
      </c>
      <c r="CK225" s="36">
        <f t="shared" si="188"/>
        <v>2.9455042441443375E-4</v>
      </c>
      <c r="CL225" s="36">
        <f t="shared" si="189"/>
        <v>1.9335043508877782E-3</v>
      </c>
      <c r="CM225" s="36">
        <f t="shared" si="190"/>
        <v>0.38036763079812225</v>
      </c>
      <c r="CN225" s="36">
        <f t="shared" si="191"/>
        <v>0.99522233356734702</v>
      </c>
      <c r="CO225" s="36">
        <f t="shared" si="192"/>
        <v>0.92516980009094529</v>
      </c>
      <c r="CP225" s="36">
        <f t="shared" si="193"/>
        <v>0.63470377043106563</v>
      </c>
      <c r="CQ225" s="36">
        <f t="shared" si="194"/>
        <v>3382.6528778732982</v>
      </c>
      <c r="CR225" s="36">
        <f t="shared" si="195"/>
        <v>0.83262323005437666</v>
      </c>
      <c r="CS225" s="36">
        <f t="shared" si="196"/>
        <v>0.15660324153858807</v>
      </c>
      <c r="CT225" s="36">
        <f t="shared" si="197"/>
        <v>41.472090374540223</v>
      </c>
      <c r="CU225" s="36"/>
      <c r="CV225" s="42" t="str">
        <f t="shared" si="198"/>
        <v>Cristais</v>
      </c>
      <c r="CW225" s="43">
        <f t="shared" si="202"/>
        <v>9.4939936759017344E-4</v>
      </c>
      <c r="CX225" s="43">
        <f t="shared" si="202"/>
        <v>0.10512644294051186</v>
      </c>
      <c r="CY225" s="43">
        <f t="shared" si="202"/>
        <v>1.8838908112264501E-2</v>
      </c>
      <c r="CZ225" s="43">
        <f t="shared" si="202"/>
        <v>0.75484682324112384</v>
      </c>
      <c r="DA225" s="43">
        <f t="shared" si="202"/>
        <v>0.62529249463459424</v>
      </c>
      <c r="DB225" s="43">
        <f t="shared" si="202"/>
        <v>4.5407981633379677E-3</v>
      </c>
      <c r="DC225" s="43">
        <f t="shared" si="202"/>
        <v>4.3822125852808848E-2</v>
      </c>
      <c r="DD225" s="43">
        <f t="shared" si="202"/>
        <v>2.9455042441443375E-4</v>
      </c>
      <c r="DE225" s="43">
        <f t="shared" si="202"/>
        <v>1.9335043508877782E-3</v>
      </c>
      <c r="DF225" s="43">
        <f t="shared" si="202"/>
        <v>3382.6528778732982</v>
      </c>
      <c r="DG225" s="43">
        <f t="shared" si="202"/>
        <v>0.83262323005437666</v>
      </c>
      <c r="DH225" s="43">
        <f t="shared" si="202"/>
        <v>0.15660324153858807</v>
      </c>
      <c r="DI225" s="43">
        <f t="shared" si="202"/>
        <v>41.472090374540223</v>
      </c>
      <c r="DJ225" s="51">
        <f t="shared" si="157"/>
        <v>263.58998767434758</v>
      </c>
      <c r="DL225" s="40">
        <f t="shared" si="201"/>
        <v>222</v>
      </c>
      <c r="DM225" s="58">
        <f t="shared" si="199"/>
        <v>35.208666355551117</v>
      </c>
      <c r="DN225" s="57" t="str">
        <f t="shared" si="200"/>
        <v>Santana do Deserto</v>
      </c>
    </row>
    <row r="226" spans="1:118" x14ac:dyDescent="0.3">
      <c r="A226" s="12">
        <v>312030</v>
      </c>
      <c r="B226" s="12" t="s">
        <v>29</v>
      </c>
      <c r="C226" s="12" t="s">
        <v>28</v>
      </c>
      <c r="D226" s="27" t="s">
        <v>294</v>
      </c>
      <c r="E226" s="13">
        <v>4987</v>
      </c>
      <c r="F226" s="14">
        <v>46.37</v>
      </c>
      <c r="G226" s="14">
        <v>75.650000000000006</v>
      </c>
      <c r="H226" s="15">
        <v>2312.4719</v>
      </c>
      <c r="I226" s="15">
        <v>3772.6655000000005</v>
      </c>
      <c r="J226" s="15">
        <v>149.4777</v>
      </c>
      <c r="K226" s="13">
        <v>5579</v>
      </c>
      <c r="L226" s="14">
        <v>36.85</v>
      </c>
      <c r="M226" s="14">
        <v>64.290000000000006</v>
      </c>
      <c r="N226" s="15">
        <v>2055.8615</v>
      </c>
      <c r="O226" s="15">
        <v>3586.7391000000002</v>
      </c>
      <c r="P226" s="15">
        <v>178.09979999999999</v>
      </c>
      <c r="Q226" s="13">
        <v>5725</v>
      </c>
      <c r="R226" s="14">
        <v>27.17</v>
      </c>
      <c r="S226" s="14">
        <v>46.63</v>
      </c>
      <c r="T226" s="15">
        <v>1555.4825000000001</v>
      </c>
      <c r="U226" s="14">
        <v>2669.5675000000001</v>
      </c>
      <c r="V226" s="14">
        <v>239.56440000000001</v>
      </c>
      <c r="W226" s="14">
        <v>0.48</v>
      </c>
      <c r="X226" s="14">
        <v>0.5</v>
      </c>
      <c r="Y226" s="14">
        <v>0.51</v>
      </c>
      <c r="Z226" s="14">
        <v>91.349000000000004</v>
      </c>
      <c r="AA226" s="14">
        <v>91.397900000000007</v>
      </c>
      <c r="AB226" s="14">
        <v>103.1593</v>
      </c>
      <c r="AC226" s="14">
        <v>8744.9770000000008</v>
      </c>
      <c r="AD226" s="14">
        <v>41624.872000000003</v>
      </c>
      <c r="AE226" s="14">
        <v>1573.6867</v>
      </c>
      <c r="AF226" s="14">
        <v>6945.58</v>
      </c>
      <c r="AG226" s="14">
        <v>5557</v>
      </c>
      <c r="AH226" s="14">
        <v>5993</v>
      </c>
      <c r="AI226" s="14">
        <v>39.079900000000002</v>
      </c>
      <c r="AJ226" s="14">
        <v>37.245899999999999</v>
      </c>
      <c r="AK226" s="14">
        <v>0.28000000000000003</v>
      </c>
      <c r="AL226" s="14">
        <v>7.6999999999999999E-2</v>
      </c>
      <c r="AM226" s="14">
        <v>0.67400000000000004</v>
      </c>
      <c r="AN226" s="14">
        <v>0.42399999999999999</v>
      </c>
      <c r="AO226" s="14">
        <v>0.45200000000000001</v>
      </c>
      <c r="AP226" s="14">
        <v>0.27400000000000002</v>
      </c>
      <c r="AQ226" s="14">
        <v>0.747</v>
      </c>
      <c r="AR226" s="14">
        <v>0.45100000000000001</v>
      </c>
      <c r="AS226" s="14">
        <v>0.58299999999999996</v>
      </c>
      <c r="AT226" s="14">
        <v>0.48199999999999998</v>
      </c>
      <c r="AU226" s="14">
        <v>0.79500000000000004</v>
      </c>
      <c r="AV226" s="14">
        <v>0.51800000000000002</v>
      </c>
      <c r="AW226" s="14">
        <v>6769</v>
      </c>
      <c r="AX226" s="14">
        <v>1728</v>
      </c>
      <c r="AY226" s="14">
        <v>10107</v>
      </c>
      <c r="AZ226" s="14">
        <v>21957</v>
      </c>
      <c r="BA226" s="56">
        <f t="shared" si="155"/>
        <v>0.1668844456497621</v>
      </c>
      <c r="BB226" s="56">
        <f t="shared" si="155"/>
        <v>4.2602499938364437E-2</v>
      </c>
      <c r="BC226" s="56">
        <f t="shared" si="155"/>
        <v>0.24918024703532951</v>
      </c>
      <c r="BD226" s="56">
        <f t="shared" si="154"/>
        <v>0.54133280737654399</v>
      </c>
      <c r="BE226" s="54"/>
      <c r="BG226" s="36">
        <f t="shared" si="158"/>
        <v>0.79888646449056444</v>
      </c>
      <c r="BH226" s="36">
        <f t="shared" si="159"/>
        <v>43.700617501902727</v>
      </c>
      <c r="BI226" s="36">
        <f t="shared" si="160"/>
        <v>8.8724686659134058</v>
      </c>
      <c r="BJ226" s="36">
        <f t="shared" si="161"/>
        <v>3.6781004360272228E-2</v>
      </c>
      <c r="BK226" s="36">
        <f t="shared" si="162"/>
        <v>0.33348686760267665</v>
      </c>
      <c r="BL226" s="36">
        <f t="shared" si="163"/>
        <v>43.700442904643793</v>
      </c>
      <c r="BM226" s="36">
        <f t="shared" si="164"/>
        <v>3.999999999999998E-2</v>
      </c>
      <c r="BN226" s="36">
        <f t="shared" si="165"/>
        <v>1.5081563558017836E-2</v>
      </c>
      <c r="BO226" s="36">
        <f t="shared" si="166"/>
        <v>0</v>
      </c>
      <c r="BP226" s="36">
        <f t="shared" si="167"/>
        <v>3.9999859878111457E-2</v>
      </c>
      <c r="BQ226" s="36">
        <f t="shared" si="168"/>
        <v>1.5081551151255996E-2</v>
      </c>
      <c r="BR226" s="36">
        <f t="shared" si="169"/>
        <v>0</v>
      </c>
      <c r="BS226" s="36">
        <f t="shared" si="170"/>
        <v>0.94684973516369408</v>
      </c>
      <c r="BT226" s="36">
        <f t="shared" si="171"/>
        <v>0.98345402498250889</v>
      </c>
      <c r="BU226" s="36">
        <f t="shared" si="172"/>
        <v>0.60132387672999077</v>
      </c>
      <c r="BV226" s="36">
        <f t="shared" si="173"/>
        <v>0.84507104081176443</v>
      </c>
      <c r="BW226" s="36">
        <f t="shared" si="174"/>
        <v>0.77446231289804246</v>
      </c>
      <c r="BX226" s="36">
        <f t="shared" si="175"/>
        <v>0.80476301293318464</v>
      </c>
      <c r="BY226" s="36">
        <f t="shared" si="176"/>
        <v>0.60132426835152086</v>
      </c>
      <c r="BZ226" s="36">
        <f t="shared" si="177"/>
        <v>0.8450709705068179</v>
      </c>
      <c r="CA226" s="36">
        <f t="shared" si="178"/>
        <v>0.18666606322181939</v>
      </c>
      <c r="CB226" s="36">
        <f t="shared" si="179"/>
        <v>0.52419676006217797</v>
      </c>
      <c r="CC226" s="36">
        <f t="shared" si="180"/>
        <v>4.419855587357361E-3</v>
      </c>
      <c r="CD226" s="36">
        <f t="shared" si="181"/>
        <v>8.3284536732579628E-2</v>
      </c>
      <c r="CE226" s="36">
        <f t="shared" si="182"/>
        <v>7.3423517169614996E-2</v>
      </c>
      <c r="CF226" s="36">
        <f t="shared" si="183"/>
        <v>0.17803414694938485</v>
      </c>
      <c r="CG226" s="36">
        <f t="shared" si="184"/>
        <v>2.5832742678435624E-3</v>
      </c>
      <c r="CH226" s="36">
        <f t="shared" si="185"/>
        <v>8.5909631391200975E-2</v>
      </c>
      <c r="CI226" s="36">
        <f t="shared" si="186"/>
        <v>4.5918367346938785E-2</v>
      </c>
      <c r="CJ226" s="36">
        <f t="shared" si="187"/>
        <v>7.5128828567281217E-2</v>
      </c>
      <c r="CK226" s="36">
        <f t="shared" si="188"/>
        <v>8.1701742167576905E-3</v>
      </c>
      <c r="CL226" s="36">
        <f t="shared" si="189"/>
        <v>7.0356621900306796E-2</v>
      </c>
      <c r="CM226" s="36">
        <f t="shared" si="190"/>
        <v>0.49993167594188315</v>
      </c>
      <c r="CN226" s="36">
        <f t="shared" si="191"/>
        <v>0.99899199699803554</v>
      </c>
      <c r="CO226" s="36">
        <f t="shared" si="192"/>
        <v>0.98344099601205859</v>
      </c>
      <c r="CP226" s="36">
        <f t="shared" si="193"/>
        <v>0.79469702361761763</v>
      </c>
      <c r="CQ226" s="36">
        <f t="shared" si="194"/>
        <v>1167.1294028140981</v>
      </c>
      <c r="CR226" s="36">
        <f t="shared" si="195"/>
        <v>0.88263556004477794</v>
      </c>
      <c r="CS226" s="36">
        <f t="shared" si="196"/>
        <v>4.0814074541161618E-6</v>
      </c>
      <c r="CT226" s="36">
        <f t="shared" si="197"/>
        <v>144.69386653008598</v>
      </c>
      <c r="CU226" s="36"/>
      <c r="CV226" s="42" t="str">
        <f t="shared" si="198"/>
        <v>Cristália</v>
      </c>
      <c r="CW226" s="43">
        <f t="shared" si="202"/>
        <v>43.700617501902727</v>
      </c>
      <c r="CX226" s="43">
        <f t="shared" si="202"/>
        <v>8.8724686659134058</v>
      </c>
      <c r="CY226" s="43">
        <f t="shared" si="202"/>
        <v>0</v>
      </c>
      <c r="CZ226" s="43">
        <f t="shared" si="202"/>
        <v>0.84507104081176443</v>
      </c>
      <c r="DA226" s="43">
        <f t="shared" si="202"/>
        <v>0.80476301293318464</v>
      </c>
      <c r="DB226" s="43">
        <f t="shared" si="202"/>
        <v>4.5918367346938785E-2</v>
      </c>
      <c r="DC226" s="43">
        <f t="shared" si="202"/>
        <v>7.5128828567281217E-2</v>
      </c>
      <c r="DD226" s="43">
        <f t="shared" si="202"/>
        <v>8.1701742167576905E-3</v>
      </c>
      <c r="DE226" s="43">
        <f t="shared" si="202"/>
        <v>7.0356621900306796E-2</v>
      </c>
      <c r="DF226" s="43">
        <f t="shared" si="202"/>
        <v>1167.1294028140981</v>
      </c>
      <c r="DG226" s="43">
        <f t="shared" si="202"/>
        <v>0.88263556004477794</v>
      </c>
      <c r="DH226" s="43">
        <f t="shared" si="202"/>
        <v>4.0814074541161618E-6</v>
      </c>
      <c r="DI226" s="43">
        <f t="shared" si="202"/>
        <v>144.69386653008598</v>
      </c>
      <c r="DJ226" s="51">
        <f t="shared" si="157"/>
        <v>105.16372332301759</v>
      </c>
      <c r="DL226" s="40">
        <f t="shared" si="201"/>
        <v>223</v>
      </c>
      <c r="DM226" s="58">
        <f t="shared" si="199"/>
        <v>35.220526715749237</v>
      </c>
      <c r="DN226" s="57" t="str">
        <f t="shared" si="200"/>
        <v>Miravânia</v>
      </c>
    </row>
    <row r="227" spans="1:118" x14ac:dyDescent="0.3">
      <c r="A227" s="12">
        <v>312040</v>
      </c>
      <c r="B227" s="12" t="s">
        <v>29</v>
      </c>
      <c r="C227" s="12" t="s">
        <v>28</v>
      </c>
      <c r="D227" s="27" t="s">
        <v>282</v>
      </c>
      <c r="E227" s="13">
        <v>4210</v>
      </c>
      <c r="F227" s="14">
        <v>30.01</v>
      </c>
      <c r="G227" s="14">
        <v>57.13</v>
      </c>
      <c r="H227" s="15">
        <v>1263.421</v>
      </c>
      <c r="I227" s="15">
        <v>2405.1730000000002</v>
      </c>
      <c r="J227" s="15">
        <v>96.739800000000002</v>
      </c>
      <c r="K227" s="13">
        <v>4886</v>
      </c>
      <c r="L227" s="14">
        <v>7.75</v>
      </c>
      <c r="M227" s="14">
        <v>33.47</v>
      </c>
      <c r="N227" s="15">
        <v>378.66500000000002</v>
      </c>
      <c r="O227" s="15">
        <v>1635.3442</v>
      </c>
      <c r="P227" s="15">
        <v>37.456499999999998</v>
      </c>
      <c r="Q227" s="13">
        <v>5004</v>
      </c>
      <c r="R227" s="14">
        <v>3.92</v>
      </c>
      <c r="S227" s="14">
        <v>15.04</v>
      </c>
      <c r="T227" s="15">
        <v>196.1568</v>
      </c>
      <c r="U227" s="14">
        <v>752.60159999999985</v>
      </c>
      <c r="V227" s="14">
        <v>34.563600000000001</v>
      </c>
      <c r="W227" s="14">
        <v>0.54</v>
      </c>
      <c r="X227" s="14">
        <v>0.5</v>
      </c>
      <c r="Y227" s="14">
        <v>0.44</v>
      </c>
      <c r="Z227" s="14">
        <v>102.7676</v>
      </c>
      <c r="AA227" s="14">
        <v>91.397900000000007</v>
      </c>
      <c r="AB227" s="14">
        <v>89.000200000000007</v>
      </c>
      <c r="AC227" s="14">
        <v>14704.189</v>
      </c>
      <c r="AD227" s="14">
        <v>84013.240999999995</v>
      </c>
      <c r="AE227" s="14">
        <v>3016.8627000000001</v>
      </c>
      <c r="AF227" s="14">
        <v>16178.17</v>
      </c>
      <c r="AG227" s="14">
        <v>4874</v>
      </c>
      <c r="AH227" s="14">
        <v>5193</v>
      </c>
      <c r="AI227" s="14">
        <v>74.918800000000005</v>
      </c>
      <c r="AJ227" s="14">
        <v>86.755899999999997</v>
      </c>
      <c r="AK227" s="14">
        <v>0.442</v>
      </c>
      <c r="AL227" s="14">
        <v>0.23499999999999999</v>
      </c>
      <c r="AM227" s="14">
        <v>0.71399999999999997</v>
      </c>
      <c r="AN227" s="14">
        <v>0.51300000000000001</v>
      </c>
      <c r="AO227" s="14">
        <v>0.56200000000000006</v>
      </c>
      <c r="AP227" s="14">
        <v>0.39900000000000002</v>
      </c>
      <c r="AQ227" s="14">
        <v>0.76100000000000001</v>
      </c>
      <c r="AR227" s="14">
        <v>0.58399999999999996</v>
      </c>
      <c r="AS227" s="14">
        <v>0.69499999999999995</v>
      </c>
      <c r="AT227" s="14">
        <v>0.626</v>
      </c>
      <c r="AU227" s="14">
        <v>0.82299999999999995</v>
      </c>
      <c r="AV227" s="14">
        <v>0.65100000000000002</v>
      </c>
      <c r="AW227" s="14">
        <v>11111</v>
      </c>
      <c r="AX227" s="14">
        <v>10016</v>
      </c>
      <c r="AY227" s="14">
        <v>36479</v>
      </c>
      <c r="AZ227" s="14">
        <v>19666</v>
      </c>
      <c r="BA227" s="56">
        <f t="shared" si="155"/>
        <v>0.1437907650895538</v>
      </c>
      <c r="BB227" s="56">
        <f t="shared" si="155"/>
        <v>0.12962004348276218</v>
      </c>
      <c r="BC227" s="56">
        <f t="shared" si="155"/>
        <v>0.47208561962936124</v>
      </c>
      <c r="BD227" s="56">
        <f t="shared" si="154"/>
        <v>0.25450357179832278</v>
      </c>
      <c r="BE227" s="54"/>
      <c r="BG227" s="36">
        <f t="shared" si="158"/>
        <v>0.82297306863693243</v>
      </c>
      <c r="BH227" s="36">
        <f t="shared" si="159"/>
        <v>9.6116878123798724E-3</v>
      </c>
      <c r="BI227" s="36">
        <f t="shared" si="160"/>
        <v>8.0245547414646512E-2</v>
      </c>
      <c r="BJ227" s="36">
        <f t="shared" si="161"/>
        <v>0.80654498648844242</v>
      </c>
      <c r="BK227" s="36">
        <f t="shared" si="162"/>
        <v>0.77595754308016107</v>
      </c>
      <c r="BL227" s="36">
        <f t="shared" si="163"/>
        <v>9.6114435338645453E-3</v>
      </c>
      <c r="BM227" s="36">
        <f t="shared" si="164"/>
        <v>9.9999999999999742E-3</v>
      </c>
      <c r="BN227" s="36">
        <f t="shared" si="165"/>
        <v>1.5081563558017836E-2</v>
      </c>
      <c r="BO227" s="36">
        <f t="shared" si="166"/>
        <v>1.8838908112264501E-2</v>
      </c>
      <c r="BP227" s="36">
        <f t="shared" si="167"/>
        <v>9.9999649695278643E-3</v>
      </c>
      <c r="BQ227" s="36">
        <f t="shared" si="168"/>
        <v>1.5081551151255996E-2</v>
      </c>
      <c r="BR227" s="36">
        <f t="shared" si="169"/>
        <v>1.8838855935277583E-2</v>
      </c>
      <c r="BS227" s="36">
        <f t="shared" si="170"/>
        <v>0.91146226787292584</v>
      </c>
      <c r="BT227" s="36">
        <f t="shared" si="171"/>
        <v>0.96674640810101375</v>
      </c>
      <c r="BU227" s="36">
        <f t="shared" si="172"/>
        <v>0.32435767396478549</v>
      </c>
      <c r="BV227" s="36">
        <f t="shared" si="173"/>
        <v>0.65930331580149959</v>
      </c>
      <c r="BW227" s="36">
        <f t="shared" si="174"/>
        <v>0.80063128085175972</v>
      </c>
      <c r="BX227" s="36">
        <f t="shared" si="175"/>
        <v>0.82959992127752213</v>
      </c>
      <c r="BY227" s="36">
        <f t="shared" si="176"/>
        <v>0.32435811510425744</v>
      </c>
      <c r="BZ227" s="36">
        <f t="shared" si="177"/>
        <v>0.6593034032822731</v>
      </c>
      <c r="CA227" s="36">
        <f t="shared" si="178"/>
        <v>1.0701545778834717E-2</v>
      </c>
      <c r="CB227" s="36">
        <f t="shared" si="179"/>
        <v>2.4871211829241707E-2</v>
      </c>
      <c r="CC227" s="36">
        <f t="shared" si="180"/>
        <v>1.2277376631548265E-4</v>
      </c>
      <c r="CD227" s="36">
        <f t="shared" si="181"/>
        <v>1.9393833611098598E-2</v>
      </c>
      <c r="CE227" s="36">
        <f t="shared" si="182"/>
        <v>8.7513007284078809E-3</v>
      </c>
      <c r="CF227" s="36">
        <f t="shared" si="183"/>
        <v>2.5036051914757235E-2</v>
      </c>
      <c r="CG227" s="36">
        <f t="shared" si="184"/>
        <v>1.0914333781639059E-3</v>
      </c>
      <c r="CH227" s="36">
        <f t="shared" si="185"/>
        <v>7.1638446949224346E-3</v>
      </c>
      <c r="CI227" s="36">
        <f t="shared" si="186"/>
        <v>4.0122492571254267E-3</v>
      </c>
      <c r="CJ227" s="36">
        <f t="shared" si="187"/>
        <v>3.2751487879227807E-3</v>
      </c>
      <c r="CK227" s="36">
        <f t="shared" si="188"/>
        <v>3.4050029062308645E-3</v>
      </c>
      <c r="CL227" s="36">
        <f t="shared" si="189"/>
        <v>5.8669081032141071E-3</v>
      </c>
      <c r="CM227" s="36">
        <f t="shared" si="190"/>
        <v>0.26951676518771533</v>
      </c>
      <c r="CN227" s="36">
        <f t="shared" si="191"/>
        <v>0.994164381373006</v>
      </c>
      <c r="CO227" s="36">
        <f t="shared" si="192"/>
        <v>0.94088488733507558</v>
      </c>
      <c r="CP227" s="36">
        <f t="shared" si="193"/>
        <v>0.81501738545627445</v>
      </c>
      <c r="CQ227" s="36">
        <f t="shared" si="194"/>
        <v>858.33396167401816</v>
      </c>
      <c r="CR227" s="36">
        <f t="shared" si="195"/>
        <v>0.66566999682099459</v>
      </c>
      <c r="CS227" s="36">
        <f t="shared" si="196"/>
        <v>0.79339507485521843</v>
      </c>
      <c r="CT227" s="36">
        <f t="shared" si="197"/>
        <v>26.270020420518193</v>
      </c>
      <c r="CU227" s="36"/>
      <c r="CV227" s="42" t="str">
        <f t="shared" si="198"/>
        <v>Cristiano Otoni</v>
      </c>
      <c r="CW227" s="43">
        <f t="shared" si="202"/>
        <v>9.6116878123798724E-3</v>
      </c>
      <c r="CX227" s="43">
        <f t="shared" si="202"/>
        <v>8.0245547414646512E-2</v>
      </c>
      <c r="CY227" s="43">
        <f t="shared" si="202"/>
        <v>1.8838908112264501E-2</v>
      </c>
      <c r="CZ227" s="43">
        <f t="shared" si="202"/>
        <v>0.65930331580149959</v>
      </c>
      <c r="DA227" s="43">
        <f t="shared" si="202"/>
        <v>0.82959992127752213</v>
      </c>
      <c r="DB227" s="43">
        <f t="shared" si="202"/>
        <v>4.0122492571254267E-3</v>
      </c>
      <c r="DC227" s="43">
        <f t="shared" si="202"/>
        <v>3.2751487879227807E-3</v>
      </c>
      <c r="DD227" s="43">
        <f t="shared" si="202"/>
        <v>3.4050029062308645E-3</v>
      </c>
      <c r="DE227" s="43">
        <f t="shared" si="202"/>
        <v>5.8669081032141071E-3</v>
      </c>
      <c r="DF227" s="43">
        <f t="shared" si="202"/>
        <v>858.33396167401816</v>
      </c>
      <c r="DG227" s="43">
        <f t="shared" si="202"/>
        <v>0.66566999682099459</v>
      </c>
      <c r="DH227" s="43">
        <f t="shared" si="202"/>
        <v>0.79339507485521843</v>
      </c>
      <c r="DI227" s="43">
        <f t="shared" si="202"/>
        <v>26.270020420518193</v>
      </c>
      <c r="DJ227" s="51">
        <f t="shared" si="157"/>
        <v>68.282861988898873</v>
      </c>
      <c r="DL227" s="40">
        <f t="shared" si="201"/>
        <v>224</v>
      </c>
      <c r="DM227" s="58">
        <f t="shared" si="199"/>
        <v>35.333803427599335</v>
      </c>
      <c r="DN227" s="57" t="str">
        <f t="shared" si="200"/>
        <v>Baependi</v>
      </c>
    </row>
    <row r="228" spans="1:118" x14ac:dyDescent="0.3">
      <c r="A228" s="12">
        <v>312050</v>
      </c>
      <c r="B228" s="12" t="s">
        <v>29</v>
      </c>
      <c r="C228" s="12" t="s">
        <v>28</v>
      </c>
      <c r="D228" s="27" t="s">
        <v>295</v>
      </c>
      <c r="E228" s="13">
        <v>9892</v>
      </c>
      <c r="F228" s="14">
        <v>15.08</v>
      </c>
      <c r="G228" s="14">
        <v>44.76</v>
      </c>
      <c r="H228" s="15">
        <v>1491.7135999999998</v>
      </c>
      <c r="I228" s="15">
        <v>4427.6592000000001</v>
      </c>
      <c r="J228" s="15">
        <v>48.611699999999999</v>
      </c>
      <c r="K228" s="13">
        <v>10268</v>
      </c>
      <c r="L228" s="14">
        <v>9.93</v>
      </c>
      <c r="M228" s="14">
        <v>33.78</v>
      </c>
      <c r="N228" s="15">
        <v>1019.6124</v>
      </c>
      <c r="O228" s="15">
        <v>3468.5304000000001</v>
      </c>
      <c r="P228" s="15">
        <v>47.992699999999999</v>
      </c>
      <c r="Q228" s="13">
        <v>10122</v>
      </c>
      <c r="R228" s="14">
        <v>3.12</v>
      </c>
      <c r="S228" s="14">
        <v>14.64</v>
      </c>
      <c r="T228" s="15">
        <v>315.8064</v>
      </c>
      <c r="U228" s="14">
        <v>1481.8607999999999</v>
      </c>
      <c r="V228" s="14">
        <v>27.509799999999998</v>
      </c>
      <c r="W228" s="14">
        <v>0.56999999999999995</v>
      </c>
      <c r="X228" s="14">
        <v>0.55000000000000004</v>
      </c>
      <c r="Y228" s="14">
        <v>0.44</v>
      </c>
      <c r="Z228" s="14">
        <v>108.4769</v>
      </c>
      <c r="AA228" s="14">
        <v>100.5377</v>
      </c>
      <c r="AB228" s="14">
        <v>89.000200000000007</v>
      </c>
      <c r="AC228" s="14">
        <v>27737.591</v>
      </c>
      <c r="AD228" s="14">
        <v>149221.111</v>
      </c>
      <c r="AE228" s="14">
        <v>2686.97</v>
      </c>
      <c r="AF228" s="14">
        <v>14231.87</v>
      </c>
      <c r="AG228" s="14">
        <v>10323</v>
      </c>
      <c r="AH228" s="14">
        <v>10485</v>
      </c>
      <c r="AI228" s="14">
        <v>66.726500000000001</v>
      </c>
      <c r="AJ228" s="14">
        <v>76.318799999999996</v>
      </c>
      <c r="AK228" s="14">
        <v>0.39600000000000002</v>
      </c>
      <c r="AL228" s="14">
        <v>0.161</v>
      </c>
      <c r="AM228" s="14">
        <v>0.66800000000000004</v>
      </c>
      <c r="AN228" s="14">
        <v>0.57599999999999996</v>
      </c>
      <c r="AO228" s="14">
        <v>0.55300000000000005</v>
      </c>
      <c r="AP228" s="14">
        <v>0.377</v>
      </c>
      <c r="AQ228" s="14">
        <v>0.746</v>
      </c>
      <c r="AR228" s="14">
        <v>0.60199999999999998</v>
      </c>
      <c r="AS228" s="14">
        <v>0.66800000000000004</v>
      </c>
      <c r="AT228" s="14">
        <v>0.55000000000000004</v>
      </c>
      <c r="AU228" s="14">
        <v>0.84199999999999997</v>
      </c>
      <c r="AV228" s="14">
        <v>0.64500000000000002</v>
      </c>
      <c r="AW228" s="14">
        <v>24825</v>
      </c>
      <c r="AX228" s="14">
        <v>43980</v>
      </c>
      <c r="AY228" s="14">
        <v>38993</v>
      </c>
      <c r="AZ228" s="14">
        <v>33911</v>
      </c>
      <c r="BA228" s="56">
        <f t="shared" si="155"/>
        <v>0.17518294533163031</v>
      </c>
      <c r="BB228" s="56">
        <f t="shared" si="155"/>
        <v>0.31035431765096078</v>
      </c>
      <c r="BC228" s="56">
        <f t="shared" si="155"/>
        <v>0.27516248085866107</v>
      </c>
      <c r="BD228" s="56">
        <f t="shared" si="154"/>
        <v>0.23930025615874786</v>
      </c>
      <c r="BE228" s="54"/>
      <c r="BG228" s="36">
        <f t="shared" si="158"/>
        <v>0.65973808446588611</v>
      </c>
      <c r="BH228" s="36">
        <f t="shared" si="159"/>
        <v>1.5888708424546261E-2</v>
      </c>
      <c r="BI228" s="36">
        <f t="shared" si="160"/>
        <v>6.2074106862048443E-2</v>
      </c>
      <c r="BJ228" s="36">
        <f t="shared" si="161"/>
        <v>0.69874472965007262</v>
      </c>
      <c r="BK228" s="36">
        <f t="shared" si="162"/>
        <v>0.58593434807301903</v>
      </c>
      <c r="BL228" s="36">
        <f t="shared" si="163"/>
        <v>1.5888991092738631E-2</v>
      </c>
      <c r="BM228" s="36">
        <f t="shared" si="164"/>
        <v>2.5000000000000044E-3</v>
      </c>
      <c r="BN228" s="36">
        <f t="shared" si="165"/>
        <v>1.2311480455524698E-3</v>
      </c>
      <c r="BO228" s="36">
        <f t="shared" si="166"/>
        <v>1.8838908112264501E-2</v>
      </c>
      <c r="BP228" s="36">
        <f t="shared" si="167"/>
        <v>2.4999912423819717E-3</v>
      </c>
      <c r="BQ228" s="36">
        <f t="shared" si="168"/>
        <v>1.2311374112059556E-3</v>
      </c>
      <c r="BR228" s="36">
        <f t="shared" si="169"/>
        <v>1.8838855935277583E-2</v>
      </c>
      <c r="BS228" s="36">
        <f t="shared" si="170"/>
        <v>0.83641512829082298</v>
      </c>
      <c r="BT228" s="36">
        <f t="shared" si="171"/>
        <v>0.94132382260982028</v>
      </c>
      <c r="BU228" s="36">
        <f t="shared" si="172"/>
        <v>0.38019117294281274</v>
      </c>
      <c r="BV228" s="36">
        <f t="shared" si="173"/>
        <v>0.69654903159410142</v>
      </c>
      <c r="BW228" s="36">
        <f t="shared" si="174"/>
        <v>0.60395734773956522</v>
      </c>
      <c r="BX228" s="36">
        <f t="shared" si="175"/>
        <v>0.6723138248208993</v>
      </c>
      <c r="BY228" s="36">
        <f t="shared" si="176"/>
        <v>0.38019131431983172</v>
      </c>
      <c r="BZ228" s="36">
        <f t="shared" si="177"/>
        <v>0.69654914869422335</v>
      </c>
      <c r="CA228" s="36">
        <f t="shared" si="178"/>
        <v>3.8712358413324044E-2</v>
      </c>
      <c r="CB228" s="36">
        <f t="shared" si="179"/>
        <v>0.17887745532559962</v>
      </c>
      <c r="CC228" s="36">
        <f t="shared" si="180"/>
        <v>5.593879727749166E-3</v>
      </c>
      <c r="CD228" s="36">
        <f t="shared" si="181"/>
        <v>1.1260754020089227E-3</v>
      </c>
      <c r="CE228" s="36">
        <f t="shared" si="182"/>
        <v>1.1677939646201866E-2</v>
      </c>
      <c r="CF228" s="36">
        <f t="shared" si="183"/>
        <v>4.1878082216169038E-2</v>
      </c>
      <c r="CG228" s="36">
        <f t="shared" si="184"/>
        <v>2.7140525276531471E-3</v>
      </c>
      <c r="CH228" s="36">
        <f t="shared" si="185"/>
        <v>3.1839309755210821E-3</v>
      </c>
      <c r="CI228" s="36">
        <f t="shared" si="186"/>
        <v>9.9461642969754568E-3</v>
      </c>
      <c r="CJ228" s="36">
        <f t="shared" si="187"/>
        <v>2.9476339091304989E-2</v>
      </c>
      <c r="CK228" s="36">
        <f t="shared" si="188"/>
        <v>1.3405317093350224E-3</v>
      </c>
      <c r="CL228" s="36">
        <f t="shared" si="189"/>
        <v>7.2430964237211242E-3</v>
      </c>
      <c r="CM228" s="36">
        <f t="shared" si="190"/>
        <v>5.5278874277831418E-3</v>
      </c>
      <c r="CN228" s="36">
        <f t="shared" si="191"/>
        <v>0.97450308395676211</v>
      </c>
      <c r="CO228" s="36">
        <f t="shared" si="192"/>
        <v>0.93687722246267746</v>
      </c>
      <c r="CP228" s="36">
        <f t="shared" si="193"/>
        <v>0.69283053984666121</v>
      </c>
      <c r="CQ228" s="36">
        <f t="shared" si="194"/>
        <v>1289.6577726539726</v>
      </c>
      <c r="CR228" s="36">
        <f t="shared" si="195"/>
        <v>0.3126696651493367</v>
      </c>
      <c r="CS228" s="36">
        <f t="shared" si="196"/>
        <v>1.0412148980378139E-2</v>
      </c>
      <c r="CT228" s="36">
        <f t="shared" si="197"/>
        <v>22.652965921849511</v>
      </c>
      <c r="CU228" s="36"/>
      <c r="CV228" s="42" t="str">
        <f t="shared" si="198"/>
        <v>Cristina</v>
      </c>
      <c r="CW228" s="43">
        <f t="shared" ref="CW228:DI243" si="203">INDEX($BG$4:$CT$855,MATCH($CV228,$D$4:$D$855,0),MATCH(CW$1,$BG$1:$CT$1,0))</f>
        <v>1.5888708424546261E-2</v>
      </c>
      <c r="CX228" s="43">
        <f t="shared" si="203"/>
        <v>6.2074106862048443E-2</v>
      </c>
      <c r="CY228" s="43">
        <f t="shared" si="203"/>
        <v>1.8838908112264501E-2</v>
      </c>
      <c r="CZ228" s="43">
        <f t="shared" si="203"/>
        <v>0.69654903159410142</v>
      </c>
      <c r="DA228" s="43">
        <f t="shared" si="203"/>
        <v>0.6723138248208993</v>
      </c>
      <c r="DB228" s="43">
        <f t="shared" si="203"/>
        <v>9.9461642969754568E-3</v>
      </c>
      <c r="DC228" s="43">
        <f t="shared" si="203"/>
        <v>2.9476339091304989E-2</v>
      </c>
      <c r="DD228" s="43">
        <f t="shared" si="203"/>
        <v>1.3405317093350224E-3</v>
      </c>
      <c r="DE228" s="43">
        <f t="shared" si="203"/>
        <v>7.2430964237211242E-3</v>
      </c>
      <c r="DF228" s="43">
        <f t="shared" si="203"/>
        <v>1289.6577726539726</v>
      </c>
      <c r="DG228" s="43">
        <f t="shared" si="203"/>
        <v>0.3126696651493367</v>
      </c>
      <c r="DH228" s="43">
        <f t="shared" si="203"/>
        <v>1.0412148980378139E-2</v>
      </c>
      <c r="DI228" s="43">
        <f t="shared" si="203"/>
        <v>22.652965921849511</v>
      </c>
      <c r="DJ228" s="51">
        <f t="shared" si="157"/>
        <v>101.08826854625285</v>
      </c>
      <c r="DL228" s="40">
        <f t="shared" si="201"/>
        <v>225</v>
      </c>
      <c r="DM228" s="58">
        <f t="shared" si="199"/>
        <v>35.45478845245465</v>
      </c>
      <c r="DN228" s="57" t="str">
        <f t="shared" si="200"/>
        <v>Couto de Magalhães de Minas</v>
      </c>
    </row>
    <row r="229" spans="1:118" x14ac:dyDescent="0.3">
      <c r="A229" s="12">
        <v>312060</v>
      </c>
      <c r="B229" s="12" t="s">
        <v>29</v>
      </c>
      <c r="C229" s="12" t="s">
        <v>28</v>
      </c>
      <c r="D229" s="27" t="s">
        <v>246</v>
      </c>
      <c r="E229" s="13">
        <v>4544</v>
      </c>
      <c r="F229" s="14">
        <v>30.25</v>
      </c>
      <c r="G229" s="14">
        <v>59.48</v>
      </c>
      <c r="H229" s="15">
        <v>1374.56</v>
      </c>
      <c r="I229" s="15">
        <v>2702.7712000000001</v>
      </c>
      <c r="J229" s="15">
        <v>97.513499999999993</v>
      </c>
      <c r="K229" s="13">
        <v>4409</v>
      </c>
      <c r="L229" s="14">
        <v>10.58</v>
      </c>
      <c r="M229" s="14">
        <v>20.54</v>
      </c>
      <c r="N229" s="15">
        <v>466.47220000000004</v>
      </c>
      <c r="O229" s="15">
        <v>905.60860000000002</v>
      </c>
      <c r="P229" s="15">
        <v>51.1342</v>
      </c>
      <c r="Q229" s="13">
        <v>4744</v>
      </c>
      <c r="R229" s="14">
        <v>3.01</v>
      </c>
      <c r="S229" s="14">
        <v>14.22</v>
      </c>
      <c r="T229" s="15">
        <v>142.7944</v>
      </c>
      <c r="U229" s="14">
        <v>674.59679999999992</v>
      </c>
      <c r="V229" s="14">
        <v>26.539899999999999</v>
      </c>
      <c r="W229" s="14">
        <v>0.78</v>
      </c>
      <c r="X229" s="14">
        <v>0.5</v>
      </c>
      <c r="Y229" s="14">
        <v>0.43</v>
      </c>
      <c r="Z229" s="14">
        <v>148.44210000000001</v>
      </c>
      <c r="AA229" s="14">
        <v>91.397900000000007</v>
      </c>
      <c r="AB229" s="14">
        <v>86.977500000000006</v>
      </c>
      <c r="AC229" s="14">
        <v>11307.579</v>
      </c>
      <c r="AD229" s="14">
        <v>51086.555</v>
      </c>
      <c r="AE229" s="14">
        <v>2522.8869</v>
      </c>
      <c r="AF229" s="14">
        <v>10235.74</v>
      </c>
      <c r="AG229" s="14">
        <v>4482</v>
      </c>
      <c r="AH229" s="14">
        <v>4991</v>
      </c>
      <c r="AI229" s="14">
        <v>62.651800000000001</v>
      </c>
      <c r="AJ229" s="14">
        <v>54.889499999999998</v>
      </c>
      <c r="AK229" s="14">
        <v>0.378</v>
      </c>
      <c r="AL229" s="14">
        <v>0.126</v>
      </c>
      <c r="AM229" s="14">
        <v>0.67300000000000004</v>
      </c>
      <c r="AN229" s="14">
        <v>0.63800000000000001</v>
      </c>
      <c r="AO229" s="14">
        <v>0.52</v>
      </c>
      <c r="AP229" s="14">
        <v>0.28799999999999998</v>
      </c>
      <c r="AQ229" s="14">
        <v>0.75700000000000001</v>
      </c>
      <c r="AR229" s="14">
        <v>0.64500000000000002</v>
      </c>
      <c r="AS229" s="14">
        <v>0.65100000000000002</v>
      </c>
      <c r="AT229" s="14">
        <v>0.51800000000000002</v>
      </c>
      <c r="AU229" s="14">
        <v>0.81599999999999995</v>
      </c>
      <c r="AV229" s="14">
        <v>0.65300000000000002</v>
      </c>
      <c r="AW229" s="14">
        <v>8170</v>
      </c>
      <c r="AX229" s="14">
        <v>5995</v>
      </c>
      <c r="AY229" s="14">
        <v>15365</v>
      </c>
      <c r="AZ229" s="14">
        <v>19382</v>
      </c>
      <c r="BA229" s="56">
        <f t="shared" si="155"/>
        <v>0.16703467451750081</v>
      </c>
      <c r="BB229" s="56">
        <f t="shared" si="155"/>
        <v>0.12256705920837423</v>
      </c>
      <c r="BC229" s="56">
        <f t="shared" si="155"/>
        <v>0.31413559044815176</v>
      </c>
      <c r="BD229" s="56">
        <f t="shared" si="154"/>
        <v>0.39626267582597319</v>
      </c>
      <c r="BE229" s="54"/>
      <c r="BG229" s="36">
        <f t="shared" si="158"/>
        <v>0.83174670673564666</v>
      </c>
      <c r="BH229" s="36">
        <f t="shared" si="159"/>
        <v>2.4605920799692427E-2</v>
      </c>
      <c r="BI229" s="36">
        <f t="shared" si="160"/>
        <v>4.5501403627299077E-2</v>
      </c>
      <c r="BJ229" s="36">
        <f t="shared" si="161"/>
        <v>0.85711521788353384</v>
      </c>
      <c r="BK229" s="36">
        <f t="shared" si="162"/>
        <v>0.79786067153594098</v>
      </c>
      <c r="BL229" s="36">
        <f t="shared" si="163"/>
        <v>2.460629210679564E-2</v>
      </c>
      <c r="BM229" s="36">
        <f t="shared" si="164"/>
        <v>9.0000000000000024E-2</v>
      </c>
      <c r="BN229" s="36">
        <f t="shared" si="165"/>
        <v>1.5081563558017836E-2</v>
      </c>
      <c r="BO229" s="36">
        <f t="shared" si="166"/>
        <v>2.4605920799692427E-2</v>
      </c>
      <c r="BP229" s="36">
        <f t="shared" si="167"/>
        <v>9.0000210183139598E-2</v>
      </c>
      <c r="BQ229" s="36">
        <f t="shared" si="168"/>
        <v>1.5081551151255996E-2</v>
      </c>
      <c r="BR229" s="36">
        <f t="shared" si="169"/>
        <v>2.4605765759639533E-2</v>
      </c>
      <c r="BS229" s="36">
        <f t="shared" si="170"/>
        <v>0.93154969570990276</v>
      </c>
      <c r="BT229" s="36">
        <f t="shared" si="171"/>
        <v>0.97971223938098617</v>
      </c>
      <c r="BU229" s="36">
        <f t="shared" si="172"/>
        <v>0.40961209398535153</v>
      </c>
      <c r="BV229" s="36">
        <f t="shared" si="173"/>
        <v>0.77622925479703264</v>
      </c>
      <c r="BW229" s="36">
        <f t="shared" si="174"/>
        <v>0.81584704948980846</v>
      </c>
      <c r="BX229" s="36">
        <f t="shared" si="175"/>
        <v>0.8359309277734841</v>
      </c>
      <c r="BY229" s="36">
        <f t="shared" si="176"/>
        <v>0.40961197361271867</v>
      </c>
      <c r="BZ229" s="36">
        <f t="shared" si="177"/>
        <v>0.77622911978946751</v>
      </c>
      <c r="CA229" s="36">
        <f t="shared" si="178"/>
        <v>5.4412896164970845E-2</v>
      </c>
      <c r="CB229" s="36">
        <f t="shared" si="179"/>
        <v>0.3007284079084287</v>
      </c>
      <c r="CC229" s="36">
        <f t="shared" si="180"/>
        <v>4.6059345769292621E-3</v>
      </c>
      <c r="CD229" s="36">
        <f t="shared" si="181"/>
        <v>4.9659925228593554E-3</v>
      </c>
      <c r="CE229" s="36">
        <f t="shared" si="182"/>
        <v>2.6014568158168563E-2</v>
      </c>
      <c r="CF229" s="36">
        <f t="shared" si="183"/>
        <v>0.15398173369652299</v>
      </c>
      <c r="CG229" s="36">
        <f t="shared" si="184"/>
        <v>1.4530917756620083E-3</v>
      </c>
      <c r="CH229" s="36">
        <f t="shared" si="185"/>
        <v>1.2038010632757394E-4</v>
      </c>
      <c r="CI229" s="36">
        <f t="shared" si="186"/>
        <v>1.5040939836240648E-2</v>
      </c>
      <c r="CJ229" s="36">
        <f t="shared" si="187"/>
        <v>4.8347002467702162E-2</v>
      </c>
      <c r="CK229" s="36">
        <f t="shared" si="188"/>
        <v>4.4038561232451348E-3</v>
      </c>
      <c r="CL229" s="36">
        <f t="shared" si="189"/>
        <v>5.4403702027060845E-3</v>
      </c>
      <c r="CM229" s="36">
        <f t="shared" si="190"/>
        <v>0.41786849918818253</v>
      </c>
      <c r="CN229" s="36">
        <f t="shared" si="191"/>
        <v>0.99650508349525935</v>
      </c>
      <c r="CO229" s="36">
        <f t="shared" si="192"/>
        <v>0.9748811156545385</v>
      </c>
      <c r="CP229" s="36">
        <f t="shared" si="193"/>
        <v>0.81755423618706646</v>
      </c>
      <c r="CQ229" s="36">
        <f t="shared" si="194"/>
        <v>1169.2932047743836</v>
      </c>
      <c r="CR229" s="36">
        <f t="shared" si="195"/>
        <v>0.6821176968273287</v>
      </c>
      <c r="CS229" s="36">
        <f t="shared" si="196"/>
        <v>6.6630711584644495E-2</v>
      </c>
      <c r="CT229" s="36">
        <f t="shared" si="197"/>
        <v>72.885618289352365</v>
      </c>
      <c r="CU229" s="36"/>
      <c r="CV229" s="42" t="str">
        <f t="shared" si="198"/>
        <v>Crucilândia</v>
      </c>
      <c r="CW229" s="43">
        <f t="shared" si="203"/>
        <v>2.4605920799692427E-2</v>
      </c>
      <c r="CX229" s="43">
        <f t="shared" si="203"/>
        <v>4.5501403627299077E-2</v>
      </c>
      <c r="CY229" s="43">
        <f t="shared" si="203"/>
        <v>2.4605920799692427E-2</v>
      </c>
      <c r="CZ229" s="43">
        <f t="shared" si="203"/>
        <v>0.77622925479703264</v>
      </c>
      <c r="DA229" s="43">
        <f t="shared" si="203"/>
        <v>0.8359309277734841</v>
      </c>
      <c r="DB229" s="43">
        <f t="shared" si="203"/>
        <v>1.5040939836240648E-2</v>
      </c>
      <c r="DC229" s="43">
        <f t="shared" si="203"/>
        <v>4.8347002467702162E-2</v>
      </c>
      <c r="DD229" s="43">
        <f t="shared" si="203"/>
        <v>4.4038561232451348E-3</v>
      </c>
      <c r="DE229" s="43">
        <f t="shared" si="203"/>
        <v>5.4403702027060845E-3</v>
      </c>
      <c r="DF229" s="43">
        <f t="shared" si="203"/>
        <v>1169.2932047743836</v>
      </c>
      <c r="DG229" s="43">
        <f t="shared" si="203"/>
        <v>0.6821176968273287</v>
      </c>
      <c r="DH229" s="43">
        <f t="shared" si="203"/>
        <v>6.6630711584644495E-2</v>
      </c>
      <c r="DI229" s="43">
        <f t="shared" si="203"/>
        <v>72.885618289352365</v>
      </c>
      <c r="DJ229" s="51">
        <f t="shared" si="157"/>
        <v>95.746744389890395</v>
      </c>
      <c r="DL229" s="40">
        <f t="shared" si="201"/>
        <v>226</v>
      </c>
      <c r="DM229" s="58">
        <f t="shared" si="199"/>
        <v>36.001479246021482</v>
      </c>
      <c r="DN229" s="57" t="str">
        <f t="shared" si="200"/>
        <v>Guaranésia</v>
      </c>
    </row>
    <row r="230" spans="1:118" x14ac:dyDescent="0.3">
      <c r="A230" s="12">
        <v>312070</v>
      </c>
      <c r="B230" s="12" t="s">
        <v>29</v>
      </c>
      <c r="C230" s="12" t="s">
        <v>28</v>
      </c>
      <c r="D230" s="27" t="s">
        <v>249</v>
      </c>
      <c r="E230" s="13">
        <v>3035</v>
      </c>
      <c r="F230" s="14">
        <v>4.78</v>
      </c>
      <c r="G230" s="14">
        <v>28.33</v>
      </c>
      <c r="H230" s="15">
        <v>145.07300000000001</v>
      </c>
      <c r="I230" s="15">
        <v>859.81550000000004</v>
      </c>
      <c r="J230" s="15">
        <v>15.4087</v>
      </c>
      <c r="K230" s="13">
        <v>3678</v>
      </c>
      <c r="L230" s="14">
        <v>1.1499999999999999</v>
      </c>
      <c r="M230" s="14">
        <v>11.33</v>
      </c>
      <c r="N230" s="15">
        <v>42.296999999999997</v>
      </c>
      <c r="O230" s="15">
        <v>416.7174</v>
      </c>
      <c r="P230" s="15">
        <v>5.5580999999999996</v>
      </c>
      <c r="Q230" s="13">
        <v>3934</v>
      </c>
      <c r="R230" s="14">
        <v>2.8</v>
      </c>
      <c r="S230" s="14">
        <v>8.98</v>
      </c>
      <c r="T230" s="15">
        <v>110.15199999999999</v>
      </c>
      <c r="U230" s="14">
        <v>353.27320000000003</v>
      </c>
      <c r="V230" s="14">
        <v>24.688300000000002</v>
      </c>
      <c r="W230" s="14">
        <v>0.46</v>
      </c>
      <c r="X230" s="14">
        <v>0.53</v>
      </c>
      <c r="Y230" s="14">
        <v>0.59</v>
      </c>
      <c r="Z230" s="14">
        <v>87.5428</v>
      </c>
      <c r="AA230" s="14">
        <v>96.881799999999998</v>
      </c>
      <c r="AB230" s="14">
        <v>119.3412</v>
      </c>
      <c r="AC230" s="14">
        <v>13341.513000000001</v>
      </c>
      <c r="AD230" s="14">
        <v>72253.577999999994</v>
      </c>
      <c r="AE230" s="14">
        <v>3615.5862000000002</v>
      </c>
      <c r="AF230" s="14">
        <v>17528.77</v>
      </c>
      <c r="AG230" s="14">
        <v>3690</v>
      </c>
      <c r="AH230" s="14">
        <v>4122</v>
      </c>
      <c r="AI230" s="14">
        <v>89.787199999999999</v>
      </c>
      <c r="AJ230" s="14">
        <v>93.998500000000007</v>
      </c>
      <c r="AK230" s="14">
        <v>0.52100000000000002</v>
      </c>
      <c r="AL230" s="14">
        <v>0.314</v>
      </c>
      <c r="AM230" s="14">
        <v>0.75900000000000001</v>
      </c>
      <c r="AN230" s="14">
        <v>0.59299999999999997</v>
      </c>
      <c r="AO230" s="14">
        <v>0.64</v>
      </c>
      <c r="AP230" s="14">
        <v>0.48599999999999999</v>
      </c>
      <c r="AQ230" s="14">
        <v>0.80400000000000005</v>
      </c>
      <c r="AR230" s="14">
        <v>0.67100000000000004</v>
      </c>
      <c r="AS230" s="14">
        <v>0.69599999999999995</v>
      </c>
      <c r="AT230" s="14">
        <v>0.56200000000000006</v>
      </c>
      <c r="AU230" s="14">
        <v>0.83199999999999996</v>
      </c>
      <c r="AV230" s="14">
        <v>0.72</v>
      </c>
      <c r="AW230" s="14">
        <v>27231</v>
      </c>
      <c r="AX230" s="14">
        <v>5033</v>
      </c>
      <c r="AY230" s="14">
        <v>19272</v>
      </c>
      <c r="AZ230" s="14">
        <v>18140</v>
      </c>
      <c r="BA230" s="56">
        <f t="shared" si="155"/>
        <v>0.39082323899190541</v>
      </c>
      <c r="BB230" s="56">
        <f t="shared" si="155"/>
        <v>7.2234341810666514E-2</v>
      </c>
      <c r="BC230" s="56">
        <f t="shared" si="155"/>
        <v>0.27659452322176931</v>
      </c>
      <c r="BD230" s="56">
        <f t="shared" si="154"/>
        <v>0.26034789597565877</v>
      </c>
      <c r="BE230" s="54"/>
      <c r="BG230" s="36">
        <f t="shared" si="158"/>
        <v>0.85937817933466409</v>
      </c>
      <c r="BH230" s="36">
        <f t="shared" si="159"/>
        <v>4.6520569011918499E-2</v>
      </c>
      <c r="BI230" s="36">
        <f t="shared" si="160"/>
        <v>5.4657014059569728E-2</v>
      </c>
      <c r="BJ230" s="36">
        <f t="shared" si="161"/>
        <v>0.88880754692176578</v>
      </c>
      <c r="BK230" s="36">
        <f t="shared" si="162"/>
        <v>0.8913000316885008</v>
      </c>
      <c r="BL230" s="36">
        <f t="shared" si="163"/>
        <v>4.6520757107760512E-2</v>
      </c>
      <c r="BM230" s="36">
        <f t="shared" si="164"/>
        <v>5.444444444444442E-2</v>
      </c>
      <c r="BN230" s="36">
        <f t="shared" si="165"/>
        <v>4.9245921822098949E-3</v>
      </c>
      <c r="BO230" s="36">
        <f t="shared" si="166"/>
        <v>2.4605920799692392E-2</v>
      </c>
      <c r="BP230" s="36">
        <f t="shared" si="167"/>
        <v>5.4444253722985073E-2</v>
      </c>
      <c r="BQ230" s="36">
        <f t="shared" si="168"/>
        <v>4.9245496448238066E-3</v>
      </c>
      <c r="BR230" s="36">
        <f t="shared" si="169"/>
        <v>2.4606069877126945E-2</v>
      </c>
      <c r="BS230" s="36">
        <f t="shared" si="170"/>
        <v>0.91949478497153581</v>
      </c>
      <c r="BT230" s="36">
        <f t="shared" si="171"/>
        <v>0.97136719930609727</v>
      </c>
      <c r="BU230" s="36">
        <f t="shared" si="172"/>
        <v>0.23434531933924413</v>
      </c>
      <c r="BV230" s="36">
        <f t="shared" si="173"/>
        <v>0.63405877671739019</v>
      </c>
      <c r="BW230" s="36">
        <f t="shared" si="174"/>
        <v>0.84702613362935941</v>
      </c>
      <c r="BX230" s="36">
        <f t="shared" si="175"/>
        <v>0.86344124720825965</v>
      </c>
      <c r="BY230" s="36">
        <f t="shared" si="176"/>
        <v>0.23434526122139718</v>
      </c>
      <c r="BZ230" s="36">
        <f t="shared" si="177"/>
        <v>0.63405897730097938</v>
      </c>
      <c r="CA230" s="36">
        <f t="shared" si="178"/>
        <v>3.2256870013865455E-3</v>
      </c>
      <c r="CB230" s="36">
        <f t="shared" si="179"/>
        <v>1.5737207898151351E-2</v>
      </c>
      <c r="CC230" s="36">
        <f t="shared" si="180"/>
        <v>2.6262075950921255E-3</v>
      </c>
      <c r="CD230" s="36">
        <f t="shared" si="181"/>
        <v>2.5336696545200315E-5</v>
      </c>
      <c r="CE230" s="36">
        <f t="shared" si="182"/>
        <v>1.0405827263267411E-3</v>
      </c>
      <c r="CF230" s="36">
        <f t="shared" si="183"/>
        <v>6.4092292901778115E-4</v>
      </c>
      <c r="CG230" s="36">
        <f t="shared" si="184"/>
        <v>4.6660391462924322E-4</v>
      </c>
      <c r="CH230" s="36">
        <f t="shared" si="185"/>
        <v>2.6753864447086793E-3</v>
      </c>
      <c r="CI230" s="36">
        <f t="shared" si="186"/>
        <v>3.8433315654492583E-3</v>
      </c>
      <c r="CJ230" s="36">
        <f t="shared" si="187"/>
        <v>2.3597401654811993E-2</v>
      </c>
      <c r="CK230" s="36">
        <f t="shared" si="188"/>
        <v>2.309275327409167E-3</v>
      </c>
      <c r="CL230" s="36">
        <f t="shared" si="189"/>
        <v>4.5269352648256788E-4</v>
      </c>
      <c r="CM230" s="36">
        <f t="shared" si="190"/>
        <v>3.1852988479843324E-2</v>
      </c>
      <c r="CN230" s="36">
        <f t="shared" si="191"/>
        <v>0.9970654903625028</v>
      </c>
      <c r="CO230" s="36">
        <f t="shared" si="192"/>
        <v>0.9685448566483047</v>
      </c>
      <c r="CP230" s="36">
        <f t="shared" si="193"/>
        <v>0.82869480744843715</v>
      </c>
      <c r="CQ230" s="36">
        <f t="shared" si="194"/>
        <v>6617.5214286877554</v>
      </c>
      <c r="CR230" s="36">
        <f t="shared" si="195"/>
        <v>0.80532211116905106</v>
      </c>
      <c r="CS230" s="36">
        <f t="shared" si="196"/>
        <v>1.1615524287493031E-2</v>
      </c>
      <c r="CT230" s="36">
        <f t="shared" si="197"/>
        <v>27.731712775138927</v>
      </c>
      <c r="CU230" s="36"/>
      <c r="CV230" s="42" t="str">
        <f t="shared" si="198"/>
        <v>Cruzeiro da Fortaleza</v>
      </c>
      <c r="CW230" s="43">
        <f t="shared" si="203"/>
        <v>4.6520569011918499E-2</v>
      </c>
      <c r="CX230" s="43">
        <f t="shared" si="203"/>
        <v>5.4657014059569728E-2</v>
      </c>
      <c r="CY230" s="43">
        <f t="shared" si="203"/>
        <v>2.4605920799692392E-2</v>
      </c>
      <c r="CZ230" s="43">
        <f t="shared" si="203"/>
        <v>0.63405877671739019</v>
      </c>
      <c r="DA230" s="43">
        <f t="shared" si="203"/>
        <v>0.86344124720825965</v>
      </c>
      <c r="DB230" s="43">
        <f t="shared" si="203"/>
        <v>3.8433315654492583E-3</v>
      </c>
      <c r="DC230" s="43">
        <f t="shared" si="203"/>
        <v>2.3597401654811993E-2</v>
      </c>
      <c r="DD230" s="43">
        <f t="shared" si="203"/>
        <v>2.309275327409167E-3</v>
      </c>
      <c r="DE230" s="43">
        <f t="shared" si="203"/>
        <v>4.5269352648256788E-4</v>
      </c>
      <c r="DF230" s="43">
        <f t="shared" si="203"/>
        <v>6617.5214286877554</v>
      </c>
      <c r="DG230" s="43">
        <f t="shared" si="203"/>
        <v>0.80532211116905106</v>
      </c>
      <c r="DH230" s="43">
        <f t="shared" si="203"/>
        <v>1.1615524287493031E-2</v>
      </c>
      <c r="DI230" s="43">
        <f t="shared" si="203"/>
        <v>27.731712775138927</v>
      </c>
      <c r="DJ230" s="51">
        <f t="shared" si="157"/>
        <v>511.36335117909397</v>
      </c>
      <c r="DL230" s="40">
        <f t="shared" si="201"/>
        <v>227</v>
      </c>
      <c r="DM230" s="58">
        <f t="shared" si="199"/>
        <v>36.13444250533383</v>
      </c>
      <c r="DN230" s="57" t="str">
        <f t="shared" si="200"/>
        <v>Chapada do Norte</v>
      </c>
    </row>
    <row r="231" spans="1:118" x14ac:dyDescent="0.3">
      <c r="A231" s="12">
        <v>312080</v>
      </c>
      <c r="B231" s="12" t="s">
        <v>29</v>
      </c>
      <c r="C231" s="12" t="s">
        <v>28</v>
      </c>
      <c r="D231" s="27" t="s">
        <v>296</v>
      </c>
      <c r="E231" s="13">
        <v>11596</v>
      </c>
      <c r="F231" s="14">
        <v>19.149999999999999</v>
      </c>
      <c r="G231" s="14">
        <v>49.98</v>
      </c>
      <c r="H231" s="15">
        <v>2220.6339999999996</v>
      </c>
      <c r="I231" s="15">
        <v>5795.6807999999992</v>
      </c>
      <c r="J231" s="15">
        <v>61.731699999999996</v>
      </c>
      <c r="K231" s="13">
        <v>13653</v>
      </c>
      <c r="L231" s="14">
        <v>7.07</v>
      </c>
      <c r="M231" s="14">
        <v>28.55</v>
      </c>
      <c r="N231" s="15">
        <v>965.26710000000003</v>
      </c>
      <c r="O231" s="15">
        <v>3897.9315000000006</v>
      </c>
      <c r="P231" s="15">
        <v>34.17</v>
      </c>
      <c r="Q231" s="13">
        <v>14547</v>
      </c>
      <c r="R231" s="14">
        <v>2.37</v>
      </c>
      <c r="S231" s="14">
        <v>11.26</v>
      </c>
      <c r="T231" s="15">
        <v>344.76390000000004</v>
      </c>
      <c r="U231" s="14">
        <v>1637.9921999999999</v>
      </c>
      <c r="V231" s="14">
        <v>20.896899999999999</v>
      </c>
      <c r="W231" s="14">
        <v>0.57999999999999996</v>
      </c>
      <c r="X231" s="14">
        <v>0.54</v>
      </c>
      <c r="Y231" s="14">
        <v>0.49</v>
      </c>
      <c r="Z231" s="14">
        <v>110.38</v>
      </c>
      <c r="AA231" s="14">
        <v>98.709800000000001</v>
      </c>
      <c r="AB231" s="14">
        <v>99.113900000000001</v>
      </c>
      <c r="AC231" s="14">
        <v>39859.694000000003</v>
      </c>
      <c r="AD231" s="14">
        <v>178659.29</v>
      </c>
      <c r="AE231" s="14">
        <v>2915.8517999999999</v>
      </c>
      <c r="AF231" s="14">
        <v>11677.84</v>
      </c>
      <c r="AG231" s="14">
        <v>13670</v>
      </c>
      <c r="AH231" s="14">
        <v>15299</v>
      </c>
      <c r="AI231" s="14">
        <v>72.410399999999996</v>
      </c>
      <c r="AJ231" s="14">
        <v>62.622799999999998</v>
      </c>
      <c r="AK231" s="14">
        <v>0.44700000000000001</v>
      </c>
      <c r="AL231" s="14">
        <v>0.23</v>
      </c>
      <c r="AM231" s="14">
        <v>0.68799999999999994</v>
      </c>
      <c r="AN231" s="14">
        <v>0.56599999999999995</v>
      </c>
      <c r="AO231" s="14">
        <v>0.57599999999999996</v>
      </c>
      <c r="AP231" s="14">
        <v>0.40500000000000003</v>
      </c>
      <c r="AQ231" s="14">
        <v>0.76300000000000001</v>
      </c>
      <c r="AR231" s="14">
        <v>0.61699999999999999</v>
      </c>
      <c r="AS231" s="14">
        <v>0.69499999999999995</v>
      </c>
      <c r="AT231" s="14">
        <v>0.58699999999999997</v>
      </c>
      <c r="AU231" s="14">
        <v>0.85299999999999998</v>
      </c>
      <c r="AV231" s="14">
        <v>0.67100000000000004</v>
      </c>
      <c r="AW231" s="14">
        <v>21959</v>
      </c>
      <c r="AX231" s="14">
        <v>19722</v>
      </c>
      <c r="AY231" s="14">
        <v>77825</v>
      </c>
      <c r="AZ231" s="14">
        <v>49978</v>
      </c>
      <c r="BA231" s="56">
        <f t="shared" si="155"/>
        <v>0.12956385263505699</v>
      </c>
      <c r="BB231" s="56">
        <f t="shared" si="155"/>
        <v>0.11636496660451724</v>
      </c>
      <c r="BC231" s="56">
        <f t="shared" si="155"/>
        <v>0.45918788794222465</v>
      </c>
      <c r="BD231" s="56">
        <f t="shared" si="154"/>
        <v>0.29488329281820114</v>
      </c>
      <c r="BE231" s="54"/>
      <c r="BG231" s="36">
        <f t="shared" si="158"/>
        <v>0.53313564095727473</v>
      </c>
      <c r="BH231" s="36">
        <f t="shared" si="159"/>
        <v>0.11298637101899578</v>
      </c>
      <c r="BI231" s="36">
        <f t="shared" si="160"/>
        <v>1.5404955212058404E-3</v>
      </c>
      <c r="BJ231" s="36">
        <f t="shared" si="161"/>
        <v>0.67381678252289579</v>
      </c>
      <c r="BK231" s="36">
        <f t="shared" si="162"/>
        <v>0.54871399317360725</v>
      </c>
      <c r="BL231" s="36">
        <f t="shared" si="163"/>
        <v>0.11298624538928179</v>
      </c>
      <c r="BM231" s="36">
        <f t="shared" si="164"/>
        <v>1.1111111111111107E-3</v>
      </c>
      <c r="BN231" s="36">
        <f t="shared" si="165"/>
        <v>2.770083102493057E-3</v>
      </c>
      <c r="BO231" s="36">
        <f t="shared" si="166"/>
        <v>1.5378700499807832E-3</v>
      </c>
      <c r="BP231" s="36">
        <f t="shared" si="167"/>
        <v>1.1111072188364343E-3</v>
      </c>
      <c r="BQ231" s="36">
        <f t="shared" si="168"/>
        <v>2.7700086624067484E-3</v>
      </c>
      <c r="BR231" s="36">
        <f t="shared" si="169"/>
        <v>1.5378223456439337E-3</v>
      </c>
      <c r="BS231" s="36">
        <f t="shared" si="170"/>
        <v>0.76950880213648132</v>
      </c>
      <c r="BT231" s="36">
        <f t="shared" si="171"/>
        <v>0.92995774360297478</v>
      </c>
      <c r="BU231" s="36">
        <f t="shared" si="172"/>
        <v>0.34098278765132356</v>
      </c>
      <c r="BV231" s="36">
        <f t="shared" si="173"/>
        <v>0.74697722124821253</v>
      </c>
      <c r="BW231" s="36">
        <f t="shared" si="174"/>
        <v>0.4968725118056499</v>
      </c>
      <c r="BX231" s="36">
        <f t="shared" si="175"/>
        <v>0.54358113395814445</v>
      </c>
      <c r="BY231" s="36">
        <f t="shared" si="176"/>
        <v>0.34098296452408178</v>
      </c>
      <c r="BZ231" s="36">
        <f t="shared" si="177"/>
        <v>0.74697710667946537</v>
      </c>
      <c r="CA231" s="36">
        <f t="shared" si="178"/>
        <v>8.7060633863953307E-3</v>
      </c>
      <c r="CB231" s="36">
        <f t="shared" si="179"/>
        <v>3.0844927480376663E-2</v>
      </c>
      <c r="CC231" s="36">
        <f t="shared" si="180"/>
        <v>2.2176011540734029E-3</v>
      </c>
      <c r="CD231" s="36">
        <f t="shared" si="181"/>
        <v>2.5336696545200763E-3</v>
      </c>
      <c r="CE231" s="36">
        <f t="shared" si="182"/>
        <v>5.0364203954214462E-3</v>
      </c>
      <c r="CF231" s="36">
        <f t="shared" si="183"/>
        <v>2.1190514340650505E-2</v>
      </c>
      <c r="CG231" s="36">
        <f t="shared" si="184"/>
        <v>9.2997873642368519E-4</v>
      </c>
      <c r="CH231" s="36">
        <f t="shared" si="185"/>
        <v>1.0834209569481436E-3</v>
      </c>
      <c r="CI231" s="36">
        <f t="shared" si="186"/>
        <v>4.0122492571254267E-3</v>
      </c>
      <c r="CJ231" s="36">
        <f t="shared" si="187"/>
        <v>1.3447615764261893E-2</v>
      </c>
      <c r="CK231" s="36">
        <f t="shared" si="188"/>
        <v>5.7731883185228915E-4</v>
      </c>
      <c r="CL231" s="36">
        <f t="shared" si="189"/>
        <v>2.3258387405059961E-3</v>
      </c>
      <c r="CM231" s="36">
        <f t="shared" si="190"/>
        <v>2.4682926354741212E-3</v>
      </c>
      <c r="CN231" s="36">
        <f t="shared" si="191"/>
        <v>0.98852567038898309</v>
      </c>
      <c r="CO231" s="36">
        <f t="shared" si="192"/>
        <v>0.87606006489688626</v>
      </c>
      <c r="CP231" s="36">
        <f t="shared" si="193"/>
        <v>0.56691691208870154</v>
      </c>
      <c r="CQ231" s="36">
        <f t="shared" si="194"/>
        <v>691.67238034752609</v>
      </c>
      <c r="CR231" s="36">
        <f t="shared" si="195"/>
        <v>0.69674696355883814</v>
      </c>
      <c r="CS231" s="36">
        <f t="shared" si="196"/>
        <v>0.7040404650417541</v>
      </c>
      <c r="CT231" s="36">
        <f t="shared" si="197"/>
        <v>37.176991363426502</v>
      </c>
      <c r="CU231" s="36"/>
      <c r="CV231" s="42" t="str">
        <f t="shared" si="198"/>
        <v>Cruzília</v>
      </c>
      <c r="CW231" s="43">
        <f t="shared" si="203"/>
        <v>0.11298637101899578</v>
      </c>
      <c r="CX231" s="43">
        <f t="shared" si="203"/>
        <v>1.5404955212058404E-3</v>
      </c>
      <c r="CY231" s="43">
        <f t="shared" si="203"/>
        <v>1.5378700499807832E-3</v>
      </c>
      <c r="CZ231" s="43">
        <f t="shared" si="203"/>
        <v>0.74697722124821253</v>
      </c>
      <c r="DA231" s="43">
        <f t="shared" si="203"/>
        <v>0.54358113395814445</v>
      </c>
      <c r="DB231" s="43">
        <f t="shared" si="203"/>
        <v>4.0122492571254267E-3</v>
      </c>
      <c r="DC231" s="43">
        <f t="shared" si="203"/>
        <v>1.3447615764261893E-2</v>
      </c>
      <c r="DD231" s="43">
        <f t="shared" si="203"/>
        <v>5.7731883185228915E-4</v>
      </c>
      <c r="DE231" s="43">
        <f t="shared" si="203"/>
        <v>2.3258387405059961E-3</v>
      </c>
      <c r="DF231" s="43">
        <f t="shared" si="203"/>
        <v>691.67238034752609</v>
      </c>
      <c r="DG231" s="43">
        <f t="shared" si="203"/>
        <v>0.69674696355883814</v>
      </c>
      <c r="DH231" s="43">
        <f t="shared" si="203"/>
        <v>0.7040404650417541</v>
      </c>
      <c r="DI231" s="43">
        <f t="shared" si="203"/>
        <v>37.176991363426502</v>
      </c>
      <c r="DJ231" s="51">
        <f t="shared" si="157"/>
        <v>56.282857327226424</v>
      </c>
      <c r="DL231" s="40">
        <f t="shared" si="201"/>
        <v>228</v>
      </c>
      <c r="DM231" s="58">
        <f t="shared" si="199"/>
        <v>36.141921109423251</v>
      </c>
      <c r="DN231" s="57" t="str">
        <f t="shared" si="200"/>
        <v>São João das Missões</v>
      </c>
    </row>
    <row r="232" spans="1:118" x14ac:dyDescent="0.3">
      <c r="A232" s="12">
        <v>312083</v>
      </c>
      <c r="B232" s="12" t="s">
        <v>29</v>
      </c>
      <c r="C232" s="12" t="s">
        <v>28</v>
      </c>
      <c r="D232" s="27" t="s">
        <v>297</v>
      </c>
      <c r="E232" s="13">
        <v>4574</v>
      </c>
      <c r="F232" s="14">
        <v>28.73</v>
      </c>
      <c r="G232" s="14">
        <v>58.01</v>
      </c>
      <c r="H232" s="15">
        <v>1314.1102000000001</v>
      </c>
      <c r="I232" s="15">
        <v>2653.3773999999999</v>
      </c>
      <c r="J232" s="15">
        <v>92.613600000000005</v>
      </c>
      <c r="K232" s="13">
        <v>4342</v>
      </c>
      <c r="L232" s="14">
        <v>10.67</v>
      </c>
      <c r="M232" s="14">
        <v>38.03</v>
      </c>
      <c r="N232" s="15">
        <v>463.29140000000001</v>
      </c>
      <c r="O232" s="15">
        <v>1651.2626</v>
      </c>
      <c r="P232" s="15">
        <v>51.569200000000002</v>
      </c>
      <c r="Q232" s="13">
        <v>4651</v>
      </c>
      <c r="R232" s="14">
        <v>8.42</v>
      </c>
      <c r="S232" s="14">
        <v>20.18</v>
      </c>
      <c r="T232" s="15">
        <v>391.61419999999998</v>
      </c>
      <c r="U232" s="14">
        <v>938.57180000000005</v>
      </c>
      <c r="V232" s="14">
        <v>74.241200000000006</v>
      </c>
      <c r="W232" s="14">
        <v>0.53</v>
      </c>
      <c r="X232" s="14">
        <v>0.48</v>
      </c>
      <c r="Y232" s="14">
        <v>0.46</v>
      </c>
      <c r="Z232" s="14">
        <v>100.86450000000001</v>
      </c>
      <c r="AA232" s="14">
        <v>87.742000000000004</v>
      </c>
      <c r="AB232" s="14">
        <v>93.045699999999997</v>
      </c>
      <c r="AC232" s="14">
        <v>10800.084999999999</v>
      </c>
      <c r="AD232" s="14">
        <v>41488.385999999999</v>
      </c>
      <c r="AE232" s="14">
        <v>2471.4153000000001</v>
      </c>
      <c r="AF232" s="14">
        <v>8429.17</v>
      </c>
      <c r="AG232" s="14">
        <v>4370</v>
      </c>
      <c r="AH232" s="14">
        <v>4922</v>
      </c>
      <c r="AI232" s="14">
        <v>61.373600000000003</v>
      </c>
      <c r="AJ232" s="14">
        <v>45.201700000000002</v>
      </c>
      <c r="AK232" s="14">
        <v>0.39900000000000002</v>
      </c>
      <c r="AL232" s="14">
        <v>0.17599999999999999</v>
      </c>
      <c r="AM232" s="14">
        <v>0.70099999999999996</v>
      </c>
      <c r="AN232" s="14">
        <v>0.51400000000000001</v>
      </c>
      <c r="AO232" s="14">
        <v>0.52700000000000002</v>
      </c>
      <c r="AP232" s="14">
        <v>0.32700000000000001</v>
      </c>
      <c r="AQ232" s="14">
        <v>0.78300000000000003</v>
      </c>
      <c r="AR232" s="14">
        <v>0.57099999999999995</v>
      </c>
      <c r="AS232" s="14">
        <v>0.627</v>
      </c>
      <c r="AT232" s="14">
        <v>0.497</v>
      </c>
      <c r="AU232" s="14">
        <v>0.79800000000000004</v>
      </c>
      <c r="AV232" s="14">
        <v>0.621</v>
      </c>
      <c r="AW232" s="14">
        <v>6167</v>
      </c>
      <c r="AX232" s="14">
        <v>3062</v>
      </c>
      <c r="AY232" s="14">
        <v>13420</v>
      </c>
      <c r="AZ232" s="14">
        <v>17424</v>
      </c>
      <c r="BA232" s="56">
        <f t="shared" si="155"/>
        <v>0.15389414318868067</v>
      </c>
      <c r="BB232" s="56">
        <f t="shared" si="155"/>
        <v>7.6410550744890574E-2</v>
      </c>
      <c r="BC232" s="56">
        <f t="shared" si="155"/>
        <v>0.3348888278891024</v>
      </c>
      <c r="BD232" s="56">
        <f t="shared" si="154"/>
        <v>0.43480647817732637</v>
      </c>
      <c r="BE232" s="54"/>
      <c r="BG232" s="36">
        <f t="shared" si="158"/>
        <v>0.83489626544594819</v>
      </c>
      <c r="BH232" s="36">
        <f t="shared" si="159"/>
        <v>1.8456402168710624</v>
      </c>
      <c r="BI232" s="36">
        <f t="shared" si="160"/>
        <v>0.52105732157625595</v>
      </c>
      <c r="BJ232" s="36">
        <f t="shared" si="161"/>
        <v>0.63444474176012688</v>
      </c>
      <c r="BK232" s="36">
        <f t="shared" si="162"/>
        <v>0.72496832466929528</v>
      </c>
      <c r="BL232" s="36">
        <f t="shared" si="163"/>
        <v>1.845632769826234</v>
      </c>
      <c r="BM232" s="36">
        <f t="shared" si="164"/>
        <v>1.3611111111111093E-2</v>
      </c>
      <c r="BN232" s="36">
        <f t="shared" si="165"/>
        <v>2.4930747922437654E-2</v>
      </c>
      <c r="BO232" s="36">
        <f t="shared" si="166"/>
        <v>9.6116878123798516E-3</v>
      </c>
      <c r="BP232" s="36">
        <f t="shared" si="167"/>
        <v>1.3611063430746256E-2</v>
      </c>
      <c r="BQ232" s="36">
        <f t="shared" si="168"/>
        <v>2.4930684116261537E-2</v>
      </c>
      <c r="BR232" s="36">
        <f t="shared" si="169"/>
        <v>9.6115797317073617E-3</v>
      </c>
      <c r="BS232" s="36">
        <f t="shared" si="170"/>
        <v>0.93456979702374121</v>
      </c>
      <c r="BT232" s="36">
        <f t="shared" si="171"/>
        <v>0.98350805290416976</v>
      </c>
      <c r="BU232" s="36">
        <f t="shared" si="172"/>
        <v>0.41906710717206824</v>
      </c>
      <c r="BV232" s="36">
        <f t="shared" si="173"/>
        <v>0.81366706255515142</v>
      </c>
      <c r="BW232" s="36">
        <f t="shared" si="174"/>
        <v>0.82022071911712358</v>
      </c>
      <c r="BX232" s="36">
        <f t="shared" si="175"/>
        <v>0.83809901346808624</v>
      </c>
      <c r="BY232" s="36">
        <f t="shared" si="176"/>
        <v>0.41906688660429225</v>
      </c>
      <c r="BZ232" s="36">
        <f t="shared" si="177"/>
        <v>0.8136669785050854</v>
      </c>
      <c r="CA232" s="36">
        <f t="shared" si="178"/>
        <v>3.6354809112565764E-2</v>
      </c>
      <c r="CB232" s="36">
        <f t="shared" si="179"/>
        <v>0.13629064374815331</v>
      </c>
      <c r="CC232" s="36">
        <f t="shared" si="180"/>
        <v>8.4598798351762507E-4</v>
      </c>
      <c r="CD232" s="36">
        <f t="shared" si="181"/>
        <v>1.8929327507769912E-2</v>
      </c>
      <c r="CE232" s="36">
        <f t="shared" si="182"/>
        <v>2.2499999999999975E-2</v>
      </c>
      <c r="CF232" s="36">
        <f t="shared" si="183"/>
        <v>9.6178497035731447E-2</v>
      </c>
      <c r="CG232" s="36">
        <f t="shared" si="184"/>
        <v>2.5832742678436076E-5</v>
      </c>
      <c r="CH232" s="36">
        <f t="shared" si="185"/>
        <v>1.1028291781723853E-2</v>
      </c>
      <c r="CI232" s="36">
        <f t="shared" si="186"/>
        <v>2.4020822284057795E-2</v>
      </c>
      <c r="CJ232" s="36">
        <f t="shared" si="187"/>
        <v>6.3255280156771676E-2</v>
      </c>
      <c r="CK232" s="36">
        <f t="shared" si="188"/>
        <v>7.5614366729678537E-3</v>
      </c>
      <c r="CL232" s="36">
        <f t="shared" si="189"/>
        <v>1.4196468990493424E-2</v>
      </c>
      <c r="CM232" s="36">
        <f t="shared" si="190"/>
        <v>0.53745199994016479</v>
      </c>
      <c r="CN232" s="36">
        <f t="shared" si="191"/>
        <v>0.99821417567503401</v>
      </c>
      <c r="CO232" s="36">
        <f t="shared" si="192"/>
        <v>0.97804316215064024</v>
      </c>
      <c r="CP232" s="36">
        <f t="shared" si="193"/>
        <v>0.83515148934584815</v>
      </c>
      <c r="CQ232" s="36">
        <f t="shared" si="194"/>
        <v>987.60369842993987</v>
      </c>
      <c r="CR232" s="36">
        <f t="shared" si="195"/>
        <v>0.79471068211701124</v>
      </c>
      <c r="CS232" s="36">
        <f t="shared" si="196"/>
        <v>0.11644954282408472</v>
      </c>
      <c r="CT232" s="36">
        <f t="shared" si="197"/>
        <v>89.58594581743202</v>
      </c>
      <c r="CU232" s="36"/>
      <c r="CV232" s="42" t="str">
        <f t="shared" si="198"/>
        <v>Cuparaque</v>
      </c>
      <c r="CW232" s="43">
        <f t="shared" si="203"/>
        <v>1.8456402168710624</v>
      </c>
      <c r="CX232" s="43">
        <f t="shared" si="203"/>
        <v>0.52105732157625595</v>
      </c>
      <c r="CY232" s="43">
        <f t="shared" si="203"/>
        <v>9.6116878123798516E-3</v>
      </c>
      <c r="CZ232" s="43">
        <f t="shared" si="203"/>
        <v>0.81366706255515142</v>
      </c>
      <c r="DA232" s="43">
        <f t="shared" si="203"/>
        <v>0.83809901346808624</v>
      </c>
      <c r="DB232" s="43">
        <f t="shared" si="203"/>
        <v>2.4020822284057795E-2</v>
      </c>
      <c r="DC232" s="43">
        <f t="shared" si="203"/>
        <v>6.3255280156771676E-2</v>
      </c>
      <c r="DD232" s="43">
        <f t="shared" si="203"/>
        <v>7.5614366729678537E-3</v>
      </c>
      <c r="DE232" s="43">
        <f t="shared" si="203"/>
        <v>1.4196468990493424E-2</v>
      </c>
      <c r="DF232" s="43">
        <f t="shared" si="203"/>
        <v>987.60369842993987</v>
      </c>
      <c r="DG232" s="43">
        <f t="shared" si="203"/>
        <v>0.79471068211701124</v>
      </c>
      <c r="DH232" s="43">
        <f t="shared" si="203"/>
        <v>0.11644954282408472</v>
      </c>
      <c r="DI232" s="43">
        <f t="shared" si="203"/>
        <v>89.58594581743202</v>
      </c>
      <c r="DJ232" s="51">
        <f t="shared" si="157"/>
        <v>83.249070290976931</v>
      </c>
      <c r="DL232" s="40">
        <f t="shared" si="201"/>
        <v>229</v>
      </c>
      <c r="DM232" s="58">
        <f t="shared" si="199"/>
        <v>36.193668878320857</v>
      </c>
      <c r="DN232" s="57" t="str">
        <f t="shared" si="200"/>
        <v>Novo Oriente de Minas</v>
      </c>
    </row>
    <row r="233" spans="1:118" x14ac:dyDescent="0.3">
      <c r="A233" s="12">
        <v>312087</v>
      </c>
      <c r="B233" s="12" t="s">
        <v>29</v>
      </c>
      <c r="C233" s="12" t="s">
        <v>28</v>
      </c>
      <c r="D233" s="27" t="s">
        <v>298</v>
      </c>
      <c r="E233" s="13">
        <v>4792</v>
      </c>
      <c r="F233" s="14">
        <v>40.32</v>
      </c>
      <c r="G233" s="14">
        <v>69.099999999999994</v>
      </c>
      <c r="H233" s="15">
        <v>1932.1343999999999</v>
      </c>
      <c r="I233" s="15">
        <v>3311.2719999999999</v>
      </c>
      <c r="J233" s="15">
        <v>129.97499999999999</v>
      </c>
      <c r="K233" s="13">
        <v>5945</v>
      </c>
      <c r="L233" s="14">
        <v>35.81</v>
      </c>
      <c r="M233" s="14">
        <v>66.75</v>
      </c>
      <c r="N233" s="15">
        <v>2128.9045000000001</v>
      </c>
      <c r="O233" s="15">
        <v>3968.2874999999999</v>
      </c>
      <c r="P233" s="15">
        <v>173.07339999999999</v>
      </c>
      <c r="Q233" s="13">
        <v>6894</v>
      </c>
      <c r="R233" s="14">
        <v>16.95</v>
      </c>
      <c r="S233" s="14">
        <v>39.979999999999997</v>
      </c>
      <c r="T233" s="15">
        <v>1168.5329999999999</v>
      </c>
      <c r="U233" s="14">
        <v>2756.2212</v>
      </c>
      <c r="V233" s="14">
        <v>149.4522</v>
      </c>
      <c r="W233" s="14">
        <v>0.53</v>
      </c>
      <c r="X233" s="14">
        <v>0.54</v>
      </c>
      <c r="Y233" s="14">
        <v>0.52</v>
      </c>
      <c r="Z233" s="14">
        <v>100.86450000000001</v>
      </c>
      <c r="AA233" s="14">
        <v>98.709800000000001</v>
      </c>
      <c r="AB233" s="14">
        <v>105.182</v>
      </c>
      <c r="AC233" s="14">
        <v>9920</v>
      </c>
      <c r="AD233" s="14">
        <v>55273.552000000003</v>
      </c>
      <c r="AE233" s="14">
        <v>1675.1098</v>
      </c>
      <c r="AF233" s="14">
        <v>7449.27</v>
      </c>
      <c r="AG233" s="14">
        <v>5922</v>
      </c>
      <c r="AH233" s="14">
        <v>7420</v>
      </c>
      <c r="AI233" s="14">
        <v>41.598599999999998</v>
      </c>
      <c r="AJ233" s="14">
        <v>39.946899999999999</v>
      </c>
      <c r="AK233" s="14">
        <v>0.28599999999999998</v>
      </c>
      <c r="AL233" s="14">
        <v>0.09</v>
      </c>
      <c r="AM233" s="14">
        <v>0.56299999999999994</v>
      </c>
      <c r="AN233" s="14">
        <v>0.46400000000000002</v>
      </c>
      <c r="AO233" s="14">
        <v>0.44</v>
      </c>
      <c r="AP233" s="14">
        <v>0.27400000000000002</v>
      </c>
      <c r="AQ233" s="14">
        <v>0.66200000000000003</v>
      </c>
      <c r="AR233" s="14">
        <v>0.46899999999999997</v>
      </c>
      <c r="AS233" s="14">
        <v>0.58499999999999996</v>
      </c>
      <c r="AT233" s="14">
        <v>0.46200000000000002</v>
      </c>
      <c r="AU233" s="14">
        <v>0.75900000000000001</v>
      </c>
      <c r="AV233" s="14">
        <v>0.57099999999999995</v>
      </c>
      <c r="AW233" s="14">
        <v>13912</v>
      </c>
      <c r="AX233" s="14">
        <v>2291</v>
      </c>
      <c r="AY233" s="14">
        <v>12575</v>
      </c>
      <c r="AZ233" s="14">
        <v>25100</v>
      </c>
      <c r="BA233" s="56">
        <f t="shared" si="155"/>
        <v>0.25821299974015366</v>
      </c>
      <c r="BB233" s="56">
        <f t="shared" si="155"/>
        <v>4.2521994134897358E-2</v>
      </c>
      <c r="BC233" s="56">
        <f t="shared" si="155"/>
        <v>0.23339767623148594</v>
      </c>
      <c r="BD233" s="56">
        <f t="shared" si="154"/>
        <v>0.46586732989346302</v>
      </c>
      <c r="BE233" s="54"/>
      <c r="BG233" s="36">
        <f t="shared" si="158"/>
        <v>0.76059364383042416</v>
      </c>
      <c r="BH233" s="36">
        <f t="shared" si="159"/>
        <v>14.04674811100911</v>
      </c>
      <c r="BI233" s="36">
        <f t="shared" si="160"/>
        <v>5.8141882840801848</v>
      </c>
      <c r="BJ233" s="36">
        <f t="shared" si="161"/>
        <v>0.15432295653508551</v>
      </c>
      <c r="BK233" s="36">
        <f t="shared" si="162"/>
        <v>0.31783480512008555</v>
      </c>
      <c r="BL233" s="36">
        <f t="shared" si="163"/>
        <v>14.046683675584765</v>
      </c>
      <c r="BM233" s="36">
        <f t="shared" si="164"/>
        <v>1.3611111111111093E-2</v>
      </c>
      <c r="BN233" s="36">
        <f t="shared" si="165"/>
        <v>2.770083102493057E-3</v>
      </c>
      <c r="BO233" s="36">
        <f t="shared" si="166"/>
        <v>3.844675124951914E-4</v>
      </c>
      <c r="BP233" s="36">
        <f t="shared" si="167"/>
        <v>1.3611063430746256E-2</v>
      </c>
      <c r="BQ233" s="36">
        <f t="shared" si="168"/>
        <v>2.7700086624067484E-3</v>
      </c>
      <c r="BR233" s="36">
        <f t="shared" si="169"/>
        <v>3.8445558641097909E-4</v>
      </c>
      <c r="BS233" s="36">
        <f t="shared" si="170"/>
        <v>0.93981877832048477</v>
      </c>
      <c r="BT233" s="36">
        <f t="shared" si="171"/>
        <v>0.97805869555037117</v>
      </c>
      <c r="BU233" s="36">
        <f t="shared" si="172"/>
        <v>0.57908858524716356</v>
      </c>
      <c r="BV233" s="36">
        <f t="shared" si="173"/>
        <v>0.834342485175811</v>
      </c>
      <c r="BW233" s="36">
        <f t="shared" si="174"/>
        <v>0.76065570303747831</v>
      </c>
      <c r="BX233" s="36">
        <f t="shared" si="175"/>
        <v>0.76139732066525501</v>
      </c>
      <c r="BY233" s="36">
        <f t="shared" si="176"/>
        <v>0.57908877157217165</v>
      </c>
      <c r="BZ233" s="36">
        <f t="shared" si="177"/>
        <v>0.83434262447087659</v>
      </c>
      <c r="CA233" s="36">
        <f t="shared" si="178"/>
        <v>0.1762977835745056</v>
      </c>
      <c r="CB233" s="36">
        <f t="shared" si="179"/>
        <v>0.45889698231009374</v>
      </c>
      <c r="CC233" s="36">
        <f t="shared" si="180"/>
        <v>4.8497556034714284E-2</v>
      </c>
      <c r="CD233" s="36">
        <f t="shared" si="181"/>
        <v>4.9051844511508444E-2</v>
      </c>
      <c r="CE233" s="36">
        <f t="shared" si="182"/>
        <v>8.4287200832466158E-2</v>
      </c>
      <c r="CF233" s="36">
        <f t="shared" si="183"/>
        <v>0.17803414694938485</v>
      </c>
      <c r="CG233" s="36">
        <f t="shared" si="184"/>
        <v>2.522728777190978E-2</v>
      </c>
      <c r="CH233" s="36">
        <f t="shared" si="185"/>
        <v>7.0166861567791255E-2</v>
      </c>
      <c r="CI233" s="36">
        <f t="shared" si="186"/>
        <v>4.4770453571246975E-2</v>
      </c>
      <c r="CJ233" s="36">
        <f t="shared" si="187"/>
        <v>9.254790245318624E-2</v>
      </c>
      <c r="CK233" s="36">
        <f t="shared" si="188"/>
        <v>1.7313019390581708E-2</v>
      </c>
      <c r="CL233" s="36">
        <f t="shared" si="189"/>
        <v>3.6126955384538022E-2</v>
      </c>
      <c r="CM233" s="36">
        <f t="shared" si="190"/>
        <v>0.15834936949230161</v>
      </c>
      <c r="CN233" s="36">
        <f t="shared" si="191"/>
        <v>0.99866368913466541</v>
      </c>
      <c r="CO233" s="36">
        <f t="shared" si="192"/>
        <v>0.97941850001844311</v>
      </c>
      <c r="CP233" s="36">
        <f t="shared" si="193"/>
        <v>0.76723708651858902</v>
      </c>
      <c r="CQ233" s="36">
        <f t="shared" si="194"/>
        <v>2852.2646703362852</v>
      </c>
      <c r="CR233" s="36">
        <f t="shared" si="195"/>
        <v>0.88285043654852624</v>
      </c>
      <c r="CS233" s="36">
        <f t="shared" si="196"/>
        <v>4.254986823646288E-3</v>
      </c>
      <c r="CT233" s="36">
        <f t="shared" si="197"/>
        <v>104.29642927814626</v>
      </c>
      <c r="CU233" s="36"/>
      <c r="CV233" s="42" t="str">
        <f t="shared" si="198"/>
        <v>Curral de Dentro</v>
      </c>
      <c r="CW233" s="43">
        <f t="shared" si="203"/>
        <v>14.04674811100911</v>
      </c>
      <c r="CX233" s="43">
        <f t="shared" si="203"/>
        <v>5.8141882840801848</v>
      </c>
      <c r="CY233" s="43">
        <f t="shared" si="203"/>
        <v>3.844675124951914E-4</v>
      </c>
      <c r="CZ233" s="43">
        <f t="shared" si="203"/>
        <v>0.834342485175811</v>
      </c>
      <c r="DA233" s="43">
        <f t="shared" si="203"/>
        <v>0.76139732066525501</v>
      </c>
      <c r="DB233" s="43">
        <f t="shared" si="203"/>
        <v>4.4770453571246975E-2</v>
      </c>
      <c r="DC233" s="43">
        <f t="shared" si="203"/>
        <v>9.254790245318624E-2</v>
      </c>
      <c r="DD233" s="43">
        <f t="shared" si="203"/>
        <v>1.7313019390581708E-2</v>
      </c>
      <c r="DE233" s="43">
        <f t="shared" si="203"/>
        <v>3.6126955384538022E-2</v>
      </c>
      <c r="DF233" s="43">
        <f t="shared" si="203"/>
        <v>2852.2646703362852</v>
      </c>
      <c r="DG233" s="43">
        <f t="shared" si="203"/>
        <v>0.88285043654852624</v>
      </c>
      <c r="DH233" s="43">
        <f t="shared" si="203"/>
        <v>4.254986823646288E-3</v>
      </c>
      <c r="DI233" s="43">
        <f t="shared" si="203"/>
        <v>104.29642927814626</v>
      </c>
      <c r="DJ233" s="51">
        <f t="shared" si="157"/>
        <v>229.16123261823427</v>
      </c>
      <c r="DL233" s="40">
        <f t="shared" si="201"/>
        <v>230</v>
      </c>
      <c r="DM233" s="58">
        <f t="shared" si="199"/>
        <v>36.436121774794138</v>
      </c>
      <c r="DN233" s="57" t="str">
        <f t="shared" si="200"/>
        <v>Serro</v>
      </c>
    </row>
    <row r="234" spans="1:118" x14ac:dyDescent="0.3">
      <c r="A234" s="12">
        <v>312090</v>
      </c>
      <c r="B234" s="12" t="s">
        <v>29</v>
      </c>
      <c r="C234" s="12" t="s">
        <v>28</v>
      </c>
      <c r="D234" s="27" t="s">
        <v>102</v>
      </c>
      <c r="E234" s="13">
        <v>58574</v>
      </c>
      <c r="F234" s="14">
        <v>17.93</v>
      </c>
      <c r="G234" s="14">
        <v>46.68</v>
      </c>
      <c r="H234" s="15">
        <v>10502.3182</v>
      </c>
      <c r="I234" s="15">
        <v>27342.343199999999</v>
      </c>
      <c r="J234" s="15">
        <v>57.798900000000003</v>
      </c>
      <c r="K234" s="13">
        <v>66991</v>
      </c>
      <c r="L234" s="14">
        <v>7.71</v>
      </c>
      <c r="M234" s="14">
        <v>25.61</v>
      </c>
      <c r="N234" s="15">
        <v>5165.0061000000005</v>
      </c>
      <c r="O234" s="15">
        <v>17156.395099999998</v>
      </c>
      <c r="P234" s="15">
        <v>37.263199999999998</v>
      </c>
      <c r="Q234" s="13">
        <v>73637</v>
      </c>
      <c r="R234" s="14">
        <v>2.0699999999999998</v>
      </c>
      <c r="S234" s="14">
        <v>12.1</v>
      </c>
      <c r="T234" s="15">
        <v>1524.2859000000001</v>
      </c>
      <c r="U234" s="14">
        <v>8910.0769999999993</v>
      </c>
      <c r="V234" s="14">
        <v>18.2517</v>
      </c>
      <c r="W234" s="14">
        <v>0.57999999999999996</v>
      </c>
      <c r="X234" s="14">
        <v>0.55000000000000004</v>
      </c>
      <c r="Y234" s="14">
        <v>0.52</v>
      </c>
      <c r="Z234" s="14">
        <v>110.38</v>
      </c>
      <c r="AA234" s="14">
        <v>100.5377</v>
      </c>
      <c r="AB234" s="14">
        <v>105.182</v>
      </c>
      <c r="AC234" s="14">
        <v>193883.17790000001</v>
      </c>
      <c r="AD234" s="14">
        <v>1244148.612</v>
      </c>
      <c r="AE234" s="14">
        <v>2888.39</v>
      </c>
      <c r="AF234" s="14">
        <v>15874.71</v>
      </c>
      <c r="AG234" s="14">
        <v>67125</v>
      </c>
      <c r="AH234" s="14">
        <v>78373</v>
      </c>
      <c r="AI234" s="14">
        <v>71.728399999999993</v>
      </c>
      <c r="AJ234" s="14">
        <v>85.128600000000006</v>
      </c>
      <c r="AK234" s="14">
        <v>0.46</v>
      </c>
      <c r="AL234" s="14">
        <v>0.24299999999999999</v>
      </c>
      <c r="AM234" s="14">
        <v>0.69199999999999995</v>
      </c>
      <c r="AN234" s="14">
        <v>0.57999999999999996</v>
      </c>
      <c r="AO234" s="14">
        <v>0.60799999999999998</v>
      </c>
      <c r="AP234" s="14">
        <v>0.46700000000000003</v>
      </c>
      <c r="AQ234" s="14">
        <v>0.75700000000000001</v>
      </c>
      <c r="AR234" s="14">
        <v>0.63500000000000001</v>
      </c>
      <c r="AS234" s="14">
        <v>0.71299999999999997</v>
      </c>
      <c r="AT234" s="14">
        <v>0.61699999999999999</v>
      </c>
      <c r="AU234" s="14">
        <v>0.85099999999999998</v>
      </c>
      <c r="AV234" s="14">
        <v>0.68899999999999995</v>
      </c>
      <c r="AW234" s="14">
        <v>141774</v>
      </c>
      <c r="AX234" s="14">
        <v>172080</v>
      </c>
      <c r="AY234" s="14">
        <v>591789</v>
      </c>
      <c r="AZ234" s="14">
        <v>242565</v>
      </c>
      <c r="BA234" s="56">
        <f t="shared" si="155"/>
        <v>0.12347414405752268</v>
      </c>
      <c r="BB234" s="56">
        <f t="shared" si="155"/>
        <v>0.1498683165419506</v>
      </c>
      <c r="BC234" s="56">
        <f t="shared" si="155"/>
        <v>0.51540226161113667</v>
      </c>
      <c r="BD234" s="56">
        <f t="shared" si="154"/>
        <v>0.21125527778939007</v>
      </c>
      <c r="BE234" s="54"/>
      <c r="BG234" s="36">
        <f t="shared" si="158"/>
        <v>0.13390087823708879</v>
      </c>
      <c r="BH234" s="36">
        <f t="shared" si="159"/>
        <v>0.17654120471718104</v>
      </c>
      <c r="BI234" s="36">
        <f t="shared" si="160"/>
        <v>1.0512644294051136E-3</v>
      </c>
      <c r="BJ234" s="36">
        <f t="shared" si="161"/>
        <v>4.3261190956686769E-2</v>
      </c>
      <c r="BK234" s="36">
        <f t="shared" si="162"/>
        <v>0.16827417198705821</v>
      </c>
      <c r="BL234" s="36">
        <f t="shared" si="163"/>
        <v>0.17654167582905389</v>
      </c>
      <c r="BM234" s="36">
        <f t="shared" si="164"/>
        <v>1.1111111111111107E-3</v>
      </c>
      <c r="BN234" s="36">
        <f t="shared" si="165"/>
        <v>1.2311480455524698E-3</v>
      </c>
      <c r="BO234" s="36">
        <f t="shared" si="166"/>
        <v>3.844675124951914E-4</v>
      </c>
      <c r="BP234" s="36">
        <f t="shared" si="167"/>
        <v>1.1111072188364343E-3</v>
      </c>
      <c r="BQ234" s="36">
        <f t="shared" si="168"/>
        <v>1.2311374112059556E-3</v>
      </c>
      <c r="BR234" s="36">
        <f t="shared" si="169"/>
        <v>3.8445558641097909E-4</v>
      </c>
      <c r="BS234" s="36">
        <f t="shared" si="170"/>
        <v>0.16221864990132828</v>
      </c>
      <c r="BT234" s="36">
        <f t="shared" si="171"/>
        <v>0.56504197032025916</v>
      </c>
      <c r="BU234" s="36">
        <f t="shared" si="172"/>
        <v>0.34557448522641321</v>
      </c>
      <c r="BV234" s="36">
        <f t="shared" si="173"/>
        <v>0.66504319259444511</v>
      </c>
      <c r="BW234" s="36">
        <f t="shared" si="174"/>
        <v>0.20168673416808106</v>
      </c>
      <c r="BX234" s="36">
        <f t="shared" si="175"/>
        <v>0.11961361165305531</v>
      </c>
      <c r="BY234" s="36">
        <f t="shared" si="176"/>
        <v>0.345574872451472</v>
      </c>
      <c r="BZ234" s="36">
        <f t="shared" si="177"/>
        <v>0.66504323306013979</v>
      </c>
      <c r="CA234" s="36">
        <f t="shared" si="178"/>
        <v>4.480577990446365E-3</v>
      </c>
      <c r="CB234" s="36">
        <f t="shared" si="179"/>
        <v>1.6649323621227917E-2</v>
      </c>
      <c r="CC234" s="36">
        <f t="shared" si="180"/>
        <v>1.7265060888114771E-3</v>
      </c>
      <c r="CD234" s="36">
        <f t="shared" si="181"/>
        <v>7.2068825728571176E-4</v>
      </c>
      <c r="CE234" s="36">
        <f t="shared" si="182"/>
        <v>3.7460978147762938E-4</v>
      </c>
      <c r="CF234" s="36">
        <f t="shared" si="183"/>
        <v>2.1809183001299443E-4</v>
      </c>
      <c r="CG234" s="36">
        <f t="shared" si="184"/>
        <v>1.4530917756620083E-3</v>
      </c>
      <c r="CH234" s="36">
        <f t="shared" si="185"/>
        <v>2.2110631774451612E-5</v>
      </c>
      <c r="CI234" s="36">
        <f t="shared" si="186"/>
        <v>1.527524502146895E-3</v>
      </c>
      <c r="CJ234" s="36">
        <f t="shared" si="187"/>
        <v>5.0102518507766152E-3</v>
      </c>
      <c r="CK234" s="36">
        <f t="shared" si="188"/>
        <v>6.9252077562326718E-4</v>
      </c>
      <c r="CL234" s="36">
        <f t="shared" si="189"/>
        <v>5.1506463457572701E-4</v>
      </c>
      <c r="CM234" s="36">
        <f t="shared" si="190"/>
        <v>26.373805415962998</v>
      </c>
      <c r="CN234" s="36">
        <f t="shared" si="191"/>
        <v>0.90211471389655096</v>
      </c>
      <c r="CO234" s="36">
        <f t="shared" si="192"/>
        <v>0.263365718165461</v>
      </c>
      <c r="CP234" s="36">
        <f t="shared" si="193"/>
        <v>3.9638961636554899E-2</v>
      </c>
      <c r="CQ234" s="36">
        <f t="shared" si="194"/>
        <v>625.82712574665379</v>
      </c>
      <c r="CR234" s="36">
        <f t="shared" si="195"/>
        <v>0.61956594109176855</v>
      </c>
      <c r="CS234" s="36">
        <f t="shared" si="196"/>
        <v>1.1325485854701052</v>
      </c>
      <c r="CT234" s="36">
        <f t="shared" si="197"/>
        <v>16.683324898449474</v>
      </c>
      <c r="CU234" s="36"/>
      <c r="CV234" s="42" t="str">
        <f t="shared" si="198"/>
        <v>Curvelo</v>
      </c>
      <c r="CW234" s="43">
        <f t="shared" si="203"/>
        <v>0.17654120471718104</v>
      </c>
      <c r="CX234" s="43">
        <f t="shared" si="203"/>
        <v>1.0512644294051136E-3</v>
      </c>
      <c r="CY234" s="43">
        <f t="shared" si="203"/>
        <v>3.844675124951914E-4</v>
      </c>
      <c r="CZ234" s="43">
        <f t="shared" si="203"/>
        <v>0.66504319259444511</v>
      </c>
      <c r="DA234" s="43">
        <f t="shared" si="203"/>
        <v>0.11961361165305531</v>
      </c>
      <c r="DB234" s="43">
        <f t="shared" si="203"/>
        <v>1.527524502146895E-3</v>
      </c>
      <c r="DC234" s="43">
        <f t="shared" si="203"/>
        <v>5.0102518507766152E-3</v>
      </c>
      <c r="DD234" s="43">
        <f t="shared" si="203"/>
        <v>6.9252077562326718E-4</v>
      </c>
      <c r="DE234" s="43">
        <f t="shared" si="203"/>
        <v>5.1506463457572701E-4</v>
      </c>
      <c r="DF234" s="43">
        <f t="shared" si="203"/>
        <v>625.82712574665379</v>
      </c>
      <c r="DG234" s="43">
        <f t="shared" si="203"/>
        <v>0.61956594109176855</v>
      </c>
      <c r="DH234" s="43">
        <f t="shared" si="203"/>
        <v>1.1325485854701052</v>
      </c>
      <c r="DI234" s="43">
        <f t="shared" si="203"/>
        <v>16.683324898449474</v>
      </c>
      <c r="DJ234" s="51">
        <f t="shared" si="157"/>
        <v>49.633303405718053</v>
      </c>
      <c r="DL234" s="40">
        <f t="shared" si="201"/>
        <v>231</v>
      </c>
      <c r="DM234" s="58">
        <f t="shared" si="199"/>
        <v>36.505606210497675</v>
      </c>
      <c r="DN234" s="57" t="str">
        <f t="shared" si="200"/>
        <v>São Domingos do Prata</v>
      </c>
    </row>
    <row r="235" spans="1:118" x14ac:dyDescent="0.3">
      <c r="A235" s="12">
        <v>312100</v>
      </c>
      <c r="B235" s="12" t="s">
        <v>29</v>
      </c>
      <c r="C235" s="12" t="s">
        <v>28</v>
      </c>
      <c r="D235" s="27" t="s">
        <v>301</v>
      </c>
      <c r="E235" s="13">
        <v>5157</v>
      </c>
      <c r="F235" s="14">
        <v>33.119999999999997</v>
      </c>
      <c r="G235" s="14">
        <v>65.3</v>
      </c>
      <c r="H235" s="15">
        <v>1707.9983999999999</v>
      </c>
      <c r="I235" s="15">
        <v>3367.5210000000002</v>
      </c>
      <c r="J235" s="15">
        <v>106.76519999999999</v>
      </c>
      <c r="K235" s="13">
        <v>5036</v>
      </c>
      <c r="L235" s="14">
        <v>36.450000000000003</v>
      </c>
      <c r="M235" s="14">
        <v>63.08</v>
      </c>
      <c r="N235" s="15">
        <v>1835.6220000000003</v>
      </c>
      <c r="O235" s="15">
        <v>3176.7088000000003</v>
      </c>
      <c r="P235" s="15">
        <v>176.16659999999999</v>
      </c>
      <c r="Q235" s="13">
        <v>5198</v>
      </c>
      <c r="R235" s="14">
        <v>6.87</v>
      </c>
      <c r="S235" s="14">
        <v>24.02</v>
      </c>
      <c r="T235" s="15">
        <v>357.1026</v>
      </c>
      <c r="U235" s="14">
        <v>1248.5596</v>
      </c>
      <c r="V235" s="14">
        <v>60.574399999999997</v>
      </c>
      <c r="W235" s="14">
        <v>0.53</v>
      </c>
      <c r="X235" s="14">
        <v>0.56000000000000005</v>
      </c>
      <c r="Y235" s="14">
        <v>0.42</v>
      </c>
      <c r="Z235" s="14">
        <v>100.86450000000001</v>
      </c>
      <c r="AA235" s="14">
        <v>102.3657</v>
      </c>
      <c r="AB235" s="14">
        <v>84.954700000000003</v>
      </c>
      <c r="AC235" s="14">
        <v>7289.1620000000003</v>
      </c>
      <c r="AD235" s="14">
        <v>47104.733999999997</v>
      </c>
      <c r="AE235" s="14">
        <v>1450.5795000000001</v>
      </c>
      <c r="AF235" s="14">
        <v>8682.9</v>
      </c>
      <c r="AG235" s="14">
        <v>5025</v>
      </c>
      <c r="AH235" s="14">
        <v>5425</v>
      </c>
      <c r="AI235" s="14">
        <v>36.022799999999997</v>
      </c>
      <c r="AJ235" s="14">
        <v>46.5623</v>
      </c>
      <c r="AK235" s="14">
        <v>0.35599999999999998</v>
      </c>
      <c r="AL235" s="14">
        <v>0.13600000000000001</v>
      </c>
      <c r="AM235" s="14">
        <v>0.66800000000000004</v>
      </c>
      <c r="AN235" s="14">
        <v>0.495</v>
      </c>
      <c r="AO235" s="14">
        <v>0.501</v>
      </c>
      <c r="AP235" s="14">
        <v>0.371</v>
      </c>
      <c r="AQ235" s="14">
        <v>0.68700000000000006</v>
      </c>
      <c r="AR235" s="14">
        <v>0.49299999999999999</v>
      </c>
      <c r="AS235" s="14">
        <v>0.61599999999999999</v>
      </c>
      <c r="AT235" s="14">
        <v>0.52400000000000002</v>
      </c>
      <c r="AU235" s="14">
        <v>0.75600000000000001</v>
      </c>
      <c r="AV235" s="14">
        <v>0.59</v>
      </c>
      <c r="AW235" s="14">
        <v>11381</v>
      </c>
      <c r="AX235" s="14">
        <v>1504</v>
      </c>
      <c r="AY235" s="14">
        <v>12678</v>
      </c>
      <c r="AZ235" s="14">
        <v>20561</v>
      </c>
      <c r="BA235" s="56">
        <f t="shared" si="155"/>
        <v>0.24674789697337612</v>
      </c>
      <c r="BB235" s="56">
        <f t="shared" si="155"/>
        <v>3.2607753013615473E-2</v>
      </c>
      <c r="BC235" s="56">
        <f t="shared" si="155"/>
        <v>0.27486774781025064</v>
      </c>
      <c r="BD235" s="56">
        <f t="shared" si="154"/>
        <v>0.44577660220275778</v>
      </c>
      <c r="BE235" s="54"/>
      <c r="BG235" s="36">
        <f t="shared" si="158"/>
        <v>0.81645689014795186</v>
      </c>
      <c r="BH235" s="36">
        <f t="shared" si="159"/>
        <v>0.85445943083115605</v>
      </c>
      <c r="BI235" s="36">
        <f t="shared" si="160"/>
        <v>1.1014251767638528</v>
      </c>
      <c r="BJ235" s="36">
        <f t="shared" si="161"/>
        <v>0.66333262624840439</v>
      </c>
      <c r="BK235" s="36">
        <f t="shared" si="162"/>
        <v>0.64382721733036619</v>
      </c>
      <c r="BL235" s="36">
        <f t="shared" si="163"/>
        <v>0.85445113928784</v>
      </c>
      <c r="BM235" s="36">
        <f t="shared" si="164"/>
        <v>1.3611111111111093E-2</v>
      </c>
      <c r="BN235" s="36">
        <f t="shared" si="165"/>
        <v>3.0778701138811356E-4</v>
      </c>
      <c r="BO235" s="36">
        <f t="shared" si="166"/>
        <v>3.1141868512110739E-2</v>
      </c>
      <c r="BP235" s="36">
        <f t="shared" si="167"/>
        <v>1.3611063430746256E-2</v>
      </c>
      <c r="BQ235" s="36">
        <f t="shared" si="168"/>
        <v>3.0776751535279616E-4</v>
      </c>
      <c r="BR235" s="36">
        <f t="shared" si="169"/>
        <v>3.1141928888409519E-2</v>
      </c>
      <c r="BS235" s="36">
        <f t="shared" si="170"/>
        <v>0.95559720263272674</v>
      </c>
      <c r="BT235" s="36">
        <f t="shared" si="171"/>
        <v>0.98128604998479307</v>
      </c>
      <c r="BU235" s="36">
        <f t="shared" si="172"/>
        <v>0.62887582701094913</v>
      </c>
      <c r="BV235" s="36">
        <f t="shared" si="173"/>
        <v>0.80835576003159693</v>
      </c>
      <c r="BW235" s="36">
        <f t="shared" si="174"/>
        <v>0.79480831687866693</v>
      </c>
      <c r="BX235" s="36">
        <f t="shared" si="175"/>
        <v>0.822358358287542</v>
      </c>
      <c r="BY235" s="36">
        <f t="shared" si="176"/>
        <v>0.62887562023387356</v>
      </c>
      <c r="BZ235" s="36">
        <f t="shared" si="177"/>
        <v>0.8083558118077967</v>
      </c>
      <c r="CA235" s="36">
        <f t="shared" si="178"/>
        <v>7.7223111389061502E-2</v>
      </c>
      <c r="CB235" s="36">
        <f t="shared" si="179"/>
        <v>0.26270217494636511</v>
      </c>
      <c r="CC235" s="36">
        <f t="shared" si="180"/>
        <v>5.593879727749166E-3</v>
      </c>
      <c r="CD235" s="36">
        <f t="shared" si="181"/>
        <v>2.8717737939732445E-2</v>
      </c>
      <c r="CE235" s="36">
        <f t="shared" si="182"/>
        <v>3.6839229968782507E-2</v>
      </c>
      <c r="CF235" s="36">
        <f t="shared" si="183"/>
        <v>4.7219106624650613E-2</v>
      </c>
      <c r="CG235" s="36">
        <f t="shared" si="184"/>
        <v>1.6145464174022267E-2</v>
      </c>
      <c r="CH235" s="36">
        <f t="shared" si="185"/>
        <v>5.1652892561983479E-2</v>
      </c>
      <c r="CI235" s="36">
        <f t="shared" si="186"/>
        <v>2.883588465646136E-2</v>
      </c>
      <c r="CJ235" s="36">
        <f t="shared" si="187"/>
        <v>4.4454928146320204E-2</v>
      </c>
      <c r="CK235" s="36">
        <f t="shared" si="188"/>
        <v>1.8228089375762559E-2</v>
      </c>
      <c r="CL235" s="36">
        <f t="shared" si="189"/>
        <v>2.6608319501031139E-2</v>
      </c>
      <c r="CM235" s="36">
        <f t="shared" si="190"/>
        <v>0.25752100052454285</v>
      </c>
      <c r="CN235" s="36">
        <f t="shared" si="191"/>
        <v>0.99912263537966572</v>
      </c>
      <c r="CO235" s="36">
        <f t="shared" si="192"/>
        <v>0.97925080356845418</v>
      </c>
      <c r="CP235" s="36">
        <f t="shared" si="193"/>
        <v>0.80704851886455709</v>
      </c>
      <c r="CQ235" s="36">
        <f t="shared" si="194"/>
        <v>2600.0668662525172</v>
      </c>
      <c r="CR235" s="36">
        <f t="shared" si="195"/>
        <v>0.90951227028682724</v>
      </c>
      <c r="CS235" s="36">
        <f t="shared" si="196"/>
        <v>1.0172642188033394E-2</v>
      </c>
      <c r="CT235" s="36">
        <f t="shared" si="197"/>
        <v>94.653748139394125</v>
      </c>
      <c r="CU235" s="36"/>
      <c r="CV235" s="42" t="str">
        <f t="shared" si="198"/>
        <v>Datas</v>
      </c>
      <c r="CW235" s="43">
        <f t="shared" si="203"/>
        <v>0.85445943083115605</v>
      </c>
      <c r="CX235" s="43">
        <f t="shared" si="203"/>
        <v>1.1014251767638528</v>
      </c>
      <c r="CY235" s="43">
        <f t="shared" si="203"/>
        <v>3.1141868512110739E-2</v>
      </c>
      <c r="CZ235" s="43">
        <f t="shared" si="203"/>
        <v>0.80835576003159693</v>
      </c>
      <c r="DA235" s="43">
        <f t="shared" si="203"/>
        <v>0.822358358287542</v>
      </c>
      <c r="DB235" s="43">
        <f t="shared" si="203"/>
        <v>2.883588465646136E-2</v>
      </c>
      <c r="DC235" s="43">
        <f t="shared" si="203"/>
        <v>4.4454928146320204E-2</v>
      </c>
      <c r="DD235" s="43">
        <f t="shared" si="203"/>
        <v>1.8228089375762559E-2</v>
      </c>
      <c r="DE235" s="43">
        <f t="shared" si="203"/>
        <v>2.6608319501031139E-2</v>
      </c>
      <c r="DF235" s="43">
        <f t="shared" si="203"/>
        <v>2600.0668662525172</v>
      </c>
      <c r="DG235" s="43">
        <f t="shared" si="203"/>
        <v>0.90951227028682724</v>
      </c>
      <c r="DH235" s="43">
        <f t="shared" si="203"/>
        <v>1.0172642188033394E-2</v>
      </c>
      <c r="DI235" s="43">
        <f t="shared" si="203"/>
        <v>94.653748139394125</v>
      </c>
      <c r="DJ235" s="51">
        <f t="shared" si="157"/>
        <v>207.64432054773019</v>
      </c>
      <c r="DL235" s="40">
        <f t="shared" si="201"/>
        <v>232</v>
      </c>
      <c r="DM235" s="58">
        <f t="shared" si="199"/>
        <v>36.82556908897881</v>
      </c>
      <c r="DN235" s="57" t="str">
        <f t="shared" si="200"/>
        <v>Resplendor</v>
      </c>
    </row>
    <row r="236" spans="1:118" x14ac:dyDescent="0.3">
      <c r="A236" s="12">
        <v>312110</v>
      </c>
      <c r="B236" s="12" t="s">
        <v>29</v>
      </c>
      <c r="C236" s="12" t="s">
        <v>28</v>
      </c>
      <c r="D236" s="27" t="s">
        <v>302</v>
      </c>
      <c r="E236" s="13">
        <v>7833</v>
      </c>
      <c r="F236" s="14">
        <v>25.65</v>
      </c>
      <c r="G236" s="14">
        <v>53.19</v>
      </c>
      <c r="H236" s="15">
        <v>2009.1645000000001</v>
      </c>
      <c r="I236" s="15">
        <v>4166.372699999999</v>
      </c>
      <c r="J236" s="15">
        <v>82.685000000000002</v>
      </c>
      <c r="K236" s="13">
        <v>7974</v>
      </c>
      <c r="L236" s="14">
        <v>9.6999999999999993</v>
      </c>
      <c r="M236" s="14">
        <v>37.31</v>
      </c>
      <c r="N236" s="15">
        <v>773.47799999999995</v>
      </c>
      <c r="O236" s="15">
        <v>2975.0994000000005</v>
      </c>
      <c r="P236" s="15">
        <v>46.881100000000004</v>
      </c>
      <c r="Q236" s="13">
        <v>7943</v>
      </c>
      <c r="R236" s="14">
        <v>2.23</v>
      </c>
      <c r="S236" s="14">
        <v>16.690000000000001</v>
      </c>
      <c r="T236" s="15">
        <v>177.12890000000002</v>
      </c>
      <c r="U236" s="14">
        <v>1325.6867000000002</v>
      </c>
      <c r="V236" s="14">
        <v>19.662400000000002</v>
      </c>
      <c r="W236" s="14">
        <v>0.62</v>
      </c>
      <c r="X236" s="14">
        <v>0.56000000000000005</v>
      </c>
      <c r="Y236" s="14">
        <v>0.45</v>
      </c>
      <c r="Z236" s="14">
        <v>117.99250000000001</v>
      </c>
      <c r="AA236" s="14">
        <v>102.3657</v>
      </c>
      <c r="AB236" s="14">
        <v>91.022900000000007</v>
      </c>
      <c r="AC236" s="14">
        <v>26989.668000000001</v>
      </c>
      <c r="AD236" s="14">
        <v>77830.269</v>
      </c>
      <c r="AE236" s="14">
        <v>3363.6176</v>
      </c>
      <c r="AF236" s="14">
        <v>9492.65</v>
      </c>
      <c r="AG236" s="14">
        <v>8024</v>
      </c>
      <c r="AH236" s="14">
        <v>8199</v>
      </c>
      <c r="AI236" s="14">
        <v>83.529899999999998</v>
      </c>
      <c r="AJ236" s="14">
        <v>50.904600000000002</v>
      </c>
      <c r="AK236" s="14">
        <v>0.38400000000000001</v>
      </c>
      <c r="AL236" s="14">
        <v>0.14599999999999999</v>
      </c>
      <c r="AM236" s="14">
        <v>0.69</v>
      </c>
      <c r="AN236" s="14">
        <v>0.56100000000000005</v>
      </c>
      <c r="AO236" s="14">
        <v>0.52400000000000002</v>
      </c>
      <c r="AP236" s="14">
        <v>0.312</v>
      </c>
      <c r="AQ236" s="14">
        <v>0.77100000000000002</v>
      </c>
      <c r="AR236" s="14">
        <v>0.59799999999999998</v>
      </c>
      <c r="AS236" s="14">
        <v>0.66900000000000004</v>
      </c>
      <c r="AT236" s="14">
        <v>0.55200000000000005</v>
      </c>
      <c r="AU236" s="14">
        <v>0.83699999999999997</v>
      </c>
      <c r="AV236" s="14">
        <v>0.64900000000000002</v>
      </c>
      <c r="AW236" s="14">
        <v>20333</v>
      </c>
      <c r="AX236" s="14">
        <v>6728</v>
      </c>
      <c r="AY236" s="14">
        <v>21156</v>
      </c>
      <c r="AZ236" s="14">
        <v>26074</v>
      </c>
      <c r="BA236" s="56">
        <f t="shared" si="155"/>
        <v>0.27369398715860604</v>
      </c>
      <c r="BB236" s="56">
        <f t="shared" si="155"/>
        <v>9.0562786878625942E-2</v>
      </c>
      <c r="BC236" s="56">
        <f t="shared" si="155"/>
        <v>0.28477204506602416</v>
      </c>
      <c r="BD236" s="56">
        <f t="shared" si="154"/>
        <v>0.3509711808967439</v>
      </c>
      <c r="BE236" s="54"/>
      <c r="BG236" s="36">
        <f t="shared" si="158"/>
        <v>0.72703221989588707</v>
      </c>
      <c r="BH236" s="36">
        <f t="shared" si="159"/>
        <v>0.14088772764007565</v>
      </c>
      <c r="BI236" s="36">
        <f t="shared" si="160"/>
        <v>0.17982809933720828</v>
      </c>
      <c r="BJ236" s="36">
        <f t="shared" si="161"/>
        <v>0.82440087954309837</v>
      </c>
      <c r="BK236" s="36">
        <f t="shared" si="162"/>
        <v>0.62438666718903724</v>
      </c>
      <c r="BL236" s="36">
        <f t="shared" si="163"/>
        <v>0.14088959813365726</v>
      </c>
      <c r="BM236" s="36">
        <f t="shared" si="164"/>
        <v>1.111111111111118E-3</v>
      </c>
      <c r="BN236" s="36">
        <f t="shared" si="165"/>
        <v>3.0778701138811356E-4</v>
      </c>
      <c r="BO236" s="36">
        <f t="shared" si="166"/>
        <v>1.3840830449826995E-2</v>
      </c>
      <c r="BP236" s="36">
        <f t="shared" si="167"/>
        <v>1.1111656036724897E-3</v>
      </c>
      <c r="BQ236" s="36">
        <f t="shared" si="168"/>
        <v>3.0776751535279616E-4</v>
      </c>
      <c r="BR236" s="36">
        <f t="shared" si="169"/>
        <v>1.3840857283737563E-2</v>
      </c>
      <c r="BS236" s="36">
        <f t="shared" si="170"/>
        <v>0.84063452659179194</v>
      </c>
      <c r="BT236" s="36">
        <f t="shared" si="171"/>
        <v>0.96917454498752131</v>
      </c>
      <c r="BU236" s="36">
        <f t="shared" si="172"/>
        <v>0.27044747267116481</v>
      </c>
      <c r="BV236" s="36">
        <f t="shared" si="173"/>
        <v>0.79152167086480651</v>
      </c>
      <c r="BW236" s="36">
        <f t="shared" si="174"/>
        <v>0.68356148589449817</v>
      </c>
      <c r="BX236" s="36">
        <f t="shared" si="175"/>
        <v>0.73823073067867973</v>
      </c>
      <c r="BY236" s="36">
        <f t="shared" si="176"/>
        <v>0.27044783186193461</v>
      </c>
      <c r="BZ236" s="36">
        <f t="shared" si="177"/>
        <v>0.79152175608102671</v>
      </c>
      <c r="CA236" s="36">
        <f t="shared" si="178"/>
        <v>4.8883147019736763E-2</v>
      </c>
      <c r="CB236" s="36">
        <f t="shared" si="179"/>
        <v>0.22724528204930569</v>
      </c>
      <c r="CC236" s="36">
        <f t="shared" si="180"/>
        <v>1.9643802610477224E-3</v>
      </c>
      <c r="CD236" s="36">
        <f t="shared" si="181"/>
        <v>3.4486059186522996E-3</v>
      </c>
      <c r="CE236" s="36">
        <f t="shared" si="182"/>
        <v>2.3975026014568142E-2</v>
      </c>
      <c r="CF236" s="36">
        <f t="shared" si="183"/>
        <v>0.11680820381349138</v>
      </c>
      <c r="CG236" s="36">
        <f t="shared" si="184"/>
        <v>4.1332388285497272E-4</v>
      </c>
      <c r="CH236" s="36">
        <f t="shared" si="185"/>
        <v>3.9307789821247958E-3</v>
      </c>
      <c r="CI236" s="36">
        <f t="shared" si="186"/>
        <v>9.6791653649711921E-3</v>
      </c>
      <c r="CJ236" s="36">
        <f t="shared" si="187"/>
        <v>2.8451154013644939E-2</v>
      </c>
      <c r="CK236" s="36">
        <f t="shared" si="188"/>
        <v>1.7921756934371573E-3</v>
      </c>
      <c r="CL236" s="36">
        <f t="shared" si="189"/>
        <v>6.3095417735526214E-3</v>
      </c>
      <c r="CM236" s="36">
        <f t="shared" si="190"/>
        <v>1.4412050817217104E-2</v>
      </c>
      <c r="CN236" s="36">
        <f t="shared" si="191"/>
        <v>0.99607818484152288</v>
      </c>
      <c r="CO236" s="36">
        <f t="shared" si="192"/>
        <v>0.96549682294863848</v>
      </c>
      <c r="CP236" s="36">
        <f t="shared" si="193"/>
        <v>0.75882538126449584</v>
      </c>
      <c r="CQ236" s="36">
        <f t="shared" si="194"/>
        <v>3211.3198830771184</v>
      </c>
      <c r="CR236" s="36">
        <f t="shared" si="195"/>
        <v>0.75927426236398921</v>
      </c>
      <c r="CS236" s="36">
        <f t="shared" si="196"/>
        <v>1.974776431915546E-2</v>
      </c>
      <c r="CT236" s="36">
        <f t="shared" si="197"/>
        <v>55.461162916446561</v>
      </c>
      <c r="CU236" s="36"/>
      <c r="CV236" s="42" t="str">
        <f t="shared" si="198"/>
        <v>Delfim Moreira</v>
      </c>
      <c r="CW236" s="43">
        <f t="shared" si="203"/>
        <v>0.14088772764007565</v>
      </c>
      <c r="CX236" s="43">
        <f t="shared" si="203"/>
        <v>0.17982809933720828</v>
      </c>
      <c r="CY236" s="43">
        <f t="shared" si="203"/>
        <v>1.3840830449826995E-2</v>
      </c>
      <c r="CZ236" s="43">
        <f t="shared" si="203"/>
        <v>0.79152167086480651</v>
      </c>
      <c r="DA236" s="43">
        <f t="shared" si="203"/>
        <v>0.73823073067867973</v>
      </c>
      <c r="DB236" s="43">
        <f t="shared" si="203"/>
        <v>9.6791653649711921E-3</v>
      </c>
      <c r="DC236" s="43">
        <f t="shared" si="203"/>
        <v>2.8451154013644939E-2</v>
      </c>
      <c r="DD236" s="43">
        <f t="shared" si="203"/>
        <v>1.7921756934371573E-3</v>
      </c>
      <c r="DE236" s="43">
        <f t="shared" si="203"/>
        <v>6.3095417735526214E-3</v>
      </c>
      <c r="DF236" s="43">
        <f t="shared" si="203"/>
        <v>3211.3198830771184</v>
      </c>
      <c r="DG236" s="43">
        <f t="shared" si="203"/>
        <v>0.75927426236398921</v>
      </c>
      <c r="DH236" s="43">
        <f t="shared" si="203"/>
        <v>1.974776431915546E-2</v>
      </c>
      <c r="DI236" s="43">
        <f t="shared" si="203"/>
        <v>55.461162916446561</v>
      </c>
      <c r="DJ236" s="51">
        <f t="shared" si="157"/>
        <v>251.4977391627742</v>
      </c>
      <c r="DL236" s="40">
        <f t="shared" si="201"/>
        <v>233</v>
      </c>
      <c r="DM236" s="58">
        <f t="shared" si="199"/>
        <v>36.874436970744846</v>
      </c>
      <c r="DN236" s="57" t="str">
        <f t="shared" si="200"/>
        <v>Veredinha</v>
      </c>
    </row>
    <row r="237" spans="1:118" x14ac:dyDescent="0.3">
      <c r="A237" s="12">
        <v>312120</v>
      </c>
      <c r="B237" s="12" t="s">
        <v>29</v>
      </c>
      <c r="C237" s="12" t="s">
        <v>28</v>
      </c>
      <c r="D237" s="27" t="s">
        <v>304</v>
      </c>
      <c r="E237" s="13">
        <v>6636</v>
      </c>
      <c r="F237" s="14">
        <v>14.12</v>
      </c>
      <c r="G237" s="14">
        <v>37.549999999999997</v>
      </c>
      <c r="H237" s="15">
        <v>937.00319999999999</v>
      </c>
      <c r="I237" s="15">
        <v>2491.8179999999998</v>
      </c>
      <c r="J237" s="15">
        <v>45.517000000000003</v>
      </c>
      <c r="K237" s="13">
        <v>6524</v>
      </c>
      <c r="L237" s="14">
        <v>4.84</v>
      </c>
      <c r="M237" s="14">
        <v>19.77</v>
      </c>
      <c r="N237" s="15">
        <v>315.76159999999999</v>
      </c>
      <c r="O237" s="15">
        <v>1289.7947999999999</v>
      </c>
      <c r="P237" s="15">
        <v>23.392199999999999</v>
      </c>
      <c r="Q237" s="13">
        <v>6786</v>
      </c>
      <c r="R237" s="14">
        <v>0.76</v>
      </c>
      <c r="S237" s="14">
        <v>3.6</v>
      </c>
      <c r="T237" s="15">
        <v>51.573599999999999</v>
      </c>
      <c r="U237" s="14">
        <v>244.29600000000002</v>
      </c>
      <c r="V237" s="14">
        <v>6.7011000000000003</v>
      </c>
      <c r="W237" s="14">
        <v>0.48</v>
      </c>
      <c r="X237" s="14">
        <v>0.48</v>
      </c>
      <c r="Y237" s="14">
        <v>0.47</v>
      </c>
      <c r="Z237" s="14">
        <v>91.349000000000004</v>
      </c>
      <c r="AA237" s="14">
        <v>87.742000000000004</v>
      </c>
      <c r="AB237" s="14">
        <v>95.068399999999997</v>
      </c>
      <c r="AC237" s="14">
        <v>94848.133000000002</v>
      </c>
      <c r="AD237" s="14">
        <v>133966.81200000001</v>
      </c>
      <c r="AE237" s="14">
        <v>14408.0409</v>
      </c>
      <c r="AF237" s="14">
        <v>18815.560000000001</v>
      </c>
      <c r="AG237" s="14">
        <v>6583</v>
      </c>
      <c r="AH237" s="14">
        <v>7120</v>
      </c>
      <c r="AI237" s="14">
        <v>357.80009999999999</v>
      </c>
      <c r="AJ237" s="14">
        <v>100.899</v>
      </c>
      <c r="AK237" s="14">
        <v>0.35599999999999998</v>
      </c>
      <c r="AL237" s="14">
        <v>0.114</v>
      </c>
      <c r="AM237" s="14">
        <v>0.70399999999999996</v>
      </c>
      <c r="AN237" s="14">
        <v>0.56000000000000005</v>
      </c>
      <c r="AO237" s="14">
        <v>0.57599999999999996</v>
      </c>
      <c r="AP237" s="14">
        <v>0.38800000000000001</v>
      </c>
      <c r="AQ237" s="14">
        <v>0.78400000000000003</v>
      </c>
      <c r="AR237" s="14">
        <v>0.628</v>
      </c>
      <c r="AS237" s="14">
        <v>0.74</v>
      </c>
      <c r="AT237" s="14">
        <v>0.66100000000000003</v>
      </c>
      <c r="AU237" s="14">
        <v>0.872</v>
      </c>
      <c r="AV237" s="14">
        <v>0.70199999999999996</v>
      </c>
      <c r="AW237" s="14">
        <v>51201</v>
      </c>
      <c r="AX237" s="14">
        <v>8191</v>
      </c>
      <c r="AY237" s="14">
        <v>39159</v>
      </c>
      <c r="AZ237" s="14">
        <v>30855</v>
      </c>
      <c r="BA237" s="56">
        <f t="shared" si="155"/>
        <v>0.39566171584006926</v>
      </c>
      <c r="BB237" s="56">
        <f t="shared" si="155"/>
        <v>6.3296910498740394E-2</v>
      </c>
      <c r="BC237" s="56">
        <f t="shared" si="155"/>
        <v>0.30260575243806315</v>
      </c>
      <c r="BD237" s="56">
        <f t="shared" si="154"/>
        <v>0.23843562122312723</v>
      </c>
      <c r="BE237" s="54"/>
      <c r="BG237" s="36">
        <f t="shared" si="158"/>
        <v>0.76409196183957129</v>
      </c>
      <c r="BH237" s="36">
        <f t="shared" si="159"/>
        <v>0.61954978069659228</v>
      </c>
      <c r="BI237" s="36">
        <f t="shared" si="160"/>
        <v>0.48001723957180631</v>
      </c>
      <c r="BJ237" s="36">
        <f t="shared" si="161"/>
        <v>0.94712363203528338</v>
      </c>
      <c r="BK237" s="36">
        <f t="shared" si="162"/>
        <v>0.9241647429141836</v>
      </c>
      <c r="BL237" s="36">
        <f t="shared" si="163"/>
        <v>0.61955046712377182</v>
      </c>
      <c r="BM237" s="36">
        <f t="shared" si="164"/>
        <v>3.999999999999998E-2</v>
      </c>
      <c r="BN237" s="36">
        <f t="shared" si="165"/>
        <v>2.4930747922437654E-2</v>
      </c>
      <c r="BO237" s="36">
        <f t="shared" si="166"/>
        <v>6.1514801999231154E-3</v>
      </c>
      <c r="BP237" s="36">
        <f t="shared" si="167"/>
        <v>3.9999859878111457E-2</v>
      </c>
      <c r="BQ237" s="36">
        <f t="shared" si="168"/>
        <v>2.4930684116261537E-2</v>
      </c>
      <c r="BR237" s="36">
        <f t="shared" si="169"/>
        <v>6.1514414399098929E-3</v>
      </c>
      <c r="BS237" s="36">
        <f t="shared" si="170"/>
        <v>0.50102408417817956</v>
      </c>
      <c r="BT237" s="36">
        <f t="shared" si="171"/>
        <v>0.94724066216754677</v>
      </c>
      <c r="BU237" s="36">
        <f t="shared" si="172"/>
        <v>1.1148874892795135</v>
      </c>
      <c r="BV237" s="36">
        <f t="shared" si="173"/>
        <v>0.61046534338975889</v>
      </c>
      <c r="BW237" s="36">
        <f t="shared" si="174"/>
        <v>0.7359685633808507</v>
      </c>
      <c r="BX237" s="36">
        <f t="shared" si="175"/>
        <v>0.77041444186552432</v>
      </c>
      <c r="BY237" s="36">
        <f t="shared" si="176"/>
        <v>1.1148861621208626</v>
      </c>
      <c r="BZ237" s="36">
        <f t="shared" si="177"/>
        <v>0.6104653715760735</v>
      </c>
      <c r="CA237" s="36">
        <f t="shared" si="178"/>
        <v>7.7223111389061502E-2</v>
      </c>
      <c r="CB237" s="36">
        <f t="shared" si="179"/>
        <v>0.34975141634871088</v>
      </c>
      <c r="CC237" s="36">
        <f t="shared" si="180"/>
        <v>6.2154219197212959E-4</v>
      </c>
      <c r="CD237" s="36">
        <f t="shared" si="181"/>
        <v>3.6484843025088856E-3</v>
      </c>
      <c r="CE237" s="36">
        <f t="shared" si="182"/>
        <v>5.0364203954214462E-3</v>
      </c>
      <c r="CF237" s="36">
        <f t="shared" si="183"/>
        <v>3.2918513770941231E-2</v>
      </c>
      <c r="CG237" s="36">
        <f t="shared" si="184"/>
        <v>1.4530917756620081E-5</v>
      </c>
      <c r="CH237" s="36">
        <f t="shared" si="185"/>
        <v>2.45673686382798E-4</v>
      </c>
      <c r="CI237" s="36">
        <f t="shared" si="186"/>
        <v>7.2652770613409878E-6</v>
      </c>
      <c r="CJ237" s="36">
        <f t="shared" si="187"/>
        <v>2.0412977210045505E-5</v>
      </c>
      <c r="CK237" s="36">
        <f t="shared" si="188"/>
        <v>5.2364519895899E-6</v>
      </c>
      <c r="CL237" s="36">
        <f t="shared" si="189"/>
        <v>1.8107741059302903E-5</v>
      </c>
      <c r="CM237" s="36">
        <f t="shared" si="190"/>
        <v>1.4782232457588553</v>
      </c>
      <c r="CN237" s="36">
        <f t="shared" si="191"/>
        <v>0.99522640817796415</v>
      </c>
      <c r="CO237" s="36">
        <f t="shared" si="192"/>
        <v>0.93661289646714396</v>
      </c>
      <c r="CP237" s="36">
        <f t="shared" si="193"/>
        <v>0.71820786174484852</v>
      </c>
      <c r="CQ237" s="36">
        <f t="shared" si="194"/>
        <v>6784.4277142842511</v>
      </c>
      <c r="CR237" s="36">
        <f t="shared" si="195"/>
        <v>0.82826790799484562</v>
      </c>
      <c r="CS237" s="36">
        <f t="shared" si="196"/>
        <v>4.4923505034188752E-2</v>
      </c>
      <c r="CT237" s="36">
        <f t="shared" si="197"/>
        <v>22.455306533650631</v>
      </c>
      <c r="CU237" s="36"/>
      <c r="CV237" s="42" t="str">
        <f t="shared" si="198"/>
        <v>Delfinópolis</v>
      </c>
      <c r="CW237" s="43">
        <f t="shared" si="203"/>
        <v>0.61954978069659228</v>
      </c>
      <c r="CX237" s="43">
        <f t="shared" si="203"/>
        <v>0.48001723957180631</v>
      </c>
      <c r="CY237" s="43">
        <f t="shared" si="203"/>
        <v>6.1514801999231154E-3</v>
      </c>
      <c r="CZ237" s="43">
        <f t="shared" si="203"/>
        <v>0.61046534338975889</v>
      </c>
      <c r="DA237" s="43">
        <f t="shared" si="203"/>
        <v>0.77041444186552432</v>
      </c>
      <c r="DB237" s="43">
        <f t="shared" si="203"/>
        <v>7.2652770613409878E-6</v>
      </c>
      <c r="DC237" s="43">
        <f t="shared" si="203"/>
        <v>2.0412977210045505E-5</v>
      </c>
      <c r="DD237" s="43">
        <f t="shared" si="203"/>
        <v>5.2364519895899E-6</v>
      </c>
      <c r="DE237" s="43">
        <f t="shared" si="203"/>
        <v>1.8107741059302903E-5</v>
      </c>
      <c r="DF237" s="43">
        <f t="shared" si="203"/>
        <v>6784.4277142842511</v>
      </c>
      <c r="DG237" s="43">
        <f t="shared" si="203"/>
        <v>0.82826790799484562</v>
      </c>
      <c r="DH237" s="43">
        <f t="shared" si="203"/>
        <v>4.4923505034188752E-2</v>
      </c>
      <c r="DI237" s="43">
        <f t="shared" si="203"/>
        <v>22.455306533650631</v>
      </c>
      <c r="DJ237" s="51">
        <f t="shared" si="157"/>
        <v>523.86483550300784</v>
      </c>
      <c r="DL237" s="40">
        <f t="shared" si="201"/>
        <v>234</v>
      </c>
      <c r="DM237" s="58">
        <f t="shared" si="199"/>
        <v>37.316818712153776</v>
      </c>
      <c r="DN237" s="57" t="str">
        <f t="shared" si="200"/>
        <v>Careaçu</v>
      </c>
    </row>
    <row r="238" spans="1:118" x14ac:dyDescent="0.3">
      <c r="A238" s="12">
        <v>312125</v>
      </c>
      <c r="B238" s="12" t="s">
        <v>29</v>
      </c>
      <c r="C238" s="12" t="s">
        <v>28</v>
      </c>
      <c r="D238" s="27" t="s">
        <v>252</v>
      </c>
      <c r="E238" s="13">
        <v>3307</v>
      </c>
      <c r="F238" s="14">
        <v>6</v>
      </c>
      <c r="G238" s="14">
        <v>15.83</v>
      </c>
      <c r="H238" s="15">
        <v>198.42</v>
      </c>
      <c r="I238" s="15">
        <v>523.49810000000002</v>
      </c>
      <c r="J238" s="15">
        <v>19.3415</v>
      </c>
      <c r="K238" s="13">
        <v>5065</v>
      </c>
      <c r="L238" s="14">
        <v>3.07</v>
      </c>
      <c r="M238" s="14">
        <v>15.4</v>
      </c>
      <c r="N238" s="15">
        <v>155.49549999999999</v>
      </c>
      <c r="O238" s="15">
        <v>780.01</v>
      </c>
      <c r="P238" s="15">
        <v>14.8376</v>
      </c>
      <c r="Q238" s="13">
        <v>7836</v>
      </c>
      <c r="R238" s="14">
        <v>2</v>
      </c>
      <c r="S238" s="14">
        <v>5.63</v>
      </c>
      <c r="T238" s="15">
        <v>156.72</v>
      </c>
      <c r="U238" s="14">
        <v>441.16679999999997</v>
      </c>
      <c r="V238" s="14">
        <v>17.634499999999999</v>
      </c>
      <c r="W238" s="14">
        <v>0.34</v>
      </c>
      <c r="X238" s="14">
        <v>0.43</v>
      </c>
      <c r="Y238" s="14">
        <v>0.38</v>
      </c>
      <c r="Z238" s="14">
        <v>64.705500000000001</v>
      </c>
      <c r="AA238" s="14">
        <v>78.602199999999996</v>
      </c>
      <c r="AB238" s="14">
        <v>76.863799999999998</v>
      </c>
      <c r="AC238" s="14">
        <v>48875.538999999997</v>
      </c>
      <c r="AD238" s="14">
        <v>260739.02900000001</v>
      </c>
      <c r="AE238" s="14">
        <v>9701.3773000000001</v>
      </c>
      <c r="AF238" s="14">
        <v>28096.880000000001</v>
      </c>
      <c r="AG238" s="14">
        <v>5038</v>
      </c>
      <c r="AH238" s="14">
        <v>9280</v>
      </c>
      <c r="AI238" s="14">
        <v>240.9178</v>
      </c>
      <c r="AJ238" s="14">
        <v>150.6704</v>
      </c>
      <c r="AK238" s="14">
        <v>0.42399999999999999</v>
      </c>
      <c r="AL238" s="14">
        <v>0.18099999999999999</v>
      </c>
      <c r="AM238" s="14">
        <v>0.71899999999999997</v>
      </c>
      <c r="AN238" s="14">
        <v>0.58699999999999997</v>
      </c>
      <c r="AO238" s="14">
        <v>0.55700000000000005</v>
      </c>
      <c r="AP238" s="14">
        <v>0.35599999999999998</v>
      </c>
      <c r="AQ238" s="14">
        <v>0.77100000000000002</v>
      </c>
      <c r="AR238" s="14">
        <v>0.628</v>
      </c>
      <c r="AS238" s="14">
        <v>0.63900000000000001</v>
      </c>
      <c r="AT238" s="14">
        <v>0.48099999999999998</v>
      </c>
      <c r="AU238" s="14">
        <v>0.80800000000000005</v>
      </c>
      <c r="AV238" s="14">
        <v>0.67200000000000004</v>
      </c>
      <c r="AW238" s="14">
        <v>12766</v>
      </c>
      <c r="AX238" s="14">
        <v>94253</v>
      </c>
      <c r="AY238" s="14">
        <v>82986</v>
      </c>
      <c r="AZ238" s="14">
        <v>36752</v>
      </c>
      <c r="BA238" s="56">
        <f t="shared" si="155"/>
        <v>5.6298151765987375E-2</v>
      </c>
      <c r="BB238" s="56">
        <f t="shared" si="155"/>
        <v>0.41565640751994426</v>
      </c>
      <c r="BC238" s="56">
        <f t="shared" si="155"/>
        <v>0.36596885652923616</v>
      </c>
      <c r="BD238" s="56">
        <f t="shared" si="154"/>
        <v>0.16207658418483223</v>
      </c>
      <c r="BE238" s="54"/>
      <c r="BG238" s="36">
        <f t="shared" si="158"/>
        <v>0.73042086777288173</v>
      </c>
      <c r="BH238" s="36">
        <f t="shared" si="159"/>
        <v>0.19340285133661306</v>
      </c>
      <c r="BI238" s="36">
        <f t="shared" si="160"/>
        <v>0.27000969725914109</v>
      </c>
      <c r="BJ238" s="36">
        <f t="shared" si="161"/>
        <v>0.84377000432136684</v>
      </c>
      <c r="BK238" s="36">
        <f t="shared" si="162"/>
        <v>0.86522704578762044</v>
      </c>
      <c r="BL238" s="36">
        <f t="shared" si="163"/>
        <v>0.19340312527935716</v>
      </c>
      <c r="BM238" s="36">
        <f t="shared" si="164"/>
        <v>0.18777777777777768</v>
      </c>
      <c r="BN238" s="36">
        <f t="shared" si="165"/>
        <v>6.03262542320714E-2</v>
      </c>
      <c r="BO238" s="36">
        <f t="shared" si="166"/>
        <v>6.4975009611687798E-2</v>
      </c>
      <c r="BP238" s="36">
        <f t="shared" si="167"/>
        <v>0.18777787897702172</v>
      </c>
      <c r="BQ238" s="36">
        <f t="shared" si="168"/>
        <v>6.0326204605024039E-2</v>
      </c>
      <c r="BR238" s="36">
        <f t="shared" si="169"/>
        <v>6.497497085161931E-2</v>
      </c>
      <c r="BS238" s="36">
        <f t="shared" si="170"/>
        <v>0.72155539659532242</v>
      </c>
      <c r="BT238" s="36">
        <f t="shared" si="171"/>
        <v>0.89863136024564083</v>
      </c>
      <c r="BU238" s="36">
        <f t="shared" si="172"/>
        <v>0.1476779081855677</v>
      </c>
      <c r="BV238" s="36">
        <f t="shared" si="173"/>
        <v>0.45354023776884184</v>
      </c>
      <c r="BW238" s="36">
        <f t="shared" si="174"/>
        <v>0.79430799570184418</v>
      </c>
      <c r="BX238" s="36">
        <f t="shared" si="175"/>
        <v>0.70667592372306476</v>
      </c>
      <c r="BY238" s="36">
        <f t="shared" si="176"/>
        <v>0.1476775056709326</v>
      </c>
      <c r="BZ238" s="36">
        <f t="shared" si="177"/>
        <v>0.45354014119681202</v>
      </c>
      <c r="CA238" s="36">
        <f t="shared" si="178"/>
        <v>1.9588642619389508E-2</v>
      </c>
      <c r="CB238" s="36">
        <f t="shared" si="179"/>
        <v>0.12337970992150672</v>
      </c>
      <c r="CC238" s="36">
        <f t="shared" si="180"/>
        <v>1.7265060888114403E-5</v>
      </c>
      <c r="CD238" s="36">
        <f t="shared" si="181"/>
        <v>2.2803026890680619E-4</v>
      </c>
      <c r="CE238" s="36">
        <f t="shared" si="182"/>
        <v>1.0325182101977097E-2</v>
      </c>
      <c r="CF238" s="36">
        <f t="shared" si="183"/>
        <v>6.1973686553080859E-2</v>
      </c>
      <c r="CG238" s="36">
        <f t="shared" si="184"/>
        <v>4.1332388285497272E-4</v>
      </c>
      <c r="CH238" s="36">
        <f t="shared" si="185"/>
        <v>2.45673686382798E-4</v>
      </c>
      <c r="CI238" s="36">
        <f t="shared" si="186"/>
        <v>1.9269331085940939E-2</v>
      </c>
      <c r="CJ238" s="36">
        <f t="shared" si="187"/>
        <v>7.5956688198577496E-2</v>
      </c>
      <c r="CK238" s="36">
        <f t="shared" si="188"/>
        <v>5.7024962166634342E-3</v>
      </c>
      <c r="CL238" s="36">
        <f t="shared" si="189"/>
        <v>2.1910366681756306E-3</v>
      </c>
      <c r="CM238" s="36">
        <f t="shared" si="190"/>
        <v>0.20028016824995729</v>
      </c>
      <c r="CN238" s="36">
        <f t="shared" si="191"/>
        <v>0.94576116826127499</v>
      </c>
      <c r="CO238" s="36">
        <f t="shared" si="192"/>
        <v>0.86813074716757577</v>
      </c>
      <c r="CP238" s="36">
        <f t="shared" si="193"/>
        <v>0.66964800427463045</v>
      </c>
      <c r="CQ238" s="36">
        <f t="shared" si="194"/>
        <v>117.98878923909827</v>
      </c>
      <c r="CR238" s="36">
        <f t="shared" si="195"/>
        <v>0.16776911354632049</v>
      </c>
      <c r="CS238" s="36">
        <f t="shared" si="196"/>
        <v>0.21689899286618583</v>
      </c>
      <c r="CT238" s="36">
        <f t="shared" si="197"/>
        <v>8.4151203669987655</v>
      </c>
      <c r="CU238" s="36"/>
      <c r="CV238" s="42" t="str">
        <f t="shared" si="198"/>
        <v>Delta</v>
      </c>
      <c r="CW238" s="43">
        <f t="shared" si="203"/>
        <v>0.19340285133661306</v>
      </c>
      <c r="CX238" s="43">
        <f t="shared" si="203"/>
        <v>0.27000969725914109</v>
      </c>
      <c r="CY238" s="43">
        <f t="shared" si="203"/>
        <v>6.4975009611687798E-2</v>
      </c>
      <c r="CZ238" s="43">
        <f t="shared" si="203"/>
        <v>0.45354023776884184</v>
      </c>
      <c r="DA238" s="43">
        <f t="shared" si="203"/>
        <v>0.70667592372306476</v>
      </c>
      <c r="DB238" s="43">
        <f t="shared" si="203"/>
        <v>1.9269331085940939E-2</v>
      </c>
      <c r="DC238" s="43">
        <f t="shared" si="203"/>
        <v>7.5956688198577496E-2</v>
      </c>
      <c r="DD238" s="43">
        <f t="shared" si="203"/>
        <v>5.7024962166634342E-3</v>
      </c>
      <c r="DE238" s="43">
        <f t="shared" si="203"/>
        <v>2.1910366681756306E-3</v>
      </c>
      <c r="DF238" s="43">
        <f t="shared" si="203"/>
        <v>117.98878923909827</v>
      </c>
      <c r="DG238" s="43">
        <f t="shared" si="203"/>
        <v>0.16776911354632049</v>
      </c>
      <c r="DH238" s="43">
        <f t="shared" si="203"/>
        <v>0.21689899286618583</v>
      </c>
      <c r="DI238" s="43">
        <f t="shared" si="203"/>
        <v>8.4151203669987655</v>
      </c>
      <c r="DJ238" s="51">
        <f t="shared" si="157"/>
        <v>9.8907923834137126</v>
      </c>
      <c r="DL238" s="40">
        <f t="shared" si="201"/>
        <v>235</v>
      </c>
      <c r="DM238" s="58">
        <f t="shared" si="199"/>
        <v>37.431119974759866</v>
      </c>
      <c r="DN238" s="57" t="str">
        <f t="shared" si="200"/>
        <v>Taquaraçu de Minas</v>
      </c>
    </row>
    <row r="239" spans="1:118" x14ac:dyDescent="0.3">
      <c r="A239" s="12">
        <v>312130</v>
      </c>
      <c r="B239" s="12" t="s">
        <v>29</v>
      </c>
      <c r="C239" s="12" t="s">
        <v>28</v>
      </c>
      <c r="D239" s="27" t="s">
        <v>305</v>
      </c>
      <c r="E239" s="13">
        <v>4059</v>
      </c>
      <c r="F239" s="14">
        <v>24.28</v>
      </c>
      <c r="G239" s="14">
        <v>53.98</v>
      </c>
      <c r="H239" s="15">
        <v>985.52520000000004</v>
      </c>
      <c r="I239" s="15">
        <v>2191.0481999999997</v>
      </c>
      <c r="J239" s="15">
        <v>78.268699999999995</v>
      </c>
      <c r="K239" s="13">
        <v>4504</v>
      </c>
      <c r="L239" s="14">
        <v>6.48</v>
      </c>
      <c r="M239" s="14">
        <v>23.27</v>
      </c>
      <c r="N239" s="15">
        <v>291.85920000000004</v>
      </c>
      <c r="O239" s="15">
        <v>1048.0808</v>
      </c>
      <c r="P239" s="15">
        <v>31.3185</v>
      </c>
      <c r="Q239" s="13">
        <v>4751</v>
      </c>
      <c r="R239" s="14">
        <v>6.85</v>
      </c>
      <c r="S239" s="14">
        <v>13.08</v>
      </c>
      <c r="T239" s="15">
        <v>325.44349999999997</v>
      </c>
      <c r="U239" s="14">
        <v>621.43079999999998</v>
      </c>
      <c r="V239" s="14">
        <v>60.398099999999999</v>
      </c>
      <c r="W239" s="14">
        <v>0.46</v>
      </c>
      <c r="X239" s="14">
        <v>0.5</v>
      </c>
      <c r="Y239" s="14">
        <v>0.41</v>
      </c>
      <c r="Z239" s="14">
        <v>87.5428</v>
      </c>
      <c r="AA239" s="14">
        <v>91.397900000000007</v>
      </c>
      <c r="AB239" s="14">
        <v>82.932000000000002</v>
      </c>
      <c r="AC239" s="14">
        <v>15485.415999999999</v>
      </c>
      <c r="AD239" s="14">
        <v>51385.449000000001</v>
      </c>
      <c r="AE239" s="14">
        <v>3432.8121999999998</v>
      </c>
      <c r="AF239" s="14">
        <v>10299.75</v>
      </c>
      <c r="AG239" s="14">
        <v>4511</v>
      </c>
      <c r="AH239" s="14">
        <v>4989</v>
      </c>
      <c r="AI239" s="14">
        <v>85.2483</v>
      </c>
      <c r="AJ239" s="14">
        <v>55.232700000000001</v>
      </c>
      <c r="AK239" s="14">
        <v>0.39900000000000002</v>
      </c>
      <c r="AL239" s="14">
        <v>0.18</v>
      </c>
      <c r="AM239" s="14">
        <v>0.70399999999999996</v>
      </c>
      <c r="AN239" s="14">
        <v>0.503</v>
      </c>
      <c r="AO239" s="14">
        <v>0.56299999999999994</v>
      </c>
      <c r="AP239" s="14">
        <v>0.375</v>
      </c>
      <c r="AQ239" s="14">
        <v>0.77600000000000002</v>
      </c>
      <c r="AR239" s="14">
        <v>0.61399999999999999</v>
      </c>
      <c r="AS239" s="14">
        <v>0.68</v>
      </c>
      <c r="AT239" s="14">
        <v>0.59899999999999998</v>
      </c>
      <c r="AU239" s="14">
        <v>0.79800000000000004</v>
      </c>
      <c r="AV239" s="14">
        <v>0.65700000000000003</v>
      </c>
      <c r="AW239" s="14">
        <v>5076</v>
      </c>
      <c r="AX239" s="14">
        <v>9317</v>
      </c>
      <c r="AY239" s="14">
        <v>15064</v>
      </c>
      <c r="AZ239" s="14">
        <v>19394</v>
      </c>
      <c r="BA239" s="56">
        <f t="shared" si="155"/>
        <v>0.10390780127325951</v>
      </c>
      <c r="BB239" s="56">
        <f t="shared" si="155"/>
        <v>0.19072281017788786</v>
      </c>
      <c r="BC239" s="56">
        <f t="shared" si="155"/>
        <v>0.30836625657611921</v>
      </c>
      <c r="BD239" s="56">
        <f t="shared" si="154"/>
        <v>0.3970031319727334</v>
      </c>
      <c r="BE239" s="54"/>
      <c r="BG239" s="36">
        <f t="shared" si="158"/>
        <v>0.83150988403386428</v>
      </c>
      <c r="BH239" s="36">
        <f t="shared" si="159"/>
        <v>0.84413373192414232</v>
      </c>
      <c r="BI239" s="36">
        <f t="shared" si="160"/>
        <v>1.3465503383848373E-2</v>
      </c>
      <c r="BJ239" s="36">
        <f t="shared" si="161"/>
        <v>0.69039840345774406</v>
      </c>
      <c r="BK239" s="36">
        <f t="shared" si="162"/>
        <v>0.81296395588973858</v>
      </c>
      <c r="BL239" s="36">
        <f t="shared" si="163"/>
        <v>0.84412812326311093</v>
      </c>
      <c r="BM239" s="36">
        <f t="shared" si="164"/>
        <v>5.444444444444442E-2</v>
      </c>
      <c r="BN239" s="36">
        <f t="shared" si="165"/>
        <v>1.5081563558017836E-2</v>
      </c>
      <c r="BO239" s="36">
        <f t="shared" si="166"/>
        <v>3.8446751249519448E-2</v>
      </c>
      <c r="BP239" s="36">
        <f t="shared" si="167"/>
        <v>5.4444253722985073E-2</v>
      </c>
      <c r="BQ239" s="36">
        <f t="shared" si="168"/>
        <v>1.5081551151255996E-2</v>
      </c>
      <c r="BR239" s="36">
        <f t="shared" si="169"/>
        <v>3.8446699072514058E-2</v>
      </c>
      <c r="BS239" s="36">
        <f t="shared" si="170"/>
        <v>0.90687308981625625</v>
      </c>
      <c r="BT239" s="36">
        <f t="shared" si="171"/>
        <v>0.97959415280324591</v>
      </c>
      <c r="BU239" s="36">
        <f t="shared" si="172"/>
        <v>0.26027574738488607</v>
      </c>
      <c r="BV239" s="36">
        <f t="shared" si="173"/>
        <v>0.77491893966801662</v>
      </c>
      <c r="BW239" s="36">
        <f t="shared" si="174"/>
        <v>0.81471648710852917</v>
      </c>
      <c r="BX239" s="36">
        <f t="shared" si="175"/>
        <v>0.83599373132168786</v>
      </c>
      <c r="BY239" s="36">
        <f t="shared" si="176"/>
        <v>0.26027571924741955</v>
      </c>
      <c r="BZ239" s="36">
        <f t="shared" si="177"/>
        <v>0.77491901676244546</v>
      </c>
      <c r="CA239" s="36">
        <f t="shared" si="178"/>
        <v>3.6354809112565764E-2</v>
      </c>
      <c r="CB239" s="36">
        <f t="shared" si="179"/>
        <v>0.12591050988553598</v>
      </c>
      <c r="CC239" s="36">
        <f t="shared" si="180"/>
        <v>6.2154219197212959E-4</v>
      </c>
      <c r="CD239" s="36">
        <f t="shared" si="181"/>
        <v>2.4348565379937813E-2</v>
      </c>
      <c r="CE239" s="36">
        <f t="shared" si="182"/>
        <v>8.4521331945889878E-3</v>
      </c>
      <c r="CF239" s="36">
        <f t="shared" si="183"/>
        <v>4.3622816856273033E-2</v>
      </c>
      <c r="CG239" s="36">
        <f t="shared" si="184"/>
        <v>1.9536011650566896E-4</v>
      </c>
      <c r="CH239" s="36">
        <f t="shared" si="185"/>
        <v>1.4150804335649281E-3</v>
      </c>
      <c r="CI239" s="36">
        <f t="shared" si="186"/>
        <v>6.9819312559484294E-3</v>
      </c>
      <c r="CJ239" s="36">
        <f t="shared" si="187"/>
        <v>9.582758745826701E-3</v>
      </c>
      <c r="CK239" s="36">
        <f t="shared" si="188"/>
        <v>7.5614366729678537E-3</v>
      </c>
      <c r="CL239" s="36">
        <f t="shared" si="189"/>
        <v>4.6355817111815136E-3</v>
      </c>
      <c r="CM239" s="36">
        <f t="shared" si="190"/>
        <v>0.60890914702742283</v>
      </c>
      <c r="CN239" s="36">
        <f t="shared" si="191"/>
        <v>0.99457108519750326</v>
      </c>
      <c r="CO239" s="36">
        <f t="shared" si="192"/>
        <v>0.97537012578914173</v>
      </c>
      <c r="CP239" s="36">
        <f t="shared" si="193"/>
        <v>0.81744696554814666</v>
      </c>
      <c r="CQ239" s="36">
        <f t="shared" si="194"/>
        <v>436.5518754513929</v>
      </c>
      <c r="CR239" s="36">
        <f t="shared" si="195"/>
        <v>0.5315793179512005</v>
      </c>
      <c r="CS239" s="36">
        <f t="shared" si="196"/>
        <v>5.523570415861536E-2</v>
      </c>
      <c r="CT239" s="36">
        <f t="shared" si="197"/>
        <v>73.190229530997755</v>
      </c>
      <c r="CU239" s="36"/>
      <c r="CV239" s="42" t="str">
        <f t="shared" si="198"/>
        <v>Descoberto</v>
      </c>
      <c r="CW239" s="43">
        <f t="shared" si="203"/>
        <v>0.84413373192414232</v>
      </c>
      <c r="CX239" s="43">
        <f t="shared" si="203"/>
        <v>1.3465503383848373E-2</v>
      </c>
      <c r="CY239" s="43">
        <f t="shared" si="203"/>
        <v>3.8446751249519448E-2</v>
      </c>
      <c r="CZ239" s="43">
        <f t="shared" si="203"/>
        <v>0.77491893966801662</v>
      </c>
      <c r="DA239" s="43">
        <f t="shared" si="203"/>
        <v>0.83599373132168786</v>
      </c>
      <c r="DB239" s="43">
        <f t="shared" si="203"/>
        <v>6.9819312559484294E-3</v>
      </c>
      <c r="DC239" s="43">
        <f t="shared" si="203"/>
        <v>9.582758745826701E-3</v>
      </c>
      <c r="DD239" s="43">
        <f t="shared" si="203"/>
        <v>7.5614366729678537E-3</v>
      </c>
      <c r="DE239" s="43">
        <f t="shared" si="203"/>
        <v>4.6355817111815136E-3</v>
      </c>
      <c r="DF239" s="43">
        <f t="shared" si="203"/>
        <v>436.5518754513929</v>
      </c>
      <c r="DG239" s="43">
        <f t="shared" si="203"/>
        <v>0.5315793179512005</v>
      </c>
      <c r="DH239" s="43">
        <f t="shared" si="203"/>
        <v>5.523570415861536E-2</v>
      </c>
      <c r="DI239" s="43">
        <f t="shared" si="203"/>
        <v>73.190229530997755</v>
      </c>
      <c r="DJ239" s="51">
        <f t="shared" si="157"/>
        <v>39.451126182341042</v>
      </c>
      <c r="DL239" s="40">
        <f t="shared" si="201"/>
        <v>236</v>
      </c>
      <c r="DM239" s="58">
        <f t="shared" si="199"/>
        <v>37.566468631928998</v>
      </c>
      <c r="DN239" s="57" t="str">
        <f t="shared" si="200"/>
        <v>Itamarati de Minas</v>
      </c>
    </row>
    <row r="240" spans="1:118" x14ac:dyDescent="0.3">
      <c r="A240" s="12">
        <v>312140</v>
      </c>
      <c r="B240" s="12" t="s">
        <v>29</v>
      </c>
      <c r="C240" s="12" t="s">
        <v>28</v>
      </c>
      <c r="D240" s="27" t="s">
        <v>306</v>
      </c>
      <c r="E240" s="13">
        <v>6818</v>
      </c>
      <c r="F240" s="14">
        <v>47</v>
      </c>
      <c r="G240" s="14">
        <v>70.78</v>
      </c>
      <c r="H240" s="15">
        <v>3204.46</v>
      </c>
      <c r="I240" s="15">
        <v>4825.7803999999996</v>
      </c>
      <c r="J240" s="15">
        <v>151.5086</v>
      </c>
      <c r="K240" s="13">
        <v>6794</v>
      </c>
      <c r="L240" s="14">
        <v>26.91</v>
      </c>
      <c r="M240" s="14">
        <v>52.37</v>
      </c>
      <c r="N240" s="15">
        <v>1828.2654</v>
      </c>
      <c r="O240" s="15">
        <v>3558.0177999999996</v>
      </c>
      <c r="P240" s="15">
        <v>130.05879999999999</v>
      </c>
      <c r="Q240" s="13">
        <v>6974</v>
      </c>
      <c r="R240" s="14">
        <v>8.6199999999999992</v>
      </c>
      <c r="S240" s="14">
        <v>22.07</v>
      </c>
      <c r="T240" s="15">
        <v>601.15880000000004</v>
      </c>
      <c r="U240" s="14">
        <v>1539.1618000000001</v>
      </c>
      <c r="V240" s="14">
        <v>76.004599999999996</v>
      </c>
      <c r="W240" s="14">
        <v>0.54</v>
      </c>
      <c r="X240" s="14">
        <v>0.57999999999999996</v>
      </c>
      <c r="Y240" s="14">
        <v>0.41</v>
      </c>
      <c r="Z240" s="14">
        <v>102.7676</v>
      </c>
      <c r="AA240" s="14">
        <v>106.02160000000001</v>
      </c>
      <c r="AB240" s="14">
        <v>82.932000000000002</v>
      </c>
      <c r="AC240" s="14">
        <v>13127.141</v>
      </c>
      <c r="AD240" s="14">
        <v>58057.788999999997</v>
      </c>
      <c r="AE240" s="14">
        <v>1928.1934000000001</v>
      </c>
      <c r="AF240" s="14">
        <v>7976.07</v>
      </c>
      <c r="AG240" s="14">
        <v>6808</v>
      </c>
      <c r="AH240" s="14">
        <v>7279</v>
      </c>
      <c r="AI240" s="14">
        <v>47.883499999999998</v>
      </c>
      <c r="AJ240" s="14">
        <v>42.771900000000002</v>
      </c>
      <c r="AK240" s="14">
        <v>0.32900000000000001</v>
      </c>
      <c r="AL240" s="14">
        <v>0.12</v>
      </c>
      <c r="AM240" s="14">
        <v>0.68899999999999995</v>
      </c>
      <c r="AN240" s="14">
        <v>0.43099999999999999</v>
      </c>
      <c r="AO240" s="14">
        <v>0.50800000000000001</v>
      </c>
      <c r="AP240" s="14">
        <v>0.32200000000000001</v>
      </c>
      <c r="AQ240" s="14">
        <v>0.76300000000000001</v>
      </c>
      <c r="AR240" s="14">
        <v>0.53300000000000003</v>
      </c>
      <c r="AS240" s="14">
        <v>0.63900000000000001</v>
      </c>
      <c r="AT240" s="14">
        <v>0.53600000000000003</v>
      </c>
      <c r="AU240" s="14">
        <v>0.80200000000000005</v>
      </c>
      <c r="AV240" s="14">
        <v>0.60699999999999998</v>
      </c>
      <c r="AW240" s="14">
        <v>12242</v>
      </c>
      <c r="AX240" s="14">
        <v>2356</v>
      </c>
      <c r="AY240" s="14">
        <v>20029</v>
      </c>
      <c r="AZ240" s="14">
        <v>20874</v>
      </c>
      <c r="BA240" s="56">
        <f t="shared" si="155"/>
        <v>0.22057260229545414</v>
      </c>
      <c r="BB240" s="56">
        <f t="shared" si="155"/>
        <v>4.2449685591250605E-2</v>
      </c>
      <c r="BC240" s="56">
        <f t="shared" si="155"/>
        <v>0.36087638060575483</v>
      </c>
      <c r="BD240" s="56">
        <f t="shared" si="154"/>
        <v>0.37610133150754038</v>
      </c>
      <c r="BE240" s="54"/>
      <c r="BG240" s="36">
        <f t="shared" si="158"/>
        <v>0.75800747214290287</v>
      </c>
      <c r="BH240" s="36">
        <f t="shared" si="159"/>
        <v>2.0009964770221811</v>
      </c>
      <c r="BI240" s="36">
        <f t="shared" si="160"/>
        <v>0.77987585761045553</v>
      </c>
      <c r="BJ240" s="36">
        <f t="shared" si="161"/>
        <v>0.47285248210232594</v>
      </c>
      <c r="BK240" s="36">
        <f t="shared" si="162"/>
        <v>0.57213243314113005</v>
      </c>
      <c r="BL240" s="36">
        <f t="shared" si="163"/>
        <v>2.0009841408977906</v>
      </c>
      <c r="BM240" s="36">
        <f t="shared" si="164"/>
        <v>9.9999999999999742E-3</v>
      </c>
      <c r="BN240" s="36">
        <f t="shared" si="165"/>
        <v>3.0778701138812136E-4</v>
      </c>
      <c r="BO240" s="36">
        <f t="shared" si="166"/>
        <v>3.8446751249519448E-2</v>
      </c>
      <c r="BP240" s="36">
        <f t="shared" si="167"/>
        <v>9.9999649695278643E-3</v>
      </c>
      <c r="BQ240" s="36">
        <f t="shared" si="168"/>
        <v>3.0780119071074338E-4</v>
      </c>
      <c r="BR240" s="36">
        <f t="shared" si="169"/>
        <v>3.8446699072514058E-2</v>
      </c>
      <c r="BS240" s="36">
        <f t="shared" si="170"/>
        <v>0.92076164380369985</v>
      </c>
      <c r="BT240" s="36">
        <f t="shared" si="171"/>
        <v>0.97695990784196318</v>
      </c>
      <c r="BU240" s="36">
        <f t="shared" si="172"/>
        <v>0.52543103894724152</v>
      </c>
      <c r="BV240" s="36">
        <f t="shared" si="173"/>
        <v>0.82319501514685312</v>
      </c>
      <c r="BW240" s="36">
        <f t="shared" si="174"/>
        <v>0.72765813091872278</v>
      </c>
      <c r="BX240" s="36">
        <f t="shared" si="175"/>
        <v>0.76562875646572082</v>
      </c>
      <c r="BY240" s="36">
        <f t="shared" si="176"/>
        <v>0.52543137184679167</v>
      </c>
      <c r="BZ240" s="36">
        <f t="shared" si="177"/>
        <v>0.82319507838440431</v>
      </c>
      <c r="CA240" s="36">
        <f t="shared" si="178"/>
        <v>0.11066081325164881</v>
      </c>
      <c r="CB240" s="36">
        <f t="shared" si="179"/>
        <v>0.32477743091686906</v>
      </c>
      <c r="CC240" s="36">
        <f t="shared" si="180"/>
        <v>2.0890723674618834E-3</v>
      </c>
      <c r="CD240" s="36">
        <f t="shared" si="181"/>
        <v>7.6643507049231993E-2</v>
      </c>
      <c r="CE240" s="36">
        <f t="shared" si="182"/>
        <v>3.2632674297606669E-2</v>
      </c>
      <c r="CF240" s="36">
        <f t="shared" si="183"/>
        <v>0.10283252327796469</v>
      </c>
      <c r="CG240" s="36">
        <f t="shared" si="184"/>
        <v>9.2997873642368519E-4</v>
      </c>
      <c r="CH240" s="36">
        <f t="shared" si="185"/>
        <v>2.7085523923703551E-2</v>
      </c>
      <c r="CI240" s="36">
        <f t="shared" si="186"/>
        <v>1.9269331085940939E-2</v>
      </c>
      <c r="CJ240" s="36">
        <f t="shared" si="187"/>
        <v>3.7160690956597457E-2</v>
      </c>
      <c r="CK240" s="36">
        <f t="shared" si="188"/>
        <v>6.7864417785085465E-3</v>
      </c>
      <c r="CL240" s="36">
        <f t="shared" si="189"/>
        <v>1.9322971681504948E-2</v>
      </c>
      <c r="CM240" s="36">
        <f t="shared" si="190"/>
        <v>0.22109164582419708</v>
      </c>
      <c r="CN240" s="36">
        <f t="shared" si="191"/>
        <v>0.998625788503965</v>
      </c>
      <c r="CO240" s="36">
        <f t="shared" si="192"/>
        <v>0.9673195651701274</v>
      </c>
      <c r="CP240" s="36">
        <f t="shared" si="193"/>
        <v>0.80427088129512658</v>
      </c>
      <c r="CQ240" s="36">
        <f t="shared" si="194"/>
        <v>2068.0304526344939</v>
      </c>
      <c r="CR240" s="36">
        <f t="shared" si="195"/>
        <v>0.88304345619625679</v>
      </c>
      <c r="CS240" s="36">
        <f t="shared" si="196"/>
        <v>0.1983175002688872</v>
      </c>
      <c r="CT240" s="36">
        <f t="shared" si="197"/>
        <v>64.835690931666349</v>
      </c>
      <c r="CU240" s="36"/>
      <c r="CV240" s="42" t="str">
        <f t="shared" si="198"/>
        <v>Desterro de Entre Rios</v>
      </c>
      <c r="CW240" s="43">
        <f t="shared" si="203"/>
        <v>2.0009964770221811</v>
      </c>
      <c r="CX240" s="43">
        <f t="shared" si="203"/>
        <v>0.77987585761045553</v>
      </c>
      <c r="CY240" s="43">
        <f t="shared" si="203"/>
        <v>3.8446751249519448E-2</v>
      </c>
      <c r="CZ240" s="43">
        <f t="shared" si="203"/>
        <v>0.82319501514685312</v>
      </c>
      <c r="DA240" s="43">
        <f t="shared" si="203"/>
        <v>0.76562875646572082</v>
      </c>
      <c r="DB240" s="43">
        <f t="shared" si="203"/>
        <v>1.9269331085940939E-2</v>
      </c>
      <c r="DC240" s="43">
        <f t="shared" si="203"/>
        <v>3.7160690956597457E-2</v>
      </c>
      <c r="DD240" s="43">
        <f t="shared" si="203"/>
        <v>6.7864417785085465E-3</v>
      </c>
      <c r="DE240" s="43">
        <f t="shared" si="203"/>
        <v>1.9322971681504948E-2</v>
      </c>
      <c r="DF240" s="43">
        <f t="shared" si="203"/>
        <v>2068.0304526344939</v>
      </c>
      <c r="DG240" s="43">
        <f t="shared" si="203"/>
        <v>0.88304345619625679</v>
      </c>
      <c r="DH240" s="43">
        <f t="shared" si="203"/>
        <v>0.1983175002688872</v>
      </c>
      <c r="DI240" s="43">
        <f t="shared" si="203"/>
        <v>64.835690931666349</v>
      </c>
      <c r="DJ240" s="51">
        <f t="shared" si="157"/>
        <v>164.4952451396633</v>
      </c>
      <c r="DL240" s="40">
        <f t="shared" si="201"/>
        <v>237</v>
      </c>
      <c r="DM240" s="58">
        <f t="shared" si="199"/>
        <v>37.619039948664586</v>
      </c>
      <c r="DN240" s="57" t="str">
        <f t="shared" si="200"/>
        <v>Japonvar</v>
      </c>
    </row>
    <row r="241" spans="1:118" x14ac:dyDescent="0.3">
      <c r="A241" s="12">
        <v>312150</v>
      </c>
      <c r="B241" s="12" t="s">
        <v>29</v>
      </c>
      <c r="C241" s="12" t="s">
        <v>28</v>
      </c>
      <c r="D241" s="27" t="s">
        <v>307</v>
      </c>
      <c r="E241" s="13">
        <v>3492</v>
      </c>
      <c r="F241" s="14">
        <v>42.7</v>
      </c>
      <c r="G241" s="14">
        <v>71.239999999999995</v>
      </c>
      <c r="H241" s="15">
        <v>1491.0840000000001</v>
      </c>
      <c r="I241" s="15">
        <v>2487.7007999999996</v>
      </c>
      <c r="J241" s="15">
        <v>137.64709999999999</v>
      </c>
      <c r="K241" s="13">
        <v>3259</v>
      </c>
      <c r="L241" s="14">
        <v>32.85</v>
      </c>
      <c r="M241" s="14">
        <v>56.09</v>
      </c>
      <c r="N241" s="15">
        <v>1070.5815</v>
      </c>
      <c r="O241" s="15">
        <v>1827.9731000000002</v>
      </c>
      <c r="P241" s="15">
        <v>158.76740000000001</v>
      </c>
      <c r="Q241" s="13">
        <v>2979</v>
      </c>
      <c r="R241" s="14">
        <v>10.050000000000001</v>
      </c>
      <c r="S241" s="14">
        <v>24.83</v>
      </c>
      <c r="T241" s="15">
        <v>299.3895</v>
      </c>
      <c r="U241" s="14">
        <v>739.6857</v>
      </c>
      <c r="V241" s="14">
        <v>88.613299999999995</v>
      </c>
      <c r="W241" s="14">
        <v>0.56999999999999995</v>
      </c>
      <c r="X241" s="14">
        <v>0.62</v>
      </c>
      <c r="Y241" s="14">
        <v>0.46</v>
      </c>
      <c r="Z241" s="14">
        <v>108.4769</v>
      </c>
      <c r="AA241" s="14">
        <v>113.3334</v>
      </c>
      <c r="AB241" s="14">
        <v>93.045699999999997</v>
      </c>
      <c r="AC241" s="14">
        <v>7034.3410000000003</v>
      </c>
      <c r="AD241" s="14">
        <v>31581.491000000002</v>
      </c>
      <c r="AE241" s="14">
        <v>2181.1909999999998</v>
      </c>
      <c r="AF241" s="14">
        <v>10361.379999999999</v>
      </c>
      <c r="AG241" s="14">
        <v>3225</v>
      </c>
      <c r="AH241" s="14">
        <v>3048</v>
      </c>
      <c r="AI241" s="14">
        <v>54.1663</v>
      </c>
      <c r="AJ241" s="14">
        <v>55.563200000000002</v>
      </c>
      <c r="AK241" s="14">
        <v>0.35899999999999999</v>
      </c>
      <c r="AL241" s="14">
        <v>0.13800000000000001</v>
      </c>
      <c r="AM241" s="14">
        <v>0.68899999999999995</v>
      </c>
      <c r="AN241" s="14">
        <v>0.48699999999999999</v>
      </c>
      <c r="AO241" s="14">
        <v>0.47699999999999998</v>
      </c>
      <c r="AP241" s="14">
        <v>0.26</v>
      </c>
      <c r="AQ241" s="14">
        <v>0.76600000000000001</v>
      </c>
      <c r="AR241" s="14">
        <v>0.54600000000000004</v>
      </c>
      <c r="AS241" s="14">
        <v>0.63100000000000001</v>
      </c>
      <c r="AT241" s="14">
        <v>0.503</v>
      </c>
      <c r="AU241" s="14">
        <v>0.80900000000000005</v>
      </c>
      <c r="AV241" s="14">
        <v>0.61799999999999999</v>
      </c>
      <c r="AW241" s="14">
        <v>6609</v>
      </c>
      <c r="AX241" s="14">
        <v>1837</v>
      </c>
      <c r="AY241" s="14">
        <v>8633</v>
      </c>
      <c r="AZ241" s="14">
        <v>13623</v>
      </c>
      <c r="BA241" s="56">
        <f t="shared" si="155"/>
        <v>0.21526284932577683</v>
      </c>
      <c r="BB241" s="56">
        <f t="shared" si="155"/>
        <v>5.9833235619829325E-2</v>
      </c>
      <c r="BC241" s="56">
        <f t="shared" si="155"/>
        <v>0.28118689336199598</v>
      </c>
      <c r="BD241" s="56">
        <f t="shared" si="154"/>
        <v>0.44371702169239791</v>
      </c>
      <c r="BE241" s="54"/>
      <c r="BG241" s="36">
        <f t="shared" si="158"/>
        <v>0.89253600185060811</v>
      </c>
      <c r="BH241" s="36">
        <f t="shared" si="159"/>
        <v>3.2946825789139194</v>
      </c>
      <c r="BI241" s="36">
        <f t="shared" si="160"/>
        <v>1.2512674870994414</v>
      </c>
      <c r="BJ241" s="36">
        <f t="shared" si="161"/>
        <v>0.71307825871815933</v>
      </c>
      <c r="BK241" s="36">
        <f t="shared" si="162"/>
        <v>0.77956316624483779</v>
      </c>
      <c r="BL241" s="36">
        <f t="shared" si="163"/>
        <v>3.2946696893142824</v>
      </c>
      <c r="BM241" s="36">
        <f t="shared" si="164"/>
        <v>2.5000000000000044E-3</v>
      </c>
      <c r="BN241" s="36">
        <f t="shared" si="165"/>
        <v>7.6946752847029945E-3</v>
      </c>
      <c r="BO241" s="36">
        <f t="shared" si="166"/>
        <v>9.6116878123798516E-3</v>
      </c>
      <c r="BP241" s="36">
        <f t="shared" si="167"/>
        <v>2.4999912423819717E-3</v>
      </c>
      <c r="BQ241" s="36">
        <f t="shared" si="168"/>
        <v>7.694693008662332E-3</v>
      </c>
      <c r="BR241" s="36">
        <f t="shared" si="169"/>
        <v>9.6115797317073617E-3</v>
      </c>
      <c r="BS241" s="36">
        <f t="shared" si="170"/>
        <v>0.95713246638267901</v>
      </c>
      <c r="BT241" s="36">
        <f t="shared" si="171"/>
        <v>0.98743365608360423</v>
      </c>
      <c r="BU241" s="36">
        <f t="shared" si="172"/>
        <v>0.47439861919340393</v>
      </c>
      <c r="BV241" s="36">
        <f t="shared" si="173"/>
        <v>0.77365839017661409</v>
      </c>
      <c r="BW241" s="36">
        <f t="shared" si="174"/>
        <v>0.86560443939353127</v>
      </c>
      <c r="BX241" s="36">
        <f t="shared" si="175"/>
        <v>0.89805671625210148</v>
      </c>
      <c r="BY241" s="36">
        <f t="shared" si="176"/>
        <v>0.47439880085807346</v>
      </c>
      <c r="BZ241" s="36">
        <f t="shared" si="177"/>
        <v>0.77365843950936497</v>
      </c>
      <c r="CA241" s="36">
        <f t="shared" si="178"/>
        <v>7.3878106883797076E-2</v>
      </c>
      <c r="CB241" s="36">
        <f t="shared" si="179"/>
        <v>0.25540524916175278</v>
      </c>
      <c r="CC241" s="36">
        <f t="shared" si="180"/>
        <v>2.0890723674618834E-3</v>
      </c>
      <c r="CD241" s="36">
        <f t="shared" si="181"/>
        <v>3.3447254628169894E-2</v>
      </c>
      <c r="CE241" s="36">
        <f t="shared" si="182"/>
        <v>5.3197190426638945E-2</v>
      </c>
      <c r="CF241" s="36">
        <f t="shared" si="183"/>
        <v>0.20383129484235069</v>
      </c>
      <c r="CG241" s="36">
        <f t="shared" si="184"/>
        <v>7.1201497007438396E-4</v>
      </c>
      <c r="CH241" s="36">
        <f t="shared" si="185"/>
        <v>2.0793820815440092E-2</v>
      </c>
      <c r="CI241" s="36">
        <f t="shared" si="186"/>
        <v>2.2378869668194797E-2</v>
      </c>
      <c r="CJ241" s="36">
        <f t="shared" si="187"/>
        <v>5.8791642473508501E-2</v>
      </c>
      <c r="CK241" s="36">
        <f t="shared" si="188"/>
        <v>5.5310024140043561E-3</v>
      </c>
      <c r="CL241" s="36">
        <f t="shared" si="189"/>
        <v>1.5228610230873688E-2</v>
      </c>
      <c r="CM241" s="36">
        <f t="shared" si="190"/>
        <v>0.50977140411369892</v>
      </c>
      <c r="CN241" s="36">
        <f t="shared" si="191"/>
        <v>0.99892843051774416</v>
      </c>
      <c r="CO241" s="36">
        <f t="shared" si="192"/>
        <v>0.98584734240007277</v>
      </c>
      <c r="CP241" s="36">
        <f t="shared" si="193"/>
        <v>0.86984737810060853</v>
      </c>
      <c r="CQ241" s="36">
        <f t="shared" si="194"/>
        <v>1967.5270259471799</v>
      </c>
      <c r="CR241" s="36">
        <f t="shared" si="195"/>
        <v>0.83724714480598195</v>
      </c>
      <c r="CS241" s="36">
        <f t="shared" si="196"/>
        <v>1.5918369569776943E-2</v>
      </c>
      <c r="CT241" s="36">
        <f t="shared" si="197"/>
        <v>93.691665243430435</v>
      </c>
      <c r="CU241" s="36"/>
      <c r="CV241" s="42" t="str">
        <f t="shared" si="198"/>
        <v>Desterro do Melo</v>
      </c>
      <c r="CW241" s="43">
        <f t="shared" si="203"/>
        <v>3.2946825789139194</v>
      </c>
      <c r="CX241" s="43">
        <f t="shared" si="203"/>
        <v>1.2512674870994414</v>
      </c>
      <c r="CY241" s="43">
        <f t="shared" si="203"/>
        <v>9.6116878123798516E-3</v>
      </c>
      <c r="CZ241" s="43">
        <f t="shared" si="203"/>
        <v>0.77365839017661409</v>
      </c>
      <c r="DA241" s="43">
        <f t="shared" si="203"/>
        <v>0.89805671625210148</v>
      </c>
      <c r="DB241" s="43">
        <f t="shared" si="203"/>
        <v>2.2378869668194797E-2</v>
      </c>
      <c r="DC241" s="43">
        <f t="shared" si="203"/>
        <v>5.8791642473508501E-2</v>
      </c>
      <c r="DD241" s="43">
        <f t="shared" si="203"/>
        <v>5.5310024140043561E-3</v>
      </c>
      <c r="DE241" s="43">
        <f t="shared" si="203"/>
        <v>1.5228610230873688E-2</v>
      </c>
      <c r="DF241" s="43">
        <f t="shared" si="203"/>
        <v>1967.5270259471799</v>
      </c>
      <c r="DG241" s="43">
        <f t="shared" si="203"/>
        <v>0.83724714480598195</v>
      </c>
      <c r="DH241" s="43">
        <f t="shared" si="203"/>
        <v>1.5918369569776943E-2</v>
      </c>
      <c r="DI241" s="43">
        <f t="shared" si="203"/>
        <v>93.691665243430435</v>
      </c>
      <c r="DJ241" s="51">
        <f t="shared" si="157"/>
        <v>159.10777413000213</v>
      </c>
      <c r="DL241" s="40">
        <f t="shared" si="201"/>
        <v>238</v>
      </c>
      <c r="DM241" s="58">
        <f t="shared" si="199"/>
        <v>38.587112232168757</v>
      </c>
      <c r="DN241" s="57" t="str">
        <f t="shared" si="200"/>
        <v>Alpercata</v>
      </c>
    </row>
    <row r="242" spans="1:118" x14ac:dyDescent="0.3">
      <c r="A242" s="12">
        <v>312160</v>
      </c>
      <c r="B242" s="12" t="s">
        <v>29</v>
      </c>
      <c r="C242" s="12" t="s">
        <v>28</v>
      </c>
      <c r="D242" s="27" t="s">
        <v>291</v>
      </c>
      <c r="E242" s="13">
        <v>43242</v>
      </c>
      <c r="F242" s="14">
        <v>21.04</v>
      </c>
      <c r="G242" s="14">
        <v>50.54</v>
      </c>
      <c r="H242" s="15">
        <v>9098.1167999999998</v>
      </c>
      <c r="I242" s="15">
        <v>21854.506799999999</v>
      </c>
      <c r="J242" s="15">
        <v>67.824299999999994</v>
      </c>
      <c r="K242" s="13">
        <v>43235</v>
      </c>
      <c r="L242" s="14">
        <v>15.94</v>
      </c>
      <c r="M242" s="14">
        <v>35.18</v>
      </c>
      <c r="N242" s="15">
        <v>6891.6589999999997</v>
      </c>
      <c r="O242" s="15">
        <v>15210.073</v>
      </c>
      <c r="P242" s="15">
        <v>77.039599999999993</v>
      </c>
      <c r="Q242" s="13">
        <v>45453</v>
      </c>
      <c r="R242" s="14">
        <v>5.0599999999999996</v>
      </c>
      <c r="S242" s="14">
        <v>16.649999999999999</v>
      </c>
      <c r="T242" s="15">
        <v>2299.9218000000001</v>
      </c>
      <c r="U242" s="14">
        <v>7567.9244999999992</v>
      </c>
      <c r="V242" s="14">
        <v>44.615200000000002</v>
      </c>
      <c r="W242" s="14">
        <v>0.57999999999999996</v>
      </c>
      <c r="X242" s="14">
        <v>0.61</v>
      </c>
      <c r="Y242" s="14">
        <v>0.56999999999999995</v>
      </c>
      <c r="Z242" s="14">
        <v>110.38</v>
      </c>
      <c r="AA242" s="14">
        <v>111.5055</v>
      </c>
      <c r="AB242" s="14">
        <v>115.2957</v>
      </c>
      <c r="AC242" s="14">
        <v>92121.72</v>
      </c>
      <c r="AD242" s="14">
        <v>609915.76899999997</v>
      </c>
      <c r="AE242" s="14">
        <v>2081.3294000000001</v>
      </c>
      <c r="AF242" s="14">
        <v>12758.94</v>
      </c>
      <c r="AG242" s="14">
        <v>44261</v>
      </c>
      <c r="AH242" s="14">
        <v>47803</v>
      </c>
      <c r="AI242" s="14">
        <v>51.686399999999999</v>
      </c>
      <c r="AJ242" s="14">
        <v>68.420199999999994</v>
      </c>
      <c r="AK242" s="14">
        <v>0.45300000000000001</v>
      </c>
      <c r="AL242" s="14">
        <v>0.23799999999999999</v>
      </c>
      <c r="AM242" s="14">
        <v>0.68600000000000005</v>
      </c>
      <c r="AN242" s="14">
        <v>0.56799999999999995</v>
      </c>
      <c r="AO242" s="14">
        <v>0.60199999999999998</v>
      </c>
      <c r="AP242" s="14">
        <v>0.46</v>
      </c>
      <c r="AQ242" s="14">
        <v>0.747</v>
      </c>
      <c r="AR242" s="14">
        <v>0.63500000000000001</v>
      </c>
      <c r="AS242" s="14">
        <v>0.71599999999999997</v>
      </c>
      <c r="AT242" s="14">
        <v>0.63200000000000001</v>
      </c>
      <c r="AU242" s="14">
        <v>0.83899999999999997</v>
      </c>
      <c r="AV242" s="14">
        <v>0.69299999999999995</v>
      </c>
      <c r="AW242" s="14">
        <v>25697</v>
      </c>
      <c r="AX242" s="14">
        <v>48684</v>
      </c>
      <c r="AY242" s="14">
        <v>343998</v>
      </c>
      <c r="AZ242" s="14">
        <v>151164</v>
      </c>
      <c r="BA242" s="56">
        <f t="shared" si="155"/>
        <v>4.5118630200002459E-2</v>
      </c>
      <c r="BB242" s="56">
        <f t="shared" si="155"/>
        <v>8.5479059526673146E-2</v>
      </c>
      <c r="BC242" s="56">
        <f t="shared" si="155"/>
        <v>0.60398951440014181</v>
      </c>
      <c r="BD242" s="56">
        <f t="shared" si="154"/>
        <v>0.26541279587318256</v>
      </c>
      <c r="BE242" s="54"/>
      <c r="BG242" s="36">
        <f t="shared" si="158"/>
        <v>2.460900177102196E-2</v>
      </c>
      <c r="BH242" s="36">
        <f t="shared" si="159"/>
        <v>0.17419516826338366</v>
      </c>
      <c r="BI242" s="36">
        <f t="shared" si="160"/>
        <v>0.17694513040338258</v>
      </c>
      <c r="BJ242" s="36">
        <f t="shared" si="161"/>
        <v>3.8033173959052327E-2</v>
      </c>
      <c r="BK242" s="36">
        <f t="shared" si="162"/>
        <v>3.9119972324144839E-2</v>
      </c>
      <c r="BL242" s="36">
        <f t="shared" si="163"/>
        <v>0.17419225645714861</v>
      </c>
      <c r="BM242" s="36">
        <f t="shared" si="164"/>
        <v>1.1111111111111107E-3</v>
      </c>
      <c r="BN242" s="36">
        <f t="shared" si="165"/>
        <v>4.9245921822099106E-3</v>
      </c>
      <c r="BO242" s="36">
        <f t="shared" si="166"/>
        <v>1.3840830449826943E-2</v>
      </c>
      <c r="BP242" s="36">
        <f t="shared" si="167"/>
        <v>1.1111072188364343E-3</v>
      </c>
      <c r="BQ242" s="36">
        <f t="shared" si="168"/>
        <v>4.9246843471767191E-3</v>
      </c>
      <c r="BR242" s="36">
        <f t="shared" si="169"/>
        <v>1.3840857283737563E-2</v>
      </c>
      <c r="BS242" s="36">
        <f t="shared" si="170"/>
        <v>0.51298393614586357</v>
      </c>
      <c r="BT242" s="36">
        <f t="shared" si="171"/>
        <v>0.77136340974518502</v>
      </c>
      <c r="BU242" s="36">
        <f t="shared" si="172"/>
        <v>0.49423045088167267</v>
      </c>
      <c r="BV242" s="36">
        <f t="shared" si="173"/>
        <v>0.72541629100990601</v>
      </c>
      <c r="BW242" s="36">
        <f t="shared" si="174"/>
        <v>1.979617931797168E-3</v>
      </c>
      <c r="BX242" s="36">
        <f t="shared" si="175"/>
        <v>3.2079699260875116E-2</v>
      </c>
      <c r="BY242" s="36">
        <f t="shared" si="176"/>
        <v>0.49423063587811827</v>
      </c>
      <c r="BZ242" s="36">
        <f t="shared" si="177"/>
        <v>0.7254162939405292</v>
      </c>
      <c r="CA242" s="36">
        <f t="shared" si="178"/>
        <v>6.5830346967072481E-3</v>
      </c>
      <c r="CB242" s="36">
        <f t="shared" si="179"/>
        <v>2.1595303246361219E-2</v>
      </c>
      <c r="CC242" s="36">
        <f t="shared" si="180"/>
        <v>2.4861687678885071E-3</v>
      </c>
      <c r="CD242" s="36">
        <f t="shared" si="181"/>
        <v>2.2071077879374842E-3</v>
      </c>
      <c r="CE242" s="36">
        <f t="shared" si="182"/>
        <v>8.4287200832466294E-4</v>
      </c>
      <c r="CF242" s="36">
        <f t="shared" si="183"/>
        <v>8.7236732005197774E-4</v>
      </c>
      <c r="CG242" s="36">
        <f t="shared" si="184"/>
        <v>2.5832742678435624E-3</v>
      </c>
      <c r="CH242" s="36">
        <f t="shared" si="185"/>
        <v>2.2110631774451612E-5</v>
      </c>
      <c r="CI242" s="36">
        <f t="shared" si="186"/>
        <v>1.227831823366588E-3</v>
      </c>
      <c r="CJ242" s="36">
        <f t="shared" si="187"/>
        <v>2.3225431847873463E-3</v>
      </c>
      <c r="CK242" s="36">
        <f t="shared" si="188"/>
        <v>1.6036634218119202E-3</v>
      </c>
      <c r="CL242" s="36">
        <f t="shared" si="189"/>
        <v>2.8972385694884644E-4</v>
      </c>
      <c r="CM242" s="36">
        <f t="shared" si="190"/>
        <v>1.256355078065167E-2</v>
      </c>
      <c r="CN242" s="36">
        <f t="shared" si="191"/>
        <v>0.97179548390955728</v>
      </c>
      <c r="CO242" s="36">
        <f t="shared" si="192"/>
        <v>0.51412584357142876</v>
      </c>
      <c r="CP242" s="36">
        <f t="shared" si="193"/>
        <v>6.3875572052805682E-2</v>
      </c>
      <c r="CQ242" s="36">
        <f t="shared" si="194"/>
        <v>72.363789012904462</v>
      </c>
      <c r="CR242" s="36">
        <f t="shared" si="195"/>
        <v>0.77191062184478498</v>
      </c>
      <c r="CS242" s="36">
        <f t="shared" si="196"/>
        <v>2.0135870520183166</v>
      </c>
      <c r="CT242" s="36">
        <f t="shared" si="197"/>
        <v>29.030474900443505</v>
      </c>
      <c r="CU242" s="36"/>
      <c r="CV242" s="42" t="str">
        <f t="shared" si="198"/>
        <v>Diamantina</v>
      </c>
      <c r="CW242" s="43">
        <f t="shared" si="203"/>
        <v>0.17419516826338366</v>
      </c>
      <c r="CX242" s="43">
        <f t="shared" si="203"/>
        <v>0.17694513040338258</v>
      </c>
      <c r="CY242" s="43">
        <f t="shared" si="203"/>
        <v>1.3840830449826943E-2</v>
      </c>
      <c r="CZ242" s="43">
        <f t="shared" si="203"/>
        <v>0.72541629100990601</v>
      </c>
      <c r="DA242" s="43">
        <f t="shared" si="203"/>
        <v>3.2079699260875116E-2</v>
      </c>
      <c r="DB242" s="43">
        <f t="shared" si="203"/>
        <v>1.227831823366588E-3</v>
      </c>
      <c r="DC242" s="43">
        <f t="shared" si="203"/>
        <v>2.3225431847873463E-3</v>
      </c>
      <c r="DD242" s="43">
        <f t="shared" si="203"/>
        <v>1.6036634218119202E-3</v>
      </c>
      <c r="DE242" s="43">
        <f t="shared" si="203"/>
        <v>2.8972385694884644E-4</v>
      </c>
      <c r="DF242" s="43">
        <f t="shared" si="203"/>
        <v>72.363789012904462</v>
      </c>
      <c r="DG242" s="43">
        <f t="shared" si="203"/>
        <v>0.77191062184478498</v>
      </c>
      <c r="DH242" s="43">
        <f t="shared" si="203"/>
        <v>2.0135870520183166</v>
      </c>
      <c r="DI242" s="43">
        <f t="shared" si="203"/>
        <v>29.030474900443505</v>
      </c>
      <c r="DJ242" s="51">
        <f t="shared" si="157"/>
        <v>8.1005909591450269</v>
      </c>
      <c r="DL242" s="40">
        <f t="shared" si="201"/>
        <v>239</v>
      </c>
      <c r="DM242" s="58">
        <f t="shared" si="199"/>
        <v>38.743678925667524</v>
      </c>
      <c r="DN242" s="57" t="str">
        <f t="shared" si="200"/>
        <v>Bonito de Minas</v>
      </c>
    </row>
    <row r="243" spans="1:118" x14ac:dyDescent="0.3">
      <c r="A243" s="12">
        <v>312170</v>
      </c>
      <c r="B243" s="12" t="s">
        <v>29</v>
      </c>
      <c r="C243" s="12" t="s">
        <v>28</v>
      </c>
      <c r="D243" s="27" t="s">
        <v>308</v>
      </c>
      <c r="E243" s="13">
        <v>4157</v>
      </c>
      <c r="F243" s="14">
        <v>39.42</v>
      </c>
      <c r="G243" s="14">
        <v>70.84</v>
      </c>
      <c r="H243" s="15">
        <v>1638.6894</v>
      </c>
      <c r="I243" s="15">
        <v>2944.8188</v>
      </c>
      <c r="J243" s="15">
        <v>127.07380000000001</v>
      </c>
      <c r="K243" s="13">
        <v>3960</v>
      </c>
      <c r="L243" s="14">
        <v>37.47</v>
      </c>
      <c r="M243" s="14">
        <v>63.16</v>
      </c>
      <c r="N243" s="15">
        <v>1483.8119999999999</v>
      </c>
      <c r="O243" s="15">
        <v>2501.136</v>
      </c>
      <c r="P243" s="15">
        <v>181.09630000000001</v>
      </c>
      <c r="Q243" s="13">
        <v>3842</v>
      </c>
      <c r="R243" s="14">
        <v>20.92</v>
      </c>
      <c r="S243" s="14">
        <v>33.72</v>
      </c>
      <c r="T243" s="15">
        <v>803.74640000000011</v>
      </c>
      <c r="U243" s="14">
        <v>1295.5224000000001</v>
      </c>
      <c r="V243" s="14">
        <v>184.45670000000001</v>
      </c>
      <c r="W243" s="14">
        <v>0.52</v>
      </c>
      <c r="X243" s="14">
        <v>0.56000000000000005</v>
      </c>
      <c r="Y243" s="14">
        <v>0.5</v>
      </c>
      <c r="Z243" s="14">
        <v>98.961399999999998</v>
      </c>
      <c r="AA243" s="14">
        <v>102.3657</v>
      </c>
      <c r="AB243" s="14">
        <v>101.1366</v>
      </c>
      <c r="AC243" s="14">
        <v>6733.326</v>
      </c>
      <c r="AD243" s="14">
        <v>23268.931</v>
      </c>
      <c r="AE243" s="14">
        <v>1691.3655000000001</v>
      </c>
      <c r="AF243" s="14">
        <v>5922.35</v>
      </c>
      <c r="AG243" s="14">
        <v>3981</v>
      </c>
      <c r="AH243" s="14">
        <v>3929</v>
      </c>
      <c r="AI243" s="14">
        <v>42.002299999999998</v>
      </c>
      <c r="AJ243" s="14">
        <v>31.758800000000001</v>
      </c>
      <c r="AK243" s="14">
        <v>0.29299999999999998</v>
      </c>
      <c r="AL243" s="14">
        <v>8.2000000000000003E-2</v>
      </c>
      <c r="AM243" s="14">
        <v>0.65400000000000003</v>
      </c>
      <c r="AN243" s="14">
        <v>0.46700000000000003</v>
      </c>
      <c r="AO243" s="14">
        <v>0.46300000000000002</v>
      </c>
      <c r="AP243" s="14">
        <v>0.29199999999999998</v>
      </c>
      <c r="AQ243" s="14">
        <v>0.71499999999999997</v>
      </c>
      <c r="AR243" s="14">
        <v>0.47499999999999998</v>
      </c>
      <c r="AS243" s="14">
        <v>0.60099999999999998</v>
      </c>
      <c r="AT243" s="14">
        <v>0.46400000000000002</v>
      </c>
      <c r="AU243" s="14">
        <v>0.81100000000000005</v>
      </c>
      <c r="AV243" s="14">
        <v>0.57799999999999996</v>
      </c>
      <c r="AW243" s="14">
        <v>3925</v>
      </c>
      <c r="AX243" s="14">
        <v>890</v>
      </c>
      <c r="AY243" s="14">
        <v>6451</v>
      </c>
      <c r="AZ243" s="14">
        <v>11315</v>
      </c>
      <c r="BA243" s="56">
        <f t="shared" si="155"/>
        <v>0.17381869713475931</v>
      </c>
      <c r="BB243" s="56">
        <f t="shared" si="155"/>
        <v>3.941366635667154E-2</v>
      </c>
      <c r="BC243" s="56">
        <f t="shared" si="155"/>
        <v>0.28568265355830125</v>
      </c>
      <c r="BD243" s="56">
        <f t="shared" si="154"/>
        <v>0.50108498295026793</v>
      </c>
      <c r="BE243" s="54"/>
      <c r="BG243" s="36">
        <f t="shared" si="158"/>
        <v>0.86254512207513079</v>
      </c>
      <c r="BH243" s="36">
        <f t="shared" si="159"/>
        <v>23.619055465323388</v>
      </c>
      <c r="BI243" s="36">
        <f t="shared" si="160"/>
        <v>3.5236286968980419</v>
      </c>
      <c r="BJ243" s="36">
        <f t="shared" si="161"/>
        <v>0.33916623620333647</v>
      </c>
      <c r="BK243" s="36">
        <f t="shared" si="162"/>
        <v>0.63195435322525439</v>
      </c>
      <c r="BL243" s="36">
        <f t="shared" si="163"/>
        <v>23.61897130568056</v>
      </c>
      <c r="BM243" s="36">
        <f t="shared" si="164"/>
        <v>1.7777777777777771E-2</v>
      </c>
      <c r="BN243" s="36">
        <f t="shared" si="165"/>
        <v>3.0778701138811356E-4</v>
      </c>
      <c r="BO243" s="36">
        <f t="shared" si="166"/>
        <v>3.8446751249519579E-4</v>
      </c>
      <c r="BP243" s="36">
        <f t="shared" si="167"/>
        <v>1.777771550138289E-2</v>
      </c>
      <c r="BQ243" s="36">
        <f t="shared" si="168"/>
        <v>3.0776751535279616E-4</v>
      </c>
      <c r="BR243" s="36">
        <f t="shared" si="169"/>
        <v>3.8445558641098343E-4</v>
      </c>
      <c r="BS243" s="36">
        <f t="shared" si="170"/>
        <v>0.95894763066221567</v>
      </c>
      <c r="BT243" s="36">
        <f t="shared" si="171"/>
        <v>0.99073353725690216</v>
      </c>
      <c r="BU243" s="36">
        <f t="shared" si="172"/>
        <v>0.57556374769180618</v>
      </c>
      <c r="BV243" s="36">
        <f t="shared" si="173"/>
        <v>0.86707679452676745</v>
      </c>
      <c r="BW243" s="36">
        <f t="shared" si="174"/>
        <v>0.83550223747777308</v>
      </c>
      <c r="BX243" s="36">
        <f t="shared" si="175"/>
        <v>0.86961157668326927</v>
      </c>
      <c r="BY243" s="36">
        <f t="shared" si="176"/>
        <v>0.57556379230988752</v>
      </c>
      <c r="BZ243" s="36">
        <f t="shared" si="177"/>
        <v>0.86707671623118521</v>
      </c>
      <c r="CA243" s="36">
        <f t="shared" si="178"/>
        <v>0.16457586741768121</v>
      </c>
      <c r="CB243" s="36">
        <f t="shared" si="179"/>
        <v>0.49856759291376013</v>
      </c>
      <c r="CC243" s="36">
        <f t="shared" si="180"/>
        <v>8.8704046162935909E-3</v>
      </c>
      <c r="CD243" s="36">
        <f t="shared" si="181"/>
        <v>4.6847551912076006E-2</v>
      </c>
      <c r="CE243" s="36">
        <f t="shared" si="182"/>
        <v>6.4123309053069691E-2</v>
      </c>
      <c r="CF243" s="36">
        <f t="shared" si="183"/>
        <v>0.14743007708878561</v>
      </c>
      <c r="CG243" s="36">
        <f t="shared" si="184"/>
        <v>8.3698086278131672E-3</v>
      </c>
      <c r="CH243" s="36">
        <f t="shared" si="185"/>
        <v>6.5273041735045875E-2</v>
      </c>
      <c r="CI243" s="36">
        <f t="shared" si="186"/>
        <v>3.61102433141288E-2</v>
      </c>
      <c r="CJ243" s="36">
        <f t="shared" si="187"/>
        <v>9.0724343155755532E-2</v>
      </c>
      <c r="CK243" s="36">
        <f t="shared" si="188"/>
        <v>5.1958694866706019E-3</v>
      </c>
      <c r="CL243" s="36">
        <f t="shared" si="189"/>
        <v>3.2451083949499533E-2</v>
      </c>
      <c r="CM243" s="36">
        <f t="shared" si="190"/>
        <v>0.68912918770893483</v>
      </c>
      <c r="CN243" s="36">
        <f t="shared" si="191"/>
        <v>0.99948076830831423</v>
      </c>
      <c r="CO243" s="36">
        <f t="shared" si="192"/>
        <v>0.98941491679496252</v>
      </c>
      <c r="CP243" s="36">
        <f t="shared" si="193"/>
        <v>0.89125957499908959</v>
      </c>
      <c r="CQ243" s="36">
        <f t="shared" si="194"/>
        <v>1269.0944890828084</v>
      </c>
      <c r="CR243" s="36">
        <f t="shared" si="195"/>
        <v>0.89116681296572808</v>
      </c>
      <c r="CS243" s="36">
        <f t="shared" si="196"/>
        <v>2.0786076768276675E-2</v>
      </c>
      <c r="CT243" s="36">
        <f t="shared" si="197"/>
        <v>122.32771209916906</v>
      </c>
      <c r="CU243" s="36"/>
      <c r="CV243" s="42" t="str">
        <f t="shared" si="198"/>
        <v>Diogo de Vasconcelos</v>
      </c>
      <c r="CW243" s="43">
        <f t="shared" si="203"/>
        <v>23.619055465323388</v>
      </c>
      <c r="CX243" s="43">
        <f t="shared" si="203"/>
        <v>3.5236286968980419</v>
      </c>
      <c r="CY243" s="43">
        <f t="shared" si="203"/>
        <v>3.8446751249519579E-4</v>
      </c>
      <c r="CZ243" s="43">
        <f t="shared" si="203"/>
        <v>0.86707679452676745</v>
      </c>
      <c r="DA243" s="43">
        <f t="shared" si="203"/>
        <v>0.86961157668326927</v>
      </c>
      <c r="DB243" s="43">
        <f t="shared" si="203"/>
        <v>3.61102433141288E-2</v>
      </c>
      <c r="DC243" s="43">
        <f t="shared" si="203"/>
        <v>9.0724343155755532E-2</v>
      </c>
      <c r="DD243" s="43">
        <f t="shared" si="203"/>
        <v>5.1958694866706019E-3</v>
      </c>
      <c r="DE243" s="43">
        <f t="shared" si="203"/>
        <v>3.2451083949499533E-2</v>
      </c>
      <c r="DF243" s="43">
        <f t="shared" si="203"/>
        <v>1269.0944890828084</v>
      </c>
      <c r="DG243" s="43">
        <f t="shared" si="203"/>
        <v>0.89116681296572808</v>
      </c>
      <c r="DH243" s="43">
        <f t="shared" si="203"/>
        <v>2.0786076768276675E-2</v>
      </c>
      <c r="DI243" s="43">
        <f t="shared" si="203"/>
        <v>122.32771209916906</v>
      </c>
      <c r="DJ243" s="51">
        <f t="shared" si="157"/>
        <v>109.3367994317355</v>
      </c>
      <c r="DL243" s="40">
        <f t="shared" si="201"/>
        <v>240</v>
      </c>
      <c r="DM243" s="58">
        <f t="shared" si="199"/>
        <v>38.801134349494163</v>
      </c>
      <c r="DN243" s="57" t="str">
        <f t="shared" si="200"/>
        <v>Vazante</v>
      </c>
    </row>
    <row r="244" spans="1:118" x14ac:dyDescent="0.3">
      <c r="A244" s="12">
        <v>312180</v>
      </c>
      <c r="B244" s="12" t="s">
        <v>29</v>
      </c>
      <c r="C244" s="12" t="s">
        <v>28</v>
      </c>
      <c r="D244" s="27" t="s">
        <v>310</v>
      </c>
      <c r="E244" s="13">
        <v>10141</v>
      </c>
      <c r="F244" s="14">
        <v>32.57</v>
      </c>
      <c r="G244" s="14">
        <v>68.849999999999994</v>
      </c>
      <c r="H244" s="15">
        <v>3302.9236999999998</v>
      </c>
      <c r="I244" s="15">
        <v>6982.0784999999987</v>
      </c>
      <c r="J244" s="15">
        <v>104.9922</v>
      </c>
      <c r="K244" s="13">
        <v>10107</v>
      </c>
      <c r="L244" s="14">
        <v>16.07</v>
      </c>
      <c r="M244" s="14">
        <v>43.29</v>
      </c>
      <c r="N244" s="15">
        <v>1624.1949000000002</v>
      </c>
      <c r="O244" s="15">
        <v>4375.3203000000003</v>
      </c>
      <c r="P244" s="15">
        <v>77.668000000000006</v>
      </c>
      <c r="Q244" s="13">
        <v>8720</v>
      </c>
      <c r="R244" s="14">
        <v>4.8</v>
      </c>
      <c r="S244" s="14">
        <v>13.98</v>
      </c>
      <c r="T244" s="15">
        <v>418.56</v>
      </c>
      <c r="U244" s="14">
        <v>1219.056</v>
      </c>
      <c r="V244" s="14">
        <v>42.322800000000001</v>
      </c>
      <c r="W244" s="14">
        <v>0.56000000000000005</v>
      </c>
      <c r="X244" s="14">
        <v>0.5</v>
      </c>
      <c r="Y244" s="14">
        <v>0.45</v>
      </c>
      <c r="Z244" s="14">
        <v>106.57380000000001</v>
      </c>
      <c r="AA244" s="14">
        <v>91.397900000000007</v>
      </c>
      <c r="AB244" s="14">
        <v>91.022900000000007</v>
      </c>
      <c r="AC244" s="14">
        <v>17306.13</v>
      </c>
      <c r="AD244" s="14">
        <v>61472.048000000003</v>
      </c>
      <c r="AE244" s="14">
        <v>1698.5110999999999</v>
      </c>
      <c r="AF244" s="14">
        <v>7182.99</v>
      </c>
      <c r="AG244" s="14">
        <v>10189</v>
      </c>
      <c r="AH244" s="14">
        <v>8558</v>
      </c>
      <c r="AI244" s="14">
        <v>42.179699999999997</v>
      </c>
      <c r="AJ244" s="14">
        <v>38.518999999999998</v>
      </c>
      <c r="AK244" s="14">
        <v>0.40600000000000003</v>
      </c>
      <c r="AL244" s="14">
        <v>0.21</v>
      </c>
      <c r="AM244" s="14">
        <v>0.64400000000000002</v>
      </c>
      <c r="AN244" s="14">
        <v>0.496</v>
      </c>
      <c r="AO244" s="14">
        <v>0.55600000000000005</v>
      </c>
      <c r="AP244" s="14">
        <v>0.42399999999999999</v>
      </c>
      <c r="AQ244" s="14">
        <v>0.74199999999999999</v>
      </c>
      <c r="AR244" s="14">
        <v>0.54700000000000004</v>
      </c>
      <c r="AS244" s="14">
        <v>0.70199999999999996</v>
      </c>
      <c r="AT244" s="14">
        <v>0.64700000000000002</v>
      </c>
      <c r="AU244" s="14">
        <v>0.82099999999999995</v>
      </c>
      <c r="AV244" s="14">
        <v>0.65100000000000002</v>
      </c>
      <c r="AW244" s="14">
        <v>9543</v>
      </c>
      <c r="AX244" s="14">
        <v>4711</v>
      </c>
      <c r="AY244" s="14">
        <v>20672</v>
      </c>
      <c r="AZ244" s="14">
        <v>25200</v>
      </c>
      <c r="BA244" s="56">
        <f t="shared" si="155"/>
        <v>0.15871669494062468</v>
      </c>
      <c r="BB244" s="56">
        <f t="shared" si="155"/>
        <v>7.8352127199547622E-2</v>
      </c>
      <c r="BC244" s="56">
        <f t="shared" si="155"/>
        <v>0.34381132954129662</v>
      </c>
      <c r="BD244" s="56">
        <f t="shared" si="154"/>
        <v>0.41911984831853111</v>
      </c>
      <c r="BE244" s="54"/>
      <c r="BG244" s="36">
        <f t="shared" si="158"/>
        <v>0.70266127435886339</v>
      </c>
      <c r="BH244" s="36">
        <f t="shared" si="159"/>
        <v>0.11870630605183258</v>
      </c>
      <c r="BI244" s="36">
        <f t="shared" si="160"/>
        <v>3.718447506668681E-2</v>
      </c>
      <c r="BJ244" s="36">
        <f t="shared" si="161"/>
        <v>0.6123368842087491</v>
      </c>
      <c r="BK244" s="36">
        <f t="shared" si="162"/>
        <v>0.65134266068007118</v>
      </c>
      <c r="BL244" s="36">
        <f t="shared" si="163"/>
        <v>0.1187057909704206</v>
      </c>
      <c r="BM244" s="36">
        <f t="shared" si="164"/>
        <v>4.444444444444428E-3</v>
      </c>
      <c r="BN244" s="36">
        <f t="shared" si="165"/>
        <v>1.5081563558017836E-2</v>
      </c>
      <c r="BO244" s="36">
        <f t="shared" si="166"/>
        <v>1.3840830449826995E-2</v>
      </c>
      <c r="BP244" s="36">
        <f t="shared" si="167"/>
        <v>4.4444288753457076E-3</v>
      </c>
      <c r="BQ244" s="36">
        <f t="shared" si="168"/>
        <v>1.5081551151255996E-2</v>
      </c>
      <c r="BR244" s="36">
        <f t="shared" si="169"/>
        <v>1.3840857283737563E-2</v>
      </c>
      <c r="BS244" s="36">
        <f t="shared" si="170"/>
        <v>0.89622258382693087</v>
      </c>
      <c r="BT244" s="36">
        <f t="shared" si="171"/>
        <v>0.97561332751591645</v>
      </c>
      <c r="BU244" s="36">
        <f t="shared" si="172"/>
        <v>0.57401772167156739</v>
      </c>
      <c r="BV244" s="36">
        <f t="shared" si="173"/>
        <v>0.84000568824564659</v>
      </c>
      <c r="BW244" s="36">
        <f t="shared" si="174"/>
        <v>0.60846196781417861</v>
      </c>
      <c r="BX244" s="36">
        <f t="shared" si="175"/>
        <v>0.72767494702338087</v>
      </c>
      <c r="BY244" s="36">
        <f t="shared" si="176"/>
        <v>0.57401819571101254</v>
      </c>
      <c r="BZ244" s="36">
        <f t="shared" si="177"/>
        <v>0.84000569081130472</v>
      </c>
      <c r="CA244" s="36">
        <f t="shared" si="178"/>
        <v>3.1141868512110701E-2</v>
      </c>
      <c r="CB244" s="36">
        <f t="shared" si="179"/>
        <v>6.1163140247427507E-2</v>
      </c>
      <c r="CC244" s="36">
        <f t="shared" si="180"/>
        <v>1.1671181160365552E-2</v>
      </c>
      <c r="CD244" s="36">
        <f t="shared" si="181"/>
        <v>2.8151885050222956E-2</v>
      </c>
      <c r="CE244" s="36">
        <f t="shared" si="182"/>
        <v>1.0655567117585833E-2</v>
      </c>
      <c r="CF244" s="36">
        <f t="shared" si="183"/>
        <v>1.1127134184336541E-2</v>
      </c>
      <c r="CG244" s="36">
        <f t="shared" si="184"/>
        <v>3.2694564952395182E-3</v>
      </c>
      <c r="CH244" s="36">
        <f t="shared" si="185"/>
        <v>2.0344237969359552E-2</v>
      </c>
      <c r="CI244" s="36">
        <f t="shared" si="186"/>
        <v>2.9061108245362994E-3</v>
      </c>
      <c r="CJ244" s="36">
        <f t="shared" si="187"/>
        <v>6.5548337930033311E-4</v>
      </c>
      <c r="CK244" s="36">
        <f t="shared" si="188"/>
        <v>3.6772984096895408E-3</v>
      </c>
      <c r="CL244" s="36">
        <f t="shared" si="189"/>
        <v>5.8669081032141071E-3</v>
      </c>
      <c r="CM244" s="36">
        <f t="shared" si="190"/>
        <v>0.3445787042272378</v>
      </c>
      <c r="CN244" s="36">
        <f t="shared" si="191"/>
        <v>0.9972531045660179</v>
      </c>
      <c r="CO244" s="36">
        <f t="shared" si="192"/>
        <v>0.96627940493608455</v>
      </c>
      <c r="CP244" s="36">
        <f t="shared" si="193"/>
        <v>0.76637132593923274</v>
      </c>
      <c r="CQ244" s="36">
        <f t="shared" si="194"/>
        <v>1052.5025170641363</v>
      </c>
      <c r="CR244" s="36">
        <f t="shared" si="195"/>
        <v>0.78980124914661631</v>
      </c>
      <c r="CS244" s="36">
        <f t="shared" si="196"/>
        <v>0.1421155191019994</v>
      </c>
      <c r="CT244" s="36">
        <f t="shared" si="197"/>
        <v>82.581514388984445</v>
      </c>
      <c r="CU244" s="36"/>
      <c r="CV244" s="42" t="str">
        <f t="shared" si="198"/>
        <v>Dionísio</v>
      </c>
      <c r="CW244" s="43">
        <f t="shared" ref="CW244:DI259" si="204">INDEX($BG$4:$CT$855,MATCH($CV244,$D$4:$D$855,0),MATCH(CW$1,$BG$1:$CT$1,0))</f>
        <v>0.11870630605183258</v>
      </c>
      <c r="CX244" s="43">
        <f t="shared" si="204"/>
        <v>3.718447506668681E-2</v>
      </c>
      <c r="CY244" s="43">
        <f t="shared" si="204"/>
        <v>1.3840830449826995E-2</v>
      </c>
      <c r="CZ244" s="43">
        <f t="shared" si="204"/>
        <v>0.84000568824564659</v>
      </c>
      <c r="DA244" s="43">
        <f t="shared" si="204"/>
        <v>0.72767494702338087</v>
      </c>
      <c r="DB244" s="43">
        <f t="shared" si="204"/>
        <v>2.9061108245362994E-3</v>
      </c>
      <c r="DC244" s="43">
        <f t="shared" si="204"/>
        <v>6.5548337930033311E-4</v>
      </c>
      <c r="DD244" s="43">
        <f t="shared" si="204"/>
        <v>3.6772984096895408E-3</v>
      </c>
      <c r="DE244" s="43">
        <f t="shared" si="204"/>
        <v>5.8669081032141071E-3</v>
      </c>
      <c r="DF244" s="43">
        <f t="shared" si="204"/>
        <v>1052.5025170641363</v>
      </c>
      <c r="DG244" s="43">
        <f t="shared" si="204"/>
        <v>0.78980124914661631</v>
      </c>
      <c r="DH244" s="43">
        <f t="shared" si="204"/>
        <v>0.1421155191019994</v>
      </c>
      <c r="DI244" s="43">
        <f t="shared" si="204"/>
        <v>82.581514388984445</v>
      </c>
      <c r="DJ244" s="51">
        <f t="shared" si="157"/>
        <v>87.520497405301811</v>
      </c>
      <c r="DL244" s="40">
        <f t="shared" si="201"/>
        <v>241</v>
      </c>
      <c r="DM244" s="58">
        <f t="shared" si="199"/>
        <v>38.97944000629321</v>
      </c>
      <c r="DN244" s="57" t="str">
        <f t="shared" si="200"/>
        <v>Itinga</v>
      </c>
    </row>
    <row r="245" spans="1:118" x14ac:dyDescent="0.3">
      <c r="A245" s="12">
        <v>312190</v>
      </c>
      <c r="B245" s="12" t="s">
        <v>29</v>
      </c>
      <c r="C245" s="12" t="s">
        <v>28</v>
      </c>
      <c r="D245" s="27" t="s">
        <v>311</v>
      </c>
      <c r="E245" s="13">
        <v>2990</v>
      </c>
      <c r="F245" s="14">
        <v>41.9</v>
      </c>
      <c r="G245" s="14">
        <v>76.31</v>
      </c>
      <c r="H245" s="15">
        <v>1252.81</v>
      </c>
      <c r="I245" s="15">
        <v>2281.6689999999999</v>
      </c>
      <c r="J245" s="15">
        <v>135.06829999999999</v>
      </c>
      <c r="K245" s="13">
        <v>3144</v>
      </c>
      <c r="L245" s="14">
        <v>12.39</v>
      </c>
      <c r="M245" s="14">
        <v>34.06</v>
      </c>
      <c r="N245" s="15">
        <v>389.54160000000002</v>
      </c>
      <c r="O245" s="15">
        <v>1070.8464000000001</v>
      </c>
      <c r="P245" s="15">
        <v>59.882100000000001</v>
      </c>
      <c r="Q245" s="13">
        <v>3289</v>
      </c>
      <c r="R245" s="14">
        <v>3.56</v>
      </c>
      <c r="S245" s="14">
        <v>11.13</v>
      </c>
      <c r="T245" s="15">
        <v>117.08839999999999</v>
      </c>
      <c r="U245" s="14">
        <v>366.06570000000005</v>
      </c>
      <c r="V245" s="14">
        <v>31.389399999999998</v>
      </c>
      <c r="W245" s="14">
        <v>0.54</v>
      </c>
      <c r="X245" s="14">
        <v>0.51</v>
      </c>
      <c r="Y245" s="14">
        <v>0.4</v>
      </c>
      <c r="Z245" s="14">
        <v>102.7676</v>
      </c>
      <c r="AA245" s="14">
        <v>93.225899999999996</v>
      </c>
      <c r="AB245" s="14">
        <v>80.909300000000002</v>
      </c>
      <c r="AC245" s="14">
        <v>6928.91</v>
      </c>
      <c r="AD245" s="14">
        <v>37838.262999999999</v>
      </c>
      <c r="AE245" s="14">
        <v>2178.9025000000001</v>
      </c>
      <c r="AF245" s="14">
        <v>11041.22</v>
      </c>
      <c r="AG245" s="14">
        <v>3180</v>
      </c>
      <c r="AH245" s="14">
        <v>3427</v>
      </c>
      <c r="AI245" s="14">
        <v>54.109499999999997</v>
      </c>
      <c r="AJ245" s="14">
        <v>59.2089</v>
      </c>
      <c r="AK245" s="14">
        <v>0.36299999999999999</v>
      </c>
      <c r="AL245" s="14">
        <v>0.158</v>
      </c>
      <c r="AM245" s="14">
        <v>0.65900000000000003</v>
      </c>
      <c r="AN245" s="14">
        <v>0.45800000000000002</v>
      </c>
      <c r="AO245" s="14">
        <v>0.58199999999999996</v>
      </c>
      <c r="AP245" s="14">
        <v>0.438</v>
      </c>
      <c r="AQ245" s="14">
        <v>0.75900000000000001</v>
      </c>
      <c r="AR245" s="14">
        <v>0.59199999999999997</v>
      </c>
      <c r="AS245" s="14">
        <v>0.65700000000000003</v>
      </c>
      <c r="AT245" s="14">
        <v>0.55900000000000005</v>
      </c>
      <c r="AU245" s="14">
        <v>0.78500000000000003</v>
      </c>
      <c r="AV245" s="14">
        <v>0.64500000000000002</v>
      </c>
      <c r="AW245" s="14">
        <v>7059</v>
      </c>
      <c r="AX245" s="14">
        <v>4782</v>
      </c>
      <c r="AY245" s="14">
        <v>10713</v>
      </c>
      <c r="AZ245" s="14">
        <v>13826</v>
      </c>
      <c r="BA245" s="56">
        <f t="shared" si="155"/>
        <v>0.19403518416712479</v>
      </c>
      <c r="BB245" s="56">
        <f t="shared" si="155"/>
        <v>0.1314458493677845</v>
      </c>
      <c r="BC245" s="56">
        <f t="shared" si="155"/>
        <v>0.29447498625618473</v>
      </c>
      <c r="BD245" s="56">
        <f t="shared" si="154"/>
        <v>0.38004398020890601</v>
      </c>
      <c r="BE245" s="54"/>
      <c r="BG245" s="36">
        <f t="shared" si="158"/>
        <v>0.88170393052223561</v>
      </c>
      <c r="BH245" s="36">
        <f t="shared" si="159"/>
        <v>7.8462757652079888E-6</v>
      </c>
      <c r="BI245" s="36">
        <f t="shared" si="160"/>
        <v>2.534246176426053E-3</v>
      </c>
      <c r="BJ245" s="36">
        <f t="shared" si="161"/>
        <v>0.88202489519054228</v>
      </c>
      <c r="BK245" s="36">
        <f t="shared" si="162"/>
        <v>0.88748116502894236</v>
      </c>
      <c r="BL245" s="36">
        <f t="shared" si="163"/>
        <v>7.8511621270795549E-6</v>
      </c>
      <c r="BM245" s="36">
        <f t="shared" si="164"/>
        <v>9.9999999999999742E-3</v>
      </c>
      <c r="BN245" s="36">
        <f t="shared" si="165"/>
        <v>1.1080332409972275E-2</v>
      </c>
      <c r="BO245" s="36">
        <f t="shared" si="166"/>
        <v>4.6520569011918499E-2</v>
      </c>
      <c r="BP245" s="36">
        <f t="shared" si="167"/>
        <v>9.9999649695278643E-3</v>
      </c>
      <c r="BQ245" s="36">
        <f t="shared" si="168"/>
        <v>1.1080236700853575E-2</v>
      </c>
      <c r="BR245" s="36">
        <f t="shared" si="169"/>
        <v>4.652038042944056E-2</v>
      </c>
      <c r="BS245" s="36">
        <f t="shared" si="170"/>
        <v>0.95776803499880214</v>
      </c>
      <c r="BT245" s="36">
        <f t="shared" si="171"/>
        <v>0.98495350299494377</v>
      </c>
      <c r="BU245" s="36">
        <f t="shared" si="172"/>
        <v>0.47484855326236824</v>
      </c>
      <c r="BV245" s="36">
        <f t="shared" si="173"/>
        <v>0.75982136794840405</v>
      </c>
      <c r="BW245" s="36">
        <f t="shared" si="174"/>
        <v>0.86741303562358285</v>
      </c>
      <c r="BX245" s="36">
        <f t="shared" si="175"/>
        <v>0.88576371199938175</v>
      </c>
      <c r="BY245" s="36">
        <f t="shared" si="176"/>
        <v>0.47484848820424619</v>
      </c>
      <c r="BZ245" s="36">
        <f t="shared" si="177"/>
        <v>0.75982127521199849</v>
      </c>
      <c r="CA245" s="36">
        <f t="shared" si="178"/>
        <v>6.9533303983970327E-2</v>
      </c>
      <c r="CB245" s="36">
        <f t="shared" si="179"/>
        <v>0.18808853945864012</v>
      </c>
      <c r="CC245" s="36">
        <f t="shared" si="180"/>
        <v>7.6138918516585868E-3</v>
      </c>
      <c r="CD245" s="36">
        <f t="shared" si="181"/>
        <v>5.3612449889644587E-2</v>
      </c>
      <c r="CE245" s="36">
        <f t="shared" si="182"/>
        <v>3.7565036420395543E-3</v>
      </c>
      <c r="CF245" s="36">
        <f t="shared" si="183"/>
        <v>5.7683063611600645E-3</v>
      </c>
      <c r="CG245" s="36">
        <f t="shared" si="184"/>
        <v>1.2658043912433519E-3</v>
      </c>
      <c r="CH245" s="36">
        <f t="shared" si="185"/>
        <v>5.1984552038600315E-3</v>
      </c>
      <c r="CI245" s="36">
        <f t="shared" si="186"/>
        <v>1.3122906692046687E-2</v>
      </c>
      <c r="CJ245" s="36">
        <f t="shared" si="187"/>
        <v>2.5005897082305113E-2</v>
      </c>
      <c r="CK245" s="36">
        <f t="shared" si="188"/>
        <v>1.0369484052385455E-2</v>
      </c>
      <c r="CL245" s="36">
        <f t="shared" si="189"/>
        <v>7.2430964237211242E-3</v>
      </c>
      <c r="CM245" s="36">
        <f t="shared" si="190"/>
        <v>0.48234158111341696</v>
      </c>
      <c r="CN245" s="36">
        <f t="shared" si="191"/>
        <v>0.99721173469999935</v>
      </c>
      <c r="CO245" s="36">
        <f t="shared" si="192"/>
        <v>0.98245253693568235</v>
      </c>
      <c r="CP245" s="36">
        <f t="shared" si="193"/>
        <v>0.86797652606070197</v>
      </c>
      <c r="CQ245" s="36">
        <f t="shared" si="194"/>
        <v>1590.7377529796736</v>
      </c>
      <c r="CR245" s="36">
        <f t="shared" si="195"/>
        <v>0.66144488784569755</v>
      </c>
      <c r="CS245" s="36">
        <f t="shared" si="196"/>
        <v>3.2179882002488128E-2</v>
      </c>
      <c r="CT245" s="36">
        <f t="shared" si="197"/>
        <v>66.372851726424628</v>
      </c>
      <c r="CU245" s="36"/>
      <c r="CV245" s="42" t="str">
        <f t="shared" si="198"/>
        <v>Divinésia</v>
      </c>
      <c r="CW245" s="43">
        <f t="shared" si="204"/>
        <v>7.8462757652079888E-6</v>
      </c>
      <c r="CX245" s="43">
        <f t="shared" si="204"/>
        <v>2.534246176426053E-3</v>
      </c>
      <c r="CY245" s="43">
        <f t="shared" si="204"/>
        <v>4.6520569011918499E-2</v>
      </c>
      <c r="CZ245" s="43">
        <f t="shared" si="204"/>
        <v>0.75982136794840405</v>
      </c>
      <c r="DA245" s="43">
        <f t="shared" si="204"/>
        <v>0.88576371199938175</v>
      </c>
      <c r="DB245" s="43">
        <f t="shared" si="204"/>
        <v>1.3122906692046687E-2</v>
      </c>
      <c r="DC245" s="43">
        <f t="shared" si="204"/>
        <v>2.5005897082305113E-2</v>
      </c>
      <c r="DD245" s="43">
        <f t="shared" si="204"/>
        <v>1.0369484052385455E-2</v>
      </c>
      <c r="DE245" s="43">
        <f t="shared" si="204"/>
        <v>7.2430964237211242E-3</v>
      </c>
      <c r="DF245" s="43">
        <f t="shared" si="204"/>
        <v>1590.7377529796736</v>
      </c>
      <c r="DG245" s="43">
        <f t="shared" si="204"/>
        <v>0.66144488784569755</v>
      </c>
      <c r="DH245" s="43">
        <f t="shared" si="204"/>
        <v>3.2179882002488128E-2</v>
      </c>
      <c r="DI245" s="43">
        <f t="shared" si="204"/>
        <v>66.372851726424628</v>
      </c>
      <c r="DJ245" s="51">
        <f t="shared" si="157"/>
        <v>127.65804758473914</v>
      </c>
      <c r="DL245" s="40">
        <f t="shared" si="201"/>
        <v>242</v>
      </c>
      <c r="DM245" s="58">
        <f t="shared" si="199"/>
        <v>39.210826257964065</v>
      </c>
      <c r="DN245" s="57" t="str">
        <f t="shared" si="200"/>
        <v>Mesquita</v>
      </c>
    </row>
    <row r="246" spans="1:118" x14ac:dyDescent="0.3">
      <c r="A246" s="12">
        <v>312200</v>
      </c>
      <c r="B246" s="12" t="s">
        <v>29</v>
      </c>
      <c r="C246" s="12" t="s">
        <v>28</v>
      </c>
      <c r="D246" s="27" t="s">
        <v>313</v>
      </c>
      <c r="E246" s="13">
        <v>16468</v>
      </c>
      <c r="F246" s="14">
        <v>31.39</v>
      </c>
      <c r="G246" s="14">
        <v>55.31</v>
      </c>
      <c r="H246" s="15">
        <v>5169.3051999999998</v>
      </c>
      <c r="I246" s="15">
        <v>9108.4508000000005</v>
      </c>
      <c r="J246" s="15">
        <v>101.1884</v>
      </c>
      <c r="K246" s="13">
        <v>18230</v>
      </c>
      <c r="L246" s="14">
        <v>9.8800000000000008</v>
      </c>
      <c r="M246" s="14">
        <v>33.67</v>
      </c>
      <c r="N246" s="15">
        <v>1801.1240000000003</v>
      </c>
      <c r="O246" s="15">
        <v>6138.0410000000002</v>
      </c>
      <c r="P246" s="15">
        <v>47.750999999999998</v>
      </c>
      <c r="Q246" s="13">
        <v>18917</v>
      </c>
      <c r="R246" s="14">
        <v>9.1300000000000008</v>
      </c>
      <c r="S246" s="14">
        <v>23.79</v>
      </c>
      <c r="T246" s="15">
        <v>1727.1221</v>
      </c>
      <c r="U246" s="14">
        <v>4500.3543</v>
      </c>
      <c r="V246" s="14">
        <v>80.501400000000004</v>
      </c>
      <c r="W246" s="14">
        <v>0.59</v>
      </c>
      <c r="X246" s="14">
        <v>0.5</v>
      </c>
      <c r="Y246" s="14">
        <v>0.52</v>
      </c>
      <c r="Z246" s="14">
        <v>112.2831</v>
      </c>
      <c r="AA246" s="14">
        <v>91.397900000000007</v>
      </c>
      <c r="AB246" s="14">
        <v>105.182</v>
      </c>
      <c r="AC246" s="14">
        <v>59335.063999999998</v>
      </c>
      <c r="AD246" s="14">
        <v>195956.541</v>
      </c>
      <c r="AE246" s="14">
        <v>3237.3998000000001</v>
      </c>
      <c r="AF246" s="14">
        <v>9823.86</v>
      </c>
      <c r="AG246" s="14">
        <v>18328</v>
      </c>
      <c r="AH246" s="14">
        <v>19947</v>
      </c>
      <c r="AI246" s="14">
        <v>80.395499999999998</v>
      </c>
      <c r="AJ246" s="14">
        <v>52.680700000000002</v>
      </c>
      <c r="AK246" s="14">
        <v>0.318</v>
      </c>
      <c r="AL246" s="14">
        <v>9.6000000000000002E-2</v>
      </c>
      <c r="AM246" s="14">
        <v>0.628</v>
      </c>
      <c r="AN246" s="14">
        <v>0.53100000000000003</v>
      </c>
      <c r="AO246" s="14">
        <v>0.503</v>
      </c>
      <c r="AP246" s="14">
        <v>0.3</v>
      </c>
      <c r="AQ246" s="14">
        <v>0.72299999999999998</v>
      </c>
      <c r="AR246" s="14">
        <v>0.58599999999999997</v>
      </c>
      <c r="AS246" s="14">
        <v>0.60499999999999998</v>
      </c>
      <c r="AT246" s="14">
        <v>0.42099999999999999</v>
      </c>
      <c r="AU246" s="14">
        <v>0.82299999999999995</v>
      </c>
      <c r="AV246" s="14">
        <v>0.63900000000000001</v>
      </c>
      <c r="AW246" s="14">
        <v>31039</v>
      </c>
      <c r="AX246" s="14">
        <v>10097</v>
      </c>
      <c r="AY246" s="14">
        <v>82118</v>
      </c>
      <c r="AZ246" s="14">
        <v>61317</v>
      </c>
      <c r="BA246" s="56">
        <f t="shared" si="155"/>
        <v>0.16816834714012494</v>
      </c>
      <c r="BB246" s="56">
        <f t="shared" si="155"/>
        <v>5.4705235383673494E-2</v>
      </c>
      <c r="BC246" s="56">
        <f t="shared" si="155"/>
        <v>0.44491279778513415</v>
      </c>
      <c r="BD246" s="56">
        <f t="shared" si="154"/>
        <v>0.33221361969106739</v>
      </c>
      <c r="BE246" s="54"/>
      <c r="BG246" s="36">
        <f t="shared" si="158"/>
        <v>0.42133126753675942</v>
      </c>
      <c r="BH246" s="36">
        <f t="shared" si="159"/>
        <v>2.4255663049533545</v>
      </c>
      <c r="BI246" s="36">
        <f t="shared" si="160"/>
        <v>1.0606187899684323</v>
      </c>
      <c r="BJ246" s="36">
        <f t="shared" si="161"/>
        <v>1.0527002434582764E-2</v>
      </c>
      <c r="BK246" s="36">
        <f t="shared" si="162"/>
        <v>8.2783730523597651E-2</v>
      </c>
      <c r="BL246" s="36">
        <f t="shared" si="163"/>
        <v>2.4255527230006191</v>
      </c>
      <c r="BM246" s="36">
        <f t="shared" si="164"/>
        <v>2.7777777777777951E-4</v>
      </c>
      <c r="BN246" s="36">
        <f t="shared" si="165"/>
        <v>1.5081563558017836E-2</v>
      </c>
      <c r="BO246" s="36">
        <f t="shared" si="166"/>
        <v>3.844675124951914E-4</v>
      </c>
      <c r="BP246" s="36">
        <f t="shared" si="167"/>
        <v>2.7777680470910673E-4</v>
      </c>
      <c r="BQ246" s="36">
        <f t="shared" si="168"/>
        <v>1.5081551151255996E-2</v>
      </c>
      <c r="BR246" s="36">
        <f t="shared" si="169"/>
        <v>3.8445558641097909E-4</v>
      </c>
      <c r="BS246" s="36">
        <f t="shared" si="170"/>
        <v>0.66785625869786924</v>
      </c>
      <c r="BT246" s="36">
        <f t="shared" si="171"/>
        <v>0.92331147624373155</v>
      </c>
      <c r="BU246" s="36">
        <f t="shared" si="172"/>
        <v>0.28950388644277752</v>
      </c>
      <c r="BV246" s="36">
        <f t="shared" si="173"/>
        <v>0.784687110047259</v>
      </c>
      <c r="BW246" s="36">
        <f t="shared" si="174"/>
        <v>0.36522063906036634</v>
      </c>
      <c r="BX246" s="36">
        <f t="shared" si="175"/>
        <v>0.43225662814341698</v>
      </c>
      <c r="BY246" s="36">
        <f t="shared" si="176"/>
        <v>0.28950417573170389</v>
      </c>
      <c r="BZ246" s="36">
        <f t="shared" si="177"/>
        <v>0.78468728558941137</v>
      </c>
      <c r="CA246" s="36">
        <f t="shared" si="178"/>
        <v>0.1260033984916622</v>
      </c>
      <c r="CB246" s="36">
        <f t="shared" si="179"/>
        <v>0.43022314718464572</v>
      </c>
      <c r="CC246" s="36">
        <f t="shared" si="180"/>
        <v>1.6950453111931302E-2</v>
      </c>
      <c r="CD246" s="36">
        <f t="shared" si="181"/>
        <v>1.1894171433719174E-2</v>
      </c>
      <c r="CE246" s="36">
        <f t="shared" si="182"/>
        <v>3.5611342351716965E-2</v>
      </c>
      <c r="CF246" s="36">
        <f t="shared" si="183"/>
        <v>0.1347540458259894</v>
      </c>
      <c r="CG246" s="36">
        <f t="shared" si="184"/>
        <v>6.6131821256795271E-3</v>
      </c>
      <c r="CH246" s="36">
        <f t="shared" si="185"/>
        <v>6.6430164797908978E-3</v>
      </c>
      <c r="CI246" s="36">
        <f t="shared" si="186"/>
        <v>3.4090496291076078E-2</v>
      </c>
      <c r="CJ246" s="36">
        <f t="shared" si="187"/>
        <v>0.13392954347510533</v>
      </c>
      <c r="CK246" s="36">
        <f t="shared" si="188"/>
        <v>3.4050029062308645E-3</v>
      </c>
      <c r="CL246" s="36">
        <f t="shared" si="189"/>
        <v>8.7641466727025642E-3</v>
      </c>
      <c r="CM246" s="36">
        <f t="shared" si="190"/>
        <v>0.1178360788555879</v>
      </c>
      <c r="CN246" s="36">
        <f t="shared" si="191"/>
        <v>0.99411725798107364</v>
      </c>
      <c r="CO246" s="36">
        <f t="shared" si="192"/>
        <v>0.86946181366886255</v>
      </c>
      <c r="CP246" s="36">
        <f t="shared" si="193"/>
        <v>0.48564962200159495</v>
      </c>
      <c r="CQ246" s="36">
        <f t="shared" si="194"/>
        <v>1185.6865308697636</v>
      </c>
      <c r="CR246" s="36">
        <f t="shared" si="195"/>
        <v>0.85062987203013829</v>
      </c>
      <c r="CS246" s="36">
        <f t="shared" si="196"/>
        <v>0.6113656067755312</v>
      </c>
      <c r="CT246" s="36">
        <f t="shared" si="197"/>
        <v>48.940734710198491</v>
      </c>
      <c r="CU246" s="36"/>
      <c r="CV246" s="42" t="str">
        <f t="shared" si="198"/>
        <v>Divino</v>
      </c>
      <c r="CW246" s="43">
        <f t="shared" si="204"/>
        <v>2.4255663049533545</v>
      </c>
      <c r="CX246" s="43">
        <f t="shared" si="204"/>
        <v>1.0606187899684323</v>
      </c>
      <c r="CY246" s="43">
        <f t="shared" si="204"/>
        <v>3.844675124951914E-4</v>
      </c>
      <c r="CZ246" s="43">
        <f t="shared" si="204"/>
        <v>0.784687110047259</v>
      </c>
      <c r="DA246" s="43">
        <f t="shared" si="204"/>
        <v>0.43225662814341698</v>
      </c>
      <c r="DB246" s="43">
        <f t="shared" si="204"/>
        <v>3.4090496291076078E-2</v>
      </c>
      <c r="DC246" s="43">
        <f t="shared" si="204"/>
        <v>0.13392954347510533</v>
      </c>
      <c r="DD246" s="43">
        <f t="shared" si="204"/>
        <v>3.4050029062308645E-3</v>
      </c>
      <c r="DE246" s="43">
        <f t="shared" si="204"/>
        <v>8.7641466727025642E-3</v>
      </c>
      <c r="DF246" s="43">
        <f t="shared" si="204"/>
        <v>1185.6865308697636</v>
      </c>
      <c r="DG246" s="43">
        <f t="shared" si="204"/>
        <v>0.85062987203013829</v>
      </c>
      <c r="DH246" s="43">
        <f t="shared" si="204"/>
        <v>0.6113656067755312</v>
      </c>
      <c r="DI246" s="43">
        <f t="shared" si="204"/>
        <v>48.940734710198491</v>
      </c>
      <c r="DJ246" s="51">
        <f t="shared" si="157"/>
        <v>95.459458734518293</v>
      </c>
      <c r="DL246" s="40">
        <f t="shared" si="201"/>
        <v>243</v>
      </c>
      <c r="DM246" s="58">
        <f t="shared" si="199"/>
        <v>39.451126182341042</v>
      </c>
      <c r="DN246" s="57" t="str">
        <f t="shared" si="200"/>
        <v>Descoberto</v>
      </c>
    </row>
    <row r="247" spans="1:118" x14ac:dyDescent="0.3">
      <c r="A247" s="12">
        <v>312210</v>
      </c>
      <c r="B247" s="12" t="s">
        <v>29</v>
      </c>
      <c r="C247" s="12" t="s">
        <v>28</v>
      </c>
      <c r="D247" s="27" t="s">
        <v>314</v>
      </c>
      <c r="E247" s="13">
        <v>5253</v>
      </c>
      <c r="F247" s="14">
        <v>37.46</v>
      </c>
      <c r="G247" s="14">
        <v>70.89</v>
      </c>
      <c r="H247" s="15">
        <v>1967.7737999999999</v>
      </c>
      <c r="I247" s="15">
        <v>3723.8516999999997</v>
      </c>
      <c r="J247" s="15">
        <v>120.7556</v>
      </c>
      <c r="K247" s="13">
        <v>4965</v>
      </c>
      <c r="L247" s="14">
        <v>11.83</v>
      </c>
      <c r="M247" s="14">
        <v>38.630000000000003</v>
      </c>
      <c r="N247" s="15">
        <v>587.35950000000003</v>
      </c>
      <c r="O247" s="15">
        <v>1917.9795000000001</v>
      </c>
      <c r="P247" s="15">
        <v>57.175600000000003</v>
      </c>
      <c r="Q247" s="13">
        <v>4933</v>
      </c>
      <c r="R247" s="14">
        <v>4.4400000000000004</v>
      </c>
      <c r="S247" s="14">
        <v>19.09</v>
      </c>
      <c r="T247" s="15">
        <v>219.02520000000001</v>
      </c>
      <c r="U247" s="14">
        <v>941.70969999999988</v>
      </c>
      <c r="V247" s="14">
        <v>39.148600000000002</v>
      </c>
      <c r="W247" s="14">
        <v>0.55000000000000004</v>
      </c>
      <c r="X247" s="14">
        <v>0.65</v>
      </c>
      <c r="Y247" s="14">
        <v>0.44</v>
      </c>
      <c r="Z247" s="14">
        <v>104.6707</v>
      </c>
      <c r="AA247" s="14">
        <v>118.8173</v>
      </c>
      <c r="AB247" s="14">
        <v>89.000200000000007</v>
      </c>
      <c r="AC247" s="14">
        <v>11312.467000000001</v>
      </c>
      <c r="AD247" s="14">
        <v>37778.777999999998</v>
      </c>
      <c r="AE247" s="14">
        <v>2272.0360000000001</v>
      </c>
      <c r="AF247" s="14">
        <v>7436.77</v>
      </c>
      <c r="AG247" s="14">
        <v>4979</v>
      </c>
      <c r="AH247" s="14">
        <v>5080</v>
      </c>
      <c r="AI247" s="14">
        <v>56.4223</v>
      </c>
      <c r="AJ247" s="14">
        <v>39.879899999999999</v>
      </c>
      <c r="AK247" s="14">
        <v>0.4</v>
      </c>
      <c r="AL247" s="14">
        <v>0.20300000000000001</v>
      </c>
      <c r="AM247" s="14">
        <v>0.66300000000000003</v>
      </c>
      <c r="AN247" s="14">
        <v>0.47699999999999998</v>
      </c>
      <c r="AO247" s="14">
        <v>0.59399999999999997</v>
      </c>
      <c r="AP247" s="14">
        <v>0.46600000000000003</v>
      </c>
      <c r="AQ247" s="14">
        <v>0.71499999999999997</v>
      </c>
      <c r="AR247" s="14">
        <v>0.63</v>
      </c>
      <c r="AS247" s="14">
        <v>0.66100000000000003</v>
      </c>
      <c r="AT247" s="14">
        <v>0.57099999999999995</v>
      </c>
      <c r="AU247" s="14">
        <v>0.81100000000000005</v>
      </c>
      <c r="AV247" s="14">
        <v>0.624</v>
      </c>
      <c r="AW247" s="14">
        <v>6098</v>
      </c>
      <c r="AX247" s="14">
        <v>2016</v>
      </c>
      <c r="AY247" s="14">
        <v>10522</v>
      </c>
      <c r="AZ247" s="14">
        <v>18402</v>
      </c>
      <c r="BA247" s="56">
        <f t="shared" si="155"/>
        <v>0.16464171931529781</v>
      </c>
      <c r="BB247" s="56">
        <f t="shared" si="155"/>
        <v>5.4430584804795075E-2</v>
      </c>
      <c r="BC247" s="56">
        <f t="shared" si="155"/>
        <v>0.28408661374804256</v>
      </c>
      <c r="BD247" s="56">
        <f t="shared" si="154"/>
        <v>0.49684108213186456</v>
      </c>
      <c r="BE247" s="54"/>
      <c r="BG247" s="36">
        <f t="shared" si="158"/>
        <v>0.82536432950332772</v>
      </c>
      <c r="BH247" s="36">
        <f t="shared" si="159"/>
        <v>5.9388461266859802E-2</v>
      </c>
      <c r="BI247" s="36">
        <f t="shared" si="160"/>
        <v>0.39543923050938257</v>
      </c>
      <c r="BJ247" s="36">
        <f t="shared" si="161"/>
        <v>0.78534380990760688</v>
      </c>
      <c r="BK247" s="36">
        <f t="shared" si="162"/>
        <v>0.72412284145561157</v>
      </c>
      <c r="BL247" s="36">
        <f t="shared" si="163"/>
        <v>5.9388279103863448E-2</v>
      </c>
      <c r="BM247" s="36">
        <f t="shared" si="164"/>
        <v>6.9444444444444319E-3</v>
      </c>
      <c r="BN247" s="36">
        <f t="shared" si="165"/>
        <v>1.9698368728839705E-2</v>
      </c>
      <c r="BO247" s="36">
        <f t="shared" si="166"/>
        <v>1.8838908112264501E-2</v>
      </c>
      <c r="BP247" s="36">
        <f t="shared" si="167"/>
        <v>6.9444201177276867E-3</v>
      </c>
      <c r="BQ247" s="36">
        <f t="shared" si="168"/>
        <v>1.9698467983079896E-2</v>
      </c>
      <c r="BR247" s="36">
        <f t="shared" si="169"/>
        <v>1.8838855935277583E-2</v>
      </c>
      <c r="BS247" s="36">
        <f t="shared" si="170"/>
        <v>0.93152063094333004</v>
      </c>
      <c r="BT247" s="36">
        <f t="shared" si="171"/>
        <v>0.9849770678670926</v>
      </c>
      <c r="BU247" s="36">
        <f t="shared" si="172"/>
        <v>0.45671016161089106</v>
      </c>
      <c r="BV247" s="36">
        <f t="shared" si="173"/>
        <v>0.83460790481011837</v>
      </c>
      <c r="BW247" s="36">
        <f t="shared" si="174"/>
        <v>0.79657994895870499</v>
      </c>
      <c r="BX247" s="36">
        <f t="shared" si="175"/>
        <v>0.83313855820146976</v>
      </c>
      <c r="BY247" s="36">
        <f t="shared" si="176"/>
        <v>0.45671024269881344</v>
      </c>
      <c r="BZ247" s="36">
        <f t="shared" si="177"/>
        <v>0.83460791888562946</v>
      </c>
      <c r="CA247" s="36">
        <f t="shared" si="178"/>
        <v>3.5585416932388085E-2</v>
      </c>
      <c r="CB247" s="36">
        <f t="shared" si="179"/>
        <v>7.4202541077324297E-2</v>
      </c>
      <c r="CC247" s="36">
        <f t="shared" si="180"/>
        <v>6.6777418835030243E-3</v>
      </c>
      <c r="CD247" s="36">
        <f t="shared" si="181"/>
        <v>3.9865884419620745E-2</v>
      </c>
      <c r="CE247" s="36">
        <f t="shared" si="182"/>
        <v>1.7585848074921999E-3</v>
      </c>
      <c r="CF247" s="36">
        <f t="shared" si="183"/>
        <v>2.8485463511901263E-4</v>
      </c>
      <c r="CG247" s="36">
        <f t="shared" si="184"/>
        <v>8.3698086278131672E-3</v>
      </c>
      <c r="CH247" s="36">
        <f t="shared" si="185"/>
        <v>1.5723115928499294E-4</v>
      </c>
      <c r="CI247" s="36">
        <f t="shared" si="186"/>
        <v>1.191687069986413E-2</v>
      </c>
      <c r="CJ247" s="36">
        <f t="shared" si="187"/>
        <v>1.9616871098853267E-2</v>
      </c>
      <c r="CK247" s="36">
        <f t="shared" si="188"/>
        <v>5.1958694866706019E-3</v>
      </c>
      <c r="CL247" s="36">
        <f t="shared" si="189"/>
        <v>1.3200543232231765E-2</v>
      </c>
      <c r="CM247" s="36">
        <f t="shared" si="190"/>
        <v>0.54183921524646794</v>
      </c>
      <c r="CN247" s="36">
        <f t="shared" si="191"/>
        <v>0.99882404591491192</v>
      </c>
      <c r="CO247" s="36">
        <f t="shared" si="192"/>
        <v>0.98276402733110912</v>
      </c>
      <c r="CP247" s="36">
        <f t="shared" si="193"/>
        <v>0.82633842855232253</v>
      </c>
      <c r="CQ247" s="36">
        <f t="shared" si="194"/>
        <v>1135.0648493505842</v>
      </c>
      <c r="CR247" s="36">
        <f t="shared" si="195"/>
        <v>0.85134963131223085</v>
      </c>
      <c r="CS247" s="36">
        <f t="shared" si="196"/>
        <v>1.8983755795515079E-2</v>
      </c>
      <c r="CT247" s="36">
        <f t="shared" si="197"/>
        <v>120.07870811831575</v>
      </c>
      <c r="CU247" s="36"/>
      <c r="CV247" s="42" t="str">
        <f t="shared" si="198"/>
        <v>Divino das Laranjeiras</v>
      </c>
      <c r="CW247" s="43">
        <f t="shared" si="204"/>
        <v>5.9388461266859802E-2</v>
      </c>
      <c r="CX247" s="43">
        <f t="shared" si="204"/>
        <v>0.39543923050938257</v>
      </c>
      <c r="CY247" s="43">
        <f t="shared" si="204"/>
        <v>1.8838908112264501E-2</v>
      </c>
      <c r="CZ247" s="43">
        <f t="shared" si="204"/>
        <v>0.83460790481011837</v>
      </c>
      <c r="DA247" s="43">
        <f t="shared" si="204"/>
        <v>0.83313855820146976</v>
      </c>
      <c r="DB247" s="43">
        <f t="shared" si="204"/>
        <v>1.191687069986413E-2</v>
      </c>
      <c r="DC247" s="43">
        <f t="shared" si="204"/>
        <v>1.9616871098853267E-2</v>
      </c>
      <c r="DD247" s="43">
        <f t="shared" si="204"/>
        <v>5.1958694866706019E-3</v>
      </c>
      <c r="DE247" s="43">
        <f t="shared" si="204"/>
        <v>1.3200543232231765E-2</v>
      </c>
      <c r="DF247" s="43">
        <f t="shared" si="204"/>
        <v>1135.0648493505842</v>
      </c>
      <c r="DG247" s="43">
        <f t="shared" si="204"/>
        <v>0.85134963131223085</v>
      </c>
      <c r="DH247" s="43">
        <f t="shared" si="204"/>
        <v>1.8983755795515079E-2</v>
      </c>
      <c r="DI247" s="43">
        <f t="shared" si="204"/>
        <v>120.07870811831575</v>
      </c>
      <c r="DJ247" s="51">
        <f t="shared" si="157"/>
        <v>96.785018005648084</v>
      </c>
      <c r="DL247" s="40">
        <f t="shared" si="201"/>
        <v>244</v>
      </c>
      <c r="DM247" s="58">
        <f t="shared" si="199"/>
        <v>39.570677842873764</v>
      </c>
      <c r="DN247" s="57" t="str">
        <f t="shared" si="200"/>
        <v>Goianá</v>
      </c>
    </row>
    <row r="248" spans="1:118" x14ac:dyDescent="0.3">
      <c r="A248" s="12">
        <v>312220</v>
      </c>
      <c r="B248" s="12" t="s">
        <v>29</v>
      </c>
      <c r="C248" s="12" t="s">
        <v>28</v>
      </c>
      <c r="D248" s="27" t="s">
        <v>315</v>
      </c>
      <c r="E248" s="13">
        <v>5597</v>
      </c>
      <c r="F248" s="14">
        <v>38.89</v>
      </c>
      <c r="G248" s="14">
        <v>71.91</v>
      </c>
      <c r="H248" s="15">
        <v>2176.6732999999999</v>
      </c>
      <c r="I248" s="15">
        <v>4024.8026999999997</v>
      </c>
      <c r="J248" s="15">
        <v>125.3653</v>
      </c>
      <c r="K248" s="13">
        <v>6212</v>
      </c>
      <c r="L248" s="14">
        <v>28.78</v>
      </c>
      <c r="M248" s="14">
        <v>55.35</v>
      </c>
      <c r="N248" s="15">
        <v>1787.8136</v>
      </c>
      <c r="O248" s="15">
        <v>3438.3420000000001</v>
      </c>
      <c r="P248" s="15">
        <v>139.0967</v>
      </c>
      <c r="Q248" s="13">
        <v>7010</v>
      </c>
      <c r="R248" s="14">
        <v>7.04</v>
      </c>
      <c r="S248" s="14">
        <v>23.81</v>
      </c>
      <c r="T248" s="15">
        <v>493.50400000000002</v>
      </c>
      <c r="U248" s="14">
        <v>1669.0809999999999</v>
      </c>
      <c r="V248" s="14">
        <v>62.073399999999999</v>
      </c>
      <c r="W248" s="14">
        <v>0.45</v>
      </c>
      <c r="X248" s="14">
        <v>0.59</v>
      </c>
      <c r="Y248" s="14">
        <v>0.43</v>
      </c>
      <c r="Z248" s="14">
        <v>85.639700000000005</v>
      </c>
      <c r="AA248" s="14">
        <v>107.84950000000001</v>
      </c>
      <c r="AB248" s="14">
        <v>86.977500000000006</v>
      </c>
      <c r="AC248" s="14">
        <v>11310.147999999999</v>
      </c>
      <c r="AD248" s="14">
        <v>46833.451000000001</v>
      </c>
      <c r="AE248" s="14">
        <v>1765.8311000000001</v>
      </c>
      <c r="AF248" s="14">
        <v>6307.54</v>
      </c>
      <c r="AG248" s="14">
        <v>6405</v>
      </c>
      <c r="AH248" s="14">
        <v>7425</v>
      </c>
      <c r="AI248" s="14">
        <v>43.851500000000001</v>
      </c>
      <c r="AJ248" s="14">
        <v>33.824399999999997</v>
      </c>
      <c r="AK248" s="14">
        <v>0.34799999999999998</v>
      </c>
      <c r="AL248" s="14">
        <v>0.14499999999999999</v>
      </c>
      <c r="AM248" s="14">
        <v>0.65400000000000003</v>
      </c>
      <c r="AN248" s="14">
        <v>0.44500000000000001</v>
      </c>
      <c r="AO248" s="14">
        <v>0.501</v>
      </c>
      <c r="AP248" s="14">
        <v>0.30499999999999999</v>
      </c>
      <c r="AQ248" s="14">
        <v>0.75900000000000001</v>
      </c>
      <c r="AR248" s="14">
        <v>0.54200000000000004</v>
      </c>
      <c r="AS248" s="14">
        <v>0.623</v>
      </c>
      <c r="AT248" s="14">
        <v>0.495</v>
      </c>
      <c r="AU248" s="14">
        <v>0.81200000000000006</v>
      </c>
      <c r="AV248" s="14">
        <v>0.60299999999999998</v>
      </c>
      <c r="AW248" s="14">
        <v>5997</v>
      </c>
      <c r="AX248" s="14">
        <v>1284</v>
      </c>
      <c r="AY248" s="14">
        <v>13947</v>
      </c>
      <c r="AZ248" s="14">
        <v>24554</v>
      </c>
      <c r="BA248" s="56">
        <f t="shared" si="155"/>
        <v>0.13099034555065309</v>
      </c>
      <c r="BB248" s="56">
        <f t="shared" si="155"/>
        <v>2.8045956926302913E-2</v>
      </c>
      <c r="BC248" s="56">
        <f t="shared" si="155"/>
        <v>0.30463937792145385</v>
      </c>
      <c r="BD248" s="56">
        <f t="shared" si="154"/>
        <v>0.5363243196015901</v>
      </c>
      <c r="BE248" s="54"/>
      <c r="BG248" s="36">
        <f t="shared" si="158"/>
        <v>0.75684513176790691</v>
      </c>
      <c r="BH248" s="36">
        <f t="shared" si="159"/>
        <v>0.94476221861293552</v>
      </c>
      <c r="BI248" s="36">
        <f t="shared" si="160"/>
        <v>1.0641365944856664</v>
      </c>
      <c r="BJ248" s="36">
        <f t="shared" si="161"/>
        <v>0.55291013346935902</v>
      </c>
      <c r="BK248" s="36">
        <f t="shared" si="162"/>
        <v>0.54144849798210137</v>
      </c>
      <c r="BL248" s="36">
        <f t="shared" si="163"/>
        <v>0.94475761708001171</v>
      </c>
      <c r="BM248" s="36">
        <f t="shared" si="164"/>
        <v>6.25E-2</v>
      </c>
      <c r="BN248" s="36">
        <f t="shared" si="165"/>
        <v>1.2311480455524854E-3</v>
      </c>
      <c r="BO248" s="36">
        <f t="shared" si="166"/>
        <v>2.4605920799692427E-2</v>
      </c>
      <c r="BP248" s="36">
        <f t="shared" si="167"/>
        <v>6.2499781059549182E-2</v>
      </c>
      <c r="BQ248" s="36">
        <f t="shared" si="168"/>
        <v>1.2311374112059478E-3</v>
      </c>
      <c r="BR248" s="36">
        <f t="shared" si="169"/>
        <v>2.4605765759639533E-2</v>
      </c>
      <c r="BS248" s="36">
        <f t="shared" si="170"/>
        <v>0.93153442000171072</v>
      </c>
      <c r="BT248" s="36">
        <f t="shared" si="171"/>
        <v>0.98139332026623394</v>
      </c>
      <c r="BU248" s="36">
        <f t="shared" si="172"/>
        <v>0.55955439600349588</v>
      </c>
      <c r="BV248" s="36">
        <f t="shared" si="173"/>
        <v>0.85875963789226639</v>
      </c>
      <c r="BW248" s="36">
        <f t="shared" si="174"/>
        <v>0.74257646992263915</v>
      </c>
      <c r="BX248" s="36">
        <f t="shared" si="175"/>
        <v>0.76124748502085082</v>
      </c>
      <c r="BY248" s="36">
        <f t="shared" si="176"/>
        <v>0.55955471327576012</v>
      </c>
      <c r="BZ248" s="36">
        <f t="shared" si="177"/>
        <v>0.85875953185295406</v>
      </c>
      <c r="CA248" s="36">
        <f t="shared" si="178"/>
        <v>8.650519031141872E-2</v>
      </c>
      <c r="CB248" s="36">
        <f t="shared" si="179"/>
        <v>0.23067535103608647</v>
      </c>
      <c r="CC248" s="36">
        <f t="shared" si="180"/>
        <v>8.8704046162935909E-3</v>
      </c>
      <c r="CD248" s="36">
        <f t="shared" si="181"/>
        <v>6.4189113103013354E-2</v>
      </c>
      <c r="CE248" s="36">
        <f t="shared" si="182"/>
        <v>3.6839229968782507E-2</v>
      </c>
      <c r="CF248" s="36">
        <f t="shared" si="183"/>
        <v>0.12712083177553454</v>
      </c>
      <c r="CG248" s="36">
        <f t="shared" si="184"/>
        <v>1.2658043912433519E-3</v>
      </c>
      <c r="CH248" s="36">
        <f t="shared" si="185"/>
        <v>2.2641286937038749E-2</v>
      </c>
      <c r="CI248" s="36">
        <f t="shared" si="186"/>
        <v>2.5720897116411522E-2</v>
      </c>
      <c r="CJ248" s="36">
        <f t="shared" si="187"/>
        <v>6.4779449121788388E-2</v>
      </c>
      <c r="CK248" s="36">
        <f t="shared" si="188"/>
        <v>5.0322303619959093E-3</v>
      </c>
      <c r="CL248" s="36">
        <f t="shared" si="189"/>
        <v>2.0932548664554095E-2</v>
      </c>
      <c r="CM248" s="36">
        <f t="shared" si="190"/>
        <v>0.5482932386953715</v>
      </c>
      <c r="CN248" s="36">
        <f t="shared" si="191"/>
        <v>0.9992509492468763</v>
      </c>
      <c r="CO248" s="36">
        <f t="shared" si="192"/>
        <v>0.97718589632249175</v>
      </c>
      <c r="CP248" s="36">
        <f t="shared" si="193"/>
        <v>0.77197275866791149</v>
      </c>
      <c r="CQ248" s="36">
        <f t="shared" si="194"/>
        <v>707.5724095075791</v>
      </c>
      <c r="CR248" s="36">
        <f t="shared" si="195"/>
        <v>0.92191329628753682</v>
      </c>
      <c r="CS248" s="36">
        <f t="shared" si="196"/>
        <v>4.8442439524318953E-2</v>
      </c>
      <c r="CT248" s="36">
        <f t="shared" si="197"/>
        <v>141.80835561758448</v>
      </c>
      <c r="CU248" s="36"/>
      <c r="CV248" s="42" t="str">
        <f t="shared" si="198"/>
        <v>Divinolândia de Minas</v>
      </c>
      <c r="CW248" s="43">
        <f t="shared" si="204"/>
        <v>0.94476221861293552</v>
      </c>
      <c r="CX248" s="43">
        <f t="shared" si="204"/>
        <v>1.0641365944856664</v>
      </c>
      <c r="CY248" s="43">
        <f t="shared" si="204"/>
        <v>2.4605920799692427E-2</v>
      </c>
      <c r="CZ248" s="43">
        <f t="shared" si="204"/>
        <v>0.85875963789226639</v>
      </c>
      <c r="DA248" s="43">
        <f t="shared" si="204"/>
        <v>0.76124748502085082</v>
      </c>
      <c r="DB248" s="43">
        <f t="shared" si="204"/>
        <v>2.5720897116411522E-2</v>
      </c>
      <c r="DC248" s="43">
        <f t="shared" si="204"/>
        <v>6.4779449121788388E-2</v>
      </c>
      <c r="DD248" s="43">
        <f t="shared" si="204"/>
        <v>5.0322303619959093E-3</v>
      </c>
      <c r="DE248" s="43">
        <f t="shared" si="204"/>
        <v>2.0932548664554095E-2</v>
      </c>
      <c r="DF248" s="43">
        <f t="shared" si="204"/>
        <v>707.5724095075791</v>
      </c>
      <c r="DG248" s="43">
        <f t="shared" si="204"/>
        <v>0.92191329628753682</v>
      </c>
      <c r="DH248" s="43">
        <f t="shared" si="204"/>
        <v>4.8442439524318953E-2</v>
      </c>
      <c r="DI248" s="43">
        <f t="shared" si="204"/>
        <v>141.80835561758448</v>
      </c>
      <c r="DJ248" s="51">
        <f t="shared" si="157"/>
        <v>65.70162291100398</v>
      </c>
      <c r="DL248" s="40">
        <f t="shared" si="201"/>
        <v>245</v>
      </c>
      <c r="DM248" s="58">
        <f t="shared" si="199"/>
        <v>40.5889121112466</v>
      </c>
      <c r="DN248" s="57" t="str">
        <f t="shared" si="200"/>
        <v>Central de Minas</v>
      </c>
    </row>
    <row r="249" spans="1:118" x14ac:dyDescent="0.3">
      <c r="A249" s="12">
        <v>312230</v>
      </c>
      <c r="B249" s="12" t="s">
        <v>29</v>
      </c>
      <c r="C249" s="12" t="s">
        <v>28</v>
      </c>
      <c r="D249" s="27" t="s">
        <v>218</v>
      </c>
      <c r="E249" s="13">
        <v>150222</v>
      </c>
      <c r="F249" s="14">
        <v>7.4</v>
      </c>
      <c r="G249" s="14">
        <v>24.71</v>
      </c>
      <c r="H249" s="15">
        <v>11116.428000000002</v>
      </c>
      <c r="I249" s="15">
        <v>37119.856200000002</v>
      </c>
      <c r="J249" s="15">
        <v>23.854500000000002</v>
      </c>
      <c r="K249" s="13">
        <v>182898</v>
      </c>
      <c r="L249" s="14">
        <v>1.95</v>
      </c>
      <c r="M249" s="14">
        <v>9.77</v>
      </c>
      <c r="N249" s="15">
        <v>3566.511</v>
      </c>
      <c r="O249" s="15">
        <v>17869.134599999998</v>
      </c>
      <c r="P249" s="15">
        <v>9.4245000000000001</v>
      </c>
      <c r="Q249" s="13">
        <v>211866</v>
      </c>
      <c r="R249" s="14">
        <v>0.36</v>
      </c>
      <c r="S249" s="14">
        <v>2.67</v>
      </c>
      <c r="T249" s="15">
        <v>762.71759999999995</v>
      </c>
      <c r="U249" s="14">
        <v>5656.8221999999996</v>
      </c>
      <c r="V249" s="14">
        <v>3.1741999999999999</v>
      </c>
      <c r="W249" s="14">
        <v>0.54</v>
      </c>
      <c r="X249" s="14">
        <v>0.53</v>
      </c>
      <c r="Y249" s="14">
        <v>0.47</v>
      </c>
      <c r="Z249" s="14">
        <v>102.7676</v>
      </c>
      <c r="AA249" s="14">
        <v>96.881799999999998</v>
      </c>
      <c r="AB249" s="14">
        <v>95.068399999999997</v>
      </c>
      <c r="AC249" s="14">
        <v>913987.78170000005</v>
      </c>
      <c r="AD249" s="14">
        <v>5335937.727</v>
      </c>
      <c r="AE249" s="14">
        <v>5008.6188000000002</v>
      </c>
      <c r="AF249" s="14">
        <v>23337.42</v>
      </c>
      <c r="AG249" s="14">
        <v>182483</v>
      </c>
      <c r="AH249" s="14">
        <v>228643</v>
      </c>
      <c r="AI249" s="14">
        <v>124.3809</v>
      </c>
      <c r="AJ249" s="14">
        <v>125.1476</v>
      </c>
      <c r="AK249" s="14">
        <v>0.53500000000000003</v>
      </c>
      <c r="AL249" s="14">
        <v>0.314</v>
      </c>
      <c r="AM249" s="14">
        <v>0.76500000000000001</v>
      </c>
      <c r="AN249" s="14">
        <v>0.63600000000000001</v>
      </c>
      <c r="AO249" s="14">
        <v>0.68600000000000005</v>
      </c>
      <c r="AP249" s="14">
        <v>0.55400000000000005</v>
      </c>
      <c r="AQ249" s="14">
        <v>0.82699999999999996</v>
      </c>
      <c r="AR249" s="14">
        <v>0.70599999999999996</v>
      </c>
      <c r="AS249" s="14">
        <v>0.76400000000000001</v>
      </c>
      <c r="AT249" s="14">
        <v>0.70199999999999996</v>
      </c>
      <c r="AU249" s="14">
        <v>0.84399999999999997</v>
      </c>
      <c r="AV249" s="14">
        <v>0.753</v>
      </c>
      <c r="AW249" s="14">
        <v>50434</v>
      </c>
      <c r="AX249" s="14">
        <v>1161198</v>
      </c>
      <c r="AY249" s="14">
        <v>2750100</v>
      </c>
      <c r="AZ249" s="14">
        <v>766564</v>
      </c>
      <c r="BA249" s="56">
        <f t="shared" si="155"/>
        <v>1.0666421899136603E-2</v>
      </c>
      <c r="BB249" s="56">
        <f t="shared" si="155"/>
        <v>0.24558487878085467</v>
      </c>
      <c r="BC249" s="56">
        <f t="shared" si="155"/>
        <v>0.58162602341308578</v>
      </c>
      <c r="BD249" s="56">
        <f t="shared" si="154"/>
        <v>0.16212267590692292</v>
      </c>
      <c r="BE249" s="54"/>
      <c r="BG249" s="36">
        <f t="shared" si="158"/>
        <v>8.5848673901255683</v>
      </c>
      <c r="BH249" s="36">
        <f t="shared" si="159"/>
        <v>0.80848810112280212</v>
      </c>
      <c r="BI249" s="36">
        <f t="shared" si="160"/>
        <v>0.59626859369357821</v>
      </c>
      <c r="BJ249" s="36">
        <f t="shared" si="161"/>
        <v>0.36445132368210026</v>
      </c>
      <c r="BK249" s="36">
        <f t="shared" si="162"/>
        <v>1.0959068167791443E-2</v>
      </c>
      <c r="BL249" s="36">
        <f t="shared" si="163"/>
        <v>0.80848877324209867</v>
      </c>
      <c r="BM249" s="36">
        <f t="shared" si="164"/>
        <v>9.9999999999999742E-3</v>
      </c>
      <c r="BN249" s="36">
        <f t="shared" si="165"/>
        <v>4.9245921822098949E-3</v>
      </c>
      <c r="BO249" s="36">
        <f t="shared" si="166"/>
        <v>6.1514801999231154E-3</v>
      </c>
      <c r="BP249" s="36">
        <f t="shared" si="167"/>
        <v>9.9999649695278643E-3</v>
      </c>
      <c r="BQ249" s="36">
        <f t="shared" si="168"/>
        <v>4.9245496448238066E-3</v>
      </c>
      <c r="BR249" s="36">
        <f t="shared" si="169"/>
        <v>6.1514414399098929E-3</v>
      </c>
      <c r="BS249" s="36">
        <f t="shared" si="170"/>
        <v>3.2958255351578214</v>
      </c>
      <c r="BT249" s="36">
        <f t="shared" si="171"/>
        <v>4.2180880169456966E-3</v>
      </c>
      <c r="BU249" s="36">
        <f t="shared" si="172"/>
        <v>8.1407811122242407E-2</v>
      </c>
      <c r="BV249" s="36">
        <f t="shared" si="173"/>
        <v>0.53110440066196052</v>
      </c>
      <c r="BW249" s="36">
        <f t="shared" si="174"/>
        <v>8.6403405517137379</v>
      </c>
      <c r="BX249" s="36">
        <f t="shared" si="175"/>
        <v>8.5635102970513604</v>
      </c>
      <c r="BY249" s="36">
        <f t="shared" si="176"/>
        <v>8.1407756719939009E-2</v>
      </c>
      <c r="BZ249" s="36">
        <f t="shared" si="177"/>
        <v>0.53110446079151208</v>
      </c>
      <c r="CA249" s="36">
        <f t="shared" si="178"/>
        <v>7.2577957531197454E-3</v>
      </c>
      <c r="CB249" s="36">
        <f t="shared" si="179"/>
        <v>1.5737207898151351E-2</v>
      </c>
      <c r="CC249" s="36">
        <f t="shared" si="180"/>
        <v>3.5470108424582362E-3</v>
      </c>
      <c r="CD249" s="36">
        <f t="shared" si="181"/>
        <v>4.5043016080356909E-3</v>
      </c>
      <c r="CE249" s="36">
        <f t="shared" si="182"/>
        <v>1.133194588969823E-2</v>
      </c>
      <c r="CF249" s="36">
        <f t="shared" si="183"/>
        <v>2.8485463511901638E-2</v>
      </c>
      <c r="CG249" s="36">
        <f t="shared" si="184"/>
        <v>2.5832742678435624E-3</v>
      </c>
      <c r="CH249" s="36">
        <f t="shared" si="185"/>
        <v>1.1359951258340599E-2</v>
      </c>
      <c r="CI249" s="36">
        <f t="shared" si="186"/>
        <v>8.790985244222266E-4</v>
      </c>
      <c r="CJ249" s="36">
        <f t="shared" si="187"/>
        <v>3.2751487879227551E-3</v>
      </c>
      <c r="CK249" s="36">
        <f t="shared" si="188"/>
        <v>1.178201697657735E-3</v>
      </c>
      <c r="CL249" s="36">
        <f t="shared" si="189"/>
        <v>4.6355817111815431E-3</v>
      </c>
      <c r="CM249" s="36">
        <f t="shared" si="190"/>
        <v>1.3986105017368931</v>
      </c>
      <c r="CN249" s="36">
        <f t="shared" si="191"/>
        <v>0.43722623666283328</v>
      </c>
      <c r="CO249" s="36">
        <f t="shared" si="192"/>
        <v>1.5932616166410405</v>
      </c>
      <c r="CP249" s="36">
        <f t="shared" si="193"/>
        <v>7.7809253867723926</v>
      </c>
      <c r="CQ249" s="36">
        <f t="shared" si="194"/>
        <v>1.5561596982597399</v>
      </c>
      <c r="CR249" s="36">
        <f t="shared" si="195"/>
        <v>0.42401985893063221</v>
      </c>
      <c r="CS249" s="36">
        <f t="shared" si="196"/>
        <v>1.7674166801350368</v>
      </c>
      <c r="CT249" s="36">
        <f t="shared" si="197"/>
        <v>8.4215577410287334</v>
      </c>
      <c r="CU249" s="36"/>
      <c r="CV249" s="42" t="str">
        <f t="shared" si="198"/>
        <v>Divinópolis</v>
      </c>
      <c r="CW249" s="43">
        <f t="shared" si="204"/>
        <v>0.80848810112280212</v>
      </c>
      <c r="CX249" s="43">
        <f t="shared" si="204"/>
        <v>0.59626859369357821</v>
      </c>
      <c r="CY249" s="43">
        <f t="shared" si="204"/>
        <v>6.1514801999231154E-3</v>
      </c>
      <c r="CZ249" s="43">
        <f t="shared" si="204"/>
        <v>0.53110440066196052</v>
      </c>
      <c r="DA249" s="43">
        <f t="shared" si="204"/>
        <v>8.5635102970513604</v>
      </c>
      <c r="DB249" s="43">
        <f t="shared" si="204"/>
        <v>8.790985244222266E-4</v>
      </c>
      <c r="DC249" s="43">
        <f t="shared" si="204"/>
        <v>3.2751487879227551E-3</v>
      </c>
      <c r="DD249" s="43">
        <f t="shared" si="204"/>
        <v>1.178201697657735E-3</v>
      </c>
      <c r="DE249" s="43">
        <f t="shared" si="204"/>
        <v>4.6355817111815431E-3</v>
      </c>
      <c r="DF249" s="43">
        <f t="shared" si="204"/>
        <v>1.5561596982597399</v>
      </c>
      <c r="DG249" s="43">
        <f t="shared" si="204"/>
        <v>0.42401985893063221</v>
      </c>
      <c r="DH249" s="43">
        <f t="shared" si="204"/>
        <v>1.7674166801350368</v>
      </c>
      <c r="DI249" s="43">
        <f t="shared" si="204"/>
        <v>8.4215577410287334</v>
      </c>
      <c r="DJ249" s="51">
        <f t="shared" si="157"/>
        <v>1.7449726832157653</v>
      </c>
      <c r="DL249" s="40">
        <f t="shared" si="201"/>
        <v>246</v>
      </c>
      <c r="DM249" s="58">
        <f t="shared" si="199"/>
        <v>40.93844735588219</v>
      </c>
      <c r="DN249" s="57" t="str">
        <f t="shared" si="200"/>
        <v>Planura</v>
      </c>
    </row>
    <row r="250" spans="1:118" x14ac:dyDescent="0.3">
      <c r="A250" s="12">
        <v>312235</v>
      </c>
      <c r="B250" s="12" t="s">
        <v>29</v>
      </c>
      <c r="C250" s="12" t="s">
        <v>28</v>
      </c>
      <c r="D250" s="27" t="s">
        <v>857</v>
      </c>
      <c r="E250" s="13">
        <v>3571</v>
      </c>
      <c r="F250" s="14">
        <v>27.02</v>
      </c>
      <c r="G250" s="14">
        <v>68.430000000000007</v>
      </c>
      <c r="H250" s="15">
        <v>964.88419999999996</v>
      </c>
      <c r="I250" s="15">
        <v>2443.6352999999999</v>
      </c>
      <c r="J250" s="15">
        <v>87.101299999999995</v>
      </c>
      <c r="K250" s="13">
        <v>4748</v>
      </c>
      <c r="L250" s="14">
        <v>26.03</v>
      </c>
      <c r="M250" s="14">
        <v>54.47</v>
      </c>
      <c r="N250" s="15">
        <v>1235.9044000000001</v>
      </c>
      <c r="O250" s="15">
        <v>2586.2356</v>
      </c>
      <c r="P250" s="15">
        <v>125.8056</v>
      </c>
      <c r="Q250" s="13">
        <v>5863</v>
      </c>
      <c r="R250" s="14">
        <v>10.35</v>
      </c>
      <c r="S250" s="14">
        <v>30.54</v>
      </c>
      <c r="T250" s="15">
        <v>606.82049999999992</v>
      </c>
      <c r="U250" s="14">
        <v>1790.5602000000001</v>
      </c>
      <c r="V250" s="14">
        <v>91.258399999999995</v>
      </c>
      <c r="W250" s="14">
        <v>0.35</v>
      </c>
      <c r="X250" s="14">
        <v>0.53</v>
      </c>
      <c r="Y250" s="14">
        <v>0.5</v>
      </c>
      <c r="Z250" s="14">
        <v>66.608599999999996</v>
      </c>
      <c r="AA250" s="14">
        <v>96.881799999999998</v>
      </c>
      <c r="AB250" s="14">
        <v>101.1366</v>
      </c>
      <c r="AC250" s="14">
        <v>13959.924000000001</v>
      </c>
      <c r="AD250" s="14">
        <v>72500.472999999998</v>
      </c>
      <c r="AE250" s="14">
        <v>2919.8753000000002</v>
      </c>
      <c r="AF250" s="14">
        <v>11331.74</v>
      </c>
      <c r="AG250" s="14">
        <v>4781</v>
      </c>
      <c r="AH250" s="14">
        <v>6398</v>
      </c>
      <c r="AI250" s="14">
        <v>72.510300000000001</v>
      </c>
      <c r="AJ250" s="14">
        <v>60.766800000000003</v>
      </c>
      <c r="AK250" s="14">
        <v>0.30499999999999999</v>
      </c>
      <c r="AL250" s="14">
        <v>0.113</v>
      </c>
      <c r="AM250" s="14">
        <v>0.57799999999999996</v>
      </c>
      <c r="AN250" s="14">
        <v>0.435</v>
      </c>
      <c r="AO250" s="14">
        <v>0.48299999999999998</v>
      </c>
      <c r="AP250" s="14">
        <v>0.32</v>
      </c>
      <c r="AQ250" s="14">
        <v>0.68200000000000005</v>
      </c>
      <c r="AR250" s="14">
        <v>0.51500000000000001</v>
      </c>
      <c r="AS250" s="14">
        <v>0.60799999999999998</v>
      </c>
      <c r="AT250" s="14">
        <v>0.51500000000000001</v>
      </c>
      <c r="AU250" s="14">
        <v>0.72299999999999998</v>
      </c>
      <c r="AV250" s="14">
        <v>0.60299999999999998</v>
      </c>
      <c r="AW250" s="14">
        <v>3381</v>
      </c>
      <c r="AX250" s="14">
        <v>17612</v>
      </c>
      <c r="AY250" s="14">
        <v>19526</v>
      </c>
      <c r="AZ250" s="14">
        <v>24313</v>
      </c>
      <c r="BA250" s="56">
        <f t="shared" si="155"/>
        <v>5.2150172754195458E-2</v>
      </c>
      <c r="BB250" s="56">
        <f t="shared" si="155"/>
        <v>0.2716559723593287</v>
      </c>
      <c r="BC250" s="56">
        <f t="shared" si="155"/>
        <v>0.30117843040473841</v>
      </c>
      <c r="BD250" s="56">
        <f t="shared" si="154"/>
        <v>0.37501542448173741</v>
      </c>
      <c r="BE250" s="54"/>
      <c r="BG250" s="36">
        <f t="shared" si="158"/>
        <v>0.79431705652306117</v>
      </c>
      <c r="BH250" s="36">
        <f t="shared" si="159"/>
        <v>3.606807428853894</v>
      </c>
      <c r="BI250" s="36">
        <f t="shared" si="160"/>
        <v>2.5786002166594821</v>
      </c>
      <c r="BJ250" s="36">
        <f t="shared" si="161"/>
        <v>0.46881535730565488</v>
      </c>
      <c r="BK250" s="36">
        <f t="shared" si="162"/>
        <v>0.51352291328759903</v>
      </c>
      <c r="BL250" s="36">
        <f t="shared" si="163"/>
        <v>3.606784715031043</v>
      </c>
      <c r="BM250" s="36">
        <f t="shared" si="164"/>
        <v>0.17361111111111108</v>
      </c>
      <c r="BN250" s="36">
        <f t="shared" si="165"/>
        <v>4.9245921822098949E-3</v>
      </c>
      <c r="BO250" s="36">
        <f t="shared" si="166"/>
        <v>3.8446751249519579E-4</v>
      </c>
      <c r="BP250" s="36">
        <f t="shared" si="167"/>
        <v>0.17361123274482274</v>
      </c>
      <c r="BQ250" s="36">
        <f t="shared" si="168"/>
        <v>4.9245496448238066E-3</v>
      </c>
      <c r="BR250" s="36">
        <f t="shared" si="169"/>
        <v>3.8445558641098343E-4</v>
      </c>
      <c r="BS250" s="36">
        <f t="shared" si="170"/>
        <v>0.91584509260250602</v>
      </c>
      <c r="BT250" s="36">
        <f t="shared" si="171"/>
        <v>0.97127007222996309</v>
      </c>
      <c r="BU250" s="36">
        <f t="shared" si="172"/>
        <v>0.34031262533409906</v>
      </c>
      <c r="BV250" s="36">
        <f t="shared" si="173"/>
        <v>0.75394639103202188</v>
      </c>
      <c r="BW250" s="36">
        <f t="shared" si="174"/>
        <v>0.80422818508967886</v>
      </c>
      <c r="BX250" s="36">
        <f t="shared" si="175"/>
        <v>0.79233324231489921</v>
      </c>
      <c r="BY250" s="36">
        <f t="shared" si="176"/>
        <v>0.34031291642705946</v>
      </c>
      <c r="BZ250" s="36">
        <f t="shared" si="177"/>
        <v>0.75394638246305046</v>
      </c>
      <c r="CA250" s="36">
        <f t="shared" si="178"/>
        <v>0.14541923645026317</v>
      </c>
      <c r="CB250" s="36">
        <f t="shared" si="179"/>
        <v>0.35400367415629302</v>
      </c>
      <c r="CC250" s="36">
        <f t="shared" si="180"/>
        <v>3.9778700286216336E-2</v>
      </c>
      <c r="CD250" s="36">
        <f t="shared" si="181"/>
        <v>7.297250123868293E-2</v>
      </c>
      <c r="CE250" s="36">
        <f t="shared" si="182"/>
        <v>4.8826742976066588E-2</v>
      </c>
      <c r="CF250" s="36">
        <f t="shared" si="183"/>
        <v>0.10555644572629025</v>
      </c>
      <c r="CG250" s="36">
        <f t="shared" si="184"/>
        <v>1.7800374251859541E-2</v>
      </c>
      <c r="CH250" s="36">
        <f t="shared" si="185"/>
        <v>3.7167972012853628E-2</v>
      </c>
      <c r="CI250" s="36">
        <f t="shared" si="186"/>
        <v>3.2613828728358572E-2</v>
      </c>
      <c r="CJ250" s="36">
        <f t="shared" si="187"/>
        <v>5.0354278560023231E-2</v>
      </c>
      <c r="CK250" s="36">
        <f t="shared" si="188"/>
        <v>2.9849085453660038E-2</v>
      </c>
      <c r="CL250" s="36">
        <f t="shared" si="189"/>
        <v>2.0932548664554095E-2</v>
      </c>
      <c r="CM250" s="36">
        <f t="shared" si="190"/>
        <v>0.72877074236268724</v>
      </c>
      <c r="CN250" s="36">
        <f t="shared" si="191"/>
        <v>0.98975011297327309</v>
      </c>
      <c r="CO250" s="36">
        <f t="shared" si="192"/>
        <v>0.96813364201032304</v>
      </c>
      <c r="CP250" s="36">
        <f t="shared" si="193"/>
        <v>0.77406768111920621</v>
      </c>
      <c r="CQ250" s="36">
        <f t="shared" si="194"/>
        <v>99.765483954531689</v>
      </c>
      <c r="CR250" s="36">
        <f t="shared" si="195"/>
        <v>0.37716346297377995</v>
      </c>
      <c r="CS250" s="36">
        <f t="shared" si="196"/>
        <v>4.2532940762767202E-2</v>
      </c>
      <c r="CT250" s="36">
        <f t="shared" si="197"/>
        <v>64.415480407161908</v>
      </c>
      <c r="CU250" s="36"/>
      <c r="CV250" s="42" t="str">
        <f t="shared" si="198"/>
        <v>Divisa Alegre</v>
      </c>
      <c r="CW250" s="43">
        <f t="shared" si="204"/>
        <v>3.606807428853894</v>
      </c>
      <c r="CX250" s="43">
        <f t="shared" si="204"/>
        <v>2.5786002166594821</v>
      </c>
      <c r="CY250" s="43">
        <f t="shared" si="204"/>
        <v>3.8446751249519579E-4</v>
      </c>
      <c r="CZ250" s="43">
        <f t="shared" si="204"/>
        <v>0.75394639103202188</v>
      </c>
      <c r="DA250" s="43">
        <f t="shared" si="204"/>
        <v>0.79233324231489921</v>
      </c>
      <c r="DB250" s="43">
        <f t="shared" si="204"/>
        <v>3.2613828728358572E-2</v>
      </c>
      <c r="DC250" s="43">
        <f t="shared" si="204"/>
        <v>5.0354278560023231E-2</v>
      </c>
      <c r="DD250" s="43">
        <f t="shared" si="204"/>
        <v>2.9849085453660038E-2</v>
      </c>
      <c r="DE250" s="43">
        <f t="shared" si="204"/>
        <v>2.0932548664554095E-2</v>
      </c>
      <c r="DF250" s="43">
        <f t="shared" si="204"/>
        <v>99.765483954531689</v>
      </c>
      <c r="DG250" s="43">
        <f t="shared" si="204"/>
        <v>0.37716346297377995</v>
      </c>
      <c r="DH250" s="43">
        <f t="shared" si="204"/>
        <v>4.2532940762767202E-2</v>
      </c>
      <c r="DI250" s="43">
        <f t="shared" si="204"/>
        <v>64.415480407161908</v>
      </c>
      <c r="DJ250" s="51">
        <f t="shared" si="157"/>
        <v>13.266652481016118</v>
      </c>
      <c r="DL250" s="40">
        <f t="shared" si="201"/>
        <v>247</v>
      </c>
      <c r="DM250" s="58">
        <f t="shared" si="199"/>
        <v>40.943654567798156</v>
      </c>
      <c r="DN250" s="57" t="str">
        <f t="shared" si="200"/>
        <v>Rodeiro</v>
      </c>
    </row>
    <row r="251" spans="1:118" x14ac:dyDescent="0.3">
      <c r="A251" s="12">
        <v>312240</v>
      </c>
      <c r="B251" s="12" t="s">
        <v>29</v>
      </c>
      <c r="C251" s="12" t="s">
        <v>28</v>
      </c>
      <c r="D251" s="27" t="s">
        <v>830</v>
      </c>
      <c r="E251" s="13">
        <v>4907</v>
      </c>
      <c r="F251" s="14">
        <v>20.93</v>
      </c>
      <c r="G251" s="14">
        <v>51.14</v>
      </c>
      <c r="H251" s="15">
        <v>1027.0350999999998</v>
      </c>
      <c r="I251" s="15">
        <v>2509.4397999999997</v>
      </c>
      <c r="J251" s="15">
        <v>67.469700000000003</v>
      </c>
      <c r="K251" s="13">
        <v>5482</v>
      </c>
      <c r="L251" s="14">
        <v>4.95</v>
      </c>
      <c r="M251" s="14">
        <v>17.8</v>
      </c>
      <c r="N251" s="15">
        <v>271.35900000000004</v>
      </c>
      <c r="O251" s="15">
        <v>975.79600000000005</v>
      </c>
      <c r="P251" s="15">
        <v>23.9239</v>
      </c>
      <c r="Q251" s="13">
        <v>5727</v>
      </c>
      <c r="R251" s="14">
        <v>1.71</v>
      </c>
      <c r="S251" s="14">
        <v>9.2100000000000009</v>
      </c>
      <c r="T251" s="15">
        <v>97.931700000000006</v>
      </c>
      <c r="U251" s="14">
        <v>527.45670000000007</v>
      </c>
      <c r="V251" s="14">
        <v>15.077500000000001</v>
      </c>
      <c r="W251" s="14">
        <v>0.71</v>
      </c>
      <c r="X251" s="14">
        <v>0.44</v>
      </c>
      <c r="Y251" s="14">
        <v>0.39</v>
      </c>
      <c r="Z251" s="14">
        <v>135.12039999999999</v>
      </c>
      <c r="AA251" s="14">
        <v>80.430199999999999</v>
      </c>
      <c r="AB251" s="14">
        <v>78.886499999999998</v>
      </c>
      <c r="AC251" s="14">
        <v>20530.059000000001</v>
      </c>
      <c r="AD251" s="14">
        <v>65371.974999999999</v>
      </c>
      <c r="AE251" s="14">
        <v>3725.2874000000002</v>
      </c>
      <c r="AF251" s="14">
        <v>10875.39</v>
      </c>
      <c r="AG251" s="14">
        <v>5511</v>
      </c>
      <c r="AH251" s="14">
        <v>6011</v>
      </c>
      <c r="AI251" s="14">
        <v>92.511399999999995</v>
      </c>
      <c r="AJ251" s="14">
        <v>58.319600000000001</v>
      </c>
      <c r="AK251" s="14">
        <v>0.43099999999999999</v>
      </c>
      <c r="AL251" s="14">
        <v>0.18099999999999999</v>
      </c>
      <c r="AM251" s="14">
        <v>0.71</v>
      </c>
      <c r="AN251" s="14">
        <v>0.622</v>
      </c>
      <c r="AO251" s="14">
        <v>0.55100000000000005</v>
      </c>
      <c r="AP251" s="14">
        <v>0.35599999999999998</v>
      </c>
      <c r="AQ251" s="14">
        <v>0.754</v>
      </c>
      <c r="AR251" s="14">
        <v>0.622</v>
      </c>
      <c r="AS251" s="14">
        <v>0.67</v>
      </c>
      <c r="AT251" s="14">
        <v>0.56999999999999995</v>
      </c>
      <c r="AU251" s="14">
        <v>0.80100000000000005</v>
      </c>
      <c r="AV251" s="14">
        <v>0.66</v>
      </c>
      <c r="AW251" s="14">
        <v>17837</v>
      </c>
      <c r="AX251" s="14">
        <v>3279</v>
      </c>
      <c r="AY251" s="14">
        <v>21756</v>
      </c>
      <c r="AZ251" s="14">
        <v>19591</v>
      </c>
      <c r="BA251" s="56">
        <f t="shared" si="155"/>
        <v>0.28556105214286859</v>
      </c>
      <c r="BB251" s="56">
        <f t="shared" si="155"/>
        <v>5.2495077085634695E-2</v>
      </c>
      <c r="BC251" s="56">
        <f t="shared" si="155"/>
        <v>0.34830219489938041</v>
      </c>
      <c r="BD251" s="56">
        <f t="shared" si="154"/>
        <v>0.31364167587211628</v>
      </c>
      <c r="BE251" s="54"/>
      <c r="BG251" s="36">
        <f t="shared" si="158"/>
        <v>0.79882014759651676</v>
      </c>
      <c r="BH251" s="36">
        <f t="shared" si="159"/>
        <v>0.2714497563731374</v>
      </c>
      <c r="BI251" s="36">
        <f t="shared" si="160"/>
        <v>4.5866142878775537E-2</v>
      </c>
      <c r="BJ251" s="36">
        <f t="shared" si="161"/>
        <v>0.90082018026479271</v>
      </c>
      <c r="BK251" s="36">
        <f t="shared" si="162"/>
        <v>0.84000629265376947</v>
      </c>
      <c r="BL251" s="36">
        <f t="shared" si="163"/>
        <v>0.27144995109928327</v>
      </c>
      <c r="BM251" s="36">
        <f t="shared" si="164"/>
        <v>3.3611111111111119E-2</v>
      </c>
      <c r="BN251" s="36">
        <f t="shared" si="165"/>
        <v>5.201600492459215E-2</v>
      </c>
      <c r="BO251" s="36">
        <f t="shared" si="166"/>
        <v>5.5363321799307932E-2</v>
      </c>
      <c r="BP251" s="36">
        <f t="shared" si="167"/>
        <v>3.3611314482948941E-2</v>
      </c>
      <c r="BQ251" s="36">
        <f t="shared" si="168"/>
        <v>5.2015774513508403E-2</v>
      </c>
      <c r="BR251" s="36">
        <f t="shared" si="169"/>
        <v>5.5363429134950307E-2</v>
      </c>
      <c r="BS251" s="36">
        <f t="shared" si="170"/>
        <v>0.87751810919164319</v>
      </c>
      <c r="BT251" s="36">
        <f t="shared" si="171"/>
        <v>0.97407633642294844</v>
      </c>
      <c r="BU251" s="36">
        <f t="shared" si="172"/>
        <v>0.2194351031430137</v>
      </c>
      <c r="BV251" s="36">
        <f t="shared" si="173"/>
        <v>0.76318505066663112</v>
      </c>
      <c r="BW251" s="36">
        <f t="shared" si="174"/>
        <v>0.77621113500067052</v>
      </c>
      <c r="BX251" s="36">
        <f t="shared" si="175"/>
        <v>0.80420852447205238</v>
      </c>
      <c r="BY251" s="36">
        <f t="shared" si="176"/>
        <v>0.21943531864518745</v>
      </c>
      <c r="BZ251" s="36">
        <f t="shared" si="177"/>
        <v>0.76318507746278119</v>
      </c>
      <c r="CA251" s="36">
        <f t="shared" si="178"/>
        <v>1.5815740858839158E-2</v>
      </c>
      <c r="CB251" s="36">
        <f t="shared" si="179"/>
        <v>0.12337970992150672</v>
      </c>
      <c r="CC251" s="36">
        <f t="shared" si="180"/>
        <v>2.7624097420983783E-4</v>
      </c>
      <c r="CD251" s="36">
        <f t="shared" si="181"/>
        <v>1.9030674293950716E-3</v>
      </c>
      <c r="CE251" s="36">
        <f t="shared" si="182"/>
        <v>1.2385535900104041E-2</v>
      </c>
      <c r="CF251" s="36">
        <f t="shared" si="183"/>
        <v>6.1973686553080859E-2</v>
      </c>
      <c r="CG251" s="36">
        <f t="shared" si="184"/>
        <v>1.75824104855103E-3</v>
      </c>
      <c r="CH251" s="36">
        <f t="shared" si="185"/>
        <v>6.2892463713996622E-4</v>
      </c>
      <c r="CI251" s="36">
        <f t="shared" si="186"/>
        <v>9.4157990714975742E-3</v>
      </c>
      <c r="CJ251" s="36">
        <f t="shared" si="187"/>
        <v>2.004100740310643E-2</v>
      </c>
      <c r="CK251" s="36">
        <f t="shared" si="188"/>
        <v>6.9762631631311717E-3</v>
      </c>
      <c r="CL251" s="36">
        <f t="shared" si="189"/>
        <v>4.0742417383431255E-3</v>
      </c>
      <c r="CM251" s="36">
        <f t="shared" si="190"/>
        <v>5.2015658603175453E-2</v>
      </c>
      <c r="CN251" s="36">
        <f t="shared" si="191"/>
        <v>0.99808767716447166</v>
      </c>
      <c r="CO251" s="36">
        <f t="shared" si="192"/>
        <v>0.96452712010048691</v>
      </c>
      <c r="CP251" s="36">
        <f t="shared" si="193"/>
        <v>0.81568694537808539</v>
      </c>
      <c r="CQ251" s="36">
        <f t="shared" si="194"/>
        <v>3500.964732011324</v>
      </c>
      <c r="CR251" s="36">
        <f t="shared" si="195"/>
        <v>0.85643052386645335</v>
      </c>
      <c r="CS251" s="36">
        <f t="shared" si="196"/>
        <v>0.15599993268982632</v>
      </c>
      <c r="CT251" s="36">
        <f t="shared" si="197"/>
        <v>42.886431109147701</v>
      </c>
      <c r="CU251" s="36"/>
      <c r="CV251" s="42" t="str">
        <f t="shared" si="198"/>
        <v>Divisa Nova</v>
      </c>
      <c r="CW251" s="43">
        <f t="shared" si="204"/>
        <v>0.2714497563731374</v>
      </c>
      <c r="CX251" s="43">
        <f t="shared" si="204"/>
        <v>4.5866142878775537E-2</v>
      </c>
      <c r="CY251" s="43">
        <f t="shared" si="204"/>
        <v>5.5363321799307932E-2</v>
      </c>
      <c r="CZ251" s="43">
        <f t="shared" si="204"/>
        <v>0.76318505066663112</v>
      </c>
      <c r="DA251" s="43">
        <f t="shared" si="204"/>
        <v>0.80420852447205238</v>
      </c>
      <c r="DB251" s="43">
        <f t="shared" si="204"/>
        <v>9.4157990714975742E-3</v>
      </c>
      <c r="DC251" s="43">
        <f t="shared" si="204"/>
        <v>2.004100740310643E-2</v>
      </c>
      <c r="DD251" s="43">
        <f t="shared" si="204"/>
        <v>6.9762631631311717E-3</v>
      </c>
      <c r="DE251" s="43">
        <f t="shared" si="204"/>
        <v>4.0742417383431255E-3</v>
      </c>
      <c r="DF251" s="43">
        <f t="shared" si="204"/>
        <v>3500.964732011324</v>
      </c>
      <c r="DG251" s="43">
        <f t="shared" si="204"/>
        <v>0.85643052386645335</v>
      </c>
      <c r="DH251" s="43">
        <f t="shared" si="204"/>
        <v>0.15599993268982632</v>
      </c>
      <c r="DI251" s="43">
        <f t="shared" si="204"/>
        <v>42.886431109147701</v>
      </c>
      <c r="DJ251" s="51">
        <f t="shared" si="157"/>
        <v>272.83416720650723</v>
      </c>
      <c r="DL251" s="40">
        <f t="shared" si="201"/>
        <v>248</v>
      </c>
      <c r="DM251" s="58">
        <f t="shared" si="199"/>
        <v>41.64457423781576</v>
      </c>
      <c r="DN251" s="57" t="str">
        <f t="shared" si="200"/>
        <v>São Gotardo</v>
      </c>
    </row>
    <row r="252" spans="1:118" x14ac:dyDescent="0.3">
      <c r="A252" s="12">
        <v>312245</v>
      </c>
      <c r="B252" s="12" t="s">
        <v>29</v>
      </c>
      <c r="C252" s="12" t="s">
        <v>28</v>
      </c>
      <c r="D252" s="27" t="s">
        <v>316</v>
      </c>
      <c r="E252" s="13">
        <v>5820</v>
      </c>
      <c r="F252" s="14">
        <v>40.770000000000003</v>
      </c>
      <c r="G252" s="14">
        <v>69.14</v>
      </c>
      <c r="H252" s="15">
        <v>2372.8139999999999</v>
      </c>
      <c r="I252" s="15">
        <v>4023.9479999999999</v>
      </c>
      <c r="J252" s="15">
        <v>131.4256</v>
      </c>
      <c r="K252" s="13">
        <v>6289</v>
      </c>
      <c r="L252" s="14">
        <v>25.55</v>
      </c>
      <c r="M252" s="14">
        <v>55.89</v>
      </c>
      <c r="N252" s="15">
        <v>1606.8395</v>
      </c>
      <c r="O252" s="15">
        <v>3514.9220999999998</v>
      </c>
      <c r="P252" s="15">
        <v>123.4858</v>
      </c>
      <c r="Q252" s="13">
        <v>8937</v>
      </c>
      <c r="R252" s="14">
        <v>9.9</v>
      </c>
      <c r="S252" s="14">
        <v>32.950000000000003</v>
      </c>
      <c r="T252" s="15">
        <v>884.76300000000003</v>
      </c>
      <c r="U252" s="14">
        <v>2944.7415000000001</v>
      </c>
      <c r="V252" s="14">
        <v>87.290700000000001</v>
      </c>
      <c r="W252" s="14">
        <v>0.46</v>
      </c>
      <c r="X252" s="14">
        <v>0.5</v>
      </c>
      <c r="Y252" s="14">
        <v>0.45</v>
      </c>
      <c r="Z252" s="14">
        <v>87.5428</v>
      </c>
      <c r="AA252" s="14">
        <v>91.397900000000007</v>
      </c>
      <c r="AB252" s="14">
        <v>91.022900000000007</v>
      </c>
      <c r="AC252" s="14">
        <v>13483.117</v>
      </c>
      <c r="AD252" s="14">
        <v>59750.288</v>
      </c>
      <c r="AE252" s="14">
        <v>2089.7577000000001</v>
      </c>
      <c r="AF252" s="14">
        <v>5958.94</v>
      </c>
      <c r="AG252" s="14">
        <v>6452</v>
      </c>
      <c r="AH252" s="14">
        <v>10027</v>
      </c>
      <c r="AI252" s="14">
        <v>51.895699999999998</v>
      </c>
      <c r="AJ252" s="14">
        <v>31.954999999999998</v>
      </c>
      <c r="AK252" s="14">
        <v>0.247</v>
      </c>
      <c r="AL252" s="14">
        <v>5.6000000000000001E-2</v>
      </c>
      <c r="AM252" s="14">
        <v>0.625</v>
      </c>
      <c r="AN252" s="14">
        <v>0.43</v>
      </c>
      <c r="AO252" s="14">
        <v>0.44500000000000001</v>
      </c>
      <c r="AP252" s="14">
        <v>0.24399999999999999</v>
      </c>
      <c r="AQ252" s="14">
        <v>0.71099999999999997</v>
      </c>
      <c r="AR252" s="14">
        <v>0.50700000000000001</v>
      </c>
      <c r="AS252" s="14">
        <v>0.60899999999999999</v>
      </c>
      <c r="AT252" s="14">
        <v>0.48899999999999999</v>
      </c>
      <c r="AU252" s="14">
        <v>0.80200000000000005</v>
      </c>
      <c r="AV252" s="14">
        <v>0.57699999999999996</v>
      </c>
      <c r="AW252" s="14">
        <v>10210</v>
      </c>
      <c r="AX252" s="14">
        <v>3946</v>
      </c>
      <c r="AY252" s="14">
        <v>13801</v>
      </c>
      <c r="AZ252" s="14">
        <v>30873</v>
      </c>
      <c r="BA252" s="56">
        <f t="shared" si="155"/>
        <v>0.17355090939996601</v>
      </c>
      <c r="BB252" s="56">
        <f t="shared" si="155"/>
        <v>6.7074621791602923E-2</v>
      </c>
      <c r="BC252" s="56">
        <f t="shared" si="155"/>
        <v>0.23459119496855346</v>
      </c>
      <c r="BD252" s="56">
        <f t="shared" si="154"/>
        <v>0.52478327383987766</v>
      </c>
      <c r="BE252" s="54"/>
      <c r="BG252" s="36">
        <f t="shared" si="158"/>
        <v>0.69592919194762559</v>
      </c>
      <c r="BH252" s="36">
        <f t="shared" si="159"/>
        <v>3.1439163900854474</v>
      </c>
      <c r="BI252" s="36">
        <f t="shared" si="160"/>
        <v>3.281291133268879</v>
      </c>
      <c r="BJ252" s="36">
        <f t="shared" si="161"/>
        <v>0.29190704617560553</v>
      </c>
      <c r="BK252" s="36">
        <f t="shared" si="162"/>
        <v>0.28508229440424154</v>
      </c>
      <c r="BL252" s="36">
        <f t="shared" si="163"/>
        <v>3.1439024734654062</v>
      </c>
      <c r="BM252" s="36">
        <f t="shared" si="164"/>
        <v>5.444444444444442E-2</v>
      </c>
      <c r="BN252" s="36">
        <f t="shared" si="165"/>
        <v>1.5081563558017836E-2</v>
      </c>
      <c r="BO252" s="36">
        <f t="shared" si="166"/>
        <v>1.3840830449826995E-2</v>
      </c>
      <c r="BP252" s="36">
        <f t="shared" si="167"/>
        <v>5.4444253722985073E-2</v>
      </c>
      <c r="BQ252" s="36">
        <f t="shared" si="168"/>
        <v>1.5081551151255996E-2</v>
      </c>
      <c r="BR252" s="36">
        <f t="shared" si="169"/>
        <v>1.3840857283737563E-2</v>
      </c>
      <c r="BS252" s="36">
        <f t="shared" si="170"/>
        <v>0.9186584362782495</v>
      </c>
      <c r="BT252" s="36">
        <f t="shared" si="171"/>
        <v>0.97629227185935941</v>
      </c>
      <c r="BU252" s="36">
        <f t="shared" si="172"/>
        <v>0.49254095777655771</v>
      </c>
      <c r="BV252" s="36">
        <f t="shared" si="173"/>
        <v>0.86628500759375804</v>
      </c>
      <c r="BW252" s="36">
        <f t="shared" si="174"/>
        <v>0.74082881618821483</v>
      </c>
      <c r="BX252" s="36">
        <f t="shared" si="175"/>
        <v>0.68527338411633587</v>
      </c>
      <c r="BY252" s="36">
        <f t="shared" si="176"/>
        <v>0.49254116739077813</v>
      </c>
      <c r="BZ252" s="36">
        <f t="shared" si="177"/>
        <v>0.866284989765844</v>
      </c>
      <c r="CA252" s="36">
        <f t="shared" si="178"/>
        <v>0.24898682981620987</v>
      </c>
      <c r="CB252" s="36">
        <f t="shared" si="179"/>
        <v>0.63885356046299502</v>
      </c>
      <c r="CC252" s="36">
        <f t="shared" si="180"/>
        <v>1.8049661988474595E-2</v>
      </c>
      <c r="CD252" s="36">
        <f t="shared" si="181"/>
        <v>7.7575334444394392E-2</v>
      </c>
      <c r="CE252" s="36">
        <f t="shared" si="182"/>
        <v>7.9669614984391249E-2</v>
      </c>
      <c r="CF252" s="36">
        <f t="shared" si="183"/>
        <v>0.23545015934056149</v>
      </c>
      <c r="CG252" s="36">
        <f t="shared" si="184"/>
        <v>9.3256201069152733E-3</v>
      </c>
      <c r="CH252" s="36">
        <f t="shared" si="185"/>
        <v>4.2160061320152126E-2</v>
      </c>
      <c r="CI252" s="36">
        <f t="shared" si="186"/>
        <v>3.212887148451405E-2</v>
      </c>
      <c r="CJ252" s="36">
        <f t="shared" si="187"/>
        <v>6.9460825228625372E-2</v>
      </c>
      <c r="CK252" s="36">
        <f t="shared" si="188"/>
        <v>6.7864417785085465E-3</v>
      </c>
      <c r="CL252" s="36">
        <f t="shared" si="189"/>
        <v>3.2964136612846452E-2</v>
      </c>
      <c r="CM252" s="36">
        <f t="shared" si="190"/>
        <v>0.31152311081375988</v>
      </c>
      <c r="CN252" s="36">
        <f t="shared" si="191"/>
        <v>0.99769890473858625</v>
      </c>
      <c r="CO252" s="36">
        <f t="shared" si="192"/>
        <v>0.97742335547648607</v>
      </c>
      <c r="CP252" s="36">
        <f t="shared" si="193"/>
        <v>0.71805705166720479</v>
      </c>
      <c r="CQ252" s="36">
        <f t="shared" si="194"/>
        <v>1265.0775332773214</v>
      </c>
      <c r="CR252" s="36">
        <f t="shared" si="195"/>
        <v>0.81852975508635761</v>
      </c>
      <c r="CS252" s="36">
        <f t="shared" si="196"/>
        <v>3.6542213466276203E-3</v>
      </c>
      <c r="CT252" s="36">
        <f t="shared" si="197"/>
        <v>135.26992110608745</v>
      </c>
      <c r="CU252" s="36"/>
      <c r="CV252" s="42" t="str">
        <f t="shared" si="198"/>
        <v>Divisópolis</v>
      </c>
      <c r="CW252" s="43">
        <f t="shared" si="204"/>
        <v>3.1439163900854474</v>
      </c>
      <c r="CX252" s="43">
        <f t="shared" si="204"/>
        <v>3.281291133268879</v>
      </c>
      <c r="CY252" s="43">
        <f t="shared" si="204"/>
        <v>1.3840830449826995E-2</v>
      </c>
      <c r="CZ252" s="43">
        <f t="shared" si="204"/>
        <v>0.86628500759375804</v>
      </c>
      <c r="DA252" s="43">
        <f t="shared" si="204"/>
        <v>0.68527338411633587</v>
      </c>
      <c r="DB252" s="43">
        <f t="shared" si="204"/>
        <v>3.212887148451405E-2</v>
      </c>
      <c r="DC252" s="43">
        <f t="shared" si="204"/>
        <v>6.9460825228625372E-2</v>
      </c>
      <c r="DD252" s="43">
        <f t="shared" si="204"/>
        <v>6.7864417785085465E-3</v>
      </c>
      <c r="DE252" s="43">
        <f t="shared" si="204"/>
        <v>3.2964136612846452E-2</v>
      </c>
      <c r="DF252" s="43">
        <f t="shared" si="204"/>
        <v>1265.0775332773214</v>
      </c>
      <c r="DG252" s="43">
        <f t="shared" si="204"/>
        <v>0.81852975508635761</v>
      </c>
      <c r="DH252" s="43">
        <f t="shared" si="204"/>
        <v>3.6542213466276203E-3</v>
      </c>
      <c r="DI252" s="43">
        <f t="shared" si="204"/>
        <v>135.26992110608745</v>
      </c>
      <c r="DJ252" s="51">
        <f t="shared" si="157"/>
        <v>108.40781426003542</v>
      </c>
      <c r="DL252" s="40">
        <f t="shared" si="201"/>
        <v>249</v>
      </c>
      <c r="DM252" s="58">
        <f t="shared" si="199"/>
        <v>42.060782937832542</v>
      </c>
      <c r="DN252" s="57" t="str">
        <f t="shared" si="200"/>
        <v>Passabém</v>
      </c>
    </row>
    <row r="253" spans="1:118" x14ac:dyDescent="0.3">
      <c r="A253" s="12">
        <v>312247</v>
      </c>
      <c r="B253" s="12" t="s">
        <v>29</v>
      </c>
      <c r="C253" s="12" t="s">
        <v>28</v>
      </c>
      <c r="D253" s="27" t="s">
        <v>317</v>
      </c>
      <c r="E253" s="13">
        <v>4458</v>
      </c>
      <c r="F253" s="14">
        <v>23.8</v>
      </c>
      <c r="G253" s="14">
        <v>54.55</v>
      </c>
      <c r="H253" s="15">
        <v>1061.0040000000001</v>
      </c>
      <c r="I253" s="15">
        <v>2431.8389999999999</v>
      </c>
      <c r="J253" s="15">
        <v>76.721400000000003</v>
      </c>
      <c r="K253" s="13">
        <v>3951</v>
      </c>
      <c r="L253" s="14">
        <v>17.2</v>
      </c>
      <c r="M253" s="14">
        <v>44.26</v>
      </c>
      <c r="N253" s="15">
        <v>679.57199999999989</v>
      </c>
      <c r="O253" s="15">
        <v>1748.7126000000001</v>
      </c>
      <c r="P253" s="15">
        <v>83.129400000000004</v>
      </c>
      <c r="Q253" s="13">
        <v>3795</v>
      </c>
      <c r="R253" s="14">
        <v>5.31</v>
      </c>
      <c r="S253" s="14">
        <v>18.86</v>
      </c>
      <c r="T253" s="15">
        <v>201.51449999999997</v>
      </c>
      <c r="U253" s="14">
        <v>715.73699999999997</v>
      </c>
      <c r="V253" s="14">
        <v>46.819600000000001</v>
      </c>
      <c r="W253" s="14">
        <v>0.53</v>
      </c>
      <c r="X253" s="14">
        <v>0.53</v>
      </c>
      <c r="Y253" s="14">
        <v>0.42</v>
      </c>
      <c r="Z253" s="14">
        <v>100.86450000000001</v>
      </c>
      <c r="AA253" s="14">
        <v>96.881799999999998</v>
      </c>
      <c r="AB253" s="14">
        <v>84.954700000000003</v>
      </c>
      <c r="AC253" s="14">
        <v>12905.434999999999</v>
      </c>
      <c r="AD253" s="14">
        <v>42090.521000000001</v>
      </c>
      <c r="AE253" s="14">
        <v>3173.2075</v>
      </c>
      <c r="AF253" s="14">
        <v>10912.76</v>
      </c>
      <c r="AG253" s="14">
        <v>4067</v>
      </c>
      <c r="AH253" s="14">
        <v>3857</v>
      </c>
      <c r="AI253" s="14">
        <v>78.801400000000001</v>
      </c>
      <c r="AJ253" s="14">
        <v>58.52</v>
      </c>
      <c r="AK253" s="14">
        <v>0.34200000000000003</v>
      </c>
      <c r="AL253" s="14">
        <v>0.107</v>
      </c>
      <c r="AM253" s="14">
        <v>0.69699999999999995</v>
      </c>
      <c r="AN253" s="14">
        <v>0.53600000000000003</v>
      </c>
      <c r="AO253" s="14">
        <v>0.53800000000000003</v>
      </c>
      <c r="AP253" s="14">
        <v>0.35199999999999998</v>
      </c>
      <c r="AQ253" s="14">
        <v>0.79700000000000004</v>
      </c>
      <c r="AR253" s="14">
        <v>0.55400000000000005</v>
      </c>
      <c r="AS253" s="14">
        <v>0.67300000000000004</v>
      </c>
      <c r="AT253" s="14">
        <v>0.59699999999999998</v>
      </c>
      <c r="AU253" s="14">
        <v>0.81499999999999995</v>
      </c>
      <c r="AV253" s="14">
        <v>0.627</v>
      </c>
      <c r="AW253" s="14">
        <v>13377</v>
      </c>
      <c r="AX253" s="14">
        <v>1409</v>
      </c>
      <c r="AY253" s="14">
        <v>11647</v>
      </c>
      <c r="AZ253" s="14">
        <v>14108</v>
      </c>
      <c r="BA253" s="56">
        <f t="shared" si="155"/>
        <v>0.32996226042771515</v>
      </c>
      <c r="BB253" s="56">
        <f t="shared" si="155"/>
        <v>3.4754939444019632E-2</v>
      </c>
      <c r="BC253" s="56">
        <f t="shared" si="155"/>
        <v>0.28728941072001185</v>
      </c>
      <c r="BD253" s="56">
        <f t="shared" si="154"/>
        <v>0.34799338940825336</v>
      </c>
      <c r="BE253" s="54"/>
      <c r="BG253" s="36">
        <f t="shared" si="158"/>
        <v>0.864165264620531</v>
      </c>
      <c r="BH253" s="36">
        <f t="shared" si="159"/>
        <v>0.23755384506743879</v>
      </c>
      <c r="BI253" s="36">
        <f t="shared" si="160"/>
        <v>0.37114293701732093</v>
      </c>
      <c r="BJ253" s="36">
        <f t="shared" si="161"/>
        <v>0.80155256189907997</v>
      </c>
      <c r="BK253" s="36">
        <f t="shared" si="162"/>
        <v>0.78627083892809613</v>
      </c>
      <c r="BL253" s="36">
        <f t="shared" si="163"/>
        <v>0.2375531164154536</v>
      </c>
      <c r="BM253" s="36">
        <f t="shared" si="164"/>
        <v>1.3611111111111093E-2</v>
      </c>
      <c r="BN253" s="36">
        <f t="shared" si="165"/>
        <v>4.9245921822098949E-3</v>
      </c>
      <c r="BO253" s="36">
        <f t="shared" si="166"/>
        <v>3.1141868512110739E-2</v>
      </c>
      <c r="BP253" s="36">
        <f t="shared" si="167"/>
        <v>1.3611063430746256E-2</v>
      </c>
      <c r="BQ253" s="36">
        <f t="shared" si="168"/>
        <v>4.9245496448238066E-3</v>
      </c>
      <c r="BR253" s="36">
        <f t="shared" si="169"/>
        <v>3.1141928888409519E-2</v>
      </c>
      <c r="BS253" s="36">
        <f t="shared" si="170"/>
        <v>0.9220727612389038</v>
      </c>
      <c r="BT253" s="36">
        <f t="shared" si="171"/>
        <v>0.98326970920376533</v>
      </c>
      <c r="BU253" s="36">
        <f t="shared" si="172"/>
        <v>0.29944452804959282</v>
      </c>
      <c r="BV253" s="36">
        <f t="shared" si="173"/>
        <v>0.76242639208575702</v>
      </c>
      <c r="BW253" s="36">
        <f t="shared" si="174"/>
        <v>0.83211165998080117</v>
      </c>
      <c r="BX253" s="36">
        <f t="shared" si="175"/>
        <v>0.87191908777652194</v>
      </c>
      <c r="BY253" s="36">
        <f t="shared" si="176"/>
        <v>0.29944475226361561</v>
      </c>
      <c r="BZ253" s="36">
        <f t="shared" si="177"/>
        <v>0.76242641036319958</v>
      </c>
      <c r="CA253" s="36">
        <f t="shared" si="178"/>
        <v>9.3812358824763686E-2</v>
      </c>
      <c r="CB253" s="36">
        <f t="shared" si="179"/>
        <v>0.38005678241543667</v>
      </c>
      <c r="CC253" s="36">
        <f t="shared" si="180"/>
        <v>1.1989625616746344E-3</v>
      </c>
      <c r="CD253" s="36">
        <f t="shared" si="181"/>
        <v>1.0134678618080237E-2</v>
      </c>
      <c r="CE253" s="36">
        <f t="shared" si="182"/>
        <v>1.7492195629552537E-2</v>
      </c>
      <c r="CF253" s="36">
        <f t="shared" si="183"/>
        <v>6.6246506079866097E-2</v>
      </c>
      <c r="CG253" s="36">
        <f t="shared" si="184"/>
        <v>1.6145464174022124E-4</v>
      </c>
      <c r="CH253" s="36">
        <f t="shared" si="185"/>
        <v>1.7334735311170267E-2</v>
      </c>
      <c r="CI253" s="36">
        <f t="shared" si="186"/>
        <v>8.6474960222607897E-3</v>
      </c>
      <c r="CJ253" s="36">
        <f t="shared" si="187"/>
        <v>1.0181539410654673E-2</v>
      </c>
      <c r="CK253" s="36">
        <f t="shared" si="188"/>
        <v>4.5570223439406476E-3</v>
      </c>
      <c r="CL253" s="36">
        <f t="shared" si="189"/>
        <v>1.2240832956088714E-2</v>
      </c>
      <c r="CM253" s="36">
        <f t="shared" si="190"/>
        <v>0.17731217285096518</v>
      </c>
      <c r="CN253" s="36">
        <f t="shared" si="191"/>
        <v>0.9991780426297916</v>
      </c>
      <c r="CO253" s="36">
        <f t="shared" si="192"/>
        <v>0.98093004361325242</v>
      </c>
      <c r="CP253" s="36">
        <f t="shared" si="193"/>
        <v>0.86538095072236576</v>
      </c>
      <c r="CQ253" s="36">
        <f t="shared" si="194"/>
        <v>4695.6040406903558</v>
      </c>
      <c r="CR253" s="36">
        <f t="shared" si="195"/>
        <v>0.90370430997242113</v>
      </c>
      <c r="CS253" s="36">
        <f t="shared" si="196"/>
        <v>2.2683046235738694E-2</v>
      </c>
      <c r="CT253" s="36">
        <f t="shared" si="197"/>
        <v>54.398815478564174</v>
      </c>
      <c r="CU253" s="36"/>
      <c r="CV253" s="42" t="str">
        <f t="shared" si="198"/>
        <v>Dom Bosco</v>
      </c>
      <c r="CW253" s="43">
        <f t="shared" si="204"/>
        <v>0.23755384506743879</v>
      </c>
      <c r="CX253" s="43">
        <f t="shared" si="204"/>
        <v>0.37114293701732093</v>
      </c>
      <c r="CY253" s="43">
        <f t="shared" si="204"/>
        <v>3.1141868512110739E-2</v>
      </c>
      <c r="CZ253" s="43">
        <f t="shared" si="204"/>
        <v>0.76242639208575702</v>
      </c>
      <c r="DA253" s="43">
        <f t="shared" si="204"/>
        <v>0.87191908777652194</v>
      </c>
      <c r="DB253" s="43">
        <f t="shared" si="204"/>
        <v>8.6474960222607897E-3</v>
      </c>
      <c r="DC253" s="43">
        <f t="shared" si="204"/>
        <v>1.0181539410654673E-2</v>
      </c>
      <c r="DD253" s="43">
        <f t="shared" si="204"/>
        <v>4.5570223439406476E-3</v>
      </c>
      <c r="DE253" s="43">
        <f t="shared" si="204"/>
        <v>1.2240832956088714E-2</v>
      </c>
      <c r="DF253" s="43">
        <f t="shared" si="204"/>
        <v>4695.6040406903558</v>
      </c>
      <c r="DG253" s="43">
        <f t="shared" si="204"/>
        <v>0.90370430997242113</v>
      </c>
      <c r="DH253" s="43">
        <f t="shared" si="204"/>
        <v>2.2683046235738694E-2</v>
      </c>
      <c r="DI253" s="43">
        <f t="shared" si="204"/>
        <v>54.398815478564174</v>
      </c>
      <c r="DJ253" s="51">
        <f t="shared" si="157"/>
        <v>365.63377342664</v>
      </c>
      <c r="DL253" s="40">
        <f t="shared" si="201"/>
        <v>250</v>
      </c>
      <c r="DM253" s="58">
        <f t="shared" si="199"/>
        <v>42.264607547870462</v>
      </c>
      <c r="DN253" s="57" t="str">
        <f t="shared" si="200"/>
        <v>Serranópolis de Minas</v>
      </c>
    </row>
    <row r="254" spans="1:118" x14ac:dyDescent="0.3">
      <c r="A254" s="12">
        <v>312250</v>
      </c>
      <c r="B254" s="12" t="s">
        <v>29</v>
      </c>
      <c r="C254" s="12" t="s">
        <v>28</v>
      </c>
      <c r="D254" s="27" t="s">
        <v>318</v>
      </c>
      <c r="E254" s="13">
        <v>6092</v>
      </c>
      <c r="F254" s="14">
        <v>25.62</v>
      </c>
      <c r="G254" s="14">
        <v>54.83</v>
      </c>
      <c r="H254" s="15">
        <v>1560.7703999999999</v>
      </c>
      <c r="I254" s="15">
        <v>3340.2436000000002</v>
      </c>
      <c r="J254" s="15">
        <v>82.588300000000004</v>
      </c>
      <c r="K254" s="13">
        <v>5467</v>
      </c>
      <c r="L254" s="14">
        <v>9.7100000000000009</v>
      </c>
      <c r="M254" s="14">
        <v>31.96</v>
      </c>
      <c r="N254" s="15">
        <v>530.84570000000008</v>
      </c>
      <c r="O254" s="15">
        <v>1747.2531999999999</v>
      </c>
      <c r="P254" s="15">
        <v>46.929400000000001</v>
      </c>
      <c r="Q254" s="13">
        <v>5181</v>
      </c>
      <c r="R254" s="14">
        <v>4.3600000000000003</v>
      </c>
      <c r="S254" s="14">
        <v>13.21</v>
      </c>
      <c r="T254" s="15">
        <v>225.89160000000001</v>
      </c>
      <c r="U254" s="14">
        <v>684.41009999999994</v>
      </c>
      <c r="V254" s="14">
        <v>38.443199999999997</v>
      </c>
      <c r="W254" s="14">
        <v>0.62</v>
      </c>
      <c r="X254" s="14">
        <v>0.56999999999999995</v>
      </c>
      <c r="Y254" s="14">
        <v>0.44</v>
      </c>
      <c r="Z254" s="14">
        <v>117.99250000000001</v>
      </c>
      <c r="AA254" s="14">
        <v>104.1936</v>
      </c>
      <c r="AB254" s="14">
        <v>89.000200000000007</v>
      </c>
      <c r="AC254" s="14">
        <v>12521.358</v>
      </c>
      <c r="AD254" s="14">
        <v>46698.540999999997</v>
      </c>
      <c r="AE254" s="14">
        <v>2274.5428000000002</v>
      </c>
      <c r="AF254" s="14">
        <v>8831.0400000000009</v>
      </c>
      <c r="AG254" s="14">
        <v>5505</v>
      </c>
      <c r="AH254" s="14">
        <v>5288</v>
      </c>
      <c r="AI254" s="14">
        <v>56.484499999999997</v>
      </c>
      <c r="AJ254" s="14">
        <v>47.356699999999996</v>
      </c>
      <c r="AK254" s="14">
        <v>0.44</v>
      </c>
      <c r="AL254" s="14">
        <v>0.217</v>
      </c>
      <c r="AM254" s="14">
        <v>0.68700000000000006</v>
      </c>
      <c r="AN254" s="14">
        <v>0.57099999999999995</v>
      </c>
      <c r="AO254" s="14">
        <v>0.59599999999999997</v>
      </c>
      <c r="AP254" s="14">
        <v>0.44900000000000001</v>
      </c>
      <c r="AQ254" s="14">
        <v>0.751</v>
      </c>
      <c r="AR254" s="14">
        <v>0.629</v>
      </c>
      <c r="AS254" s="14">
        <v>0.68799999999999994</v>
      </c>
      <c r="AT254" s="14">
        <v>0.63</v>
      </c>
      <c r="AU254" s="14">
        <v>0.78400000000000003</v>
      </c>
      <c r="AV254" s="14">
        <v>0.66</v>
      </c>
      <c r="AW254" s="14">
        <v>2415</v>
      </c>
      <c r="AX254" s="14">
        <v>2451</v>
      </c>
      <c r="AY254" s="14">
        <v>20610</v>
      </c>
      <c r="AZ254" s="14">
        <v>19042</v>
      </c>
      <c r="BA254" s="56">
        <f t="shared" si="155"/>
        <v>5.424772002336134E-2</v>
      </c>
      <c r="BB254" s="56">
        <f t="shared" si="155"/>
        <v>5.5056381688305851E-2</v>
      </c>
      <c r="BC254" s="56">
        <f t="shared" si="155"/>
        <v>0.4629588031807359</v>
      </c>
      <c r="BD254" s="56">
        <f t="shared" si="154"/>
        <v>0.42773709510759694</v>
      </c>
      <c r="BE254" s="54"/>
      <c r="BG254" s="36">
        <f t="shared" si="158"/>
        <v>0.81702686013819481</v>
      </c>
      <c r="BH254" s="36">
        <f t="shared" si="159"/>
        <v>4.896860705066345E-2</v>
      </c>
      <c r="BI254" s="36">
        <f t="shared" si="160"/>
        <v>1.6162826590874663E-2</v>
      </c>
      <c r="BJ254" s="36">
        <f t="shared" si="161"/>
        <v>0.77903312686135917</v>
      </c>
      <c r="BK254" s="36">
        <f t="shared" si="162"/>
        <v>0.79508841182889334</v>
      </c>
      <c r="BL254" s="36">
        <f t="shared" si="163"/>
        <v>4.896816595164924E-2</v>
      </c>
      <c r="BM254" s="36">
        <f t="shared" si="164"/>
        <v>1.111111111111118E-3</v>
      </c>
      <c r="BN254" s="36">
        <f t="shared" si="165"/>
        <v>0</v>
      </c>
      <c r="BO254" s="36">
        <f t="shared" si="166"/>
        <v>1.8838908112264501E-2</v>
      </c>
      <c r="BP254" s="36">
        <f t="shared" si="167"/>
        <v>1.1111656036724897E-3</v>
      </c>
      <c r="BQ254" s="36">
        <f t="shared" si="168"/>
        <v>0</v>
      </c>
      <c r="BR254" s="36">
        <f t="shared" si="169"/>
        <v>1.8838855935277583E-2</v>
      </c>
      <c r="BS254" s="36">
        <f t="shared" si="170"/>
        <v>0.92434631053300143</v>
      </c>
      <c r="BT254" s="36">
        <f t="shared" si="171"/>
        <v>0.98144666834120176</v>
      </c>
      <c r="BU254" s="36">
        <f t="shared" si="172"/>
        <v>0.4562268264486683</v>
      </c>
      <c r="BV254" s="36">
        <f t="shared" si="173"/>
        <v>0.80526280288602348</v>
      </c>
      <c r="BW254" s="36">
        <f t="shared" si="174"/>
        <v>0.7764393876366652</v>
      </c>
      <c r="BX254" s="36">
        <f t="shared" si="175"/>
        <v>0.82663078807994106</v>
      </c>
      <c r="BY254" s="36">
        <f t="shared" si="176"/>
        <v>0.45622731338607558</v>
      </c>
      <c r="BZ254" s="36">
        <f t="shared" si="177"/>
        <v>0.80526287486969284</v>
      </c>
      <c r="CA254" s="36">
        <f t="shared" si="178"/>
        <v>1.1557340289406666E-2</v>
      </c>
      <c r="CB254" s="36">
        <f t="shared" si="179"/>
        <v>4.9382716049382762E-2</v>
      </c>
      <c r="CC254" s="36">
        <f t="shared" si="180"/>
        <v>2.3499666208822703E-3</v>
      </c>
      <c r="CD254" s="36">
        <f t="shared" si="181"/>
        <v>1.7594928156389417E-3</v>
      </c>
      <c r="CE254" s="36">
        <f t="shared" si="182"/>
        <v>1.4984391259105089E-3</v>
      </c>
      <c r="CF254" s="36">
        <f t="shared" si="183"/>
        <v>2.7817835460841297E-3</v>
      </c>
      <c r="CG254" s="36">
        <f t="shared" si="184"/>
        <v>2.0924521569532918E-3</v>
      </c>
      <c r="CH254" s="36">
        <f t="shared" si="185"/>
        <v>1.9899568597006763E-4</v>
      </c>
      <c r="CI254" s="36">
        <f t="shared" si="186"/>
        <v>5.296386977717402E-3</v>
      </c>
      <c r="CJ254" s="36">
        <f t="shared" si="187"/>
        <v>2.6219335172013437E-3</v>
      </c>
      <c r="CK254" s="36">
        <f t="shared" si="188"/>
        <v>1.0603815278919616E-2</v>
      </c>
      <c r="CL254" s="36">
        <f t="shared" si="189"/>
        <v>4.0742417383431255E-3</v>
      </c>
      <c r="CM254" s="36">
        <f t="shared" si="190"/>
        <v>0.80189556357987224</v>
      </c>
      <c r="CN254" s="36">
        <f t="shared" si="191"/>
        <v>0.99857039656819513</v>
      </c>
      <c r="CO254" s="36">
        <f t="shared" si="192"/>
        <v>0.96637967594882435</v>
      </c>
      <c r="CP254" s="36">
        <f t="shared" si="193"/>
        <v>0.82059649559872494</v>
      </c>
      <c r="CQ254" s="36">
        <f t="shared" si="194"/>
        <v>108.78968974157873</v>
      </c>
      <c r="CR254" s="36">
        <f t="shared" si="195"/>
        <v>0.8497100886249509</v>
      </c>
      <c r="CS254" s="36">
        <f t="shared" si="196"/>
        <v>0.72961305493096684</v>
      </c>
      <c r="CT254" s="36">
        <f t="shared" si="197"/>
        <v>86.394019336755179</v>
      </c>
      <c r="CU254" s="36"/>
      <c r="CV254" s="42" t="str">
        <f t="shared" si="198"/>
        <v>Dom Cavati</v>
      </c>
      <c r="CW254" s="43">
        <f t="shared" si="204"/>
        <v>4.896860705066345E-2</v>
      </c>
      <c r="CX254" s="43">
        <f t="shared" si="204"/>
        <v>1.6162826590874663E-2</v>
      </c>
      <c r="CY254" s="43">
        <f t="shared" si="204"/>
        <v>1.8838908112264501E-2</v>
      </c>
      <c r="CZ254" s="43">
        <f t="shared" si="204"/>
        <v>0.80526280288602348</v>
      </c>
      <c r="DA254" s="43">
        <f t="shared" si="204"/>
        <v>0.82663078807994106</v>
      </c>
      <c r="DB254" s="43">
        <f t="shared" si="204"/>
        <v>5.296386977717402E-3</v>
      </c>
      <c r="DC254" s="43">
        <f t="shared" si="204"/>
        <v>2.6219335172013437E-3</v>
      </c>
      <c r="DD254" s="43">
        <f t="shared" si="204"/>
        <v>1.0603815278919616E-2</v>
      </c>
      <c r="DE254" s="43">
        <f t="shared" si="204"/>
        <v>4.0742417383431255E-3</v>
      </c>
      <c r="DF254" s="43">
        <f t="shared" si="204"/>
        <v>108.78968974157873</v>
      </c>
      <c r="DG254" s="43">
        <f t="shared" si="204"/>
        <v>0.8497100886249509</v>
      </c>
      <c r="DH254" s="43">
        <f t="shared" si="204"/>
        <v>0.72961305493096684</v>
      </c>
      <c r="DI254" s="43">
        <f t="shared" si="204"/>
        <v>86.394019336755179</v>
      </c>
      <c r="DJ254" s="51">
        <f t="shared" si="157"/>
        <v>15.269345579393981</v>
      </c>
      <c r="DL254" s="40">
        <f t="shared" si="201"/>
        <v>251</v>
      </c>
      <c r="DM254" s="58">
        <f t="shared" si="199"/>
        <v>42.576320141483592</v>
      </c>
      <c r="DN254" s="57" t="str">
        <f t="shared" si="200"/>
        <v>Entre Rios de Minas</v>
      </c>
    </row>
    <row r="255" spans="1:118" x14ac:dyDescent="0.3">
      <c r="A255" s="12">
        <v>312260</v>
      </c>
      <c r="B255" s="12" t="s">
        <v>29</v>
      </c>
      <c r="C255" s="12" t="s">
        <v>28</v>
      </c>
      <c r="D255" s="27" t="s">
        <v>319</v>
      </c>
      <c r="E255" s="13">
        <v>4847</v>
      </c>
      <c r="F255" s="14">
        <v>46.89</v>
      </c>
      <c r="G255" s="14">
        <v>72.87</v>
      </c>
      <c r="H255" s="15">
        <v>2272.7583</v>
      </c>
      <c r="I255" s="15">
        <v>3532.0089000000003</v>
      </c>
      <c r="J255" s="15">
        <v>151.154</v>
      </c>
      <c r="K255" s="13">
        <v>4669</v>
      </c>
      <c r="L255" s="14">
        <v>31.43</v>
      </c>
      <c r="M255" s="14">
        <v>56.14</v>
      </c>
      <c r="N255" s="15">
        <v>1467.4667000000002</v>
      </c>
      <c r="O255" s="15">
        <v>2621.1766000000002</v>
      </c>
      <c r="P255" s="15">
        <v>151.90440000000001</v>
      </c>
      <c r="Q255" s="13">
        <v>4515</v>
      </c>
      <c r="R255" s="14">
        <v>13.44</v>
      </c>
      <c r="S255" s="14">
        <v>28.58</v>
      </c>
      <c r="T255" s="15">
        <v>606.81599999999992</v>
      </c>
      <c r="U255" s="14">
        <v>1290.3869999999999</v>
      </c>
      <c r="V255" s="14">
        <v>118.50369999999999</v>
      </c>
      <c r="W255" s="14">
        <v>0.54</v>
      </c>
      <c r="X255" s="14">
        <v>0.59</v>
      </c>
      <c r="Y255" s="14">
        <v>0.52</v>
      </c>
      <c r="Z255" s="14">
        <v>102.7676</v>
      </c>
      <c r="AA255" s="14">
        <v>107.84950000000001</v>
      </c>
      <c r="AB255" s="14">
        <v>105.182</v>
      </c>
      <c r="AC255" s="14">
        <v>7921.7929999999997</v>
      </c>
      <c r="AD255" s="14">
        <v>43519.017999999996</v>
      </c>
      <c r="AE255" s="14">
        <v>1681.9093</v>
      </c>
      <c r="AF255" s="14">
        <v>9411.5499999999993</v>
      </c>
      <c r="AG255" s="14">
        <v>4710</v>
      </c>
      <c r="AH255" s="14">
        <v>4624</v>
      </c>
      <c r="AI255" s="14">
        <v>41.767499999999998</v>
      </c>
      <c r="AJ255" s="14">
        <v>50.469700000000003</v>
      </c>
      <c r="AK255" s="14">
        <v>0.35399999999999998</v>
      </c>
      <c r="AL255" s="14">
        <v>0.156</v>
      </c>
      <c r="AM255" s="14">
        <v>0.629</v>
      </c>
      <c r="AN255" s="14">
        <v>0.45400000000000001</v>
      </c>
      <c r="AO255" s="14">
        <v>0.47199999999999998</v>
      </c>
      <c r="AP255" s="14">
        <v>0.27400000000000002</v>
      </c>
      <c r="AQ255" s="14">
        <v>0.71299999999999997</v>
      </c>
      <c r="AR255" s="14">
        <v>0.53800000000000003</v>
      </c>
      <c r="AS255" s="14">
        <v>0.622</v>
      </c>
      <c r="AT255" s="14">
        <v>0.48199999999999998</v>
      </c>
      <c r="AU255" s="14">
        <v>0.81899999999999995</v>
      </c>
      <c r="AV255" s="14">
        <v>0.61</v>
      </c>
      <c r="AW255" s="14">
        <v>4257</v>
      </c>
      <c r="AX255" s="14">
        <v>1935</v>
      </c>
      <c r="AY255" s="14">
        <v>15630</v>
      </c>
      <c r="AZ255" s="14">
        <v>19060</v>
      </c>
      <c r="BA255" s="56">
        <f t="shared" si="155"/>
        <v>0.10412895650897705</v>
      </c>
      <c r="BB255" s="56">
        <f t="shared" si="155"/>
        <v>4.7331343867716841E-2</v>
      </c>
      <c r="BC255" s="56">
        <f t="shared" si="155"/>
        <v>0.38231984736558877</v>
      </c>
      <c r="BD255" s="56">
        <f t="shared" si="154"/>
        <v>0.46621985225771734</v>
      </c>
      <c r="BE255" s="54"/>
      <c r="BG255" s="36">
        <f t="shared" si="158"/>
        <v>0.83951278780654948</v>
      </c>
      <c r="BH255" s="36">
        <f t="shared" si="159"/>
        <v>7.6435986159169547</v>
      </c>
      <c r="BI255" s="36">
        <f t="shared" si="160"/>
        <v>2.069473727125533</v>
      </c>
      <c r="BJ255" s="36">
        <f t="shared" si="161"/>
        <v>0.46881855919720394</v>
      </c>
      <c r="BK255" s="36">
        <f t="shared" si="162"/>
        <v>0.63324727468956421</v>
      </c>
      <c r="BL255" s="36">
        <f t="shared" si="163"/>
        <v>7.6435624502957547</v>
      </c>
      <c r="BM255" s="36">
        <f t="shared" si="164"/>
        <v>9.9999999999999742E-3</v>
      </c>
      <c r="BN255" s="36">
        <f t="shared" si="165"/>
        <v>1.2311480455524854E-3</v>
      </c>
      <c r="BO255" s="36">
        <f t="shared" si="166"/>
        <v>3.844675124951914E-4</v>
      </c>
      <c r="BP255" s="36">
        <f t="shared" si="167"/>
        <v>9.9999649695278643E-3</v>
      </c>
      <c r="BQ255" s="36">
        <f t="shared" si="168"/>
        <v>1.2311374112059478E-3</v>
      </c>
      <c r="BR255" s="36">
        <f t="shared" si="169"/>
        <v>3.8445558641097909E-4</v>
      </c>
      <c r="BS255" s="36">
        <f t="shared" si="170"/>
        <v>0.95179100952944162</v>
      </c>
      <c r="BT255" s="36">
        <f t="shared" si="171"/>
        <v>0.98270438134819749</v>
      </c>
      <c r="BU255" s="36">
        <f t="shared" si="172"/>
        <v>0.57761289280332173</v>
      </c>
      <c r="BV255" s="36">
        <f t="shared" si="173"/>
        <v>0.79319969642308297</v>
      </c>
      <c r="BW255" s="36">
        <f t="shared" si="174"/>
        <v>0.80697963535246064</v>
      </c>
      <c r="BX255" s="36">
        <f t="shared" si="175"/>
        <v>0.84749488100670511</v>
      </c>
      <c r="BY255" s="36">
        <f t="shared" si="176"/>
        <v>0.5776126814890491</v>
      </c>
      <c r="BZ255" s="36">
        <f t="shared" si="177"/>
        <v>0.7931997771068332</v>
      </c>
      <c r="CA255" s="36">
        <f t="shared" si="178"/>
        <v>7.949425835942546E-2</v>
      </c>
      <c r="CB255" s="36">
        <f t="shared" si="179"/>
        <v>0.19435772921725059</v>
      </c>
      <c r="CC255" s="36">
        <f t="shared" si="180"/>
        <v>1.6591723513478256E-2</v>
      </c>
      <c r="CD255" s="36">
        <f t="shared" si="181"/>
        <v>5.6765461015269553E-2</v>
      </c>
      <c r="CE255" s="36">
        <f t="shared" si="182"/>
        <v>5.6982310093652469E-2</v>
      </c>
      <c r="CF255" s="36">
        <f t="shared" si="183"/>
        <v>0.17803414694938485</v>
      </c>
      <c r="CG255" s="36">
        <f t="shared" si="184"/>
        <v>8.8412561816946112E-3</v>
      </c>
      <c r="CH255" s="36">
        <f t="shared" si="185"/>
        <v>2.4567368638279869E-2</v>
      </c>
      <c r="CI255" s="36">
        <f t="shared" si="186"/>
        <v>2.6154997420826658E-2</v>
      </c>
      <c r="CJ255" s="36">
        <f t="shared" si="187"/>
        <v>7.5128828567281217E-2</v>
      </c>
      <c r="CK255" s="36">
        <f t="shared" si="188"/>
        <v>3.9600668171273969E-3</v>
      </c>
      <c r="CL255" s="36">
        <f t="shared" si="189"/>
        <v>1.8158040340023131E-2</v>
      </c>
      <c r="CM255" s="36">
        <f t="shared" si="190"/>
        <v>0.66548087718699944</v>
      </c>
      <c r="CN255" s="36">
        <f t="shared" si="191"/>
        <v>0.99887128072995313</v>
      </c>
      <c r="CO255" s="36">
        <f t="shared" si="192"/>
        <v>0.97445069327684208</v>
      </c>
      <c r="CP255" s="36">
        <f t="shared" si="193"/>
        <v>0.82043529316842057</v>
      </c>
      <c r="CQ255" s="36">
        <f t="shared" si="194"/>
        <v>438.50128297074309</v>
      </c>
      <c r="CR255" s="36">
        <f t="shared" si="195"/>
        <v>0.87005977793343103</v>
      </c>
      <c r="CS255" s="36">
        <f t="shared" si="196"/>
        <v>0.282184831038374</v>
      </c>
      <c r="CT255" s="36">
        <f t="shared" si="197"/>
        <v>104.46979944697847</v>
      </c>
      <c r="CU255" s="36"/>
      <c r="CV255" s="42" t="str">
        <f t="shared" si="198"/>
        <v>Dom Joaquim</v>
      </c>
      <c r="CW255" s="43">
        <f t="shared" si="204"/>
        <v>7.6435986159169547</v>
      </c>
      <c r="CX255" s="43">
        <f t="shared" si="204"/>
        <v>2.069473727125533</v>
      </c>
      <c r="CY255" s="43">
        <f t="shared" si="204"/>
        <v>3.844675124951914E-4</v>
      </c>
      <c r="CZ255" s="43">
        <f t="shared" si="204"/>
        <v>0.79319969642308297</v>
      </c>
      <c r="DA255" s="43">
        <f t="shared" si="204"/>
        <v>0.84749488100670511</v>
      </c>
      <c r="DB255" s="43">
        <f t="shared" si="204"/>
        <v>2.6154997420826658E-2</v>
      </c>
      <c r="DC255" s="43">
        <f t="shared" si="204"/>
        <v>7.5128828567281217E-2</v>
      </c>
      <c r="DD255" s="43">
        <f t="shared" si="204"/>
        <v>3.9600668171273969E-3</v>
      </c>
      <c r="DE255" s="43">
        <f t="shared" si="204"/>
        <v>1.8158040340023131E-2</v>
      </c>
      <c r="DF255" s="43">
        <f t="shared" si="204"/>
        <v>438.50128297074309</v>
      </c>
      <c r="DG255" s="43">
        <f t="shared" si="204"/>
        <v>0.87005977793343103</v>
      </c>
      <c r="DH255" s="43">
        <f t="shared" si="204"/>
        <v>0.282184831038374</v>
      </c>
      <c r="DI255" s="43">
        <f t="shared" si="204"/>
        <v>104.46979944697847</v>
      </c>
      <c r="DJ255" s="51">
        <f t="shared" si="157"/>
        <v>42.738529257524874</v>
      </c>
      <c r="DL255" s="40">
        <f t="shared" si="201"/>
        <v>252</v>
      </c>
      <c r="DM255" s="58">
        <f t="shared" si="199"/>
        <v>42.622960401699558</v>
      </c>
      <c r="DN255" s="57" t="str">
        <f t="shared" si="200"/>
        <v>São João Evangelista</v>
      </c>
    </row>
    <row r="256" spans="1:118" x14ac:dyDescent="0.3">
      <c r="A256" s="12">
        <v>312270</v>
      </c>
      <c r="B256" s="12" t="s">
        <v>29</v>
      </c>
      <c r="C256" s="12" t="s">
        <v>28</v>
      </c>
      <c r="D256" s="27" t="s">
        <v>320</v>
      </c>
      <c r="E256" s="13">
        <v>5946</v>
      </c>
      <c r="F256" s="14">
        <v>28.43</v>
      </c>
      <c r="G256" s="14">
        <v>60.64</v>
      </c>
      <c r="H256" s="15">
        <v>1690.4477999999999</v>
      </c>
      <c r="I256" s="15">
        <v>3605.6544000000004</v>
      </c>
      <c r="J256" s="15">
        <v>91.646600000000007</v>
      </c>
      <c r="K256" s="13">
        <v>5190</v>
      </c>
      <c r="L256" s="14">
        <v>7.35</v>
      </c>
      <c r="M256" s="14">
        <v>30.04</v>
      </c>
      <c r="N256" s="15">
        <v>381.46499999999997</v>
      </c>
      <c r="O256" s="15">
        <v>1559.076</v>
      </c>
      <c r="P256" s="15">
        <v>35.523299999999999</v>
      </c>
      <c r="Q256" s="13">
        <v>5158</v>
      </c>
      <c r="R256" s="14">
        <v>2.31</v>
      </c>
      <c r="S256" s="14">
        <v>8.82</v>
      </c>
      <c r="T256" s="15">
        <v>119.1498</v>
      </c>
      <c r="U256" s="14">
        <v>454.93560000000002</v>
      </c>
      <c r="V256" s="14">
        <v>20.367799999999999</v>
      </c>
      <c r="W256" s="14">
        <v>0.5</v>
      </c>
      <c r="X256" s="14">
        <v>0.55000000000000004</v>
      </c>
      <c r="Y256" s="14">
        <v>0.42</v>
      </c>
      <c r="Z256" s="14">
        <v>95.155199999999994</v>
      </c>
      <c r="AA256" s="14">
        <v>100.5377</v>
      </c>
      <c r="AB256" s="14">
        <v>84.954700000000003</v>
      </c>
      <c r="AC256" s="14">
        <v>16200.548000000001</v>
      </c>
      <c r="AD256" s="14">
        <v>69737.828999999998</v>
      </c>
      <c r="AE256" s="14">
        <v>3075.8587000000002</v>
      </c>
      <c r="AF256" s="14">
        <v>13044.86</v>
      </c>
      <c r="AG256" s="14">
        <v>5267</v>
      </c>
      <c r="AH256" s="14">
        <v>5346</v>
      </c>
      <c r="AI256" s="14">
        <v>76.383899999999997</v>
      </c>
      <c r="AJ256" s="14">
        <v>69.953400000000002</v>
      </c>
      <c r="AK256" s="14">
        <v>0.42299999999999999</v>
      </c>
      <c r="AL256" s="14">
        <v>0.221</v>
      </c>
      <c r="AM256" s="14">
        <v>0.68400000000000005</v>
      </c>
      <c r="AN256" s="14">
        <v>0.5</v>
      </c>
      <c r="AO256" s="14">
        <v>0.59699999999999998</v>
      </c>
      <c r="AP256" s="14">
        <v>0.45500000000000002</v>
      </c>
      <c r="AQ256" s="14">
        <v>0.77100000000000002</v>
      </c>
      <c r="AR256" s="14">
        <v>0.60599999999999998</v>
      </c>
      <c r="AS256" s="14">
        <v>0.70899999999999996</v>
      </c>
      <c r="AT256" s="14">
        <v>0.63600000000000001</v>
      </c>
      <c r="AU256" s="14">
        <v>0.84699999999999998</v>
      </c>
      <c r="AV256" s="14">
        <v>0.66100000000000003</v>
      </c>
      <c r="AW256" s="14">
        <v>5763</v>
      </c>
      <c r="AX256" s="14">
        <v>10340</v>
      </c>
      <c r="AY256" s="14">
        <v>29124</v>
      </c>
      <c r="AZ256" s="14">
        <v>18661</v>
      </c>
      <c r="BA256" s="56">
        <f t="shared" si="155"/>
        <v>9.0204733283245686E-2</v>
      </c>
      <c r="BB256" s="56">
        <f t="shared" si="155"/>
        <v>0.16184573002754821</v>
      </c>
      <c r="BC256" s="56">
        <f t="shared" si="155"/>
        <v>0.45586025544703229</v>
      </c>
      <c r="BD256" s="56">
        <f t="shared" si="154"/>
        <v>0.29208928124217381</v>
      </c>
      <c r="BE256" s="54"/>
      <c r="BG256" s="36">
        <f t="shared" si="158"/>
        <v>0.81779831256233693</v>
      </c>
      <c r="BH256" s="36">
        <f t="shared" si="159"/>
        <v>0.12456747404844289</v>
      </c>
      <c r="BI256" s="36">
        <f t="shared" si="160"/>
        <v>6.1226688720893672E-2</v>
      </c>
      <c r="BJ256" s="36">
        <f t="shared" si="161"/>
        <v>0.88001419453147944</v>
      </c>
      <c r="BK256" s="36">
        <f t="shared" si="162"/>
        <v>0.86117769726577253</v>
      </c>
      <c r="BL256" s="36">
        <f t="shared" si="163"/>
        <v>0.12456879316429913</v>
      </c>
      <c r="BM256" s="36">
        <f t="shared" si="164"/>
        <v>2.7777777777777766E-2</v>
      </c>
      <c r="BN256" s="36">
        <f t="shared" si="165"/>
        <v>1.2311480455524698E-3</v>
      </c>
      <c r="BO256" s="36">
        <f t="shared" si="166"/>
        <v>3.1141868512110739E-2</v>
      </c>
      <c r="BP256" s="36">
        <f t="shared" si="167"/>
        <v>2.7777680470910747E-2</v>
      </c>
      <c r="BQ256" s="36">
        <f t="shared" si="168"/>
        <v>1.2311374112059556E-3</v>
      </c>
      <c r="BR256" s="36">
        <f t="shared" si="169"/>
        <v>3.1141928888409519E-2</v>
      </c>
      <c r="BS256" s="36">
        <f t="shared" si="170"/>
        <v>0.90268232892368483</v>
      </c>
      <c r="BT256" s="36">
        <f t="shared" si="171"/>
        <v>0.97235715736401873</v>
      </c>
      <c r="BU256" s="36">
        <f t="shared" si="172"/>
        <v>0.31483987780297973</v>
      </c>
      <c r="BV256" s="36">
        <f t="shared" si="173"/>
        <v>0.71976683712312273</v>
      </c>
      <c r="BW256" s="36">
        <f t="shared" si="174"/>
        <v>0.78552047287655724</v>
      </c>
      <c r="BX256" s="36">
        <f t="shared" si="175"/>
        <v>0.82482067099139034</v>
      </c>
      <c r="BY256" s="36">
        <f t="shared" si="176"/>
        <v>0.31484011569851633</v>
      </c>
      <c r="BZ256" s="36">
        <f t="shared" si="177"/>
        <v>0.71976704093426869</v>
      </c>
      <c r="CA256" s="36">
        <f t="shared" si="178"/>
        <v>2.0160543758665939E-2</v>
      </c>
      <c r="CB256" s="36">
        <f t="shared" si="179"/>
        <v>4.3216299893372417E-2</v>
      </c>
      <c r="CC256" s="36">
        <f t="shared" si="180"/>
        <v>2.7700831024930687E-3</v>
      </c>
      <c r="CD256" s="36">
        <f t="shared" si="181"/>
        <v>2.594477726228548E-2</v>
      </c>
      <c r="CE256" s="36">
        <f t="shared" si="182"/>
        <v>1.3761706555671185E-3</v>
      </c>
      <c r="CF256" s="36">
        <f t="shared" si="183"/>
        <v>1.606758176218195E-3</v>
      </c>
      <c r="CG256" s="36">
        <f t="shared" si="184"/>
        <v>4.1332388285497272E-4</v>
      </c>
      <c r="CH256" s="36">
        <f t="shared" si="185"/>
        <v>2.5156985485598649E-3</v>
      </c>
      <c r="CI256" s="36">
        <f t="shared" si="186"/>
        <v>1.9779716799500197E-3</v>
      </c>
      <c r="CJ256" s="36">
        <f t="shared" si="187"/>
        <v>1.7781971258528156E-3</v>
      </c>
      <c r="CK256" s="36">
        <f t="shared" si="188"/>
        <v>9.5434337510276956E-4</v>
      </c>
      <c r="CL256" s="36">
        <f t="shared" si="189"/>
        <v>3.8951762989789082E-3</v>
      </c>
      <c r="CM256" s="36">
        <f t="shared" si="190"/>
        <v>0.56339294075580559</v>
      </c>
      <c r="CN256" s="36">
        <f t="shared" si="191"/>
        <v>0.99397589450638213</v>
      </c>
      <c r="CO256" s="36">
        <f t="shared" si="192"/>
        <v>0.95265889569972939</v>
      </c>
      <c r="CP256" s="36">
        <f t="shared" si="193"/>
        <v>0.82401232862321516</v>
      </c>
      <c r="CQ256" s="36">
        <f t="shared" si="194"/>
        <v>324.23505319125348</v>
      </c>
      <c r="CR256" s="36">
        <f t="shared" si="195"/>
        <v>0.59307286060072462</v>
      </c>
      <c r="CS256" s="36">
        <f t="shared" si="196"/>
        <v>0.6818529090870098</v>
      </c>
      <c r="CT256" s="36">
        <f t="shared" si="197"/>
        <v>36.361468012862488</v>
      </c>
      <c r="CU256" s="36"/>
      <c r="CV256" s="42" t="str">
        <f t="shared" si="198"/>
        <v>Dom Silvério</v>
      </c>
      <c r="CW256" s="43">
        <f t="shared" si="204"/>
        <v>0.12456747404844289</v>
      </c>
      <c r="CX256" s="43">
        <f t="shared" si="204"/>
        <v>6.1226688720893672E-2</v>
      </c>
      <c r="CY256" s="43">
        <f t="shared" si="204"/>
        <v>3.1141868512110739E-2</v>
      </c>
      <c r="CZ256" s="43">
        <f t="shared" si="204"/>
        <v>0.71976683712312273</v>
      </c>
      <c r="DA256" s="43">
        <f t="shared" si="204"/>
        <v>0.82482067099139034</v>
      </c>
      <c r="DB256" s="43">
        <f t="shared" si="204"/>
        <v>1.9779716799500197E-3</v>
      </c>
      <c r="DC256" s="43">
        <f t="shared" si="204"/>
        <v>1.7781971258528156E-3</v>
      </c>
      <c r="DD256" s="43">
        <f t="shared" si="204"/>
        <v>9.5434337510276956E-4</v>
      </c>
      <c r="DE256" s="43">
        <f t="shared" si="204"/>
        <v>3.8951762989789082E-3</v>
      </c>
      <c r="DF256" s="43">
        <f t="shared" si="204"/>
        <v>324.23505319125348</v>
      </c>
      <c r="DG256" s="43">
        <f t="shared" si="204"/>
        <v>0.59307286060072462</v>
      </c>
      <c r="DH256" s="43">
        <f t="shared" si="204"/>
        <v>0.6818529090870098</v>
      </c>
      <c r="DI256" s="43">
        <f t="shared" si="204"/>
        <v>36.361468012862488</v>
      </c>
      <c r="DJ256" s="51">
        <f t="shared" si="157"/>
        <v>27.972428938590731</v>
      </c>
      <c r="DL256" s="40">
        <f t="shared" si="201"/>
        <v>253</v>
      </c>
      <c r="DM256" s="58">
        <f t="shared" si="199"/>
        <v>42.738529257524874</v>
      </c>
      <c r="DN256" s="57" t="str">
        <f t="shared" si="200"/>
        <v>Dom Joaquim</v>
      </c>
    </row>
    <row r="257" spans="1:118" x14ac:dyDescent="0.3">
      <c r="A257" s="12">
        <v>312280</v>
      </c>
      <c r="B257" s="12" t="s">
        <v>29</v>
      </c>
      <c r="C257" s="12" t="s">
        <v>28</v>
      </c>
      <c r="D257" s="27" t="s">
        <v>849</v>
      </c>
      <c r="E257" s="13">
        <v>2865</v>
      </c>
      <c r="F257" s="14">
        <v>21.09</v>
      </c>
      <c r="G257" s="14">
        <v>48.79</v>
      </c>
      <c r="H257" s="15">
        <v>604.22850000000005</v>
      </c>
      <c r="I257" s="15">
        <v>1397.8335</v>
      </c>
      <c r="J257" s="15">
        <v>67.985399999999998</v>
      </c>
      <c r="K257" s="13">
        <v>3133</v>
      </c>
      <c r="L257" s="14">
        <v>9.66</v>
      </c>
      <c r="M257" s="14">
        <v>32.86</v>
      </c>
      <c r="N257" s="15">
        <v>302.64780000000002</v>
      </c>
      <c r="O257" s="15">
        <v>1029.5038</v>
      </c>
      <c r="P257" s="15">
        <v>46.687800000000003</v>
      </c>
      <c r="Q257" s="13">
        <v>2992</v>
      </c>
      <c r="R257" s="14">
        <v>2.61</v>
      </c>
      <c r="S257" s="14">
        <v>19.91</v>
      </c>
      <c r="T257" s="15">
        <v>78.091200000000001</v>
      </c>
      <c r="U257" s="14">
        <v>595.70719999999994</v>
      </c>
      <c r="V257" s="14">
        <v>23.013000000000002</v>
      </c>
      <c r="W257" s="14">
        <v>0.5</v>
      </c>
      <c r="X257" s="14">
        <v>0.42</v>
      </c>
      <c r="Y257" s="14">
        <v>0.41</v>
      </c>
      <c r="Z257" s="14">
        <v>95.155199999999994</v>
      </c>
      <c r="AA257" s="14">
        <v>76.774299999999997</v>
      </c>
      <c r="AB257" s="14">
        <v>82.932000000000002</v>
      </c>
      <c r="AC257" s="14">
        <v>8942.9670000000006</v>
      </c>
      <c r="AD257" s="14">
        <v>24977.103999999999</v>
      </c>
      <c r="AE257" s="14">
        <v>2954.3993999999998</v>
      </c>
      <c r="AF257" s="14">
        <v>8125.28</v>
      </c>
      <c r="AG257" s="14">
        <v>3027</v>
      </c>
      <c r="AH257" s="14">
        <v>3074</v>
      </c>
      <c r="AI257" s="14">
        <v>73.367699999999999</v>
      </c>
      <c r="AJ257" s="14">
        <v>43.572099999999999</v>
      </c>
      <c r="AK257" s="14">
        <v>0.38700000000000001</v>
      </c>
      <c r="AL257" s="14">
        <v>0.16400000000000001</v>
      </c>
      <c r="AM257" s="14">
        <v>0.67100000000000004</v>
      </c>
      <c r="AN257" s="14">
        <v>0.52600000000000002</v>
      </c>
      <c r="AO257" s="14">
        <v>0.55800000000000005</v>
      </c>
      <c r="AP257" s="14">
        <v>0.41699999999999998</v>
      </c>
      <c r="AQ257" s="14">
        <v>0.746</v>
      </c>
      <c r="AR257" s="14">
        <v>0.55900000000000005</v>
      </c>
      <c r="AS257" s="14">
        <v>0.68700000000000006</v>
      </c>
      <c r="AT257" s="14">
        <v>0.64100000000000001</v>
      </c>
      <c r="AU257" s="14">
        <v>0.81899999999999995</v>
      </c>
      <c r="AV257" s="14">
        <v>0.61699999999999999</v>
      </c>
      <c r="AW257" s="14">
        <v>5392</v>
      </c>
      <c r="AX257" s="14">
        <v>840</v>
      </c>
      <c r="AY257" s="14">
        <v>6068</v>
      </c>
      <c r="AZ257" s="14">
        <v>12266</v>
      </c>
      <c r="BA257" s="56">
        <f t="shared" si="155"/>
        <v>0.21949035251974272</v>
      </c>
      <c r="BB257" s="56">
        <f t="shared" si="155"/>
        <v>3.419360091182936E-2</v>
      </c>
      <c r="BC257" s="56">
        <f t="shared" si="155"/>
        <v>0.24700805992021493</v>
      </c>
      <c r="BD257" s="56">
        <f t="shared" si="154"/>
        <v>0.49930798664821296</v>
      </c>
      <c r="BE257" s="54"/>
      <c r="BG257" s="36">
        <f t="shared" si="158"/>
        <v>0.89208042519941499</v>
      </c>
      <c r="BH257" s="36">
        <f t="shared" si="159"/>
        <v>7.231127745215736E-2</v>
      </c>
      <c r="BI257" s="36">
        <f t="shared" si="160"/>
        <v>0.48832907197521214</v>
      </c>
      <c r="BJ257" s="36">
        <f t="shared" si="161"/>
        <v>0.92049525137706523</v>
      </c>
      <c r="BK257" s="36">
        <f t="shared" si="162"/>
        <v>0.82032229592982164</v>
      </c>
      <c r="BL257" s="36">
        <f t="shared" si="163"/>
        <v>7.2311880476209484E-2</v>
      </c>
      <c r="BM257" s="36">
        <f t="shared" si="164"/>
        <v>2.7777777777777766E-2</v>
      </c>
      <c r="BN257" s="36">
        <f t="shared" si="165"/>
        <v>6.9252077562326833E-2</v>
      </c>
      <c r="BO257" s="36">
        <f t="shared" si="166"/>
        <v>3.8446751249519448E-2</v>
      </c>
      <c r="BP257" s="36">
        <f t="shared" si="167"/>
        <v>2.7777680470910747E-2</v>
      </c>
      <c r="BQ257" s="36">
        <f t="shared" si="168"/>
        <v>6.9251731945749642E-2</v>
      </c>
      <c r="BR257" s="36">
        <f t="shared" si="169"/>
        <v>3.8446699072514058E-2</v>
      </c>
      <c r="BS257" s="36">
        <f t="shared" si="170"/>
        <v>0.94566319162330681</v>
      </c>
      <c r="BT257" s="36">
        <f t="shared" si="171"/>
        <v>0.99005498536768333</v>
      </c>
      <c r="BU257" s="36">
        <f t="shared" si="172"/>
        <v>0.33458931731693681</v>
      </c>
      <c r="BV257" s="36">
        <f t="shared" si="173"/>
        <v>0.8200512479395845</v>
      </c>
      <c r="BW257" s="36">
        <f t="shared" si="174"/>
        <v>0.87357638109310065</v>
      </c>
      <c r="BX257" s="36">
        <f t="shared" si="175"/>
        <v>0.8972106901885919</v>
      </c>
      <c r="BY257" s="36">
        <f t="shared" si="176"/>
        <v>0.33458927190065763</v>
      </c>
      <c r="BZ257" s="36">
        <f t="shared" si="177"/>
        <v>0.82005108781924452</v>
      </c>
      <c r="CA257" s="36">
        <f t="shared" si="178"/>
        <v>4.6229361157626617E-2</v>
      </c>
      <c r="CB257" s="36">
        <f t="shared" si="179"/>
        <v>0.16989761179840959</v>
      </c>
      <c r="CC257" s="36">
        <f t="shared" si="180"/>
        <v>4.989602596665141E-3</v>
      </c>
      <c r="CD257" s="36">
        <f t="shared" si="181"/>
        <v>1.3794423674609224E-2</v>
      </c>
      <c r="CE257" s="36">
        <f t="shared" si="182"/>
        <v>9.9999999999999742E-3</v>
      </c>
      <c r="CF257" s="36">
        <f t="shared" si="183"/>
        <v>1.4460823585963782E-2</v>
      </c>
      <c r="CG257" s="36">
        <f t="shared" si="184"/>
        <v>2.7140525276531471E-3</v>
      </c>
      <c r="CH257" s="36">
        <f t="shared" si="185"/>
        <v>1.5332494767150462E-2</v>
      </c>
      <c r="CI257" s="36">
        <f t="shared" si="186"/>
        <v>5.4943657776389161E-3</v>
      </c>
      <c r="CJ257" s="36">
        <f t="shared" si="187"/>
        <v>1.1998294382348663E-3</v>
      </c>
      <c r="CK257" s="36">
        <f t="shared" si="188"/>
        <v>3.9600668171273969E-3</v>
      </c>
      <c r="CL257" s="36">
        <f t="shared" si="189"/>
        <v>1.5580705195915688E-2</v>
      </c>
      <c r="CM257" s="36">
        <f t="shared" si="190"/>
        <v>0.58775344677834562</v>
      </c>
      <c r="CN257" s="36">
        <f t="shared" si="191"/>
        <v>0.99950993505333197</v>
      </c>
      <c r="CO257" s="36">
        <f t="shared" si="192"/>
        <v>0.99004178733165127</v>
      </c>
      <c r="CP257" s="36">
        <f t="shared" si="193"/>
        <v>0.88240524867131309</v>
      </c>
      <c r="CQ257" s="36">
        <f t="shared" si="194"/>
        <v>2047.3424201078485</v>
      </c>
      <c r="CR257" s="36">
        <f t="shared" si="195"/>
        <v>0.90522088787302646</v>
      </c>
      <c r="CS257" s="36">
        <f t="shared" si="196"/>
        <v>1.1491777537722592E-4</v>
      </c>
      <c r="CT257" s="36">
        <f t="shared" si="197"/>
        <v>121.38347501252508</v>
      </c>
      <c r="CU257" s="36"/>
      <c r="CV257" s="42" t="str">
        <f t="shared" si="198"/>
        <v>Dom Viçoso</v>
      </c>
      <c r="CW257" s="43">
        <f t="shared" si="204"/>
        <v>7.231127745215736E-2</v>
      </c>
      <c r="CX257" s="43">
        <f t="shared" si="204"/>
        <v>0.48832907197521214</v>
      </c>
      <c r="CY257" s="43">
        <f t="shared" si="204"/>
        <v>3.8446751249519448E-2</v>
      </c>
      <c r="CZ257" s="43">
        <f t="shared" si="204"/>
        <v>0.8200512479395845</v>
      </c>
      <c r="DA257" s="43">
        <f t="shared" si="204"/>
        <v>0.8972106901885919</v>
      </c>
      <c r="DB257" s="43">
        <f t="shared" si="204"/>
        <v>5.4943657776389161E-3</v>
      </c>
      <c r="DC257" s="43">
        <f t="shared" si="204"/>
        <v>1.1998294382348663E-3</v>
      </c>
      <c r="DD257" s="43">
        <f t="shared" si="204"/>
        <v>3.9600668171273969E-3</v>
      </c>
      <c r="DE257" s="43">
        <f t="shared" si="204"/>
        <v>1.5580705195915688E-2</v>
      </c>
      <c r="DF257" s="43">
        <f t="shared" si="204"/>
        <v>2047.3424201078485</v>
      </c>
      <c r="DG257" s="43">
        <f t="shared" si="204"/>
        <v>0.90522088787302646</v>
      </c>
      <c r="DH257" s="43">
        <f t="shared" si="204"/>
        <v>1.1491777537722592E-4</v>
      </c>
      <c r="DI257" s="43">
        <f t="shared" si="204"/>
        <v>121.38347501252508</v>
      </c>
      <c r="DJ257" s="51">
        <f t="shared" si="157"/>
        <v>167.07490884092738</v>
      </c>
      <c r="DL257" s="40">
        <f t="shared" si="201"/>
        <v>254</v>
      </c>
      <c r="DM257" s="58">
        <f t="shared" si="199"/>
        <v>42.970143143238843</v>
      </c>
      <c r="DN257" s="57" t="str">
        <f t="shared" si="200"/>
        <v>Santana do Jacaré</v>
      </c>
    </row>
    <row r="258" spans="1:118" x14ac:dyDescent="0.3">
      <c r="A258" s="12">
        <v>312290</v>
      </c>
      <c r="B258" s="12" t="s">
        <v>29</v>
      </c>
      <c r="C258" s="12" t="s">
        <v>28</v>
      </c>
      <c r="D258" s="27" t="s">
        <v>850</v>
      </c>
      <c r="E258" s="13">
        <v>4767</v>
      </c>
      <c r="F258" s="14">
        <v>12.72</v>
      </c>
      <c r="G258" s="14">
        <v>50.17</v>
      </c>
      <c r="H258" s="15">
        <v>606.36239999999998</v>
      </c>
      <c r="I258" s="15">
        <v>2391.6039000000001</v>
      </c>
      <c r="J258" s="15">
        <v>41.003999999999998</v>
      </c>
      <c r="K258" s="13">
        <v>5354</v>
      </c>
      <c r="L258" s="14">
        <v>7.15</v>
      </c>
      <c r="M258" s="14">
        <v>27.44</v>
      </c>
      <c r="N258" s="15">
        <v>382.81100000000004</v>
      </c>
      <c r="O258" s="15">
        <v>1469.1376000000002</v>
      </c>
      <c r="P258" s="15">
        <v>34.556699999999999</v>
      </c>
      <c r="Q258" s="13">
        <v>5981</v>
      </c>
      <c r="R258" s="14">
        <v>0.82</v>
      </c>
      <c r="S258" s="14">
        <v>5.57</v>
      </c>
      <c r="T258" s="15">
        <v>49.044199999999996</v>
      </c>
      <c r="U258" s="14">
        <v>333.14170000000001</v>
      </c>
      <c r="V258" s="14">
        <v>7.2301000000000002</v>
      </c>
      <c r="W258" s="14">
        <v>0.47</v>
      </c>
      <c r="X258" s="14">
        <v>0.49</v>
      </c>
      <c r="Y258" s="14">
        <v>0.41</v>
      </c>
      <c r="Z258" s="14">
        <v>89.445899999999995</v>
      </c>
      <c r="AA258" s="14">
        <v>89.57</v>
      </c>
      <c r="AB258" s="14">
        <v>82.932000000000002</v>
      </c>
      <c r="AC258" s="14">
        <v>11481.328</v>
      </c>
      <c r="AD258" s="14">
        <v>54928.553</v>
      </c>
      <c r="AE258" s="14">
        <v>2151.27</v>
      </c>
      <c r="AF258" s="14">
        <v>8601.4</v>
      </c>
      <c r="AG258" s="14">
        <v>5337</v>
      </c>
      <c r="AH258" s="14">
        <v>6386</v>
      </c>
      <c r="AI258" s="14">
        <v>53.423299999999998</v>
      </c>
      <c r="AJ258" s="14">
        <v>46.125300000000003</v>
      </c>
      <c r="AK258" s="14">
        <v>0.44800000000000001</v>
      </c>
      <c r="AL258" s="14">
        <v>0.25700000000000001</v>
      </c>
      <c r="AM258" s="14">
        <v>0.66600000000000004</v>
      </c>
      <c r="AN258" s="14">
        <v>0.52700000000000002</v>
      </c>
      <c r="AO258" s="14">
        <v>0.58399999999999996</v>
      </c>
      <c r="AP258" s="14">
        <v>0.433</v>
      </c>
      <c r="AQ258" s="14">
        <v>0.75900000000000001</v>
      </c>
      <c r="AR258" s="14">
        <v>0.60499999999999998</v>
      </c>
      <c r="AS258" s="14">
        <v>0.70099999999999996</v>
      </c>
      <c r="AT258" s="14">
        <v>0.59799999999999998</v>
      </c>
      <c r="AU258" s="14">
        <v>0.84099999999999997</v>
      </c>
      <c r="AV258" s="14">
        <v>0.68400000000000005</v>
      </c>
      <c r="AW258" s="14">
        <v>9934</v>
      </c>
      <c r="AX258" s="14">
        <v>3824</v>
      </c>
      <c r="AY258" s="14">
        <v>19322</v>
      </c>
      <c r="AZ258" s="14">
        <v>19785</v>
      </c>
      <c r="BA258" s="56">
        <f t="shared" si="155"/>
        <v>0.18791260758535894</v>
      </c>
      <c r="BB258" s="56">
        <f t="shared" si="155"/>
        <v>7.2335193417194743E-2</v>
      </c>
      <c r="BC258" s="56">
        <f t="shared" si="155"/>
        <v>0.36549702071313722</v>
      </c>
      <c r="BD258" s="56">
        <f t="shared" si="154"/>
        <v>0.3742551782843091</v>
      </c>
      <c r="BE258" s="54"/>
      <c r="BG258" s="36">
        <f t="shared" si="158"/>
        <v>0.79042027560860195</v>
      </c>
      <c r="BH258" s="36">
        <f t="shared" si="159"/>
        <v>0.59337460474385839</v>
      </c>
      <c r="BI258" s="36">
        <f t="shared" si="160"/>
        <v>0.27535629419096319</v>
      </c>
      <c r="BJ258" s="36">
        <f t="shared" si="161"/>
        <v>0.94968343445174197</v>
      </c>
      <c r="BK258" s="36">
        <f t="shared" si="162"/>
        <v>0.89732636837645396</v>
      </c>
      <c r="BL258" s="36">
        <f t="shared" si="163"/>
        <v>0.59337700392551695</v>
      </c>
      <c r="BM258" s="36">
        <f t="shared" si="164"/>
        <v>4.6944444444444448E-2</v>
      </c>
      <c r="BN258" s="36">
        <f t="shared" si="165"/>
        <v>1.9698368728839642E-2</v>
      </c>
      <c r="BO258" s="36">
        <f t="shared" si="166"/>
        <v>3.8446751249519448E-2</v>
      </c>
      <c r="BP258" s="36">
        <f t="shared" si="167"/>
        <v>4.694427999583918E-2</v>
      </c>
      <c r="BQ258" s="36">
        <f t="shared" si="168"/>
        <v>1.9698198579295258E-2</v>
      </c>
      <c r="BR258" s="36">
        <f t="shared" si="169"/>
        <v>3.8446699072514058E-2</v>
      </c>
      <c r="BS258" s="36">
        <f t="shared" si="170"/>
        <v>0.93051683700995658</v>
      </c>
      <c r="BT258" s="36">
        <f t="shared" si="171"/>
        <v>0.97819489099238155</v>
      </c>
      <c r="BU258" s="36">
        <f t="shared" si="172"/>
        <v>0.4802981173346717</v>
      </c>
      <c r="BV258" s="36">
        <f t="shared" si="173"/>
        <v>0.81005989467388484</v>
      </c>
      <c r="BW258" s="36">
        <f t="shared" si="174"/>
        <v>0.782844084794872</v>
      </c>
      <c r="BX258" s="36">
        <f t="shared" si="175"/>
        <v>0.79270014110825382</v>
      </c>
      <c r="BY258" s="36">
        <f t="shared" si="176"/>
        <v>0.48029798744120861</v>
      </c>
      <c r="BZ258" s="36">
        <f t="shared" si="177"/>
        <v>0.81005976622912212</v>
      </c>
      <c r="CA258" s="36">
        <f t="shared" si="178"/>
        <v>8.3316532880201143E-3</v>
      </c>
      <c r="CB258" s="36">
        <f t="shared" si="179"/>
        <v>6.2178029573104268E-3</v>
      </c>
      <c r="CC258" s="36">
        <f t="shared" si="180"/>
        <v>6.0159145494586329E-3</v>
      </c>
      <c r="CD258" s="36">
        <f t="shared" si="181"/>
        <v>1.3403112472411147E-2</v>
      </c>
      <c r="CE258" s="36">
        <f t="shared" si="182"/>
        <v>3.3714880332986518E-3</v>
      </c>
      <c r="CF258" s="36">
        <f t="shared" si="183"/>
        <v>7.4818850255478899E-3</v>
      </c>
      <c r="CG258" s="36">
        <f t="shared" si="184"/>
        <v>1.2658043912433519E-3</v>
      </c>
      <c r="CH258" s="36">
        <f t="shared" si="185"/>
        <v>2.6753864447086793E-3</v>
      </c>
      <c r="CI258" s="36">
        <f t="shared" si="186"/>
        <v>3.0532326850284458E-3</v>
      </c>
      <c r="CJ258" s="36">
        <f t="shared" si="187"/>
        <v>9.8798809696618046E-3</v>
      </c>
      <c r="CK258" s="36">
        <f t="shared" si="188"/>
        <v>1.4256240541658627E-3</v>
      </c>
      <c r="CL258" s="36">
        <f t="shared" si="189"/>
        <v>8.8727931190582911E-4</v>
      </c>
      <c r="CM258" s="36">
        <f t="shared" si="190"/>
        <v>0.32499917232194236</v>
      </c>
      <c r="CN258" s="36">
        <f t="shared" si="191"/>
        <v>0.99777000887847012</v>
      </c>
      <c r="CO258" s="36">
        <f t="shared" si="192"/>
        <v>0.96846390198280508</v>
      </c>
      <c r="CP258" s="36">
        <f t="shared" si="193"/>
        <v>0.81395558120384714</v>
      </c>
      <c r="CQ258" s="36">
        <f t="shared" si="194"/>
        <v>1489.4968714695958</v>
      </c>
      <c r="CR258" s="36">
        <f t="shared" si="195"/>
        <v>0.80506502567745408</v>
      </c>
      <c r="CS258" s="36">
        <f t="shared" si="196"/>
        <v>0.21514238108465017</v>
      </c>
      <c r="CT258" s="36">
        <f t="shared" si="197"/>
        <v>64.122103009762753</v>
      </c>
      <c r="CU258" s="36"/>
      <c r="CV258" s="42" t="str">
        <f t="shared" si="198"/>
        <v>Dona Eusébia</v>
      </c>
      <c r="CW258" s="43">
        <f t="shared" si="204"/>
        <v>0.59337460474385839</v>
      </c>
      <c r="CX258" s="43">
        <f t="shared" si="204"/>
        <v>0.27535629419096319</v>
      </c>
      <c r="CY258" s="43">
        <f t="shared" si="204"/>
        <v>3.8446751249519448E-2</v>
      </c>
      <c r="CZ258" s="43">
        <f t="shared" si="204"/>
        <v>0.81005989467388484</v>
      </c>
      <c r="DA258" s="43">
        <f t="shared" si="204"/>
        <v>0.79270014110825382</v>
      </c>
      <c r="DB258" s="43">
        <f t="shared" si="204"/>
        <v>3.0532326850284458E-3</v>
      </c>
      <c r="DC258" s="43">
        <f t="shared" si="204"/>
        <v>9.8798809696618046E-3</v>
      </c>
      <c r="DD258" s="43">
        <f t="shared" si="204"/>
        <v>1.4256240541658627E-3</v>
      </c>
      <c r="DE258" s="43">
        <f t="shared" si="204"/>
        <v>8.8727931190582911E-4</v>
      </c>
      <c r="DF258" s="43">
        <f t="shared" si="204"/>
        <v>1489.4968714695958</v>
      </c>
      <c r="DG258" s="43">
        <f t="shared" si="204"/>
        <v>0.80506502567745408</v>
      </c>
      <c r="DH258" s="43">
        <f t="shared" si="204"/>
        <v>0.21514238108465017</v>
      </c>
      <c r="DI258" s="43">
        <f t="shared" si="204"/>
        <v>64.122103009762753</v>
      </c>
      <c r="DJ258" s="51">
        <f t="shared" si="157"/>
        <v>119.78187427608523</v>
      </c>
      <c r="DL258" s="40">
        <f t="shared" si="201"/>
        <v>255</v>
      </c>
      <c r="DM258" s="58">
        <f t="shared" si="199"/>
        <v>43.000949354907021</v>
      </c>
      <c r="DN258" s="57" t="str">
        <f t="shared" si="200"/>
        <v>Coronel Murta</v>
      </c>
    </row>
    <row r="259" spans="1:118" x14ac:dyDescent="0.3">
      <c r="A259" s="12">
        <v>312300</v>
      </c>
      <c r="B259" s="12" t="s">
        <v>29</v>
      </c>
      <c r="C259" s="12" t="s">
        <v>28</v>
      </c>
      <c r="D259" s="27" t="s">
        <v>829</v>
      </c>
      <c r="E259" s="13">
        <v>7252</v>
      </c>
      <c r="F259" s="14">
        <v>23.45</v>
      </c>
      <c r="G259" s="14">
        <v>58.02</v>
      </c>
      <c r="H259" s="15">
        <v>1700.5939999999998</v>
      </c>
      <c r="I259" s="15">
        <v>4207.6104000000005</v>
      </c>
      <c r="J259" s="15">
        <v>75.593100000000007</v>
      </c>
      <c r="K259" s="13">
        <v>8281</v>
      </c>
      <c r="L259" s="14">
        <v>4.04</v>
      </c>
      <c r="M259" s="14">
        <v>22.25</v>
      </c>
      <c r="N259" s="15">
        <v>334.55239999999998</v>
      </c>
      <c r="O259" s="15">
        <v>1842.5225</v>
      </c>
      <c r="P259" s="15">
        <v>19.525700000000001</v>
      </c>
      <c r="Q259" s="13">
        <v>9246</v>
      </c>
      <c r="R259" s="14">
        <v>0.9</v>
      </c>
      <c r="S259" s="14">
        <v>6.64</v>
      </c>
      <c r="T259" s="15">
        <v>83.214000000000013</v>
      </c>
      <c r="U259" s="14">
        <v>613.93439999999998</v>
      </c>
      <c r="V259" s="14">
        <v>7.9355000000000002</v>
      </c>
      <c r="W259" s="14">
        <v>0.56999999999999995</v>
      </c>
      <c r="X259" s="14">
        <v>0.47</v>
      </c>
      <c r="Y259" s="14">
        <v>0.4</v>
      </c>
      <c r="Z259" s="14">
        <v>108.4769</v>
      </c>
      <c r="AA259" s="14">
        <v>85.914000000000001</v>
      </c>
      <c r="AB259" s="14">
        <v>80.909300000000002</v>
      </c>
      <c r="AC259" s="14">
        <v>30709.234</v>
      </c>
      <c r="AD259" s="14">
        <v>192940.34099999999</v>
      </c>
      <c r="AE259" s="14">
        <v>3700.3535000000002</v>
      </c>
      <c r="AF259" s="14">
        <v>19524.419999999998</v>
      </c>
      <c r="AG259" s="14">
        <v>8299</v>
      </c>
      <c r="AH259" s="14">
        <v>9882</v>
      </c>
      <c r="AI259" s="14">
        <v>91.892200000000003</v>
      </c>
      <c r="AJ259" s="14">
        <v>104.7003</v>
      </c>
      <c r="AK259" s="14">
        <v>0.46800000000000003</v>
      </c>
      <c r="AL259" s="14">
        <v>0.26900000000000002</v>
      </c>
      <c r="AM259" s="14">
        <v>0.70199999999999996</v>
      </c>
      <c r="AN259" s="14">
        <v>0.54200000000000004</v>
      </c>
      <c r="AO259" s="14">
        <v>0.60899999999999999</v>
      </c>
      <c r="AP259" s="14">
        <v>0.46400000000000002</v>
      </c>
      <c r="AQ259" s="14">
        <v>0.79500000000000004</v>
      </c>
      <c r="AR259" s="14">
        <v>0.61299999999999999</v>
      </c>
      <c r="AS259" s="14">
        <v>0.68600000000000005</v>
      </c>
      <c r="AT259" s="14">
        <v>0.58499999999999996</v>
      </c>
      <c r="AU259" s="14">
        <v>0.82299999999999995</v>
      </c>
      <c r="AV259" s="14">
        <v>0.67100000000000004</v>
      </c>
      <c r="AW259" s="14">
        <v>3843</v>
      </c>
      <c r="AX259" s="14">
        <v>65192</v>
      </c>
      <c r="AY259" s="14">
        <v>63805</v>
      </c>
      <c r="AZ259" s="14">
        <v>29577</v>
      </c>
      <c r="BA259" s="56">
        <f t="shared" si="155"/>
        <v>2.3661316241526443E-2</v>
      </c>
      <c r="BB259" s="56">
        <f t="shared" si="155"/>
        <v>0.40138655436315163</v>
      </c>
      <c r="BC259" s="56">
        <f t="shared" si="155"/>
        <v>0.39284680790803916</v>
      </c>
      <c r="BD259" s="56">
        <f t="shared" si="155"/>
        <v>0.18210532148728273</v>
      </c>
      <c r="BE259" s="54"/>
      <c r="BG259" s="36">
        <f t="shared" si="158"/>
        <v>0.68639887972565417</v>
      </c>
      <c r="BH259" s="36">
        <f t="shared" si="159"/>
        <v>0.55935315302591626</v>
      </c>
      <c r="BI259" s="36">
        <f t="shared" si="160"/>
        <v>0.18787638761080502</v>
      </c>
      <c r="BJ259" s="36">
        <f t="shared" si="161"/>
        <v>0.91539480991965871</v>
      </c>
      <c r="BK259" s="36">
        <f t="shared" si="162"/>
        <v>0.81510490871460217</v>
      </c>
      <c r="BL259" s="36">
        <f t="shared" si="163"/>
        <v>0.55935455065774642</v>
      </c>
      <c r="BM259" s="36">
        <f t="shared" si="164"/>
        <v>2.5000000000000044E-3</v>
      </c>
      <c r="BN259" s="36">
        <f t="shared" si="165"/>
        <v>3.077870113881194E-2</v>
      </c>
      <c r="BO259" s="36">
        <f t="shared" si="166"/>
        <v>4.6520569011918499E-2</v>
      </c>
      <c r="BP259" s="36">
        <f t="shared" si="167"/>
        <v>2.4999912423819717E-3</v>
      </c>
      <c r="BQ259" s="36">
        <f t="shared" si="168"/>
        <v>3.0778772034649366E-2</v>
      </c>
      <c r="BR259" s="36">
        <f t="shared" si="169"/>
        <v>4.652038042944056E-2</v>
      </c>
      <c r="BS259" s="36">
        <f t="shared" si="170"/>
        <v>0.8197555232668754</v>
      </c>
      <c r="BT259" s="36">
        <f t="shared" si="171"/>
        <v>0.92446870023312411</v>
      </c>
      <c r="BU259" s="36">
        <f t="shared" si="172"/>
        <v>0.22278100117280042</v>
      </c>
      <c r="BV259" s="36">
        <f t="shared" si="173"/>
        <v>0.59765939989050709</v>
      </c>
      <c r="BW259" s="36">
        <f t="shared" si="174"/>
        <v>0.67378006062021811</v>
      </c>
      <c r="BX259" s="36">
        <f t="shared" si="175"/>
        <v>0.68940208516420354</v>
      </c>
      <c r="BY259" s="36">
        <f t="shared" si="176"/>
        <v>0.22278125757104267</v>
      </c>
      <c r="BZ259" s="36">
        <f t="shared" si="177"/>
        <v>0.59765937128935276</v>
      </c>
      <c r="CA259" s="36">
        <f t="shared" si="178"/>
        <v>2.5714979284012646E-3</v>
      </c>
      <c r="CB259" s="36">
        <f t="shared" si="179"/>
        <v>1.2846700325021521E-3</v>
      </c>
      <c r="CC259" s="36">
        <f t="shared" si="180"/>
        <v>7.6733603947176968E-4</v>
      </c>
      <c r="CD259" s="36">
        <f t="shared" si="181"/>
        <v>8.2090896806450032E-3</v>
      </c>
      <c r="CE259" s="36">
        <f t="shared" si="182"/>
        <v>3.1477627471383838E-4</v>
      </c>
      <c r="CF259" s="36">
        <f t="shared" si="183"/>
        <v>4.4508536737345605E-4</v>
      </c>
      <c r="CG259" s="36">
        <f t="shared" si="184"/>
        <v>1.0333097071374431E-4</v>
      </c>
      <c r="CH259" s="36">
        <f t="shared" si="185"/>
        <v>1.5354605398924962E-3</v>
      </c>
      <c r="CI259" s="36">
        <f t="shared" si="186"/>
        <v>5.695977216091116E-3</v>
      </c>
      <c r="CJ259" s="36">
        <f t="shared" si="187"/>
        <v>1.4155265640876795E-2</v>
      </c>
      <c r="CK259" s="36">
        <f t="shared" si="188"/>
        <v>3.4050029062308645E-3</v>
      </c>
      <c r="CL259" s="36">
        <f t="shared" si="189"/>
        <v>2.3258387405059961E-3</v>
      </c>
      <c r="CM259" s="36">
        <f t="shared" si="190"/>
        <v>0.69503361644608253</v>
      </c>
      <c r="CN259" s="36">
        <f t="shared" si="191"/>
        <v>0.96232336132525231</v>
      </c>
      <c r="CO259" s="36">
        <f t="shared" si="192"/>
        <v>0.89778224766816173</v>
      </c>
      <c r="CP259" s="36">
        <f t="shared" si="193"/>
        <v>0.72895585227331827</v>
      </c>
      <c r="CQ259" s="36">
        <f t="shared" si="194"/>
        <v>15.884543705773448</v>
      </c>
      <c r="CR259" s="36">
        <f t="shared" si="195"/>
        <v>0.18478423161593582</v>
      </c>
      <c r="CS259" s="36">
        <f t="shared" si="196"/>
        <v>0.32875515474502437</v>
      </c>
      <c r="CT259" s="36">
        <f t="shared" si="197"/>
        <v>11.444264342520006</v>
      </c>
      <c r="CU259" s="36"/>
      <c r="CV259" s="42" t="str">
        <f t="shared" si="198"/>
        <v>Dores de Campos</v>
      </c>
      <c r="CW259" s="43">
        <f t="shared" si="204"/>
        <v>0.55935315302591626</v>
      </c>
      <c r="CX259" s="43">
        <f t="shared" si="204"/>
        <v>0.18787638761080502</v>
      </c>
      <c r="CY259" s="43">
        <f t="shared" si="204"/>
        <v>4.6520569011918499E-2</v>
      </c>
      <c r="CZ259" s="43">
        <f t="shared" si="204"/>
        <v>0.59765939989050709</v>
      </c>
      <c r="DA259" s="43">
        <f t="shared" si="204"/>
        <v>0.68940208516420354</v>
      </c>
      <c r="DB259" s="43">
        <f t="shared" si="204"/>
        <v>5.695977216091116E-3</v>
      </c>
      <c r="DC259" s="43">
        <f t="shared" si="204"/>
        <v>1.4155265640876795E-2</v>
      </c>
      <c r="DD259" s="43">
        <f t="shared" si="204"/>
        <v>3.4050029062308645E-3</v>
      </c>
      <c r="DE259" s="43">
        <f t="shared" si="204"/>
        <v>2.3258387405059961E-3</v>
      </c>
      <c r="DF259" s="43">
        <f t="shared" si="204"/>
        <v>15.884543705773448</v>
      </c>
      <c r="DG259" s="43">
        <f t="shared" si="204"/>
        <v>0.18478423161593582</v>
      </c>
      <c r="DH259" s="43">
        <f t="shared" si="204"/>
        <v>0.32875515474502437</v>
      </c>
      <c r="DI259" s="43">
        <f t="shared" si="204"/>
        <v>11.444264342520006</v>
      </c>
      <c r="DJ259" s="51">
        <f t="shared" si="157"/>
        <v>2.3037493164508822</v>
      </c>
      <c r="DL259" s="40">
        <f t="shared" si="201"/>
        <v>256</v>
      </c>
      <c r="DM259" s="58">
        <f t="shared" si="199"/>
        <v>43.117738669698142</v>
      </c>
      <c r="DN259" s="57" t="str">
        <f t="shared" si="200"/>
        <v>Lambari</v>
      </c>
    </row>
    <row r="260" spans="1:118" x14ac:dyDescent="0.3">
      <c r="A260" s="12">
        <v>312310</v>
      </c>
      <c r="B260" s="12" t="s">
        <v>29</v>
      </c>
      <c r="C260" s="12" t="s">
        <v>28</v>
      </c>
      <c r="D260" s="27" t="s">
        <v>321</v>
      </c>
      <c r="E260" s="13">
        <v>5334</v>
      </c>
      <c r="F260" s="14">
        <v>44.44</v>
      </c>
      <c r="G260" s="14">
        <v>74.33</v>
      </c>
      <c r="H260" s="15">
        <v>2370.4295999999999</v>
      </c>
      <c r="I260" s="15">
        <v>3964.7621999999997</v>
      </c>
      <c r="J260" s="15">
        <v>143.25620000000001</v>
      </c>
      <c r="K260" s="13">
        <v>5358</v>
      </c>
      <c r="L260" s="14">
        <v>25.52</v>
      </c>
      <c r="M260" s="14">
        <v>49.66</v>
      </c>
      <c r="N260" s="15">
        <v>1367.3616</v>
      </c>
      <c r="O260" s="15">
        <v>2660.7828</v>
      </c>
      <c r="P260" s="15">
        <v>123.3408</v>
      </c>
      <c r="Q260" s="13">
        <v>5213</v>
      </c>
      <c r="R260" s="14">
        <v>8.89</v>
      </c>
      <c r="S260" s="14">
        <v>27.63</v>
      </c>
      <c r="T260" s="15">
        <v>463.43570000000005</v>
      </c>
      <c r="U260" s="14">
        <v>1440.3518999999999</v>
      </c>
      <c r="V260" s="14">
        <v>78.385300000000001</v>
      </c>
      <c r="W260" s="14">
        <v>0.56999999999999995</v>
      </c>
      <c r="X260" s="14">
        <v>0.54</v>
      </c>
      <c r="Y260" s="14">
        <v>0.49</v>
      </c>
      <c r="Z260" s="14">
        <v>108.4769</v>
      </c>
      <c r="AA260" s="14">
        <v>98.709800000000001</v>
      </c>
      <c r="AB260" s="14">
        <v>99.113900000000001</v>
      </c>
      <c r="AC260" s="14">
        <v>11501.403</v>
      </c>
      <c r="AD260" s="14">
        <v>67607.221000000005</v>
      </c>
      <c r="AE260" s="14">
        <v>2137.41</v>
      </c>
      <c r="AF260" s="14">
        <v>12672.39</v>
      </c>
      <c r="AG260" s="14">
        <v>5381</v>
      </c>
      <c r="AH260" s="14">
        <v>5335</v>
      </c>
      <c r="AI260" s="14">
        <v>53.079099999999997</v>
      </c>
      <c r="AJ260" s="14">
        <v>67.956100000000006</v>
      </c>
      <c r="AK260" s="14">
        <v>0.30199999999999999</v>
      </c>
      <c r="AL260" s="14">
        <v>8.8999999999999996E-2</v>
      </c>
      <c r="AM260" s="14">
        <v>0.66</v>
      </c>
      <c r="AN260" s="14">
        <v>0.46899999999999997</v>
      </c>
      <c r="AO260" s="14">
        <v>0.497</v>
      </c>
      <c r="AP260" s="14">
        <v>0.315</v>
      </c>
      <c r="AQ260" s="14">
        <v>0.72</v>
      </c>
      <c r="AR260" s="14">
        <v>0.54100000000000004</v>
      </c>
      <c r="AS260" s="14">
        <v>0.63600000000000001</v>
      </c>
      <c r="AT260" s="14">
        <v>0.51200000000000001</v>
      </c>
      <c r="AU260" s="14">
        <v>0.82099999999999995</v>
      </c>
      <c r="AV260" s="14">
        <v>0.61199999999999999</v>
      </c>
      <c r="AW260" s="14">
        <v>5396</v>
      </c>
      <c r="AX260" s="14">
        <v>16953</v>
      </c>
      <c r="AY260" s="14">
        <v>18747</v>
      </c>
      <c r="AZ260" s="14">
        <v>21711</v>
      </c>
      <c r="BA260" s="56">
        <f t="shared" ref="BA260:BD323" si="205">AW260/SUM($AW260:$AZ260)</f>
        <v>8.5913990478768285E-2</v>
      </c>
      <c r="BB260" s="56">
        <f t="shared" si="205"/>
        <v>0.26992214243635265</v>
      </c>
      <c r="BC260" s="56">
        <f t="shared" si="205"/>
        <v>0.29848583756587643</v>
      </c>
      <c r="BD260" s="56">
        <f t="shared" si="205"/>
        <v>0.34567802951900267</v>
      </c>
      <c r="BE260" s="54"/>
      <c r="BG260" s="36">
        <f t="shared" si="158"/>
        <v>0.81595414060980409</v>
      </c>
      <c r="BH260" s="36">
        <f t="shared" si="159"/>
        <v>2.2206843521722428</v>
      </c>
      <c r="BI260" s="36">
        <f t="shared" si="160"/>
        <v>1.8428294156018117</v>
      </c>
      <c r="BJ260" s="36">
        <f t="shared" si="161"/>
        <v>0.57638846609092753</v>
      </c>
      <c r="BK260" s="36">
        <f t="shared" si="162"/>
        <v>0.59603521059025433</v>
      </c>
      <c r="BL260" s="36">
        <f t="shared" si="163"/>
        <v>2.2206752551918481</v>
      </c>
      <c r="BM260" s="36">
        <f t="shared" si="164"/>
        <v>2.5000000000000044E-3</v>
      </c>
      <c r="BN260" s="36">
        <f t="shared" si="165"/>
        <v>2.770083102493057E-3</v>
      </c>
      <c r="BO260" s="36">
        <f t="shared" si="166"/>
        <v>1.5378700499807832E-3</v>
      </c>
      <c r="BP260" s="36">
        <f t="shared" si="167"/>
        <v>2.4999912423819717E-3</v>
      </c>
      <c r="BQ260" s="36">
        <f t="shared" si="168"/>
        <v>2.7700086624067484E-3</v>
      </c>
      <c r="BR260" s="36">
        <f t="shared" si="169"/>
        <v>1.5378223456439337E-3</v>
      </c>
      <c r="BS260" s="36">
        <f t="shared" si="170"/>
        <v>0.93039753719591667</v>
      </c>
      <c r="BT260" s="36">
        <f t="shared" si="171"/>
        <v>0.97319595510250168</v>
      </c>
      <c r="BU260" s="36">
        <f t="shared" si="172"/>
        <v>0.48304323655072123</v>
      </c>
      <c r="BV260" s="36">
        <f t="shared" si="173"/>
        <v>0.72713077496233791</v>
      </c>
      <c r="BW260" s="36">
        <f t="shared" si="174"/>
        <v>0.78116412138344771</v>
      </c>
      <c r="BX260" s="36">
        <f t="shared" si="175"/>
        <v>0.82516381660120786</v>
      </c>
      <c r="BY260" s="36">
        <f t="shared" si="176"/>
        <v>0.4830431821068118</v>
      </c>
      <c r="BZ260" s="36">
        <f t="shared" si="177"/>
        <v>0.72713067814791443</v>
      </c>
      <c r="CA260" s="36">
        <f t="shared" si="178"/>
        <v>0.15009730548161074</v>
      </c>
      <c r="CB260" s="36">
        <f t="shared" si="179"/>
        <v>0.46376588173327676</v>
      </c>
      <c r="CC260" s="36">
        <f t="shared" si="180"/>
        <v>7.3740993393236623E-3</v>
      </c>
      <c r="CD260" s="36">
        <f t="shared" si="181"/>
        <v>4.5406175397504613E-2</v>
      </c>
      <c r="CE260" s="36">
        <f t="shared" si="182"/>
        <v>3.9357440166493229E-2</v>
      </c>
      <c r="CF260" s="36">
        <f t="shared" si="183"/>
        <v>0.11252203172568499</v>
      </c>
      <c r="CG260" s="36">
        <f t="shared" si="184"/>
        <v>7.2476988677186039E-3</v>
      </c>
      <c r="CH260" s="36">
        <f t="shared" si="185"/>
        <v>2.3115437151757536E-2</v>
      </c>
      <c r="CI260" s="36">
        <f t="shared" si="186"/>
        <v>2.0408163265306103E-2</v>
      </c>
      <c r="CJ260" s="36">
        <f t="shared" si="187"/>
        <v>5.2402380606764443E-2</v>
      </c>
      <c r="CK260" s="36">
        <f t="shared" si="188"/>
        <v>3.6772984096895408E-3</v>
      </c>
      <c r="CL260" s="36">
        <f t="shared" si="189"/>
        <v>1.7401539157990031E-2</v>
      </c>
      <c r="CM260" s="36">
        <f t="shared" si="190"/>
        <v>0.58748805040682128</v>
      </c>
      <c r="CN260" s="36">
        <f t="shared" si="191"/>
        <v>0.99013268897812712</v>
      </c>
      <c r="CO260" s="36">
        <f t="shared" si="192"/>
        <v>0.96939508490827941</v>
      </c>
      <c r="CP260" s="36">
        <f t="shared" si="193"/>
        <v>0.79686666322542221</v>
      </c>
      <c r="CQ260" s="36">
        <f t="shared" si="194"/>
        <v>292.4937951491919</v>
      </c>
      <c r="CR260" s="36">
        <f t="shared" si="195"/>
        <v>0.3801944621196589</v>
      </c>
      <c r="CS260" s="36">
        <f t="shared" si="196"/>
        <v>3.8201165950467297E-2</v>
      </c>
      <c r="CT260" s="36">
        <f t="shared" si="197"/>
        <v>53.579894376212827</v>
      </c>
      <c r="CU260" s="36"/>
      <c r="CV260" s="42" t="str">
        <f t="shared" si="198"/>
        <v>Dores de Guanhães</v>
      </c>
      <c r="CW260" s="43">
        <f t="shared" ref="CW260:DI275" si="206">INDEX($BG$4:$CT$855,MATCH($CV260,$D$4:$D$855,0),MATCH(CW$1,$BG$1:$CT$1,0))</f>
        <v>2.2206843521722428</v>
      </c>
      <c r="CX260" s="43">
        <f t="shared" si="206"/>
        <v>1.8428294156018117</v>
      </c>
      <c r="CY260" s="43">
        <f t="shared" si="206"/>
        <v>1.5378700499807832E-3</v>
      </c>
      <c r="CZ260" s="43">
        <f t="shared" si="206"/>
        <v>0.72713077496233791</v>
      </c>
      <c r="DA260" s="43">
        <f t="shared" si="206"/>
        <v>0.82516381660120786</v>
      </c>
      <c r="DB260" s="43">
        <f t="shared" si="206"/>
        <v>2.0408163265306103E-2</v>
      </c>
      <c r="DC260" s="43">
        <f t="shared" si="206"/>
        <v>5.2402380606764443E-2</v>
      </c>
      <c r="DD260" s="43">
        <f t="shared" si="206"/>
        <v>3.6772984096895408E-3</v>
      </c>
      <c r="DE260" s="43">
        <f t="shared" si="206"/>
        <v>1.7401539157990031E-2</v>
      </c>
      <c r="DF260" s="43">
        <f t="shared" si="206"/>
        <v>292.4937951491919</v>
      </c>
      <c r="DG260" s="43">
        <f t="shared" si="206"/>
        <v>0.3801944621196589</v>
      </c>
      <c r="DH260" s="43">
        <f t="shared" si="206"/>
        <v>3.8201165950467297E-2</v>
      </c>
      <c r="DI260" s="43">
        <f t="shared" si="206"/>
        <v>53.579894376212827</v>
      </c>
      <c r="DJ260" s="51">
        <f t="shared" ref="DJ260:DJ323" si="207">AVERAGE(CW260:DI260)</f>
        <v>27.092563135715555</v>
      </c>
      <c r="DL260" s="40">
        <f t="shared" si="201"/>
        <v>257</v>
      </c>
      <c r="DM260" s="58">
        <f t="shared" si="199"/>
        <v>43.331455151935764</v>
      </c>
      <c r="DN260" s="57" t="str">
        <f t="shared" si="200"/>
        <v>Luislândia</v>
      </c>
    </row>
    <row r="261" spans="1:118" x14ac:dyDescent="0.3">
      <c r="A261" s="12">
        <v>312320</v>
      </c>
      <c r="B261" s="12" t="s">
        <v>29</v>
      </c>
      <c r="C261" s="12" t="s">
        <v>28</v>
      </c>
      <c r="D261" s="27" t="s">
        <v>323</v>
      </c>
      <c r="E261" s="13">
        <v>13724</v>
      </c>
      <c r="F261" s="14">
        <v>10.16</v>
      </c>
      <c r="G261" s="14">
        <v>40.78</v>
      </c>
      <c r="H261" s="15">
        <v>1394.3583999999998</v>
      </c>
      <c r="I261" s="15">
        <v>5596.6472000000003</v>
      </c>
      <c r="J261" s="15">
        <v>32.751600000000003</v>
      </c>
      <c r="K261" s="13">
        <v>14268</v>
      </c>
      <c r="L261" s="14">
        <v>3.52</v>
      </c>
      <c r="M261" s="14">
        <v>21.49</v>
      </c>
      <c r="N261" s="15">
        <v>502.23360000000002</v>
      </c>
      <c r="O261" s="15">
        <v>3066.1931999999997</v>
      </c>
      <c r="P261" s="15">
        <v>17.012499999999999</v>
      </c>
      <c r="Q261" s="13">
        <v>13677</v>
      </c>
      <c r="R261" s="14">
        <v>1.22</v>
      </c>
      <c r="S261" s="14">
        <v>6.62</v>
      </c>
      <c r="T261" s="15">
        <v>166.85939999999999</v>
      </c>
      <c r="U261" s="14">
        <v>905.41739999999993</v>
      </c>
      <c r="V261" s="14">
        <v>10.757</v>
      </c>
      <c r="W261" s="14">
        <v>0.64</v>
      </c>
      <c r="X261" s="14">
        <v>0.55000000000000004</v>
      </c>
      <c r="Y261" s="14">
        <v>0.47</v>
      </c>
      <c r="Z261" s="14">
        <v>121.7987</v>
      </c>
      <c r="AA261" s="14">
        <v>100.5377</v>
      </c>
      <c r="AB261" s="14">
        <v>95.068399999999997</v>
      </c>
      <c r="AC261" s="14">
        <v>53829.599999999999</v>
      </c>
      <c r="AD261" s="14">
        <v>183975.435</v>
      </c>
      <c r="AE261" s="14">
        <v>3747.2746000000002</v>
      </c>
      <c r="AF261" s="14">
        <v>13127.97</v>
      </c>
      <c r="AG261" s="14">
        <v>14365</v>
      </c>
      <c r="AH261" s="14">
        <v>14014</v>
      </c>
      <c r="AI261" s="14">
        <v>93.057400000000001</v>
      </c>
      <c r="AJ261" s="14">
        <v>70.399100000000004</v>
      </c>
      <c r="AK261" s="14">
        <v>0.51800000000000002</v>
      </c>
      <c r="AL261" s="14">
        <v>0.30499999999999999</v>
      </c>
      <c r="AM261" s="14">
        <v>0.71099999999999997</v>
      </c>
      <c r="AN261" s="14">
        <v>0.64100000000000001</v>
      </c>
      <c r="AO261" s="14">
        <v>0.60299999999999998</v>
      </c>
      <c r="AP261" s="14">
        <v>0.44700000000000001</v>
      </c>
      <c r="AQ261" s="14">
        <v>0.749</v>
      </c>
      <c r="AR261" s="14">
        <v>0.65400000000000003</v>
      </c>
      <c r="AS261" s="14">
        <v>0.71899999999999997</v>
      </c>
      <c r="AT261" s="14">
        <v>0.623</v>
      </c>
      <c r="AU261" s="14">
        <v>0.84</v>
      </c>
      <c r="AV261" s="14">
        <v>0.71</v>
      </c>
      <c r="AW261" s="14">
        <v>21340</v>
      </c>
      <c r="AX261" s="14">
        <v>16815</v>
      </c>
      <c r="AY261" s="14">
        <v>89696</v>
      </c>
      <c r="AZ261" s="14">
        <v>45465</v>
      </c>
      <c r="BA261" s="56">
        <f t="shared" si="205"/>
        <v>0.12312769738512312</v>
      </c>
      <c r="BB261" s="56">
        <f t="shared" si="205"/>
        <v>9.7019317316347026E-2</v>
      </c>
      <c r="BC261" s="56">
        <f t="shared" si="205"/>
        <v>0.51752867594451757</v>
      </c>
      <c r="BD261" s="56">
        <f t="shared" si="205"/>
        <v>0.2623243093540123</v>
      </c>
      <c r="BE261" s="54"/>
      <c r="BG261" s="36">
        <f t="shared" ref="BG261:BG324" si="208">(Q261/Q$2-1)^2</f>
        <v>0.55696277633315161</v>
      </c>
      <c r="BH261" s="36">
        <f t="shared" ref="BH261:BH324" si="209">(R261/R$2-1)^2</f>
        <v>0.4333105791336142</v>
      </c>
      <c r="BI261" s="36">
        <f t="shared" ref="BI261:BI324" si="210">(S261/S$2-1)^2</f>
        <v>0.18935864133536795</v>
      </c>
      <c r="BJ261" s="36">
        <f t="shared" ref="BJ261:BJ324" si="211">(T261/T$2-1)^2</f>
        <v>0.8341190661624035</v>
      </c>
      <c r="BK261" s="36">
        <f t="shared" ref="BK261:BK324" si="212">(U261/U$2-1)^2</f>
        <v>0.73393166607632765</v>
      </c>
      <c r="BL261" s="36">
        <f t="shared" ref="BL261:BL324" si="213">(V261/V$2-1)^2</f>
        <v>0.43331271135225424</v>
      </c>
      <c r="BM261" s="36">
        <f t="shared" ref="BM261:BM324" si="214">(W261/W$2-1)^2</f>
        <v>4.4444444444444427E-3</v>
      </c>
      <c r="BN261" s="36">
        <f t="shared" ref="BN261:BN324" si="215">(X261/X$2-1)^2</f>
        <v>1.2311480455524698E-3</v>
      </c>
      <c r="BO261" s="36">
        <f t="shared" ref="BO261:BO324" si="216">(Y261/Y$2-1)^2</f>
        <v>6.1514801999231154E-3</v>
      </c>
      <c r="BP261" s="36">
        <f t="shared" ref="BP261:BP324" si="217">(Z261/Z$2-1)^2</f>
        <v>4.4445456442508439E-3</v>
      </c>
      <c r="BQ261" s="36">
        <f t="shared" ref="BQ261:BQ324" si="218">(AA261/AA$2-1)^2</f>
        <v>1.2311374112059556E-3</v>
      </c>
      <c r="BR261" s="36">
        <f t="shared" ref="BR261:BR324" si="219">(AB261/AB$2-1)^2</f>
        <v>6.1514414399098929E-3</v>
      </c>
      <c r="BS261" s="36">
        <f t="shared" ref="BS261:BS324" si="220">(AC261/AC$2-1)^2</f>
        <v>0.69586247566065473</v>
      </c>
      <c r="BT261" s="36">
        <f t="shared" ref="BT261:BT324" si="221">(AD261/AD$2-1)^2</f>
        <v>0.9279125397215503</v>
      </c>
      <c r="BU261" s="36">
        <f t="shared" ref="BU261:BU324" si="222">(AE261/AE$2-1)^2</f>
        <v>0.21650563001213721</v>
      </c>
      <c r="BV261" s="36">
        <f t="shared" ref="BV261:BV324" si="223">(AF261/AF$2-1)^2</f>
        <v>0.71812882082305396</v>
      </c>
      <c r="BW261" s="36">
        <f t="shared" ref="BW261:BW324" si="224">(AG261/AG$2-1)^2</f>
        <v>0.47594569274336684</v>
      </c>
      <c r="BX261" s="36">
        <f t="shared" ref="BX261:BX324" si="225">(AH261/AH$2-1)^2</f>
        <v>0.57660646199671151</v>
      </c>
      <c r="BY261" s="36">
        <f t="shared" ref="BY261:BY324" si="226">(AI261/AI$2-1)^2</f>
        <v>0.21650593107410979</v>
      </c>
      <c r="BZ261" s="36">
        <f t="shared" ref="BZ261:BZ324" si="227">(AJ261/AJ$2-1)^2</f>
        <v>0.71812895050829462</v>
      </c>
      <c r="CA261" s="36">
        <f t="shared" ref="CA261:CA324" si="228">(AK261/AK$2-1)^2</f>
        <v>2.5714979284012646E-3</v>
      </c>
      <c r="CB261" s="36">
        <f t="shared" ref="CB261:CB324" si="229">(AL261/AL$2-1)^2</f>
        <v>8.6843694197145035E-3</v>
      </c>
      <c r="CC261" s="36">
        <f t="shared" ref="CC261:CC324" si="230">(AM261/AM$2-1)^2</f>
        <v>2.3211915194020811E-4</v>
      </c>
      <c r="CD261" s="36">
        <f t="shared" ref="CD261:CD324" si="231">(AN261/AN$2-1)^2</f>
        <v>5.7007567226701542E-3</v>
      </c>
      <c r="CE261" s="36">
        <f t="shared" ref="CE261:CE324" si="232">(AO261/AO$2-1)^2</f>
        <v>7.5182101977107417E-4</v>
      </c>
      <c r="CF261" s="36">
        <f t="shared" ref="CF261:CF324" si="233">(AP261/AP$2-1)^2</f>
        <v>3.2446723281525365E-3</v>
      </c>
      <c r="CG261" s="36">
        <f t="shared" ref="CG261:CG324" si="234">(AQ261/AQ$2-1)^2</f>
        <v>2.3314050267288183E-3</v>
      </c>
      <c r="CH261" s="36">
        <f t="shared" ref="CH261:CH324" si="235">(AR261/AR$2-1)^2</f>
        <v>6.2892463713997175E-4</v>
      </c>
      <c r="CI261" s="36">
        <f t="shared" ref="CI261:CI324" si="236">(AS261/AS$2-1)^2</f>
        <v>9.6083289136231459E-4</v>
      </c>
      <c r="CJ261" s="36">
        <f t="shared" ref="CJ261:CJ324" si="237">(AT261/AT$2-1)^2</f>
        <v>3.8126905211206398E-3</v>
      </c>
      <c r="CK261" s="36">
        <f t="shared" ref="CK261:CK324" si="238">(AU261/AU$2-1)^2</f>
        <v>1.5133346249914896E-3</v>
      </c>
      <c r="CL261" s="36">
        <f t="shared" ref="CL261:CL324" si="239">(AV261/AV$2-1)^2</f>
        <v>5.0299280720284272E-5</v>
      </c>
      <c r="CM261" s="36">
        <f t="shared" ref="CM261:CM324" si="240">(AW261/AW$2-1)^2</f>
        <v>5.8477119308552629E-3</v>
      </c>
      <c r="CN261" s="36">
        <f t="shared" ref="CN261:CN324" si="241">(AX261/AX$2-1)^2</f>
        <v>0.99021281288968321</v>
      </c>
      <c r="CO261" s="36">
        <f t="shared" ref="CO261:CO324" si="242">(AY261/AY$2-1)^2</f>
        <v>0.85787545904695572</v>
      </c>
      <c r="CP261" s="36">
        <f t="shared" ref="CP261:CP324" si="243">(AZ261/AZ$2-1)^2</f>
        <v>0.60101009062429744</v>
      </c>
      <c r="CQ261" s="36">
        <f t="shared" ref="CQ261:CQ324" si="244">(BA261/BA$2-1)^2</f>
        <v>622.18014935680856</v>
      </c>
      <c r="CR261" s="36">
        <f t="shared" ref="CR261:CR324" si="245">(BB261/BB$2-1)^2</f>
        <v>0.74337592629385851</v>
      </c>
      <c r="CS261" s="36">
        <f t="shared" ref="CS261:CS324" si="246">(BC261/BC$2-1)^2</f>
        <v>1.1507476341272957</v>
      </c>
      <c r="CT261" s="36">
        <f t="shared" ref="CT261:CT324" si="247">(BD261/BD$2-1)^2</f>
        <v>28.23497671933173</v>
      </c>
      <c r="CU261" s="36"/>
      <c r="CV261" s="42" t="str">
        <f t="shared" ref="CV261:CV324" si="248">D261</f>
        <v>Dores do Indaiá</v>
      </c>
      <c r="CW261" s="43">
        <f t="shared" si="206"/>
        <v>0.4333105791336142</v>
      </c>
      <c r="CX261" s="43">
        <f t="shared" si="206"/>
        <v>0.18935864133536795</v>
      </c>
      <c r="CY261" s="43">
        <f t="shared" si="206"/>
        <v>6.1514801999231154E-3</v>
      </c>
      <c r="CZ261" s="43">
        <f t="shared" si="206"/>
        <v>0.71812882082305396</v>
      </c>
      <c r="DA261" s="43">
        <f t="shared" si="206"/>
        <v>0.57660646199671151</v>
      </c>
      <c r="DB261" s="43">
        <f t="shared" si="206"/>
        <v>9.6083289136231459E-4</v>
      </c>
      <c r="DC261" s="43">
        <f t="shared" si="206"/>
        <v>3.8126905211206398E-3</v>
      </c>
      <c r="DD261" s="43">
        <f t="shared" si="206"/>
        <v>1.5133346249914896E-3</v>
      </c>
      <c r="DE261" s="43">
        <f t="shared" si="206"/>
        <v>5.0299280720284272E-5</v>
      </c>
      <c r="DF261" s="43">
        <f t="shared" si="206"/>
        <v>622.18014935680856</v>
      </c>
      <c r="DG261" s="43">
        <f t="shared" si="206"/>
        <v>0.74337592629385851</v>
      </c>
      <c r="DH261" s="43">
        <f t="shared" si="206"/>
        <v>1.1507476341272957</v>
      </c>
      <c r="DI261" s="43">
        <f t="shared" si="206"/>
        <v>28.23497671933173</v>
      </c>
      <c r="DJ261" s="51">
        <f t="shared" si="207"/>
        <v>50.326087905951404</v>
      </c>
      <c r="DL261" s="40">
        <f t="shared" si="201"/>
        <v>258</v>
      </c>
      <c r="DM261" s="58">
        <f t="shared" ref="DM261:DM324" si="249">SMALL($DJ$4:$DJ$855,DL261)</f>
        <v>43.353153266289198</v>
      </c>
      <c r="DN261" s="57" t="str">
        <f t="shared" ref="DN261:DN324" si="250">INDEX($CV$4:$DJ$855,MATCH($DM261,$DJ$4:$DJ$855,0),1)</f>
        <v>Tocantins</v>
      </c>
    </row>
    <row r="262" spans="1:118" x14ac:dyDescent="0.3">
      <c r="A262" s="12">
        <v>312330</v>
      </c>
      <c r="B262" s="12" t="s">
        <v>29</v>
      </c>
      <c r="C262" s="12" t="s">
        <v>28</v>
      </c>
      <c r="D262" s="27" t="s">
        <v>324</v>
      </c>
      <c r="E262" s="13">
        <v>4991</v>
      </c>
      <c r="F262" s="14">
        <v>36.79</v>
      </c>
      <c r="G262" s="14">
        <v>69.97</v>
      </c>
      <c r="H262" s="15">
        <v>1836.1889000000001</v>
      </c>
      <c r="I262" s="15">
        <v>3492.2026999999998</v>
      </c>
      <c r="J262" s="15">
        <v>118.5958</v>
      </c>
      <c r="K262" s="13">
        <v>5068</v>
      </c>
      <c r="L262" s="14">
        <v>22.1</v>
      </c>
      <c r="M262" s="14">
        <v>50.69</v>
      </c>
      <c r="N262" s="15">
        <v>1120.028</v>
      </c>
      <c r="O262" s="15">
        <v>2568.9692</v>
      </c>
      <c r="P262" s="15">
        <v>106.8116</v>
      </c>
      <c r="Q262" s="13">
        <v>4441</v>
      </c>
      <c r="R262" s="14">
        <v>5.04</v>
      </c>
      <c r="S262" s="14">
        <v>28.52</v>
      </c>
      <c r="T262" s="15">
        <v>223.82640000000001</v>
      </c>
      <c r="U262" s="14">
        <v>1266.5732</v>
      </c>
      <c r="V262" s="14">
        <v>44.438899999999997</v>
      </c>
      <c r="W262" s="14">
        <v>0.52</v>
      </c>
      <c r="X262" s="14">
        <v>0.61</v>
      </c>
      <c r="Y262" s="14">
        <v>0.46</v>
      </c>
      <c r="Z262" s="14">
        <v>98.961399999999998</v>
      </c>
      <c r="AA262" s="14">
        <v>111.5055</v>
      </c>
      <c r="AB262" s="14">
        <v>93.045699999999997</v>
      </c>
      <c r="AC262" s="14">
        <v>11103.566000000001</v>
      </c>
      <c r="AD262" s="14">
        <v>43329.315999999999</v>
      </c>
      <c r="AE262" s="14">
        <v>2308.4337</v>
      </c>
      <c r="AF262" s="14">
        <v>9639.4500000000007</v>
      </c>
      <c r="AG262" s="14">
        <v>4810</v>
      </c>
      <c r="AH262" s="14">
        <v>4495</v>
      </c>
      <c r="AI262" s="14">
        <v>57.3262</v>
      </c>
      <c r="AJ262" s="14">
        <v>51.691800000000001</v>
      </c>
      <c r="AK262" s="14">
        <v>0.36699999999999999</v>
      </c>
      <c r="AL262" s="14">
        <v>0.154</v>
      </c>
      <c r="AM262" s="14">
        <v>0.69</v>
      </c>
      <c r="AN262" s="14">
        <v>0.46700000000000003</v>
      </c>
      <c r="AO262" s="14">
        <v>0.50900000000000001</v>
      </c>
      <c r="AP262" s="14">
        <v>0.30099999999999999</v>
      </c>
      <c r="AQ262" s="14">
        <v>0.77</v>
      </c>
      <c r="AR262" s="14">
        <v>0.56899999999999995</v>
      </c>
      <c r="AS262" s="14">
        <v>0.629</v>
      </c>
      <c r="AT262" s="14">
        <v>0.49</v>
      </c>
      <c r="AU262" s="14">
        <v>0.82899999999999996</v>
      </c>
      <c r="AV262" s="14">
        <v>0.61299999999999999</v>
      </c>
      <c r="AW262" s="14">
        <v>14474</v>
      </c>
      <c r="AX262" s="14">
        <v>1733</v>
      </c>
      <c r="AY262" s="14">
        <v>9963</v>
      </c>
      <c r="AZ262" s="14">
        <v>15954</v>
      </c>
      <c r="BA262" s="56">
        <f t="shared" si="205"/>
        <v>0.34360459595480014</v>
      </c>
      <c r="BB262" s="56">
        <f t="shared" si="205"/>
        <v>4.1140442503086128E-2</v>
      </c>
      <c r="BC262" s="56">
        <f t="shared" si="205"/>
        <v>0.23651600037983098</v>
      </c>
      <c r="BD262" s="56">
        <f t="shared" si="205"/>
        <v>0.37873896116228278</v>
      </c>
      <c r="BE262" s="54"/>
      <c r="BG262" s="36">
        <f t="shared" si="208"/>
        <v>0.84203006611767084</v>
      </c>
      <c r="BH262" s="36">
        <f t="shared" si="209"/>
        <v>0.16955017301038069</v>
      </c>
      <c r="BI262" s="36">
        <f t="shared" si="210"/>
        <v>2.0547705855630234</v>
      </c>
      <c r="BJ262" s="36">
        <f t="shared" si="211"/>
        <v>0.78092850752128173</v>
      </c>
      <c r="BK262" s="36">
        <f t="shared" si="212"/>
        <v>0.63926005991474655</v>
      </c>
      <c r="BL262" s="36">
        <f t="shared" si="213"/>
        <v>0.16954848015373894</v>
      </c>
      <c r="BM262" s="36">
        <f t="shared" si="214"/>
        <v>1.7777777777777771E-2</v>
      </c>
      <c r="BN262" s="36">
        <f t="shared" si="215"/>
        <v>4.9245921822099106E-3</v>
      </c>
      <c r="BO262" s="36">
        <f t="shared" si="216"/>
        <v>9.6116878123798516E-3</v>
      </c>
      <c r="BP262" s="36">
        <f t="shared" si="217"/>
        <v>1.777771550138289E-2</v>
      </c>
      <c r="BQ262" s="36">
        <f t="shared" si="218"/>
        <v>4.9246843471767191E-3</v>
      </c>
      <c r="BR262" s="36">
        <f t="shared" si="219"/>
        <v>9.6115797317073617E-3</v>
      </c>
      <c r="BS262" s="36">
        <f t="shared" si="220"/>
        <v>0.93276319139865083</v>
      </c>
      <c r="BT262" s="36">
        <f t="shared" si="221"/>
        <v>0.98277944657634053</v>
      </c>
      <c r="BU262" s="36">
        <f t="shared" si="222"/>
        <v>0.44971745041351474</v>
      </c>
      <c r="BV262" s="36">
        <f t="shared" si="223"/>
        <v>0.78848877739407863</v>
      </c>
      <c r="BW262" s="36">
        <f t="shared" si="224"/>
        <v>0.80310570481505705</v>
      </c>
      <c r="BX262" s="36">
        <f t="shared" si="225"/>
        <v>0.85157846312587671</v>
      </c>
      <c r="BY262" s="36">
        <f t="shared" si="226"/>
        <v>0.44971735785212286</v>
      </c>
      <c r="BZ262" s="36">
        <f t="shared" si="227"/>
        <v>0.78848893723304081</v>
      </c>
      <c r="CA262" s="36">
        <f t="shared" si="228"/>
        <v>6.5320161778077659E-2</v>
      </c>
      <c r="CB262" s="36">
        <f t="shared" si="229"/>
        <v>0.20072969257846124</v>
      </c>
      <c r="CC262" s="36">
        <f t="shared" si="230"/>
        <v>1.9643802610477224E-3</v>
      </c>
      <c r="CD262" s="36">
        <f t="shared" si="231"/>
        <v>4.6847551912076006E-2</v>
      </c>
      <c r="CE262" s="36">
        <f t="shared" si="232"/>
        <v>3.2052549427679475E-2</v>
      </c>
      <c r="CF262" s="36">
        <f t="shared" si="233"/>
        <v>0.13320959960120349</v>
      </c>
      <c r="CG262" s="36">
        <f t="shared" si="234"/>
        <v>4.6660391462924322E-4</v>
      </c>
      <c r="CH262" s="36">
        <f t="shared" si="235"/>
        <v>1.1696524208685071E-2</v>
      </c>
      <c r="CI262" s="36">
        <f t="shared" si="236"/>
        <v>2.3192580699064939E-2</v>
      </c>
      <c r="CJ262" s="36">
        <f t="shared" si="237"/>
        <v>6.8669255334591395E-2</v>
      </c>
      <c r="CK262" s="36">
        <f t="shared" si="238"/>
        <v>2.6509538197299039E-3</v>
      </c>
      <c r="CL262" s="36">
        <f t="shared" si="239"/>
        <v>1.7029324480659917E-2</v>
      </c>
      <c r="CM262" s="36">
        <f t="shared" si="240"/>
        <v>0.1395842293446575</v>
      </c>
      <c r="CN262" s="36">
        <f t="shared" si="241"/>
        <v>0.99898908106018558</v>
      </c>
      <c r="CO262" s="36">
        <f t="shared" si="242"/>
        <v>0.98367595045798595</v>
      </c>
      <c r="CP262" s="36">
        <f t="shared" si="243"/>
        <v>0.84848605314030523</v>
      </c>
      <c r="CQ262" s="36">
        <f t="shared" si="244"/>
        <v>5097.8138980634112</v>
      </c>
      <c r="CR262" s="36">
        <f t="shared" si="245"/>
        <v>0.88654198495601377</v>
      </c>
      <c r="CS262" s="36">
        <f t="shared" si="246"/>
        <v>2.7816353236323624E-3</v>
      </c>
      <c r="CT262" s="36">
        <f t="shared" si="247"/>
        <v>65.86205663881907</v>
      </c>
      <c r="CU262" s="36"/>
      <c r="CV262" s="42" t="str">
        <f t="shared" si="248"/>
        <v>Dores do Turvo</v>
      </c>
      <c r="CW262" s="43">
        <f t="shared" si="206"/>
        <v>0.16955017301038069</v>
      </c>
      <c r="CX262" s="43">
        <f t="shared" si="206"/>
        <v>2.0547705855630234</v>
      </c>
      <c r="CY262" s="43">
        <f t="shared" si="206"/>
        <v>9.6116878123798516E-3</v>
      </c>
      <c r="CZ262" s="43">
        <f t="shared" si="206"/>
        <v>0.78848877739407863</v>
      </c>
      <c r="DA262" s="43">
        <f t="shared" si="206"/>
        <v>0.85157846312587671</v>
      </c>
      <c r="DB262" s="43">
        <f t="shared" si="206"/>
        <v>2.3192580699064939E-2</v>
      </c>
      <c r="DC262" s="43">
        <f t="shared" si="206"/>
        <v>6.8669255334591395E-2</v>
      </c>
      <c r="DD262" s="43">
        <f t="shared" si="206"/>
        <v>2.6509538197299039E-3</v>
      </c>
      <c r="DE262" s="43">
        <f t="shared" si="206"/>
        <v>1.7029324480659917E-2</v>
      </c>
      <c r="DF262" s="43">
        <f t="shared" si="206"/>
        <v>5097.8138980634112</v>
      </c>
      <c r="DG262" s="43">
        <f t="shared" si="206"/>
        <v>0.88654198495601377</v>
      </c>
      <c r="DH262" s="43">
        <f t="shared" si="206"/>
        <v>2.7816353236323624E-3</v>
      </c>
      <c r="DI262" s="43">
        <f t="shared" si="206"/>
        <v>65.86205663881907</v>
      </c>
      <c r="DJ262" s="51">
        <f t="shared" si="207"/>
        <v>397.5808323172115</v>
      </c>
      <c r="DL262" s="40">
        <f t="shared" ref="DL262:DL325" si="251">DL261+1</f>
        <v>259</v>
      </c>
      <c r="DM262" s="58">
        <f t="shared" si="249"/>
        <v>43.73748910630421</v>
      </c>
      <c r="DN262" s="57" t="str">
        <f t="shared" si="250"/>
        <v>Senhora de Oliveira</v>
      </c>
    </row>
    <row r="263" spans="1:118" x14ac:dyDescent="0.3">
      <c r="A263" s="12">
        <v>312340</v>
      </c>
      <c r="B263" s="12" t="s">
        <v>29</v>
      </c>
      <c r="C263" s="12" t="s">
        <v>28</v>
      </c>
      <c r="D263" s="27" t="s">
        <v>325</v>
      </c>
      <c r="E263" s="13">
        <v>1247</v>
      </c>
      <c r="F263" s="14">
        <v>13.78</v>
      </c>
      <c r="G263" s="14">
        <v>39.94</v>
      </c>
      <c r="H263" s="15">
        <v>171.8366</v>
      </c>
      <c r="I263" s="15">
        <v>498.05179999999996</v>
      </c>
      <c r="J263" s="15">
        <v>44.420999999999999</v>
      </c>
      <c r="K263" s="13">
        <v>1333</v>
      </c>
      <c r="L263" s="14">
        <v>4.37</v>
      </c>
      <c r="M263" s="14">
        <v>13.22</v>
      </c>
      <c r="N263" s="15">
        <v>58.252100000000006</v>
      </c>
      <c r="O263" s="15">
        <v>176.22260000000003</v>
      </c>
      <c r="P263" s="15">
        <v>21.120699999999999</v>
      </c>
      <c r="Q263" s="13">
        <v>1437</v>
      </c>
      <c r="R263" s="14">
        <v>3.73</v>
      </c>
      <c r="S263" s="14">
        <v>11.8</v>
      </c>
      <c r="T263" s="15">
        <v>53.600099999999998</v>
      </c>
      <c r="U263" s="14">
        <v>169.566</v>
      </c>
      <c r="V263" s="14">
        <v>32.888300000000001</v>
      </c>
      <c r="W263" s="14">
        <v>0.37</v>
      </c>
      <c r="X263" s="14">
        <v>0.33</v>
      </c>
      <c r="Y263" s="14">
        <v>0.39</v>
      </c>
      <c r="Z263" s="14">
        <v>70.414900000000003</v>
      </c>
      <c r="AA263" s="14">
        <v>60.322600000000001</v>
      </c>
      <c r="AB263" s="14">
        <v>78.886499999999998</v>
      </c>
      <c r="AC263" s="14">
        <v>6721.4189999999999</v>
      </c>
      <c r="AD263" s="14">
        <v>41909.821000000004</v>
      </c>
      <c r="AE263" s="14">
        <v>4997.3374999999996</v>
      </c>
      <c r="AF263" s="14">
        <v>27718.14</v>
      </c>
      <c r="AG263" s="14">
        <v>1345</v>
      </c>
      <c r="AH263" s="14">
        <v>1512</v>
      </c>
      <c r="AI263" s="14">
        <v>124.1007</v>
      </c>
      <c r="AJ263" s="14">
        <v>148.63929999999999</v>
      </c>
      <c r="AK263" s="14">
        <v>0.48199999999999998</v>
      </c>
      <c r="AL263" s="14">
        <v>0.29499999999999998</v>
      </c>
      <c r="AM263" s="14">
        <v>0.72699999999999998</v>
      </c>
      <c r="AN263" s="14">
        <v>0.52300000000000002</v>
      </c>
      <c r="AO263" s="14">
        <v>0.60499999999999998</v>
      </c>
      <c r="AP263" s="14">
        <v>0.47699999999999998</v>
      </c>
      <c r="AQ263" s="14">
        <v>0.78900000000000003</v>
      </c>
      <c r="AR263" s="14">
        <v>0.58899999999999997</v>
      </c>
      <c r="AS263" s="14">
        <v>0.69199999999999995</v>
      </c>
      <c r="AT263" s="14">
        <v>0.58499999999999996</v>
      </c>
      <c r="AU263" s="14">
        <v>0.86899999999999999</v>
      </c>
      <c r="AV263" s="14">
        <v>0.65200000000000002</v>
      </c>
      <c r="AW263" s="14">
        <v>6397</v>
      </c>
      <c r="AX263" s="14">
        <v>16358</v>
      </c>
      <c r="AY263" s="14">
        <v>8550</v>
      </c>
      <c r="AZ263" s="14">
        <v>9720</v>
      </c>
      <c r="BA263" s="56">
        <f t="shared" si="205"/>
        <v>0.15592931139549054</v>
      </c>
      <c r="BB263" s="56">
        <f t="shared" si="205"/>
        <v>0.39873248019500307</v>
      </c>
      <c r="BC263" s="56">
        <f t="shared" si="205"/>
        <v>0.20840950639853748</v>
      </c>
      <c r="BD263" s="56">
        <f t="shared" si="205"/>
        <v>0.23692870201096891</v>
      </c>
      <c r="BE263" s="54"/>
      <c r="BG263" s="36">
        <f t="shared" si="208"/>
        <v>0.94739944364084205</v>
      </c>
      <c r="BH263" s="36">
        <f t="shared" si="209"/>
        <v>2.0086465958932651E-3</v>
      </c>
      <c r="BI263" s="36">
        <f t="shared" si="210"/>
        <v>4.659343731435566E-5</v>
      </c>
      <c r="BJ263" s="36">
        <f t="shared" si="211"/>
        <v>0.94507526684408483</v>
      </c>
      <c r="BK263" s="36">
        <f t="shared" si="212"/>
        <v>0.94704527852987808</v>
      </c>
      <c r="BL263" s="36">
        <f t="shared" si="213"/>
        <v>2.0084735097458117E-3</v>
      </c>
      <c r="BM263" s="36">
        <f t="shared" si="214"/>
        <v>0.14694444444444443</v>
      </c>
      <c r="BN263" s="36">
        <f t="shared" si="215"/>
        <v>0.17728531855955676</v>
      </c>
      <c r="BO263" s="36">
        <f t="shared" si="216"/>
        <v>5.5363321799307932E-2</v>
      </c>
      <c r="BP263" s="36">
        <f t="shared" si="217"/>
        <v>0.1469439296911178</v>
      </c>
      <c r="BQ263" s="36">
        <f t="shared" si="218"/>
        <v>0.17728540363452289</v>
      </c>
      <c r="BR263" s="36">
        <f t="shared" si="219"/>
        <v>5.5363429134950307E-2</v>
      </c>
      <c r="BS263" s="36">
        <f t="shared" si="220"/>
        <v>0.95901946696091567</v>
      </c>
      <c r="BT263" s="36">
        <f t="shared" si="221"/>
        <v>0.98334123283247732</v>
      </c>
      <c r="BU263" s="36">
        <f t="shared" si="222"/>
        <v>8.2328979211942321E-2</v>
      </c>
      <c r="BV263" s="36">
        <f t="shared" si="223"/>
        <v>0.45948839432140198</v>
      </c>
      <c r="BW263" s="36">
        <f t="shared" si="224"/>
        <v>0.94277132372590478</v>
      </c>
      <c r="BX263" s="36">
        <f t="shared" si="225"/>
        <v>0.94874484510039558</v>
      </c>
      <c r="BY263" s="36">
        <f t="shared" si="226"/>
        <v>8.232908048025192E-2</v>
      </c>
      <c r="BZ263" s="36">
        <f t="shared" si="227"/>
        <v>0.45948857718974301</v>
      </c>
      <c r="CA263" s="36">
        <f t="shared" si="228"/>
        <v>4.9784199893848505E-4</v>
      </c>
      <c r="CB263" s="36">
        <f t="shared" si="229"/>
        <v>3.2887552832054942E-3</v>
      </c>
      <c r="CC263" s="36">
        <f t="shared" si="230"/>
        <v>4.7958502466985992E-5</v>
      </c>
      <c r="CD263" s="36">
        <f t="shared" si="231"/>
        <v>1.5002139543263808E-2</v>
      </c>
      <c r="CE263" s="36">
        <f t="shared" si="232"/>
        <v>5.8532778355879192E-4</v>
      </c>
      <c r="CF263" s="36">
        <f t="shared" si="233"/>
        <v>4.0057683063612026E-5</v>
      </c>
      <c r="CG263" s="36">
        <f t="shared" si="234"/>
        <v>6.4581856696093011E-6</v>
      </c>
      <c r="CH263" s="36">
        <f t="shared" si="235"/>
        <v>5.8986252100510037E-3</v>
      </c>
      <c r="CI263" s="36">
        <f t="shared" si="236"/>
        <v>4.5407981633379677E-3</v>
      </c>
      <c r="CJ263" s="36">
        <f t="shared" si="237"/>
        <v>1.4155265640876795E-2</v>
      </c>
      <c r="CK263" s="36">
        <f t="shared" si="238"/>
        <v>3.2727824934937506E-5</v>
      </c>
      <c r="CL263" s="36">
        <f t="shared" si="239"/>
        <v>5.6516271817312839E-3</v>
      </c>
      <c r="CM263" s="36">
        <f t="shared" si="240"/>
        <v>0.52295674774254497</v>
      </c>
      <c r="CN263" s="36">
        <f t="shared" si="241"/>
        <v>0.99047817391416704</v>
      </c>
      <c r="CO263" s="36">
        <f t="shared" si="242"/>
        <v>0.98598292967840429</v>
      </c>
      <c r="CP263" s="36">
        <f t="shared" si="243"/>
        <v>0.9062091272049082</v>
      </c>
      <c r="CQ263" s="36">
        <f t="shared" si="244"/>
        <v>1014.7398399955523</v>
      </c>
      <c r="CR263" s="36">
        <f t="shared" si="245"/>
        <v>0.18803952629630338</v>
      </c>
      <c r="CS263" s="36">
        <f t="shared" si="246"/>
        <v>2.7327121672485764E-2</v>
      </c>
      <c r="CT263" s="36">
        <f t="shared" si="247"/>
        <v>22.112888286557535</v>
      </c>
      <c r="CU263" s="36"/>
      <c r="CV263" s="42" t="str">
        <f t="shared" si="248"/>
        <v>Doresópolis</v>
      </c>
      <c r="CW263" s="43">
        <f t="shared" si="206"/>
        <v>2.0086465958932651E-3</v>
      </c>
      <c r="CX263" s="43">
        <f t="shared" si="206"/>
        <v>4.659343731435566E-5</v>
      </c>
      <c r="CY263" s="43">
        <f t="shared" si="206"/>
        <v>5.5363321799307932E-2</v>
      </c>
      <c r="CZ263" s="43">
        <f t="shared" si="206"/>
        <v>0.45948839432140198</v>
      </c>
      <c r="DA263" s="43">
        <f t="shared" si="206"/>
        <v>0.94874484510039558</v>
      </c>
      <c r="DB263" s="43">
        <f t="shared" si="206"/>
        <v>4.5407981633379677E-3</v>
      </c>
      <c r="DC263" s="43">
        <f t="shared" si="206"/>
        <v>1.4155265640876795E-2</v>
      </c>
      <c r="DD263" s="43">
        <f t="shared" si="206"/>
        <v>3.2727824934937506E-5</v>
      </c>
      <c r="DE263" s="43">
        <f t="shared" si="206"/>
        <v>5.6516271817312839E-3</v>
      </c>
      <c r="DF263" s="43">
        <f t="shared" si="206"/>
        <v>1014.7398399955523</v>
      </c>
      <c r="DG263" s="43">
        <f t="shared" si="206"/>
        <v>0.18803952629630338</v>
      </c>
      <c r="DH263" s="43">
        <f t="shared" si="206"/>
        <v>2.7327121672485764E-2</v>
      </c>
      <c r="DI263" s="43">
        <f t="shared" si="206"/>
        <v>22.112888286557535</v>
      </c>
      <c r="DJ263" s="51">
        <f t="shared" si="207"/>
        <v>79.889086703857203</v>
      </c>
      <c r="DL263" s="40">
        <f t="shared" si="251"/>
        <v>260</v>
      </c>
      <c r="DM263" s="58">
        <f t="shared" si="249"/>
        <v>43.9590339644596</v>
      </c>
      <c r="DN263" s="57" t="str">
        <f t="shared" si="250"/>
        <v>Ubaí</v>
      </c>
    </row>
    <row r="264" spans="1:118" x14ac:dyDescent="0.3">
      <c r="A264" s="12">
        <v>312350</v>
      </c>
      <c r="B264" s="12" t="s">
        <v>29</v>
      </c>
      <c r="C264" s="12" t="s">
        <v>28</v>
      </c>
      <c r="D264" s="27" t="s">
        <v>322</v>
      </c>
      <c r="E264" s="13">
        <v>1582</v>
      </c>
      <c r="F264" s="14">
        <v>17.48</v>
      </c>
      <c r="G264" s="14">
        <v>43.77</v>
      </c>
      <c r="H264" s="15">
        <v>276.53360000000004</v>
      </c>
      <c r="I264" s="15">
        <v>692.44140000000004</v>
      </c>
      <c r="J264" s="15">
        <v>56.348300000000002</v>
      </c>
      <c r="K264" s="13">
        <v>1776</v>
      </c>
      <c r="L264" s="14">
        <v>2.95</v>
      </c>
      <c r="M264" s="14">
        <v>12.47</v>
      </c>
      <c r="N264" s="15">
        <v>52.392000000000003</v>
      </c>
      <c r="O264" s="15">
        <v>221.46720000000002</v>
      </c>
      <c r="P264" s="15">
        <v>14.2577</v>
      </c>
      <c r="Q264" s="13">
        <v>1839</v>
      </c>
      <c r="R264" s="14">
        <v>1.94</v>
      </c>
      <c r="S264" s="14">
        <v>4.33</v>
      </c>
      <c r="T264" s="15">
        <v>35.676600000000001</v>
      </c>
      <c r="U264" s="14">
        <v>79.628699999999995</v>
      </c>
      <c r="V264" s="14">
        <v>17.105399999999999</v>
      </c>
      <c r="W264" s="14">
        <v>0.52</v>
      </c>
      <c r="X264" s="14">
        <v>0.44</v>
      </c>
      <c r="Y264" s="14">
        <v>0.49</v>
      </c>
      <c r="Z264" s="14">
        <v>98.961399999999998</v>
      </c>
      <c r="AA264" s="14">
        <v>80.430199999999999</v>
      </c>
      <c r="AB264" s="14">
        <v>99.113900000000001</v>
      </c>
      <c r="AC264" s="14">
        <v>6345.7120000000004</v>
      </c>
      <c r="AD264" s="14">
        <v>44867.038999999997</v>
      </c>
      <c r="AE264" s="14">
        <v>3573.0360000000001</v>
      </c>
      <c r="AF264" s="14">
        <v>23429.26</v>
      </c>
      <c r="AG264" s="14">
        <v>1776</v>
      </c>
      <c r="AH264" s="14">
        <v>1915</v>
      </c>
      <c r="AI264" s="14">
        <v>88.730500000000006</v>
      </c>
      <c r="AJ264" s="14">
        <v>125.6401</v>
      </c>
      <c r="AK264" s="14">
        <v>0.438</v>
      </c>
      <c r="AL264" s="14">
        <v>0.2</v>
      </c>
      <c r="AM264" s="14">
        <v>0.72799999999999998</v>
      </c>
      <c r="AN264" s="14">
        <v>0.57799999999999996</v>
      </c>
      <c r="AO264" s="14">
        <v>0.60899999999999999</v>
      </c>
      <c r="AP264" s="14">
        <v>0.441</v>
      </c>
      <c r="AQ264" s="14">
        <v>0.80400000000000005</v>
      </c>
      <c r="AR264" s="14">
        <v>0.63600000000000001</v>
      </c>
      <c r="AS264" s="14">
        <v>0.70599999999999996</v>
      </c>
      <c r="AT264" s="14">
        <v>0.59099999999999997</v>
      </c>
      <c r="AU264" s="14">
        <v>0.84699999999999998</v>
      </c>
      <c r="AV264" s="14">
        <v>0.70399999999999996</v>
      </c>
      <c r="AW264" s="14">
        <v>21460</v>
      </c>
      <c r="AX264" s="14">
        <v>3458</v>
      </c>
      <c r="AY264" s="14">
        <v>8053</v>
      </c>
      <c r="AZ264" s="14">
        <v>10278</v>
      </c>
      <c r="BA264" s="56">
        <f t="shared" si="205"/>
        <v>0.49619644384841266</v>
      </c>
      <c r="BB264" s="56">
        <f t="shared" si="205"/>
        <v>7.9955605909963243E-2</v>
      </c>
      <c r="BC264" s="56">
        <f t="shared" si="205"/>
        <v>0.18620083701357257</v>
      </c>
      <c r="BD264" s="56">
        <f t="shared" si="205"/>
        <v>0.23764711322805152</v>
      </c>
      <c r="BE264" s="54"/>
      <c r="BG264" s="36">
        <f t="shared" si="208"/>
        <v>0.93293883734375815</v>
      </c>
      <c r="BH264" s="36">
        <f t="shared" si="209"/>
        <v>0.20846770080581256</v>
      </c>
      <c r="BI264" s="36">
        <f t="shared" si="210"/>
        <v>0.39758835280550736</v>
      </c>
      <c r="BJ264" s="36">
        <f t="shared" si="211"/>
        <v>0.96326907901458014</v>
      </c>
      <c r="BK264" s="36">
        <f t="shared" si="212"/>
        <v>0.97495290748263486</v>
      </c>
      <c r="BL264" s="36">
        <f t="shared" si="213"/>
        <v>0.20846986234104059</v>
      </c>
      <c r="BM264" s="36">
        <f t="shared" si="214"/>
        <v>1.7777777777777771E-2</v>
      </c>
      <c r="BN264" s="36">
        <f t="shared" si="215"/>
        <v>5.201600492459215E-2</v>
      </c>
      <c r="BO264" s="36">
        <f t="shared" si="216"/>
        <v>1.5378700499807832E-3</v>
      </c>
      <c r="BP264" s="36">
        <f t="shared" si="217"/>
        <v>1.777771550138289E-2</v>
      </c>
      <c r="BQ264" s="36">
        <f t="shared" si="218"/>
        <v>5.2015774513508403E-2</v>
      </c>
      <c r="BR264" s="36">
        <f t="shared" si="219"/>
        <v>1.5378223456439337E-3</v>
      </c>
      <c r="BS264" s="36">
        <f t="shared" si="220"/>
        <v>0.96128753229718933</v>
      </c>
      <c r="BT264" s="36">
        <f t="shared" si="221"/>
        <v>0.98217105096323609</v>
      </c>
      <c r="BU264" s="36">
        <f t="shared" si="222"/>
        <v>0.24026050009943081</v>
      </c>
      <c r="BV264" s="36">
        <f t="shared" si="223"/>
        <v>0.52954979592421081</v>
      </c>
      <c r="BW264" s="36">
        <f t="shared" si="224"/>
        <v>0.92478935272011886</v>
      </c>
      <c r="BX264" s="36">
        <f t="shared" si="225"/>
        <v>0.93531116431129468</v>
      </c>
      <c r="BY264" s="36">
        <f t="shared" si="226"/>
        <v>0.24026063921147287</v>
      </c>
      <c r="BZ264" s="36">
        <f t="shared" si="227"/>
        <v>0.52954983947380374</v>
      </c>
      <c r="CA264" s="36">
        <f t="shared" si="228"/>
        <v>1.244604997346215E-2</v>
      </c>
      <c r="CB264" s="36">
        <f t="shared" si="229"/>
        <v>8.0176256728459294E-2</v>
      </c>
      <c r="CC264" s="36">
        <f t="shared" si="230"/>
        <v>6.9060243552457613E-5</v>
      </c>
      <c r="CD264" s="36">
        <f t="shared" si="231"/>
        <v>9.1212107562722476E-4</v>
      </c>
      <c r="CE264" s="36">
        <f t="shared" si="232"/>
        <v>3.1477627471383838E-4</v>
      </c>
      <c r="CF264" s="36">
        <f t="shared" si="233"/>
        <v>4.8469796506969932E-3</v>
      </c>
      <c r="CG264" s="36">
        <f t="shared" si="234"/>
        <v>4.6660391462924322E-4</v>
      </c>
      <c r="CH264" s="36">
        <f t="shared" si="235"/>
        <v>9.8269474553120586E-6</v>
      </c>
      <c r="CI264" s="36">
        <f t="shared" si="236"/>
        <v>2.3539497678744044E-3</v>
      </c>
      <c r="CJ264" s="36">
        <f t="shared" si="237"/>
        <v>1.2086750616925565E-2</v>
      </c>
      <c r="CK264" s="36">
        <f t="shared" si="238"/>
        <v>9.5434337510276956E-4</v>
      </c>
      <c r="CL264" s="36">
        <f t="shared" si="239"/>
        <v>2.0119712288114336E-6</v>
      </c>
      <c r="CM264" s="36">
        <f t="shared" si="240"/>
        <v>5.0804252947262048E-3</v>
      </c>
      <c r="CN264" s="36">
        <f t="shared" si="241"/>
        <v>0.9979833364999583</v>
      </c>
      <c r="CO264" s="36">
        <f t="shared" si="242"/>
        <v>0.98679501482597998</v>
      </c>
      <c r="CP264" s="36">
        <f t="shared" si="243"/>
        <v>0.90096498664369784</v>
      </c>
      <c r="CQ264" s="36">
        <f t="shared" si="244"/>
        <v>10722.755806753088</v>
      </c>
      <c r="CR264" s="36">
        <f t="shared" si="245"/>
        <v>0.78575819237727962</v>
      </c>
      <c r="CS264" s="36">
        <f t="shared" si="246"/>
        <v>6.4646132417567267E-2</v>
      </c>
      <c r="CT264" s="36">
        <f t="shared" si="247"/>
        <v>22.275805197566321</v>
      </c>
      <c r="CU264" s="36"/>
      <c r="CV264" s="42" t="str">
        <f t="shared" si="248"/>
        <v>Douradoquara</v>
      </c>
      <c r="CW264" s="43">
        <f t="shared" si="206"/>
        <v>0.20846770080581256</v>
      </c>
      <c r="CX264" s="43">
        <f t="shared" si="206"/>
        <v>0.39758835280550736</v>
      </c>
      <c r="CY264" s="43">
        <f t="shared" si="206"/>
        <v>1.5378700499807832E-3</v>
      </c>
      <c r="CZ264" s="43">
        <f t="shared" si="206"/>
        <v>0.52954979592421081</v>
      </c>
      <c r="DA264" s="43">
        <f t="shared" si="206"/>
        <v>0.93531116431129468</v>
      </c>
      <c r="DB264" s="43">
        <f t="shared" si="206"/>
        <v>2.3539497678744044E-3</v>
      </c>
      <c r="DC264" s="43">
        <f t="shared" si="206"/>
        <v>1.2086750616925565E-2</v>
      </c>
      <c r="DD264" s="43">
        <f t="shared" si="206"/>
        <v>9.5434337510276956E-4</v>
      </c>
      <c r="DE264" s="43">
        <f t="shared" si="206"/>
        <v>2.0119712288114336E-6</v>
      </c>
      <c r="DF264" s="43">
        <f t="shared" si="206"/>
        <v>10722.755806753088</v>
      </c>
      <c r="DG264" s="43">
        <f t="shared" si="206"/>
        <v>0.78575819237727962</v>
      </c>
      <c r="DH264" s="43">
        <f t="shared" si="206"/>
        <v>6.4646132417567267E-2</v>
      </c>
      <c r="DI264" s="43">
        <f t="shared" si="206"/>
        <v>22.275805197566321</v>
      </c>
      <c r="DJ264" s="51">
        <f t="shared" si="207"/>
        <v>826.76691293962153</v>
      </c>
      <c r="DL264" s="40">
        <f t="shared" si="251"/>
        <v>261</v>
      </c>
      <c r="DM264" s="58">
        <f t="shared" si="249"/>
        <v>44.034803350579296</v>
      </c>
      <c r="DN264" s="57" t="str">
        <f t="shared" si="250"/>
        <v>Nazareno</v>
      </c>
    </row>
    <row r="265" spans="1:118" x14ac:dyDescent="0.3">
      <c r="A265" s="12">
        <v>312352</v>
      </c>
      <c r="B265" s="12" t="s">
        <v>29</v>
      </c>
      <c r="C265" s="12" t="s">
        <v>28</v>
      </c>
      <c r="D265" s="27" t="s">
        <v>326</v>
      </c>
      <c r="E265" s="13">
        <v>6125</v>
      </c>
      <c r="F265" s="14">
        <v>49.07</v>
      </c>
      <c r="G265" s="14">
        <v>75.42</v>
      </c>
      <c r="H265" s="15">
        <v>3005.5375000000004</v>
      </c>
      <c r="I265" s="15">
        <v>4619.4749999999995</v>
      </c>
      <c r="J265" s="15">
        <v>158.1814</v>
      </c>
      <c r="K265" s="13">
        <v>6954</v>
      </c>
      <c r="L265" s="14">
        <v>10.54</v>
      </c>
      <c r="M265" s="14">
        <v>34.04</v>
      </c>
      <c r="N265" s="15">
        <v>732.95159999999998</v>
      </c>
      <c r="O265" s="15">
        <v>2367.1415999999999</v>
      </c>
      <c r="P265" s="15">
        <v>50.940899999999999</v>
      </c>
      <c r="Q265" s="13">
        <v>7417</v>
      </c>
      <c r="R265" s="14">
        <v>3.53</v>
      </c>
      <c r="S265" s="14">
        <v>18.62</v>
      </c>
      <c r="T265" s="15">
        <v>261.82009999999997</v>
      </c>
      <c r="U265" s="14">
        <v>1381.0454</v>
      </c>
      <c r="V265" s="14">
        <v>31.1249</v>
      </c>
      <c r="W265" s="14">
        <v>0.49</v>
      </c>
      <c r="X265" s="14">
        <v>0.54</v>
      </c>
      <c r="Y265" s="14">
        <v>0.43</v>
      </c>
      <c r="Z265" s="14">
        <v>93.252099999999999</v>
      </c>
      <c r="AA265" s="14">
        <v>98.709800000000001</v>
      </c>
      <c r="AB265" s="14">
        <v>86.977500000000006</v>
      </c>
      <c r="AC265" s="14">
        <v>18798.677</v>
      </c>
      <c r="AD265" s="14">
        <v>77065.45</v>
      </c>
      <c r="AE265" s="14">
        <v>2703.6786000000002</v>
      </c>
      <c r="AF265" s="14">
        <v>9901.77</v>
      </c>
      <c r="AG265" s="14">
        <v>6953</v>
      </c>
      <c r="AH265" s="14">
        <v>7783</v>
      </c>
      <c r="AI265" s="14">
        <v>67.141400000000004</v>
      </c>
      <c r="AJ265" s="14">
        <v>53.098500000000001</v>
      </c>
      <c r="AK265" s="14">
        <v>0.318</v>
      </c>
      <c r="AL265" s="14">
        <v>0.114</v>
      </c>
      <c r="AM265" s="14">
        <v>0.65900000000000003</v>
      </c>
      <c r="AN265" s="14">
        <v>0.42799999999999999</v>
      </c>
      <c r="AO265" s="14">
        <v>0.505</v>
      </c>
      <c r="AP265" s="14">
        <v>0.28499999999999998</v>
      </c>
      <c r="AQ265" s="14">
        <v>0.75</v>
      </c>
      <c r="AR265" s="14">
        <v>0.60199999999999998</v>
      </c>
      <c r="AS265" s="14">
        <v>0.64500000000000002</v>
      </c>
      <c r="AT265" s="14">
        <v>0.50800000000000001</v>
      </c>
      <c r="AU265" s="14">
        <v>0.84199999999999997</v>
      </c>
      <c r="AV265" s="14">
        <v>0.626</v>
      </c>
      <c r="AW265" s="14">
        <v>25095</v>
      </c>
      <c r="AX265" s="14">
        <v>4226</v>
      </c>
      <c r="AY265" s="14">
        <v>20035</v>
      </c>
      <c r="AZ265" s="14">
        <v>25076</v>
      </c>
      <c r="BA265" s="56">
        <f t="shared" si="205"/>
        <v>0.33715337489251934</v>
      </c>
      <c r="BB265" s="56">
        <f t="shared" si="205"/>
        <v>5.6776655202063632E-2</v>
      </c>
      <c r="BC265" s="56">
        <f t="shared" si="205"/>
        <v>0.26917186156491829</v>
      </c>
      <c r="BD265" s="56">
        <f t="shared" si="205"/>
        <v>0.33689810834049871</v>
      </c>
      <c r="BE265" s="54"/>
      <c r="BG265" s="36">
        <f t="shared" si="208"/>
        <v>0.74376626632438825</v>
      </c>
      <c r="BH265" s="36">
        <f t="shared" si="209"/>
        <v>1.2554041224332782E-4</v>
      </c>
      <c r="BI265" s="36">
        <f t="shared" si="210"/>
        <v>0.34661149227131355</v>
      </c>
      <c r="BJ265" s="36">
        <f t="shared" si="211"/>
        <v>0.74642752396767043</v>
      </c>
      <c r="BK265" s="36">
        <f t="shared" si="212"/>
        <v>0.61061675191031095</v>
      </c>
      <c r="BL265" s="36">
        <f t="shared" si="213"/>
        <v>1.2554739177082969E-4</v>
      </c>
      <c r="BM265" s="36">
        <f t="shared" si="214"/>
        <v>3.3611111111111119E-2</v>
      </c>
      <c r="BN265" s="36">
        <f t="shared" si="215"/>
        <v>2.770083102493057E-3</v>
      </c>
      <c r="BO265" s="36">
        <f t="shared" si="216"/>
        <v>2.4605920799692427E-2</v>
      </c>
      <c r="BP265" s="36">
        <f t="shared" si="217"/>
        <v>3.3610993369801993E-2</v>
      </c>
      <c r="BQ265" s="36">
        <f t="shared" si="218"/>
        <v>2.7700086624067484E-3</v>
      </c>
      <c r="BR265" s="36">
        <f t="shared" si="219"/>
        <v>2.4605765759639533E-2</v>
      </c>
      <c r="BS265" s="36">
        <f t="shared" si="220"/>
        <v>0.88753865793536912</v>
      </c>
      <c r="BT265" s="36">
        <f t="shared" si="221"/>
        <v>0.96947511143293297</v>
      </c>
      <c r="BU265" s="36">
        <f t="shared" si="222"/>
        <v>0.37725674159786854</v>
      </c>
      <c r="BV265" s="36">
        <f t="shared" si="223"/>
        <v>0.7830837326379736</v>
      </c>
      <c r="BW265" s="36">
        <f t="shared" si="224"/>
        <v>0.72232752206034356</v>
      </c>
      <c r="BX265" s="36">
        <f t="shared" si="225"/>
        <v>0.75055757516004051</v>
      </c>
      <c r="BY265" s="36">
        <f t="shared" si="226"/>
        <v>0.37725710014114466</v>
      </c>
      <c r="BZ265" s="36">
        <f t="shared" si="227"/>
        <v>0.78308388777167381</v>
      </c>
      <c r="CA265" s="36">
        <f t="shared" si="228"/>
        <v>0.1260033984916622</v>
      </c>
      <c r="CB265" s="36">
        <f t="shared" si="229"/>
        <v>0.34975141634871088</v>
      </c>
      <c r="CC265" s="36">
        <f t="shared" si="230"/>
        <v>7.6138918516585868E-3</v>
      </c>
      <c r="CD265" s="36">
        <f t="shared" si="231"/>
        <v>7.9455880365749312E-2</v>
      </c>
      <c r="CE265" s="36">
        <f t="shared" si="232"/>
        <v>3.4404266389177922E-2</v>
      </c>
      <c r="CF265" s="36">
        <f t="shared" si="233"/>
        <v>0.15898894407947445</v>
      </c>
      <c r="CG265" s="36">
        <f t="shared" si="234"/>
        <v>2.2103140454236476E-3</v>
      </c>
      <c r="CH265" s="36">
        <f t="shared" si="235"/>
        <v>3.1839309755210821E-3</v>
      </c>
      <c r="CI265" s="36">
        <f t="shared" si="236"/>
        <v>1.7089747967538742E-2</v>
      </c>
      <c r="CJ265" s="36">
        <f t="shared" si="237"/>
        <v>5.5196690375961692E-2</v>
      </c>
      <c r="CK265" s="36">
        <f t="shared" si="238"/>
        <v>1.3405317093350224E-3</v>
      </c>
      <c r="CL265" s="36">
        <f t="shared" si="239"/>
        <v>1.2556712439012109E-2</v>
      </c>
      <c r="CM265" s="36">
        <f t="shared" si="240"/>
        <v>7.4019412108418062E-3</v>
      </c>
      <c r="CN265" s="36">
        <f t="shared" si="241"/>
        <v>0.99753572448964756</v>
      </c>
      <c r="CO265" s="36">
        <f t="shared" si="242"/>
        <v>0.96730985657856894</v>
      </c>
      <c r="CP265" s="36">
        <f t="shared" si="243"/>
        <v>0.76744494178269618</v>
      </c>
      <c r="CQ265" s="36">
        <f t="shared" si="244"/>
        <v>4905.5563045668587</v>
      </c>
      <c r="CR265" s="36">
        <f t="shared" si="245"/>
        <v>0.84521123881359295</v>
      </c>
      <c r="CS265" s="36">
        <f t="shared" si="246"/>
        <v>6.0913652233808404E-3</v>
      </c>
      <c r="CT265" s="36">
        <f t="shared" si="247"/>
        <v>50.530949039681936</v>
      </c>
      <c r="CU265" s="36"/>
      <c r="CV265" s="42" t="str">
        <f t="shared" si="248"/>
        <v>Durandé</v>
      </c>
      <c r="CW265" s="43">
        <f t="shared" si="206"/>
        <v>1.2554041224332782E-4</v>
      </c>
      <c r="CX265" s="43">
        <f t="shared" si="206"/>
        <v>0.34661149227131355</v>
      </c>
      <c r="CY265" s="43">
        <f t="shared" si="206"/>
        <v>2.4605920799692427E-2</v>
      </c>
      <c r="CZ265" s="43">
        <f t="shared" si="206"/>
        <v>0.7830837326379736</v>
      </c>
      <c r="DA265" s="43">
        <f t="shared" si="206"/>
        <v>0.75055757516004051</v>
      </c>
      <c r="DB265" s="43">
        <f t="shared" si="206"/>
        <v>1.7089747967538742E-2</v>
      </c>
      <c r="DC265" s="43">
        <f t="shared" si="206"/>
        <v>5.5196690375961692E-2</v>
      </c>
      <c r="DD265" s="43">
        <f t="shared" si="206"/>
        <v>1.3405317093350224E-3</v>
      </c>
      <c r="DE265" s="43">
        <f t="shared" si="206"/>
        <v>1.2556712439012109E-2</v>
      </c>
      <c r="DF265" s="43">
        <f t="shared" si="206"/>
        <v>4905.5563045668587</v>
      </c>
      <c r="DG265" s="43">
        <f t="shared" si="206"/>
        <v>0.84521123881359295</v>
      </c>
      <c r="DH265" s="43">
        <f t="shared" si="206"/>
        <v>6.0913652233808404E-3</v>
      </c>
      <c r="DI265" s="43">
        <f t="shared" si="206"/>
        <v>50.530949039681936</v>
      </c>
      <c r="DJ265" s="51">
        <f t="shared" si="207"/>
        <v>381.45613262725777</v>
      </c>
      <c r="DL265" s="40">
        <f t="shared" si="251"/>
        <v>262</v>
      </c>
      <c r="DM265" s="58">
        <f t="shared" si="249"/>
        <v>44.195010243857155</v>
      </c>
      <c r="DN265" s="57" t="str">
        <f t="shared" si="250"/>
        <v>Itacarambi</v>
      </c>
    </row>
    <row r="266" spans="1:118" x14ac:dyDescent="0.3">
      <c r="A266" s="12">
        <v>312360</v>
      </c>
      <c r="B266" s="12" t="s">
        <v>29</v>
      </c>
      <c r="C266" s="12" t="s">
        <v>28</v>
      </c>
      <c r="D266" s="27" t="s">
        <v>328</v>
      </c>
      <c r="E266" s="13">
        <v>19181</v>
      </c>
      <c r="F266" s="14">
        <v>7.82</v>
      </c>
      <c r="G266" s="14">
        <v>28.14</v>
      </c>
      <c r="H266" s="15">
        <v>1499.9542000000001</v>
      </c>
      <c r="I266" s="15">
        <v>5397.5333999999993</v>
      </c>
      <c r="J266" s="15">
        <v>25.208400000000001</v>
      </c>
      <c r="K266" s="13">
        <v>21657</v>
      </c>
      <c r="L266" s="14">
        <v>3.01</v>
      </c>
      <c r="M266" s="14">
        <v>13.06</v>
      </c>
      <c r="N266" s="15">
        <v>651.87569999999994</v>
      </c>
      <c r="O266" s="15">
        <v>2828.4041999999999</v>
      </c>
      <c r="P266" s="15">
        <v>14.547599999999999</v>
      </c>
      <c r="Q266" s="13">
        <v>25125</v>
      </c>
      <c r="R266" s="14">
        <v>1.47</v>
      </c>
      <c r="S266" s="14">
        <v>10.46</v>
      </c>
      <c r="T266" s="15">
        <v>369.33749999999998</v>
      </c>
      <c r="U266" s="14">
        <v>2628.0750000000003</v>
      </c>
      <c r="V266" s="14">
        <v>12.9613</v>
      </c>
      <c r="W266" s="14">
        <v>0.56000000000000005</v>
      </c>
      <c r="X266" s="14">
        <v>0.53</v>
      </c>
      <c r="Y266" s="14">
        <v>0.46</v>
      </c>
      <c r="Z266" s="14">
        <v>106.57380000000001</v>
      </c>
      <c r="AA266" s="14">
        <v>96.881799999999998</v>
      </c>
      <c r="AB266" s="14">
        <v>93.045699999999997</v>
      </c>
      <c r="AC266" s="14">
        <v>91160.600999999995</v>
      </c>
      <c r="AD266" s="14">
        <v>466234.03100000002</v>
      </c>
      <c r="AE266" s="14">
        <v>4175.9322000000002</v>
      </c>
      <c r="AF266" s="14">
        <v>17255.78</v>
      </c>
      <c r="AG266" s="14">
        <v>21830</v>
      </c>
      <c r="AH266" s="14">
        <v>27019</v>
      </c>
      <c r="AI266" s="14">
        <v>103.7024</v>
      </c>
      <c r="AJ266" s="14">
        <v>92.534599999999998</v>
      </c>
      <c r="AK266" s="14">
        <v>0.48799999999999999</v>
      </c>
      <c r="AL266" s="14">
        <v>0.26</v>
      </c>
      <c r="AM266" s="14">
        <v>0.71699999999999997</v>
      </c>
      <c r="AN266" s="14">
        <v>0.623</v>
      </c>
      <c r="AO266" s="14">
        <v>0.61799999999999999</v>
      </c>
      <c r="AP266" s="14">
        <v>0.438</v>
      </c>
      <c r="AQ266" s="14">
        <v>0.79600000000000004</v>
      </c>
      <c r="AR266" s="14">
        <v>0.67700000000000005</v>
      </c>
      <c r="AS266" s="14">
        <v>0.68500000000000005</v>
      </c>
      <c r="AT266" s="14">
        <v>0.55800000000000005</v>
      </c>
      <c r="AU266" s="14">
        <v>0.83799999999999997</v>
      </c>
      <c r="AV266" s="14">
        <v>0.68799999999999994</v>
      </c>
      <c r="AW266" s="14">
        <v>56959</v>
      </c>
      <c r="AX266" s="14">
        <v>71258</v>
      </c>
      <c r="AY266" s="14">
        <v>203811</v>
      </c>
      <c r="AZ266" s="14">
        <v>83670</v>
      </c>
      <c r="BA266" s="56">
        <f t="shared" si="205"/>
        <v>0.13702014443177499</v>
      </c>
      <c r="BB266" s="56">
        <f t="shared" si="205"/>
        <v>0.17141771189661725</v>
      </c>
      <c r="BC266" s="56">
        <f t="shared" si="205"/>
        <v>0.49028621739820738</v>
      </c>
      <c r="BD266" s="56">
        <f t="shared" si="205"/>
        <v>0.20127592627340041</v>
      </c>
      <c r="BE266" s="54"/>
      <c r="BG266" s="36">
        <f t="shared" si="208"/>
        <v>0.28509775923453695</v>
      </c>
      <c r="BH266" s="36">
        <f t="shared" si="209"/>
        <v>0.34602076124567466</v>
      </c>
      <c r="BI266" s="36">
        <f t="shared" si="210"/>
        <v>1.1558084543791992E-2</v>
      </c>
      <c r="BJ266" s="36">
        <f t="shared" si="211"/>
        <v>0.65301783825383464</v>
      </c>
      <c r="BK266" s="36">
        <f t="shared" si="212"/>
        <v>0.3411147573531656</v>
      </c>
      <c r="BL266" s="36">
        <f t="shared" si="213"/>
        <v>0.34602317962256768</v>
      </c>
      <c r="BM266" s="36">
        <f t="shared" si="214"/>
        <v>4.444444444444428E-3</v>
      </c>
      <c r="BN266" s="36">
        <f t="shared" si="215"/>
        <v>4.9245921822098949E-3</v>
      </c>
      <c r="BO266" s="36">
        <f t="shared" si="216"/>
        <v>9.6116878123798516E-3</v>
      </c>
      <c r="BP266" s="36">
        <f t="shared" si="217"/>
        <v>4.4444288753457076E-3</v>
      </c>
      <c r="BQ266" s="36">
        <f t="shared" si="218"/>
        <v>4.9245496448238066E-3</v>
      </c>
      <c r="BR266" s="36">
        <f t="shared" si="219"/>
        <v>9.6115797317073617E-3</v>
      </c>
      <c r="BS266" s="36">
        <f t="shared" si="220"/>
        <v>0.51723367007771848</v>
      </c>
      <c r="BT266" s="36">
        <f t="shared" si="221"/>
        <v>0.82255645386289156</v>
      </c>
      <c r="BU266" s="36">
        <f t="shared" si="222"/>
        <v>0.16332633691383885</v>
      </c>
      <c r="BV266" s="36">
        <f t="shared" si="223"/>
        <v>0.63912159300059146</v>
      </c>
      <c r="BW266" s="36">
        <f t="shared" si="224"/>
        <v>0.27955926955361038</v>
      </c>
      <c r="BX266" s="36">
        <f t="shared" si="225"/>
        <v>0.2873164709569217</v>
      </c>
      <c r="BY266" s="36">
        <f t="shared" si="226"/>
        <v>0.16332665759773324</v>
      </c>
      <c r="BZ266" s="36">
        <f t="shared" si="227"/>
        <v>0.63912173508070524</v>
      </c>
      <c r="CA266" s="36">
        <f t="shared" si="228"/>
        <v>1.0285991713605104E-4</v>
      </c>
      <c r="CB266" s="36">
        <f t="shared" si="229"/>
        <v>4.6376588173327798E-3</v>
      </c>
      <c r="CC266" s="36">
        <f t="shared" si="230"/>
        <v>4.7958502466985992E-5</v>
      </c>
      <c r="CD266" s="36">
        <f t="shared" si="231"/>
        <v>2.0522724201612556E-3</v>
      </c>
      <c r="CE266" s="36">
        <f t="shared" si="232"/>
        <v>1.0405827263267125E-5</v>
      </c>
      <c r="CF266" s="36">
        <f t="shared" si="233"/>
        <v>5.7683063611600645E-3</v>
      </c>
      <c r="CG266" s="36">
        <f t="shared" si="234"/>
        <v>1.3077825980957819E-4</v>
      </c>
      <c r="CH266" s="36">
        <f t="shared" si="235"/>
        <v>3.7366967698823899E-3</v>
      </c>
      <c r="CI266" s="36">
        <f t="shared" si="236"/>
        <v>5.9012212930740042E-3</v>
      </c>
      <c r="CJ266" s="36">
        <f t="shared" si="237"/>
        <v>2.5484467992451729E-2</v>
      </c>
      <c r="CK266" s="36">
        <f t="shared" si="238"/>
        <v>1.6966104446271457E-3</v>
      </c>
      <c r="CL266" s="36">
        <f t="shared" si="239"/>
        <v>5.8145968512650435E-4</v>
      </c>
      <c r="CM266" s="36">
        <f t="shared" si="240"/>
        <v>2.1462560664559529</v>
      </c>
      <c r="CN266" s="36">
        <f t="shared" si="241"/>
        <v>0.95885440702412161</v>
      </c>
      <c r="CO266" s="36">
        <f t="shared" si="242"/>
        <v>0.69279678637860298</v>
      </c>
      <c r="CP266" s="36">
        <f t="shared" si="243"/>
        <v>0.34384840220436991</v>
      </c>
      <c r="CQ266" s="36">
        <f t="shared" si="244"/>
        <v>776.77803699147057</v>
      </c>
      <c r="CR266" s="36">
        <f t="shared" si="245"/>
        <v>0.5723165680090353</v>
      </c>
      <c r="CS266" s="36">
        <f t="shared" si="246"/>
        <v>0.92856660045514705</v>
      </c>
      <c r="CT266" s="36">
        <f t="shared" si="247"/>
        <v>14.778935632925442</v>
      </c>
      <c r="CU266" s="36"/>
      <c r="CV266" s="42" t="str">
        <f t="shared" si="248"/>
        <v>Elói Mendes</v>
      </c>
      <c r="CW266" s="43">
        <f t="shared" si="206"/>
        <v>0.34602076124567466</v>
      </c>
      <c r="CX266" s="43">
        <f t="shared" si="206"/>
        <v>1.1558084543791992E-2</v>
      </c>
      <c r="CY266" s="43">
        <f t="shared" si="206"/>
        <v>9.6116878123798516E-3</v>
      </c>
      <c r="CZ266" s="43">
        <f t="shared" si="206"/>
        <v>0.63912159300059146</v>
      </c>
      <c r="DA266" s="43">
        <f t="shared" si="206"/>
        <v>0.2873164709569217</v>
      </c>
      <c r="DB266" s="43">
        <f t="shared" si="206"/>
        <v>5.9012212930740042E-3</v>
      </c>
      <c r="DC266" s="43">
        <f t="shared" si="206"/>
        <v>2.5484467992451729E-2</v>
      </c>
      <c r="DD266" s="43">
        <f t="shared" si="206"/>
        <v>1.6966104446271457E-3</v>
      </c>
      <c r="DE266" s="43">
        <f t="shared" si="206"/>
        <v>5.8145968512650435E-4</v>
      </c>
      <c r="DF266" s="43">
        <f t="shared" si="206"/>
        <v>776.77803699147057</v>
      </c>
      <c r="DG266" s="43">
        <f t="shared" si="206"/>
        <v>0.5723165680090353</v>
      </c>
      <c r="DH266" s="43">
        <f t="shared" si="206"/>
        <v>0.92856660045514705</v>
      </c>
      <c r="DI266" s="43">
        <f t="shared" si="206"/>
        <v>14.778935632925442</v>
      </c>
      <c r="DJ266" s="51">
        <f t="shared" si="207"/>
        <v>61.10654985767961</v>
      </c>
      <c r="DL266" s="40">
        <f t="shared" si="251"/>
        <v>263</v>
      </c>
      <c r="DM266" s="58">
        <f t="shared" si="249"/>
        <v>44.287615797787325</v>
      </c>
      <c r="DN266" s="57" t="str">
        <f t="shared" si="250"/>
        <v>São Gonçalo do Sapucaí</v>
      </c>
    </row>
    <row r="267" spans="1:118" x14ac:dyDescent="0.3">
      <c r="A267" s="12">
        <v>312370</v>
      </c>
      <c r="B267" s="12" t="s">
        <v>29</v>
      </c>
      <c r="C267" s="12" t="s">
        <v>28</v>
      </c>
      <c r="D267" s="27" t="s">
        <v>329</v>
      </c>
      <c r="E267" s="13">
        <v>8751</v>
      </c>
      <c r="F267" s="14">
        <v>27.43</v>
      </c>
      <c r="G267" s="14">
        <v>60.11</v>
      </c>
      <c r="H267" s="15">
        <v>2400.3993</v>
      </c>
      <c r="I267" s="15">
        <v>5260.2260999999999</v>
      </c>
      <c r="J267" s="15">
        <v>88.423000000000002</v>
      </c>
      <c r="K267" s="13">
        <v>9295</v>
      </c>
      <c r="L267" s="14">
        <v>17.05</v>
      </c>
      <c r="M267" s="14">
        <v>40.549999999999997</v>
      </c>
      <c r="N267" s="15">
        <v>1584.7975000000001</v>
      </c>
      <c r="O267" s="15">
        <v>3769.1224999999999</v>
      </c>
      <c r="P267" s="15">
        <v>82.404399999999995</v>
      </c>
      <c r="Q267" s="13">
        <v>10275</v>
      </c>
      <c r="R267" s="14">
        <v>6.05</v>
      </c>
      <c r="S267" s="14">
        <v>21.72</v>
      </c>
      <c r="T267" s="15">
        <v>621.63749999999993</v>
      </c>
      <c r="U267" s="14">
        <v>2231.7299999999996</v>
      </c>
      <c r="V267" s="14">
        <v>53.344299999999997</v>
      </c>
      <c r="W267" s="14">
        <v>0.56000000000000005</v>
      </c>
      <c r="X267" s="14">
        <v>0.53</v>
      </c>
      <c r="Y267" s="14">
        <v>0.49</v>
      </c>
      <c r="Z267" s="14">
        <v>106.57380000000001</v>
      </c>
      <c r="AA267" s="14">
        <v>96.881799999999998</v>
      </c>
      <c r="AB267" s="14">
        <v>99.113900000000001</v>
      </c>
      <c r="AC267" s="14">
        <v>23614.846000000001</v>
      </c>
      <c r="AD267" s="14">
        <v>103455.819</v>
      </c>
      <c r="AE267" s="14">
        <v>2532.9663999999998</v>
      </c>
      <c r="AF267" s="14">
        <v>9501.82</v>
      </c>
      <c r="AG267" s="14">
        <v>9323</v>
      </c>
      <c r="AH267" s="14">
        <v>10888</v>
      </c>
      <c r="AI267" s="14">
        <v>62.902099999999997</v>
      </c>
      <c r="AJ267" s="14">
        <v>50.953800000000001</v>
      </c>
      <c r="AK267" s="14">
        <v>0.41599999999999998</v>
      </c>
      <c r="AL267" s="14">
        <v>0.21</v>
      </c>
      <c r="AM267" s="14">
        <v>0.65100000000000002</v>
      </c>
      <c r="AN267" s="14">
        <v>0.52700000000000002</v>
      </c>
      <c r="AO267" s="14">
        <v>0.54700000000000004</v>
      </c>
      <c r="AP267" s="14">
        <v>0.41</v>
      </c>
      <c r="AQ267" s="14">
        <v>0.71499999999999997</v>
      </c>
      <c r="AR267" s="14">
        <v>0.55900000000000005</v>
      </c>
      <c r="AS267" s="14">
        <v>0.64400000000000002</v>
      </c>
      <c r="AT267" s="14">
        <v>0.51800000000000002</v>
      </c>
      <c r="AU267" s="14">
        <v>0.81499999999999995</v>
      </c>
      <c r="AV267" s="14">
        <v>0.63200000000000001</v>
      </c>
      <c r="AW267" s="14">
        <v>8338</v>
      </c>
      <c r="AX267" s="14">
        <v>7385</v>
      </c>
      <c r="AY267" s="14">
        <v>44899</v>
      </c>
      <c r="AZ267" s="14">
        <v>36578</v>
      </c>
      <c r="BA267" s="56">
        <f t="shared" si="205"/>
        <v>8.578189300411522E-2</v>
      </c>
      <c r="BB267" s="56">
        <f t="shared" si="205"/>
        <v>7.5977366255144035E-2</v>
      </c>
      <c r="BC267" s="56">
        <f t="shared" si="205"/>
        <v>0.46192386831275722</v>
      </c>
      <c r="BD267" s="56">
        <f t="shared" si="205"/>
        <v>0.37631687242798356</v>
      </c>
      <c r="BE267" s="54"/>
      <c r="BG267" s="36">
        <f t="shared" si="208"/>
        <v>0.65513574686556364</v>
      </c>
      <c r="BH267" s="36">
        <f t="shared" si="209"/>
        <v>0.4825773446633555</v>
      </c>
      <c r="BI267" s="36">
        <f t="shared" si="210"/>
        <v>0.72802245803678522</v>
      </c>
      <c r="BJ267" s="36">
        <f t="shared" si="211"/>
        <v>0.45833188517107232</v>
      </c>
      <c r="BK267" s="36">
        <f t="shared" si="212"/>
        <v>0.41832497675454566</v>
      </c>
      <c r="BL267" s="36">
        <f t="shared" si="213"/>
        <v>0.48257327705983316</v>
      </c>
      <c r="BM267" s="36">
        <f t="shared" si="214"/>
        <v>4.444444444444428E-3</v>
      </c>
      <c r="BN267" s="36">
        <f t="shared" si="215"/>
        <v>4.9245921822098949E-3</v>
      </c>
      <c r="BO267" s="36">
        <f t="shared" si="216"/>
        <v>1.5378700499807832E-3</v>
      </c>
      <c r="BP267" s="36">
        <f t="shared" si="217"/>
        <v>4.4444288753457076E-3</v>
      </c>
      <c r="BQ267" s="36">
        <f t="shared" si="218"/>
        <v>4.9245496448238066E-3</v>
      </c>
      <c r="BR267" s="36">
        <f t="shared" si="219"/>
        <v>1.5378223456439337E-3</v>
      </c>
      <c r="BS267" s="36">
        <f t="shared" si="220"/>
        <v>0.85980556586036461</v>
      </c>
      <c r="BT267" s="36">
        <f t="shared" si="221"/>
        <v>0.95913088973386718</v>
      </c>
      <c r="BU267" s="36">
        <f t="shared" si="222"/>
        <v>0.40777318413730063</v>
      </c>
      <c r="BV267" s="36">
        <f t="shared" si="223"/>
        <v>0.79133204785027311</v>
      </c>
      <c r="BW267" s="36">
        <f t="shared" si="224"/>
        <v>0.63797750814683529</v>
      </c>
      <c r="BX267" s="36">
        <f t="shared" si="225"/>
        <v>0.6610128666800984</v>
      </c>
      <c r="BY267" s="36">
        <f t="shared" si="226"/>
        <v>0.40777312238973001</v>
      </c>
      <c r="BZ267" s="36">
        <f t="shared" si="227"/>
        <v>0.79133203435189314</v>
      </c>
      <c r="CA267" s="36">
        <f t="shared" si="228"/>
        <v>2.43942579479858E-2</v>
      </c>
      <c r="CB267" s="36">
        <f t="shared" si="229"/>
        <v>6.1163140247427507E-2</v>
      </c>
      <c r="CC267" s="36">
        <f t="shared" si="230"/>
        <v>9.6703524374429188E-3</v>
      </c>
      <c r="CD267" s="36">
        <f t="shared" si="231"/>
        <v>1.3403112472411147E-2</v>
      </c>
      <c r="CE267" s="36">
        <f t="shared" si="232"/>
        <v>1.3863163371488019E-2</v>
      </c>
      <c r="CF267" s="36">
        <f t="shared" si="233"/>
        <v>1.8230696647617017E-2</v>
      </c>
      <c r="CG267" s="36">
        <f t="shared" si="234"/>
        <v>8.3698086278131672E-3</v>
      </c>
      <c r="CH267" s="36">
        <f t="shared" si="235"/>
        <v>1.5332494767150462E-2</v>
      </c>
      <c r="CI267" s="36">
        <f t="shared" si="236"/>
        <v>1.7443930224279095E-2</v>
      </c>
      <c r="CJ267" s="36">
        <f t="shared" si="237"/>
        <v>4.8347002467702162E-2</v>
      </c>
      <c r="CK267" s="36">
        <f t="shared" si="238"/>
        <v>4.5570223439406476E-3</v>
      </c>
      <c r="CL267" s="36">
        <f t="shared" si="239"/>
        <v>1.0721794678336085E-2</v>
      </c>
      <c r="CM267" s="36">
        <f t="shared" si="240"/>
        <v>0.40852162644711931</v>
      </c>
      <c r="CN267" s="36">
        <f t="shared" si="241"/>
        <v>0.99569562625875907</v>
      </c>
      <c r="CO267" s="36">
        <f t="shared" si="242"/>
        <v>0.92749588908093339</v>
      </c>
      <c r="CP267" s="36">
        <f t="shared" si="243"/>
        <v>0.67105650250745918</v>
      </c>
      <c r="CQ267" s="36">
        <f t="shared" si="244"/>
        <v>291.54252742325184</v>
      </c>
      <c r="CR267" s="36">
        <f t="shared" si="245"/>
        <v>0.79580809960281285</v>
      </c>
      <c r="CS267" s="36">
        <f t="shared" si="246"/>
        <v>0.72254918945159419</v>
      </c>
      <c r="CT267" s="36">
        <f t="shared" si="247"/>
        <v>64.919260718262777</v>
      </c>
      <c r="CU267" s="36"/>
      <c r="CV267" s="42" t="str">
        <f t="shared" si="248"/>
        <v>Engenheiro Caldas</v>
      </c>
      <c r="CW267" s="43">
        <f t="shared" si="206"/>
        <v>0.4825773446633555</v>
      </c>
      <c r="CX267" s="43">
        <f t="shared" si="206"/>
        <v>0.72802245803678522</v>
      </c>
      <c r="CY267" s="43">
        <f t="shared" si="206"/>
        <v>1.5378700499807832E-3</v>
      </c>
      <c r="CZ267" s="43">
        <f t="shared" si="206"/>
        <v>0.79133204785027311</v>
      </c>
      <c r="DA267" s="43">
        <f t="shared" si="206"/>
        <v>0.6610128666800984</v>
      </c>
      <c r="DB267" s="43">
        <f t="shared" si="206"/>
        <v>1.7443930224279095E-2</v>
      </c>
      <c r="DC267" s="43">
        <f t="shared" si="206"/>
        <v>4.8347002467702162E-2</v>
      </c>
      <c r="DD267" s="43">
        <f t="shared" si="206"/>
        <v>4.5570223439406476E-3</v>
      </c>
      <c r="DE267" s="43">
        <f t="shared" si="206"/>
        <v>1.0721794678336085E-2</v>
      </c>
      <c r="DF267" s="43">
        <f t="shared" si="206"/>
        <v>291.54252742325184</v>
      </c>
      <c r="DG267" s="43">
        <f t="shared" si="206"/>
        <v>0.79580809960281285</v>
      </c>
      <c r="DH267" s="43">
        <f t="shared" si="206"/>
        <v>0.72254918945159419</v>
      </c>
      <c r="DI267" s="43">
        <f t="shared" si="206"/>
        <v>64.919260718262777</v>
      </c>
      <c r="DJ267" s="51">
        <f t="shared" si="207"/>
        <v>27.748130597504904</v>
      </c>
      <c r="DL267" s="40">
        <f t="shared" si="251"/>
        <v>264</v>
      </c>
      <c r="DM267" s="58">
        <f t="shared" si="249"/>
        <v>44.347865062547626</v>
      </c>
      <c r="DN267" s="57" t="str">
        <f t="shared" si="250"/>
        <v>Acaiaca</v>
      </c>
    </row>
    <row r="268" spans="1:118" x14ac:dyDescent="0.3">
      <c r="A268" s="12">
        <v>312380</v>
      </c>
      <c r="B268" s="12" t="s">
        <v>29</v>
      </c>
      <c r="C268" s="12" t="s">
        <v>28</v>
      </c>
      <c r="D268" s="27" t="s">
        <v>330</v>
      </c>
      <c r="E268" s="13">
        <v>7566</v>
      </c>
      <c r="F268" s="14">
        <v>38.49</v>
      </c>
      <c r="G268" s="14">
        <v>70.23</v>
      </c>
      <c r="H268" s="15">
        <v>2912.1534000000001</v>
      </c>
      <c r="I268" s="15">
        <v>5313.6018000000004</v>
      </c>
      <c r="J268" s="15">
        <v>124.0758</v>
      </c>
      <c r="K268" s="13">
        <v>7061</v>
      </c>
      <c r="L268" s="14">
        <v>21.51</v>
      </c>
      <c r="M268" s="14">
        <v>50.89</v>
      </c>
      <c r="N268" s="15">
        <v>1518.8211000000001</v>
      </c>
      <c r="O268" s="15">
        <v>3593.3429000000001</v>
      </c>
      <c r="P268" s="15">
        <v>103.96</v>
      </c>
      <c r="Q268" s="13">
        <v>7065</v>
      </c>
      <c r="R268" s="14">
        <v>8.1300000000000008</v>
      </c>
      <c r="S268" s="14">
        <v>22.65</v>
      </c>
      <c r="T268" s="15">
        <v>574.38450000000012</v>
      </c>
      <c r="U268" s="14">
        <v>1600.2224999999999</v>
      </c>
      <c r="V268" s="14">
        <v>71.684200000000004</v>
      </c>
      <c r="W268" s="14">
        <v>0.55000000000000004</v>
      </c>
      <c r="X268" s="14">
        <v>0.44</v>
      </c>
      <c r="Y268" s="14">
        <v>0.43</v>
      </c>
      <c r="Z268" s="14">
        <v>104.6707</v>
      </c>
      <c r="AA268" s="14">
        <v>80.430199999999999</v>
      </c>
      <c r="AB268" s="14">
        <v>86.977500000000006</v>
      </c>
      <c r="AC268" s="14">
        <v>11978.23</v>
      </c>
      <c r="AD268" s="14">
        <v>60550.8</v>
      </c>
      <c r="AE268" s="14">
        <v>1685.413</v>
      </c>
      <c r="AF268" s="14">
        <v>8234.84</v>
      </c>
      <c r="AG268" s="14">
        <v>7107</v>
      </c>
      <c r="AH268" s="14">
        <v>7353</v>
      </c>
      <c r="AI268" s="14">
        <v>41.854500000000002</v>
      </c>
      <c r="AJ268" s="14">
        <v>44.159599999999998</v>
      </c>
      <c r="AK268" s="14">
        <v>0.36499999999999999</v>
      </c>
      <c r="AL268" s="14">
        <v>0.14499999999999999</v>
      </c>
      <c r="AM268" s="14">
        <v>0.68799999999999994</v>
      </c>
      <c r="AN268" s="14">
        <v>0.48599999999999999</v>
      </c>
      <c r="AO268" s="14">
        <v>0.48099999999999998</v>
      </c>
      <c r="AP268" s="14">
        <v>0.29499999999999998</v>
      </c>
      <c r="AQ268" s="14">
        <v>0.749</v>
      </c>
      <c r="AR268" s="14">
        <v>0.505</v>
      </c>
      <c r="AS268" s="14">
        <v>0.65500000000000003</v>
      </c>
      <c r="AT268" s="14">
        <v>0.59399999999999997</v>
      </c>
      <c r="AU268" s="14">
        <v>0.79100000000000004</v>
      </c>
      <c r="AV268" s="14">
        <v>0.59899999999999998</v>
      </c>
      <c r="AW268" s="14">
        <v>7593</v>
      </c>
      <c r="AX268" s="14">
        <v>3187</v>
      </c>
      <c r="AY268" s="14">
        <v>21412</v>
      </c>
      <c r="AZ268" s="14">
        <v>25021</v>
      </c>
      <c r="BA268" s="56">
        <f t="shared" si="205"/>
        <v>0.13271459283729223</v>
      </c>
      <c r="BB268" s="56">
        <f t="shared" si="205"/>
        <v>5.5704123188785766E-2</v>
      </c>
      <c r="BC268" s="56">
        <f t="shared" si="205"/>
        <v>0.37425060737944171</v>
      </c>
      <c r="BD268" s="56">
        <f t="shared" si="205"/>
        <v>0.43733067659448027</v>
      </c>
      <c r="BE268" s="54"/>
      <c r="BG268" s="36">
        <f t="shared" si="208"/>
        <v>0.75507105610073544</v>
      </c>
      <c r="BH268" s="36">
        <f t="shared" si="209"/>
        <v>1.6315231975143007</v>
      </c>
      <c r="BI268" s="36">
        <f t="shared" si="210"/>
        <v>0.86973130147118727</v>
      </c>
      <c r="BJ268" s="36">
        <f t="shared" si="211"/>
        <v>0.49217859217441745</v>
      </c>
      <c r="BK268" s="36">
        <f t="shared" si="212"/>
        <v>0.55760597277433877</v>
      </c>
      <c r="BL268" s="36">
        <f t="shared" si="213"/>
        <v>1.6315165140185013</v>
      </c>
      <c r="BM268" s="36">
        <f t="shared" si="214"/>
        <v>6.9444444444444319E-3</v>
      </c>
      <c r="BN268" s="36">
        <f t="shared" si="215"/>
        <v>5.201600492459215E-2</v>
      </c>
      <c r="BO268" s="36">
        <f t="shared" si="216"/>
        <v>2.4605920799692427E-2</v>
      </c>
      <c r="BP268" s="36">
        <f t="shared" si="217"/>
        <v>6.9444201177276867E-3</v>
      </c>
      <c r="BQ268" s="36">
        <f t="shared" si="218"/>
        <v>5.2015774513508403E-2</v>
      </c>
      <c r="BR268" s="36">
        <f t="shared" si="219"/>
        <v>2.4605765759639533E-2</v>
      </c>
      <c r="BS268" s="36">
        <f t="shared" si="220"/>
        <v>0.92756614297862339</v>
      </c>
      <c r="BT268" s="36">
        <f t="shared" si="221"/>
        <v>0.97597657532148063</v>
      </c>
      <c r="BU268" s="36">
        <f t="shared" si="222"/>
        <v>0.57685322135659389</v>
      </c>
      <c r="BV268" s="36">
        <f t="shared" si="223"/>
        <v>0.81774671245195585</v>
      </c>
      <c r="BW268" s="36">
        <f t="shared" si="224"/>
        <v>0.71668750721119001</v>
      </c>
      <c r="BX268" s="36">
        <f t="shared" si="225"/>
        <v>0.76340654085495707</v>
      </c>
      <c r="BY268" s="36">
        <f t="shared" si="226"/>
        <v>0.57685308592527162</v>
      </c>
      <c r="BZ268" s="36">
        <f t="shared" si="227"/>
        <v>0.81774662627250316</v>
      </c>
      <c r="CA268" s="36">
        <f t="shared" si="228"/>
        <v>6.7410275294282215E-2</v>
      </c>
      <c r="CB268" s="36">
        <f t="shared" si="229"/>
        <v>0.23067535103608647</v>
      </c>
      <c r="CC268" s="36">
        <f t="shared" si="230"/>
        <v>2.2176011540734029E-3</v>
      </c>
      <c r="CD268" s="36">
        <f t="shared" si="231"/>
        <v>3.4063780910769788E-2</v>
      </c>
      <c r="CE268" s="36">
        <f t="shared" si="232"/>
        <v>5.0262747138397526E-2</v>
      </c>
      <c r="CF268" s="36">
        <f t="shared" si="233"/>
        <v>0.14260980256013106</v>
      </c>
      <c r="CG268" s="36">
        <f t="shared" si="234"/>
        <v>2.3314050267288183E-3</v>
      </c>
      <c r="CH268" s="36">
        <f t="shared" si="235"/>
        <v>4.3457218384253316E-2</v>
      </c>
      <c r="CI268" s="36">
        <f t="shared" si="236"/>
        <v>1.3747720519322002E-2</v>
      </c>
      <c r="CJ268" s="36">
        <f t="shared" si="237"/>
        <v>1.1113732036580073E-2</v>
      </c>
      <c r="CK268" s="36">
        <f t="shared" si="238"/>
        <v>9.0184794390712579E-3</v>
      </c>
      <c r="CL268" s="36">
        <f t="shared" si="239"/>
        <v>2.2606508726925205E-2</v>
      </c>
      <c r="CM268" s="36">
        <f t="shared" si="240"/>
        <v>0.45077564713500462</v>
      </c>
      <c r="CN268" s="36">
        <f t="shared" si="241"/>
        <v>0.99814130689061253</v>
      </c>
      <c r="CO268" s="36">
        <f t="shared" si="242"/>
        <v>0.96508302347577257</v>
      </c>
      <c r="CP268" s="36">
        <f t="shared" si="243"/>
        <v>0.76792138294250933</v>
      </c>
      <c r="CQ268" s="36">
        <f t="shared" si="244"/>
        <v>727.03246954939664</v>
      </c>
      <c r="CR268" s="36">
        <f t="shared" si="245"/>
        <v>0.84801471696791209</v>
      </c>
      <c r="CS268" s="36">
        <f t="shared" si="246"/>
        <v>0.24889422469602979</v>
      </c>
      <c r="CT268" s="36">
        <f t="shared" si="247"/>
        <v>90.73968491516176</v>
      </c>
      <c r="CU268" s="36"/>
      <c r="CV268" s="42" t="str">
        <f t="shared" si="248"/>
        <v>Engenheiro Navarro</v>
      </c>
      <c r="CW268" s="43">
        <f t="shared" si="206"/>
        <v>1.6315231975143007</v>
      </c>
      <c r="CX268" s="43">
        <f t="shared" si="206"/>
        <v>0.86973130147118727</v>
      </c>
      <c r="CY268" s="43">
        <f t="shared" si="206"/>
        <v>2.4605920799692427E-2</v>
      </c>
      <c r="CZ268" s="43">
        <f t="shared" si="206"/>
        <v>0.81774671245195585</v>
      </c>
      <c r="DA268" s="43">
        <f t="shared" si="206"/>
        <v>0.76340654085495707</v>
      </c>
      <c r="DB268" s="43">
        <f t="shared" si="206"/>
        <v>1.3747720519322002E-2</v>
      </c>
      <c r="DC268" s="43">
        <f t="shared" si="206"/>
        <v>1.1113732036580073E-2</v>
      </c>
      <c r="DD268" s="43">
        <f t="shared" si="206"/>
        <v>9.0184794390712579E-3</v>
      </c>
      <c r="DE268" s="43">
        <f t="shared" si="206"/>
        <v>2.2606508726925205E-2</v>
      </c>
      <c r="DF268" s="43">
        <f t="shared" si="206"/>
        <v>727.03246954939664</v>
      </c>
      <c r="DG268" s="43">
        <f t="shared" si="206"/>
        <v>0.84801471696791209</v>
      </c>
      <c r="DH268" s="43">
        <f t="shared" si="206"/>
        <v>0.24889422469602979</v>
      </c>
      <c r="DI268" s="43">
        <f t="shared" si="206"/>
        <v>90.73968491516176</v>
      </c>
      <c r="DJ268" s="51">
        <f t="shared" si="207"/>
        <v>63.31019719384895</v>
      </c>
      <c r="DL268" s="40">
        <f t="shared" si="251"/>
        <v>265</v>
      </c>
      <c r="DM268" s="58">
        <f t="shared" si="249"/>
        <v>44.399624203649665</v>
      </c>
      <c r="DN268" s="57" t="str">
        <f t="shared" si="250"/>
        <v>Itambacuri</v>
      </c>
    </row>
    <row r="269" spans="1:118" x14ac:dyDescent="0.3">
      <c r="A269" s="12">
        <v>312385</v>
      </c>
      <c r="B269" s="12" t="s">
        <v>29</v>
      </c>
      <c r="C269" s="12" t="s">
        <v>28</v>
      </c>
      <c r="D269" s="27" t="s">
        <v>267</v>
      </c>
      <c r="E269" s="13">
        <v>4193</v>
      </c>
      <c r="F269" s="14">
        <v>53.21</v>
      </c>
      <c r="G269" s="14">
        <v>82.44</v>
      </c>
      <c r="H269" s="15">
        <v>2231.0953</v>
      </c>
      <c r="I269" s="15">
        <v>3456.7092000000002</v>
      </c>
      <c r="J269" s="15">
        <v>171.52699999999999</v>
      </c>
      <c r="K269" s="13">
        <v>5026</v>
      </c>
      <c r="L269" s="14">
        <v>14.8</v>
      </c>
      <c r="M269" s="14">
        <v>37.78</v>
      </c>
      <c r="N269" s="15">
        <v>743.84800000000007</v>
      </c>
      <c r="O269" s="15">
        <v>1898.8228000000001</v>
      </c>
      <c r="P269" s="15">
        <v>71.529899999999998</v>
      </c>
      <c r="Q269" s="13">
        <v>5168</v>
      </c>
      <c r="R269" s="14">
        <v>8.3699999999999992</v>
      </c>
      <c r="S269" s="14">
        <v>23.07</v>
      </c>
      <c r="T269" s="15">
        <v>432.5616</v>
      </c>
      <c r="U269" s="14">
        <v>1192.2576000000001</v>
      </c>
      <c r="V269" s="14">
        <v>73.800299999999993</v>
      </c>
      <c r="W269" s="14">
        <v>0.54</v>
      </c>
      <c r="X269" s="14">
        <v>0.44</v>
      </c>
      <c r="Y269" s="14">
        <v>0.47</v>
      </c>
      <c r="Z269" s="14">
        <v>102.7676</v>
      </c>
      <c r="AA269" s="14">
        <v>80.430199999999999</v>
      </c>
      <c r="AB269" s="14">
        <v>95.068399999999997</v>
      </c>
      <c r="AC269" s="14">
        <v>9371.2189999999991</v>
      </c>
      <c r="AD269" s="14">
        <v>43131.881000000001</v>
      </c>
      <c r="AE269" s="14">
        <v>1857.8942999999999</v>
      </c>
      <c r="AF269" s="14">
        <v>8027.52</v>
      </c>
      <c r="AG269" s="14">
        <v>5044</v>
      </c>
      <c r="AH269" s="14">
        <v>5373</v>
      </c>
      <c r="AI269" s="14">
        <v>46.137799999999999</v>
      </c>
      <c r="AJ269" s="14">
        <v>43.047800000000002</v>
      </c>
      <c r="AK269" s="14">
        <v>0.33100000000000002</v>
      </c>
      <c r="AL269" s="14">
        <v>0.122</v>
      </c>
      <c r="AM269" s="14">
        <v>0.69499999999999995</v>
      </c>
      <c r="AN269" s="14">
        <v>0.42699999999999999</v>
      </c>
      <c r="AO269" s="14">
        <v>0.51700000000000002</v>
      </c>
      <c r="AP269" s="14">
        <v>0.33600000000000002</v>
      </c>
      <c r="AQ269" s="14">
        <v>0.751</v>
      </c>
      <c r="AR269" s="14">
        <v>0.54700000000000004</v>
      </c>
      <c r="AS269" s="14">
        <v>0.63400000000000001</v>
      </c>
      <c r="AT269" s="14">
        <v>0.52100000000000002</v>
      </c>
      <c r="AU269" s="14">
        <v>0.79200000000000004</v>
      </c>
      <c r="AV269" s="14">
        <v>0.61699999999999999</v>
      </c>
      <c r="AW269" s="14">
        <v>4773</v>
      </c>
      <c r="AX269" s="14">
        <v>2478</v>
      </c>
      <c r="AY269" s="14">
        <v>15562</v>
      </c>
      <c r="AZ269" s="14">
        <v>18821</v>
      </c>
      <c r="BA269" s="56">
        <f t="shared" si="205"/>
        <v>0.11464187923331892</v>
      </c>
      <c r="BB269" s="56">
        <f t="shared" si="205"/>
        <v>5.95186626315031E-2</v>
      </c>
      <c r="BC269" s="56">
        <f t="shared" si="205"/>
        <v>0.37378104433876158</v>
      </c>
      <c r="BD269" s="56">
        <f t="shared" si="205"/>
        <v>0.45205841379641637</v>
      </c>
      <c r="BE269" s="54"/>
      <c r="BG269" s="36">
        <f t="shared" si="208"/>
        <v>0.81746285373428751</v>
      </c>
      <c r="BH269" s="36">
        <f t="shared" si="209"/>
        <v>1.8077819363039325</v>
      </c>
      <c r="BI269" s="36">
        <f t="shared" si="210"/>
        <v>0.93785673100443789</v>
      </c>
      <c r="BJ269" s="36">
        <f t="shared" si="211"/>
        <v>0.60100396507665632</v>
      </c>
      <c r="BK269" s="36">
        <f t="shared" si="212"/>
        <v>0.65820680461684677</v>
      </c>
      <c r="BL269" s="36">
        <f t="shared" si="213"/>
        <v>1.8077713834204212</v>
      </c>
      <c r="BM269" s="36">
        <f t="shared" si="214"/>
        <v>9.9999999999999742E-3</v>
      </c>
      <c r="BN269" s="36">
        <f t="shared" si="215"/>
        <v>5.201600492459215E-2</v>
      </c>
      <c r="BO269" s="36">
        <f t="shared" si="216"/>
        <v>6.1514801999231154E-3</v>
      </c>
      <c r="BP269" s="36">
        <f t="shared" si="217"/>
        <v>9.9999649695278643E-3</v>
      </c>
      <c r="BQ269" s="36">
        <f t="shared" si="218"/>
        <v>5.2015774513508403E-2</v>
      </c>
      <c r="BR269" s="36">
        <f t="shared" si="219"/>
        <v>6.1514414399098929E-3</v>
      </c>
      <c r="BS269" s="36">
        <f t="shared" si="220"/>
        <v>0.94309924496269049</v>
      </c>
      <c r="BT269" s="36">
        <f t="shared" si="221"/>
        <v>0.98285757480311553</v>
      </c>
      <c r="BU269" s="36">
        <f t="shared" si="222"/>
        <v>0.54007388718105376</v>
      </c>
      <c r="BV269" s="36">
        <f t="shared" si="223"/>
        <v>0.82211031442564231</v>
      </c>
      <c r="BW269" s="36">
        <f t="shared" si="224"/>
        <v>0.79407713136444769</v>
      </c>
      <c r="BX269" s="36">
        <f t="shared" si="225"/>
        <v>0.82397870705283849</v>
      </c>
      <c r="BY269" s="36">
        <f t="shared" si="226"/>
        <v>0.54007368794926081</v>
      </c>
      <c r="BZ269" s="36">
        <f t="shared" si="227"/>
        <v>0.82211038618016097</v>
      </c>
      <c r="CA269" s="36">
        <f t="shared" si="228"/>
        <v>0.10797822661274058</v>
      </c>
      <c r="CB269" s="36">
        <f t="shared" si="229"/>
        <v>0.31665831631145552</v>
      </c>
      <c r="CC269" s="36">
        <f t="shared" si="230"/>
        <v>1.3984699319372997E-3</v>
      </c>
      <c r="CD269" s="36">
        <f t="shared" si="231"/>
        <v>8.0404598891941778E-2</v>
      </c>
      <c r="CE269" s="36">
        <f t="shared" si="232"/>
        <v>2.7598855359001043E-2</v>
      </c>
      <c r="CF269" s="36">
        <f t="shared" si="233"/>
        <v>8.4762057362602075E-2</v>
      </c>
      <c r="CG269" s="36">
        <f t="shared" si="234"/>
        <v>2.0924521569532918E-3</v>
      </c>
      <c r="CH269" s="36">
        <f t="shared" si="235"/>
        <v>2.0344237969359552E-2</v>
      </c>
      <c r="CI269" s="36">
        <f t="shared" si="236"/>
        <v>2.1185547910869577E-2</v>
      </c>
      <c r="CJ269" s="36">
        <f t="shared" si="237"/>
        <v>4.6380552329801136E-2</v>
      </c>
      <c r="CK269" s="36">
        <f t="shared" si="238"/>
        <v>8.8024757945006638E-3</v>
      </c>
      <c r="CL269" s="36">
        <f t="shared" si="239"/>
        <v>1.5580705195915688E-2</v>
      </c>
      <c r="CM269" s="36">
        <f t="shared" si="240"/>
        <v>0.62954579195131111</v>
      </c>
      <c r="CN269" s="36">
        <f t="shared" si="241"/>
        <v>0.99855465387733788</v>
      </c>
      <c r="CO269" s="36">
        <f t="shared" si="242"/>
        <v>0.97456113221841334</v>
      </c>
      <c r="CP269" s="36">
        <f t="shared" si="243"/>
        <v>0.82257699396289852</v>
      </c>
      <c r="CQ269" s="36">
        <f t="shared" si="244"/>
        <v>536.1790598040858</v>
      </c>
      <c r="CR269" s="36">
        <f t="shared" si="245"/>
        <v>0.83806504232614132</v>
      </c>
      <c r="CS269" s="36">
        <f t="shared" si="246"/>
        <v>0.2470213009342119</v>
      </c>
      <c r="CT269" s="36">
        <f t="shared" si="247"/>
        <v>97.618496990605976</v>
      </c>
      <c r="CU269" s="36"/>
      <c r="CV269" s="42" t="str">
        <f t="shared" si="248"/>
        <v>Entre Folhas</v>
      </c>
      <c r="CW269" s="43">
        <f t="shared" si="206"/>
        <v>1.8077819363039325</v>
      </c>
      <c r="CX269" s="43">
        <f t="shared" si="206"/>
        <v>0.93785673100443789</v>
      </c>
      <c r="CY269" s="43">
        <f t="shared" si="206"/>
        <v>6.1514801999231154E-3</v>
      </c>
      <c r="CZ269" s="43">
        <f t="shared" si="206"/>
        <v>0.82211031442564231</v>
      </c>
      <c r="DA269" s="43">
        <f t="shared" si="206"/>
        <v>0.82397870705283849</v>
      </c>
      <c r="DB269" s="43">
        <f t="shared" si="206"/>
        <v>2.1185547910869577E-2</v>
      </c>
      <c r="DC269" s="43">
        <f t="shared" si="206"/>
        <v>4.6380552329801136E-2</v>
      </c>
      <c r="DD269" s="43">
        <f t="shared" si="206"/>
        <v>8.8024757945006638E-3</v>
      </c>
      <c r="DE269" s="43">
        <f t="shared" si="206"/>
        <v>1.5580705195915688E-2</v>
      </c>
      <c r="DF269" s="43">
        <f t="shared" si="206"/>
        <v>536.1790598040858</v>
      </c>
      <c r="DG269" s="43">
        <f t="shared" si="206"/>
        <v>0.83806504232614132</v>
      </c>
      <c r="DH269" s="43">
        <f t="shared" si="206"/>
        <v>0.2470213009342119</v>
      </c>
      <c r="DI269" s="43">
        <f t="shared" si="206"/>
        <v>97.618496990605976</v>
      </c>
      <c r="DJ269" s="51">
        <f t="shared" si="207"/>
        <v>49.182497814474608</v>
      </c>
      <c r="DL269" s="40">
        <f t="shared" si="251"/>
        <v>266</v>
      </c>
      <c r="DM269" s="58">
        <f t="shared" si="249"/>
        <v>44.947418767881899</v>
      </c>
      <c r="DN269" s="57" t="str">
        <f t="shared" si="250"/>
        <v>Papagaios</v>
      </c>
    </row>
    <row r="270" spans="1:118" x14ac:dyDescent="0.3">
      <c r="A270" s="12">
        <v>312390</v>
      </c>
      <c r="B270" s="12" t="s">
        <v>29</v>
      </c>
      <c r="C270" s="12" t="s">
        <v>28</v>
      </c>
      <c r="D270" s="27" t="s">
        <v>331</v>
      </c>
      <c r="E270" s="13">
        <v>12131</v>
      </c>
      <c r="F270" s="14">
        <v>34.880000000000003</v>
      </c>
      <c r="G270" s="14">
        <v>61.6</v>
      </c>
      <c r="H270" s="15">
        <v>4231.2928000000002</v>
      </c>
      <c r="I270" s="15">
        <v>7472.6959999999999</v>
      </c>
      <c r="J270" s="15">
        <v>112.4387</v>
      </c>
      <c r="K270" s="13">
        <v>13057</v>
      </c>
      <c r="L270" s="14">
        <v>12.11</v>
      </c>
      <c r="M270" s="14">
        <v>32.090000000000003</v>
      </c>
      <c r="N270" s="15">
        <v>1581.2027</v>
      </c>
      <c r="O270" s="15">
        <v>4189.9913000000006</v>
      </c>
      <c r="P270" s="15">
        <v>58.5289</v>
      </c>
      <c r="Q270" s="13">
        <v>14147</v>
      </c>
      <c r="R270" s="14">
        <v>4.5</v>
      </c>
      <c r="S270" s="14">
        <v>15.36</v>
      </c>
      <c r="T270" s="15">
        <v>636.61500000000001</v>
      </c>
      <c r="U270" s="14">
        <v>2172.9791999999998</v>
      </c>
      <c r="V270" s="14">
        <v>39.677599999999998</v>
      </c>
      <c r="W270" s="14">
        <v>0.56999999999999995</v>
      </c>
      <c r="X270" s="14">
        <v>0.56000000000000005</v>
      </c>
      <c r="Y270" s="14">
        <v>0.5</v>
      </c>
      <c r="Z270" s="14">
        <v>108.4769</v>
      </c>
      <c r="AA270" s="14">
        <v>102.3657</v>
      </c>
      <c r="AB270" s="14">
        <v>101.1366</v>
      </c>
      <c r="AC270" s="14">
        <v>35284.099000000002</v>
      </c>
      <c r="AD270" s="14">
        <v>155470.204</v>
      </c>
      <c r="AE270" s="14">
        <v>2698.5927000000001</v>
      </c>
      <c r="AF270" s="14">
        <v>10341.24</v>
      </c>
      <c r="AG270" s="14">
        <v>13075</v>
      </c>
      <c r="AH270" s="14">
        <v>15034</v>
      </c>
      <c r="AI270" s="14">
        <v>67.015100000000004</v>
      </c>
      <c r="AJ270" s="14">
        <v>55.455199999999998</v>
      </c>
      <c r="AK270" s="14">
        <v>0.38600000000000001</v>
      </c>
      <c r="AL270" s="14">
        <v>0.16200000000000001</v>
      </c>
      <c r="AM270" s="14">
        <v>0.70599999999999996</v>
      </c>
      <c r="AN270" s="14">
        <v>0.504</v>
      </c>
      <c r="AO270" s="14">
        <v>0.56899999999999995</v>
      </c>
      <c r="AP270" s="14">
        <v>0.39400000000000002</v>
      </c>
      <c r="AQ270" s="14">
        <v>0.76100000000000001</v>
      </c>
      <c r="AR270" s="14">
        <v>0.61399999999999999</v>
      </c>
      <c r="AS270" s="14">
        <v>0.67200000000000004</v>
      </c>
      <c r="AT270" s="14">
        <v>0.56299999999999994</v>
      </c>
      <c r="AU270" s="14">
        <v>0.80200000000000005</v>
      </c>
      <c r="AV270" s="14">
        <v>0.67300000000000004</v>
      </c>
      <c r="AW270" s="14">
        <v>16358</v>
      </c>
      <c r="AX270" s="14">
        <v>14492</v>
      </c>
      <c r="AY270" s="14">
        <v>70230</v>
      </c>
      <c r="AZ270" s="14">
        <v>45221</v>
      </c>
      <c r="BA270" s="56">
        <f t="shared" si="205"/>
        <v>0.11181058229267059</v>
      </c>
      <c r="BB270" s="56">
        <f t="shared" si="205"/>
        <v>9.9056055666058337E-2</v>
      </c>
      <c r="BC270" s="56">
        <f t="shared" si="205"/>
        <v>0.48003773043246456</v>
      </c>
      <c r="BD270" s="56">
        <f t="shared" si="205"/>
        <v>0.30909563160880649</v>
      </c>
      <c r="BE270" s="54"/>
      <c r="BG270" s="36">
        <f t="shared" si="208"/>
        <v>0.54402595840377965</v>
      </c>
      <c r="BH270" s="36">
        <f t="shared" si="209"/>
        <v>6.7862439093284349E-2</v>
      </c>
      <c r="BI270" s="36">
        <f t="shared" si="210"/>
        <v>9.6460063600041904E-2</v>
      </c>
      <c r="BJ270" s="36">
        <f t="shared" si="211"/>
        <v>0.44785533041305786</v>
      </c>
      <c r="BK270" s="36">
        <f t="shared" si="212"/>
        <v>0.43043972611648174</v>
      </c>
      <c r="BL270" s="36">
        <f t="shared" si="213"/>
        <v>6.7861660191075826E-2</v>
      </c>
      <c r="BM270" s="36">
        <f t="shared" si="214"/>
        <v>2.5000000000000044E-3</v>
      </c>
      <c r="BN270" s="36">
        <f t="shared" si="215"/>
        <v>3.0778701138811356E-4</v>
      </c>
      <c r="BO270" s="36">
        <f t="shared" si="216"/>
        <v>3.8446751249519579E-4</v>
      </c>
      <c r="BP270" s="36">
        <f t="shared" si="217"/>
        <v>2.4999912423819717E-3</v>
      </c>
      <c r="BQ270" s="36">
        <f t="shared" si="218"/>
        <v>3.0776751535279616E-4</v>
      </c>
      <c r="BR270" s="36">
        <f t="shared" si="219"/>
        <v>3.8445558641098343E-4</v>
      </c>
      <c r="BS270" s="36">
        <f t="shared" si="220"/>
        <v>0.79443554015380402</v>
      </c>
      <c r="BT270" s="36">
        <f t="shared" si="221"/>
        <v>0.93890527609229102</v>
      </c>
      <c r="BU270" s="36">
        <f t="shared" si="222"/>
        <v>0.37814874421116207</v>
      </c>
      <c r="BV270" s="36">
        <f t="shared" si="223"/>
        <v>0.77407021089098105</v>
      </c>
      <c r="BW270" s="36">
        <f t="shared" si="224"/>
        <v>0.51514598858109351</v>
      </c>
      <c r="BX270" s="36">
        <f t="shared" si="225"/>
        <v>0.55031209565554717</v>
      </c>
      <c r="BY270" s="36">
        <f t="shared" si="226"/>
        <v>0.37814910292341608</v>
      </c>
      <c r="BZ270" s="36">
        <f t="shared" si="227"/>
        <v>0.77407025505876492</v>
      </c>
      <c r="CA270" s="36">
        <f t="shared" si="228"/>
        <v>4.7105727651625795E-2</v>
      </c>
      <c r="CB270" s="36">
        <f t="shared" si="229"/>
        <v>0.17585848074921961</v>
      </c>
      <c r="CC270" s="36">
        <f t="shared" si="230"/>
        <v>4.9109506526193061E-4</v>
      </c>
      <c r="CD270" s="36">
        <f t="shared" si="231"/>
        <v>2.3827755506508716E-2</v>
      </c>
      <c r="CE270" s="36">
        <f t="shared" si="232"/>
        <v>6.7663891779396667E-3</v>
      </c>
      <c r="CF270" s="36">
        <f t="shared" si="233"/>
        <v>2.8485463511901562E-2</v>
      </c>
      <c r="CG270" s="36">
        <f t="shared" si="234"/>
        <v>1.0914333781639059E-3</v>
      </c>
      <c r="CH270" s="36">
        <f t="shared" si="235"/>
        <v>1.4150804335649281E-3</v>
      </c>
      <c r="CI270" s="36">
        <f t="shared" si="236"/>
        <v>8.8999644001423947E-3</v>
      </c>
      <c r="CJ270" s="36">
        <f t="shared" si="237"/>
        <v>2.3136975613296595E-2</v>
      </c>
      <c r="CK270" s="36">
        <f t="shared" si="238"/>
        <v>6.7864417785085465E-3</v>
      </c>
      <c r="CL270" s="36">
        <f t="shared" si="239"/>
        <v>2.0602585383028881E-3</v>
      </c>
      <c r="CM270" s="36">
        <f t="shared" si="240"/>
        <v>8.5308386438999809E-2</v>
      </c>
      <c r="CN270" s="36">
        <f t="shared" si="241"/>
        <v>0.99156205198280289</v>
      </c>
      <c r="CO270" s="36">
        <f t="shared" si="242"/>
        <v>0.887794517916353</v>
      </c>
      <c r="CP270" s="36">
        <f t="shared" si="243"/>
        <v>0.60288173792350563</v>
      </c>
      <c r="CQ270" s="36">
        <f t="shared" si="244"/>
        <v>508.90731040565669</v>
      </c>
      <c r="CR270" s="36">
        <f t="shared" si="245"/>
        <v>0.73839563371090033</v>
      </c>
      <c r="CS270" s="36">
        <f t="shared" si="246"/>
        <v>0.85114626764869938</v>
      </c>
      <c r="CT270" s="36">
        <f t="shared" si="247"/>
        <v>41.465336615187766</v>
      </c>
      <c r="CU270" s="36"/>
      <c r="CV270" s="42" t="str">
        <f t="shared" si="248"/>
        <v>Entre Rios de Minas</v>
      </c>
      <c r="CW270" s="43">
        <f t="shared" si="206"/>
        <v>6.7862439093284349E-2</v>
      </c>
      <c r="CX270" s="43">
        <f t="shared" si="206"/>
        <v>9.6460063600041904E-2</v>
      </c>
      <c r="CY270" s="43">
        <f t="shared" si="206"/>
        <v>3.8446751249519579E-4</v>
      </c>
      <c r="CZ270" s="43">
        <f t="shared" si="206"/>
        <v>0.77407021089098105</v>
      </c>
      <c r="DA270" s="43">
        <f t="shared" si="206"/>
        <v>0.55031209565554717</v>
      </c>
      <c r="DB270" s="43">
        <f t="shared" si="206"/>
        <v>8.8999644001423947E-3</v>
      </c>
      <c r="DC270" s="43">
        <f t="shared" si="206"/>
        <v>2.3136975613296595E-2</v>
      </c>
      <c r="DD270" s="43">
        <f t="shared" si="206"/>
        <v>6.7864417785085465E-3</v>
      </c>
      <c r="DE270" s="43">
        <f t="shared" si="206"/>
        <v>2.0602585383028881E-3</v>
      </c>
      <c r="DF270" s="43">
        <f t="shared" si="206"/>
        <v>508.90731040565669</v>
      </c>
      <c r="DG270" s="43">
        <f t="shared" si="206"/>
        <v>0.73839563371090033</v>
      </c>
      <c r="DH270" s="43">
        <f t="shared" si="206"/>
        <v>0.85114626764869938</v>
      </c>
      <c r="DI270" s="43">
        <f t="shared" si="206"/>
        <v>41.465336615187766</v>
      </c>
      <c r="DJ270" s="51">
        <f t="shared" si="207"/>
        <v>42.576320141483592</v>
      </c>
      <c r="DL270" s="40">
        <f t="shared" si="251"/>
        <v>267</v>
      </c>
      <c r="DM270" s="58">
        <f t="shared" si="249"/>
        <v>45.107568512839684</v>
      </c>
      <c r="DN270" s="57" t="str">
        <f t="shared" si="250"/>
        <v>Machado</v>
      </c>
    </row>
    <row r="271" spans="1:118" x14ac:dyDescent="0.3">
      <c r="A271" s="12">
        <v>312400</v>
      </c>
      <c r="B271" s="12" t="s">
        <v>29</v>
      </c>
      <c r="C271" s="12" t="s">
        <v>28</v>
      </c>
      <c r="D271" s="27" t="s">
        <v>332</v>
      </c>
      <c r="E271" s="13">
        <v>15475</v>
      </c>
      <c r="F271" s="14">
        <v>42.69</v>
      </c>
      <c r="G271" s="14">
        <v>66.33</v>
      </c>
      <c r="H271" s="15">
        <v>6606.2775000000001</v>
      </c>
      <c r="I271" s="15">
        <v>10264.567499999999</v>
      </c>
      <c r="J271" s="15">
        <v>137.61490000000001</v>
      </c>
      <c r="K271" s="13">
        <v>17147</v>
      </c>
      <c r="L271" s="14">
        <v>25.03</v>
      </c>
      <c r="M271" s="14">
        <v>48.44</v>
      </c>
      <c r="N271" s="15">
        <v>4291.8941000000004</v>
      </c>
      <c r="O271" s="15">
        <v>8306.0067999999992</v>
      </c>
      <c r="P271" s="15">
        <v>120.9725</v>
      </c>
      <c r="Q271" s="13">
        <v>17889</v>
      </c>
      <c r="R271" s="14">
        <v>5.13</v>
      </c>
      <c r="S271" s="14">
        <v>17.66</v>
      </c>
      <c r="T271" s="15">
        <v>917.70569999999998</v>
      </c>
      <c r="U271" s="14">
        <v>3159.1974</v>
      </c>
      <c r="V271" s="14">
        <v>45.232399999999998</v>
      </c>
      <c r="W271" s="14">
        <v>0.56999999999999995</v>
      </c>
      <c r="X271" s="14">
        <v>0.67</v>
      </c>
      <c r="Y271" s="14">
        <v>0.46</v>
      </c>
      <c r="Z271" s="14">
        <v>108.4769</v>
      </c>
      <c r="AA271" s="14">
        <v>122.47320000000001</v>
      </c>
      <c r="AB271" s="14">
        <v>93.045699999999997</v>
      </c>
      <c r="AC271" s="14">
        <v>41516.303999999996</v>
      </c>
      <c r="AD271" s="14">
        <v>264831.71600000001</v>
      </c>
      <c r="AE271" s="14">
        <v>2449.1950000000002</v>
      </c>
      <c r="AF271" s="14">
        <v>14095.04</v>
      </c>
      <c r="AG271" s="14">
        <v>16951</v>
      </c>
      <c r="AH271" s="14">
        <v>18789</v>
      </c>
      <c r="AI271" s="14">
        <v>60.8217</v>
      </c>
      <c r="AJ271" s="14">
        <v>75.585099999999997</v>
      </c>
      <c r="AK271" s="14">
        <v>0.375</v>
      </c>
      <c r="AL271" s="14">
        <v>0.16700000000000001</v>
      </c>
      <c r="AM271" s="14">
        <v>0.66200000000000003</v>
      </c>
      <c r="AN271" s="14">
        <v>0.47599999999999998</v>
      </c>
      <c r="AO271" s="14">
        <v>0.51600000000000001</v>
      </c>
      <c r="AP271" s="14">
        <v>0.315</v>
      </c>
      <c r="AQ271" s="14">
        <v>0.72399999999999998</v>
      </c>
      <c r="AR271" s="14">
        <v>0.60199999999999998</v>
      </c>
      <c r="AS271" s="14">
        <v>0.625</v>
      </c>
      <c r="AT271" s="14">
        <v>0.46</v>
      </c>
      <c r="AU271" s="14">
        <v>0.82799999999999996</v>
      </c>
      <c r="AV271" s="14">
        <v>0.64</v>
      </c>
      <c r="AW271" s="14">
        <v>96902</v>
      </c>
      <c r="AX271" s="14">
        <v>17137</v>
      </c>
      <c r="AY271" s="14">
        <v>81255</v>
      </c>
      <c r="AZ271" s="14">
        <v>60833</v>
      </c>
      <c r="BA271" s="56">
        <f t="shared" si="205"/>
        <v>0.37833574750026355</v>
      </c>
      <c r="BB271" s="56">
        <f t="shared" si="205"/>
        <v>6.690821350345727E-2</v>
      </c>
      <c r="BC271" s="56">
        <f t="shared" si="205"/>
        <v>0.31724496050787304</v>
      </c>
      <c r="BD271" s="56">
        <f t="shared" si="205"/>
        <v>0.23751107848840614</v>
      </c>
      <c r="BE271" s="54"/>
      <c r="BG271" s="36">
        <f t="shared" si="208"/>
        <v>0.44645004086139983</v>
      </c>
      <c r="BH271" s="36">
        <f t="shared" si="209"/>
        <v>0.19094696702210295</v>
      </c>
      <c r="BI271" s="36">
        <f t="shared" si="210"/>
        <v>0.25687253200386712</v>
      </c>
      <c r="BJ271" s="36">
        <f t="shared" si="211"/>
        <v>0.27370419536787555</v>
      </c>
      <c r="BK271" s="36">
        <f t="shared" si="212"/>
        <v>0.24998869953380501</v>
      </c>
      <c r="BL271" s="36">
        <f t="shared" si="213"/>
        <v>0.19094370066259889</v>
      </c>
      <c r="BM271" s="36">
        <f t="shared" si="214"/>
        <v>2.5000000000000044E-3</v>
      </c>
      <c r="BN271" s="36">
        <f t="shared" si="215"/>
        <v>3.0778701138811978E-2</v>
      </c>
      <c r="BO271" s="36">
        <f t="shared" si="216"/>
        <v>9.6116878123798516E-3</v>
      </c>
      <c r="BP271" s="36">
        <f t="shared" si="217"/>
        <v>2.4999912423819717E-3</v>
      </c>
      <c r="BQ271" s="36">
        <f t="shared" si="218"/>
        <v>3.0778772034649404E-2</v>
      </c>
      <c r="BR271" s="36">
        <f t="shared" si="219"/>
        <v>9.6115797317073617E-3</v>
      </c>
      <c r="BS271" s="36">
        <f t="shared" si="220"/>
        <v>0.76058195609856294</v>
      </c>
      <c r="BT271" s="36">
        <f t="shared" si="221"/>
        <v>0.89708340168596545</v>
      </c>
      <c r="BU271" s="36">
        <f t="shared" si="222"/>
        <v>0.42318217754059539</v>
      </c>
      <c r="BV271" s="36">
        <f t="shared" si="223"/>
        <v>0.69920600405534306</v>
      </c>
      <c r="BW271" s="36">
        <f t="shared" si="224"/>
        <v>0.40203407330414997</v>
      </c>
      <c r="BX271" s="36">
        <f t="shared" si="225"/>
        <v>0.45880017156964958</v>
      </c>
      <c r="BY271" s="36">
        <f t="shared" si="226"/>
        <v>0.42318266661066567</v>
      </c>
      <c r="BZ271" s="36">
        <f t="shared" si="227"/>
        <v>0.69920592201500964</v>
      </c>
      <c r="CA271" s="36">
        <f t="shared" si="228"/>
        <v>5.7288859448094816E-2</v>
      </c>
      <c r="CB271" s="36">
        <f t="shared" si="229"/>
        <v>0.16114900887706993</v>
      </c>
      <c r="CC271" s="36">
        <f t="shared" si="230"/>
        <v>6.906024355245872E-3</v>
      </c>
      <c r="CD271" s="36">
        <f t="shared" si="231"/>
        <v>4.0538714472321082E-2</v>
      </c>
      <c r="CE271" s="36">
        <f t="shared" si="232"/>
        <v>2.8137356919875126E-2</v>
      </c>
      <c r="CF271" s="36">
        <f t="shared" si="233"/>
        <v>0.11252203172568499</v>
      </c>
      <c r="CG271" s="36">
        <f t="shared" si="234"/>
        <v>6.4081347306694557E-3</v>
      </c>
      <c r="CH271" s="36">
        <f t="shared" si="235"/>
        <v>3.1839309755210821E-3</v>
      </c>
      <c r="CI271" s="36">
        <f t="shared" si="236"/>
        <v>2.4863594423173336E-2</v>
      </c>
      <c r="CJ271" s="36">
        <f t="shared" si="237"/>
        <v>9.4389606619248098E-2</v>
      </c>
      <c r="CK271" s="36">
        <f t="shared" si="238"/>
        <v>2.7700831024930804E-3</v>
      </c>
      <c r="CL271" s="36">
        <f t="shared" si="239"/>
        <v>8.5005784417282668E-3</v>
      </c>
      <c r="CM271" s="36">
        <f t="shared" si="240"/>
        <v>10.19921496808116</v>
      </c>
      <c r="CN271" s="36">
        <f t="shared" si="241"/>
        <v>0.99002586213881905</v>
      </c>
      <c r="CO271" s="36">
        <f t="shared" si="242"/>
        <v>0.87078622359412505</v>
      </c>
      <c r="CP271" s="36">
        <f t="shared" si="243"/>
        <v>0.48899009033305518</v>
      </c>
      <c r="CQ271" s="36">
        <f t="shared" si="244"/>
        <v>6196.3630909150124</v>
      </c>
      <c r="CR271" s="36">
        <f t="shared" si="245"/>
        <v>0.81895750853256133</v>
      </c>
      <c r="CS271" s="36">
        <f t="shared" si="246"/>
        <v>7.3214857494958915E-2</v>
      </c>
      <c r="CT271" s="36">
        <f t="shared" si="247"/>
        <v>22.244910177392772</v>
      </c>
      <c r="CU271" s="36"/>
      <c r="CV271" s="42" t="str">
        <f t="shared" si="248"/>
        <v>Ervália</v>
      </c>
      <c r="CW271" s="43">
        <f t="shared" si="206"/>
        <v>0.19094696702210295</v>
      </c>
      <c r="CX271" s="43">
        <f t="shared" si="206"/>
        <v>0.25687253200386712</v>
      </c>
      <c r="CY271" s="43">
        <f t="shared" si="206"/>
        <v>9.6116878123798516E-3</v>
      </c>
      <c r="CZ271" s="43">
        <f t="shared" si="206"/>
        <v>0.69920600405534306</v>
      </c>
      <c r="DA271" s="43">
        <f t="shared" si="206"/>
        <v>0.45880017156964958</v>
      </c>
      <c r="DB271" s="43">
        <f t="shared" si="206"/>
        <v>2.4863594423173336E-2</v>
      </c>
      <c r="DC271" s="43">
        <f t="shared" si="206"/>
        <v>9.4389606619248098E-2</v>
      </c>
      <c r="DD271" s="43">
        <f t="shared" si="206"/>
        <v>2.7700831024930804E-3</v>
      </c>
      <c r="DE271" s="43">
        <f t="shared" si="206"/>
        <v>8.5005784417282668E-3</v>
      </c>
      <c r="DF271" s="43">
        <f t="shared" si="206"/>
        <v>6196.3630909150124</v>
      </c>
      <c r="DG271" s="43">
        <f t="shared" si="206"/>
        <v>0.81895750853256133</v>
      </c>
      <c r="DH271" s="43">
        <f t="shared" si="206"/>
        <v>7.3214857494958915E-2</v>
      </c>
      <c r="DI271" s="43">
        <f t="shared" si="206"/>
        <v>22.244910177392772</v>
      </c>
      <c r="DJ271" s="51">
        <f t="shared" si="207"/>
        <v>478.55739497565253</v>
      </c>
      <c r="DL271" s="40">
        <f t="shared" si="251"/>
        <v>268</v>
      </c>
      <c r="DM271" s="58">
        <f t="shared" si="249"/>
        <v>45.299835444989327</v>
      </c>
      <c r="DN271" s="57" t="str">
        <f t="shared" si="250"/>
        <v>Rio Casca</v>
      </c>
    </row>
    <row r="272" spans="1:118" x14ac:dyDescent="0.3">
      <c r="A272" s="12">
        <v>312410</v>
      </c>
      <c r="B272" s="12" t="s">
        <v>29</v>
      </c>
      <c r="C272" s="12" t="s">
        <v>28</v>
      </c>
      <c r="D272" s="27" t="s">
        <v>334</v>
      </c>
      <c r="E272" s="13">
        <v>24011</v>
      </c>
      <c r="F272" s="14">
        <v>21.09</v>
      </c>
      <c r="G272" s="14">
        <v>53.94</v>
      </c>
      <c r="H272" s="15">
        <v>5063.9198999999999</v>
      </c>
      <c r="I272" s="15">
        <v>12951.5334</v>
      </c>
      <c r="J272" s="15">
        <v>67.985399999999998</v>
      </c>
      <c r="K272" s="13">
        <v>46403</v>
      </c>
      <c r="L272" s="14">
        <v>10.67</v>
      </c>
      <c r="M272" s="14">
        <v>31.57</v>
      </c>
      <c r="N272" s="15">
        <v>4951.2001</v>
      </c>
      <c r="O272" s="15">
        <v>14649.427099999999</v>
      </c>
      <c r="P272" s="15">
        <v>51.569200000000002</v>
      </c>
      <c r="Q272" s="13">
        <v>59853</v>
      </c>
      <c r="R272" s="14">
        <v>3.61</v>
      </c>
      <c r="S272" s="14">
        <v>14.04</v>
      </c>
      <c r="T272" s="15">
        <v>2160.6932999999999</v>
      </c>
      <c r="U272" s="14">
        <v>8403.3611999999994</v>
      </c>
      <c r="V272" s="14">
        <v>31.830200000000001</v>
      </c>
      <c r="W272" s="14">
        <v>0.52</v>
      </c>
      <c r="X272" s="14">
        <v>0.59</v>
      </c>
      <c r="Y272" s="14">
        <v>0.43</v>
      </c>
      <c r="Z272" s="14">
        <v>98.961399999999998</v>
      </c>
      <c r="AA272" s="14">
        <v>107.84950000000001</v>
      </c>
      <c r="AB272" s="14">
        <v>86.977500000000006</v>
      </c>
      <c r="AC272" s="14">
        <v>115166.912</v>
      </c>
      <c r="AD272" s="14">
        <v>525053.71</v>
      </c>
      <c r="AE272" s="14">
        <v>2500.7471999999998</v>
      </c>
      <c r="AF272" s="14">
        <v>7926.89</v>
      </c>
      <c r="AG272" s="14">
        <v>46053</v>
      </c>
      <c r="AH272" s="14">
        <v>66237</v>
      </c>
      <c r="AI272" s="14">
        <v>62.101999999999997</v>
      </c>
      <c r="AJ272" s="14">
        <v>42.508200000000002</v>
      </c>
      <c r="AK272" s="14">
        <v>0.38</v>
      </c>
      <c r="AL272" s="14">
        <v>0.152</v>
      </c>
      <c r="AM272" s="14">
        <v>0.67700000000000005</v>
      </c>
      <c r="AN272" s="14">
        <v>0.53400000000000003</v>
      </c>
      <c r="AO272" s="14">
        <v>0.53800000000000003</v>
      </c>
      <c r="AP272" s="14">
        <v>0.32900000000000001</v>
      </c>
      <c r="AQ272" s="14">
        <v>0.76700000000000002</v>
      </c>
      <c r="AR272" s="14">
        <v>0.61599999999999999</v>
      </c>
      <c r="AS272" s="14">
        <v>0.67100000000000004</v>
      </c>
      <c r="AT272" s="14">
        <v>0.56699999999999995</v>
      </c>
      <c r="AU272" s="14">
        <v>0.82199999999999995</v>
      </c>
      <c r="AV272" s="14">
        <v>0.64900000000000002</v>
      </c>
      <c r="AW272" s="14">
        <v>30069</v>
      </c>
      <c r="AX272" s="14">
        <v>58475</v>
      </c>
      <c r="AY272" s="14">
        <v>222294</v>
      </c>
      <c r="AZ272" s="14">
        <v>186366</v>
      </c>
      <c r="BA272" s="56">
        <f t="shared" si="205"/>
        <v>6.0476182814297549E-2</v>
      </c>
      <c r="BB272" s="56">
        <f t="shared" si="205"/>
        <v>0.11760766204616215</v>
      </c>
      <c r="BC272" s="56">
        <f t="shared" si="205"/>
        <v>0.44708811674885962</v>
      </c>
      <c r="BD272" s="56">
        <f t="shared" si="205"/>
        <v>0.37482803839068068</v>
      </c>
      <c r="BE272" s="54"/>
      <c r="BG272" s="36">
        <f t="shared" si="208"/>
        <v>1.2152700552983715E-2</v>
      </c>
      <c r="BH272" s="36">
        <f t="shared" si="209"/>
        <v>1.2554041224332782E-4</v>
      </c>
      <c r="BI272" s="36">
        <f t="shared" si="210"/>
        <v>3.9185080781371881E-2</v>
      </c>
      <c r="BJ272" s="36">
        <f t="shared" si="211"/>
        <v>1.5050123199460015E-2</v>
      </c>
      <c r="BK272" s="36">
        <f t="shared" si="212"/>
        <v>0.10890898786114656</v>
      </c>
      <c r="BL272" s="36">
        <f t="shared" si="213"/>
        <v>1.2547620969329931E-4</v>
      </c>
      <c r="BM272" s="36">
        <f t="shared" si="214"/>
        <v>1.7777777777777771E-2</v>
      </c>
      <c r="BN272" s="36">
        <f t="shared" si="215"/>
        <v>1.2311480455524854E-3</v>
      </c>
      <c r="BO272" s="36">
        <f t="shared" si="216"/>
        <v>2.4605920799692427E-2</v>
      </c>
      <c r="BP272" s="36">
        <f t="shared" si="217"/>
        <v>1.777771550138289E-2</v>
      </c>
      <c r="BQ272" s="36">
        <f t="shared" si="218"/>
        <v>1.2311374112059478E-3</v>
      </c>
      <c r="BR272" s="36">
        <f t="shared" si="219"/>
        <v>2.4605765759639533E-2</v>
      </c>
      <c r="BS272" s="36">
        <f t="shared" si="220"/>
        <v>0.41633561074487663</v>
      </c>
      <c r="BT272" s="36">
        <f t="shared" si="221"/>
        <v>0.80140048820966292</v>
      </c>
      <c r="BU272" s="36">
        <f t="shared" si="222"/>
        <v>0.41366579730399505</v>
      </c>
      <c r="BV272" s="36">
        <f t="shared" si="223"/>
        <v>0.82423252680444292</v>
      </c>
      <c r="BW272" s="36">
        <f t="shared" si="224"/>
        <v>3.372329142210047E-5</v>
      </c>
      <c r="BX272" s="36">
        <f t="shared" si="225"/>
        <v>1.8891908405706054E-2</v>
      </c>
      <c r="BY272" s="36">
        <f t="shared" si="226"/>
        <v>0.41366565150410656</v>
      </c>
      <c r="BZ272" s="36">
        <f t="shared" si="227"/>
        <v>0.82423247503829256</v>
      </c>
      <c r="CA272" s="36">
        <f t="shared" si="228"/>
        <v>5.253673127640926E-2</v>
      </c>
      <c r="CB272" s="36">
        <f t="shared" si="229"/>
        <v>0.20720442954227214</v>
      </c>
      <c r="CC272" s="36">
        <f t="shared" si="230"/>
        <v>3.884638699825796E-3</v>
      </c>
      <c r="CD272" s="36">
        <f t="shared" si="231"/>
        <v>1.0821584613305688E-2</v>
      </c>
      <c r="CE272" s="36">
        <f t="shared" si="232"/>
        <v>1.7492195629552537E-2</v>
      </c>
      <c r="CF272" s="36">
        <f t="shared" si="233"/>
        <v>9.3579198490270396E-2</v>
      </c>
      <c r="CG272" s="36">
        <f t="shared" si="234"/>
        <v>6.4581856696089061E-4</v>
      </c>
      <c r="CH272" s="36">
        <f t="shared" si="235"/>
        <v>1.1890606420927514E-3</v>
      </c>
      <c r="CI272" s="36">
        <f t="shared" si="236"/>
        <v>9.1560654165546498E-3</v>
      </c>
      <c r="CJ272" s="36">
        <f t="shared" si="237"/>
        <v>2.1340633618812645E-2</v>
      </c>
      <c r="CK272" s="36">
        <f t="shared" si="238"/>
        <v>3.5398415449627986E-3</v>
      </c>
      <c r="CL272" s="36">
        <f t="shared" si="239"/>
        <v>6.3095417735526214E-3</v>
      </c>
      <c r="CM272" s="36">
        <f t="shared" si="240"/>
        <v>9.0778062492203992E-2</v>
      </c>
      <c r="CN272" s="36">
        <f t="shared" si="241"/>
        <v>0.96617191009767689</v>
      </c>
      <c r="CO272" s="36">
        <f t="shared" si="242"/>
        <v>0.66771770143855691</v>
      </c>
      <c r="CP272" s="36">
        <f t="shared" si="243"/>
        <v>6.196629197791171E-3</v>
      </c>
      <c r="CQ272" s="36">
        <f t="shared" si="244"/>
        <v>137.88850687472731</v>
      </c>
      <c r="CR272" s="36">
        <f t="shared" si="245"/>
        <v>0.69380330515389022</v>
      </c>
      <c r="CS272" s="36">
        <f t="shared" si="246"/>
        <v>0.62506572759200574</v>
      </c>
      <c r="CT272" s="36">
        <f t="shared" si="247"/>
        <v>64.343106328576724</v>
      </c>
      <c r="CU272" s="36"/>
      <c r="CV272" s="42" t="str">
        <f t="shared" si="248"/>
        <v>Esmeraldas</v>
      </c>
      <c r="CW272" s="43">
        <f t="shared" si="206"/>
        <v>1.2554041224332782E-4</v>
      </c>
      <c r="CX272" s="43">
        <f t="shared" si="206"/>
        <v>3.9185080781371881E-2</v>
      </c>
      <c r="CY272" s="43">
        <f t="shared" si="206"/>
        <v>2.4605920799692427E-2</v>
      </c>
      <c r="CZ272" s="43">
        <f t="shared" si="206"/>
        <v>0.82423252680444292</v>
      </c>
      <c r="DA272" s="43">
        <f t="shared" si="206"/>
        <v>1.8891908405706054E-2</v>
      </c>
      <c r="DB272" s="43">
        <f t="shared" si="206"/>
        <v>9.1560654165546498E-3</v>
      </c>
      <c r="DC272" s="43">
        <f t="shared" si="206"/>
        <v>2.1340633618812645E-2</v>
      </c>
      <c r="DD272" s="43">
        <f t="shared" si="206"/>
        <v>3.5398415449627986E-3</v>
      </c>
      <c r="DE272" s="43">
        <f t="shared" si="206"/>
        <v>6.3095417735526214E-3</v>
      </c>
      <c r="DF272" s="43">
        <f t="shared" si="206"/>
        <v>137.88850687472731</v>
      </c>
      <c r="DG272" s="43">
        <f t="shared" si="206"/>
        <v>0.69380330515389022</v>
      </c>
      <c r="DH272" s="43">
        <f t="shared" si="206"/>
        <v>0.62506572759200574</v>
      </c>
      <c r="DI272" s="43">
        <f t="shared" si="206"/>
        <v>64.343106328576724</v>
      </c>
      <c r="DJ272" s="51">
        <f t="shared" si="207"/>
        <v>15.730605330431331</v>
      </c>
      <c r="DL272" s="40">
        <f t="shared" si="251"/>
        <v>269</v>
      </c>
      <c r="DM272" s="58">
        <f t="shared" si="249"/>
        <v>45.349893099116755</v>
      </c>
      <c r="DN272" s="57" t="str">
        <f t="shared" si="250"/>
        <v>Taiobeiras</v>
      </c>
    </row>
    <row r="273" spans="1:118" x14ac:dyDescent="0.3">
      <c r="A273" s="12">
        <v>312420</v>
      </c>
      <c r="B273" s="12" t="s">
        <v>29</v>
      </c>
      <c r="C273" s="12" t="s">
        <v>28</v>
      </c>
      <c r="D273" s="27" t="s">
        <v>335</v>
      </c>
      <c r="E273" s="13">
        <v>19370</v>
      </c>
      <c r="F273" s="14">
        <v>22.7</v>
      </c>
      <c r="G273" s="14">
        <v>57.39</v>
      </c>
      <c r="H273" s="15">
        <v>4396.99</v>
      </c>
      <c r="I273" s="15">
        <v>11116.442999999999</v>
      </c>
      <c r="J273" s="15">
        <v>73.175399999999996</v>
      </c>
      <c r="K273" s="13">
        <v>20397</v>
      </c>
      <c r="L273" s="14">
        <v>8.11</v>
      </c>
      <c r="M273" s="14">
        <v>23.98</v>
      </c>
      <c r="N273" s="15">
        <v>1654.1966999999997</v>
      </c>
      <c r="O273" s="15">
        <v>4891.2006000000001</v>
      </c>
      <c r="P273" s="15">
        <v>39.1965</v>
      </c>
      <c r="Q273" s="13">
        <v>22714</v>
      </c>
      <c r="R273" s="14">
        <v>7.24</v>
      </c>
      <c r="S273" s="14">
        <v>17.27</v>
      </c>
      <c r="T273" s="15">
        <v>1644.4936000000002</v>
      </c>
      <c r="U273" s="14">
        <v>3922.7077999999997</v>
      </c>
      <c r="V273" s="14">
        <v>63.836799999999997</v>
      </c>
      <c r="W273" s="14">
        <v>0.56999999999999995</v>
      </c>
      <c r="X273" s="14">
        <v>0.48</v>
      </c>
      <c r="Y273" s="14">
        <v>0.5</v>
      </c>
      <c r="Z273" s="14">
        <v>108.4769</v>
      </c>
      <c r="AA273" s="14">
        <v>87.742000000000004</v>
      </c>
      <c r="AB273" s="14">
        <v>101.1366</v>
      </c>
      <c r="AC273" s="14">
        <v>79304.009000000005</v>
      </c>
      <c r="AD273" s="14">
        <v>324627.065</v>
      </c>
      <c r="AE273" s="14">
        <v>3871.6988999999999</v>
      </c>
      <c r="AF273" s="14">
        <v>13366.29</v>
      </c>
      <c r="AG273" s="14">
        <v>20483</v>
      </c>
      <c r="AH273" s="14">
        <v>24287</v>
      </c>
      <c r="AI273" s="14">
        <v>96.147300000000001</v>
      </c>
      <c r="AJ273" s="14">
        <v>71.677099999999996</v>
      </c>
      <c r="AK273" s="14">
        <v>0.40799999999999997</v>
      </c>
      <c r="AL273" s="14">
        <v>0.191</v>
      </c>
      <c r="AM273" s="14">
        <v>0.65900000000000003</v>
      </c>
      <c r="AN273" s="14">
        <v>0.54</v>
      </c>
      <c r="AO273" s="14">
        <v>0.54600000000000004</v>
      </c>
      <c r="AP273" s="14">
        <v>0.35799999999999998</v>
      </c>
      <c r="AQ273" s="14">
        <v>0.751</v>
      </c>
      <c r="AR273" s="14">
        <v>0.60599999999999998</v>
      </c>
      <c r="AS273" s="14">
        <v>0.66300000000000003</v>
      </c>
      <c r="AT273" s="14">
        <v>0.52</v>
      </c>
      <c r="AU273" s="14">
        <v>0.84599999999999997</v>
      </c>
      <c r="AV273" s="14">
        <v>0.66300000000000003</v>
      </c>
      <c r="AW273" s="14">
        <v>35452</v>
      </c>
      <c r="AX273" s="14">
        <v>18910</v>
      </c>
      <c r="AY273" s="14">
        <v>166037</v>
      </c>
      <c r="AZ273" s="14">
        <v>75292</v>
      </c>
      <c r="BA273" s="56">
        <f t="shared" si="205"/>
        <v>0.11989543137937915</v>
      </c>
      <c r="BB273" s="56">
        <f t="shared" si="205"/>
        <v>6.3951895728987351E-2</v>
      </c>
      <c r="BC273" s="56">
        <f t="shared" si="205"/>
        <v>0.56152199424399118</v>
      </c>
      <c r="BD273" s="56">
        <f t="shared" si="205"/>
        <v>0.25463067864764233</v>
      </c>
      <c r="BE273" s="54"/>
      <c r="BG273" s="36">
        <f t="shared" si="208"/>
        <v>0.33485682854359822</v>
      </c>
      <c r="BH273" s="36">
        <f t="shared" si="209"/>
        <v>1.056807036540107</v>
      </c>
      <c r="BI273" s="36">
        <f t="shared" si="210"/>
        <v>0.22424911763678074</v>
      </c>
      <c r="BJ273" s="36">
        <f t="shared" si="211"/>
        <v>2.1180229174368133E-2</v>
      </c>
      <c r="BK273" s="36">
        <f t="shared" si="212"/>
        <v>0.14375219664948991</v>
      </c>
      <c r="BL273" s="36">
        <f t="shared" si="213"/>
        <v>1.056798839912823</v>
      </c>
      <c r="BM273" s="36">
        <f t="shared" si="214"/>
        <v>2.5000000000000044E-3</v>
      </c>
      <c r="BN273" s="36">
        <f t="shared" si="215"/>
        <v>2.4930747922437654E-2</v>
      </c>
      <c r="BO273" s="36">
        <f t="shared" si="216"/>
        <v>3.8446751249519579E-4</v>
      </c>
      <c r="BP273" s="36">
        <f t="shared" si="217"/>
        <v>2.4999912423819717E-3</v>
      </c>
      <c r="BQ273" s="36">
        <f t="shared" si="218"/>
        <v>2.4930684116261537E-2</v>
      </c>
      <c r="BR273" s="36">
        <f t="shared" si="219"/>
        <v>3.8445558641098343E-4</v>
      </c>
      <c r="BS273" s="36">
        <f t="shared" si="220"/>
        <v>0.57110145294777381</v>
      </c>
      <c r="BT273" s="36">
        <f t="shared" si="221"/>
        <v>0.87461944358840782</v>
      </c>
      <c r="BU273" s="36">
        <f t="shared" si="222"/>
        <v>0.20029881879537761</v>
      </c>
      <c r="BV273" s="36">
        <f t="shared" si="223"/>
        <v>0.71344211530781354</v>
      </c>
      <c r="BW273" s="36">
        <f t="shared" si="224"/>
        <v>0.31115501094499554</v>
      </c>
      <c r="BX273" s="36">
        <f t="shared" si="225"/>
        <v>0.33981213600682403</v>
      </c>
      <c r="BY273" s="36">
        <f t="shared" si="226"/>
        <v>0.20029897808399102</v>
      </c>
      <c r="BZ273" s="36">
        <f t="shared" si="227"/>
        <v>0.71344223795007888</v>
      </c>
      <c r="CA273" s="36">
        <f t="shared" si="228"/>
        <v>2.9726516052318672E-2</v>
      </c>
      <c r="CB273" s="36">
        <f t="shared" si="229"/>
        <v>9.948484731696669E-2</v>
      </c>
      <c r="CC273" s="36">
        <f t="shared" si="230"/>
        <v>7.6138918516585868E-3</v>
      </c>
      <c r="CD273" s="36">
        <f t="shared" si="231"/>
        <v>8.8284311517498951E-3</v>
      </c>
      <c r="CE273" s="36">
        <f t="shared" si="232"/>
        <v>1.4245577523413091E-2</v>
      </c>
      <c r="CF273" s="36">
        <f t="shared" si="233"/>
        <v>5.989068703377308E-2</v>
      </c>
      <c r="CG273" s="36">
        <f t="shared" si="234"/>
        <v>2.0924521569532918E-3</v>
      </c>
      <c r="CH273" s="36">
        <f t="shared" si="235"/>
        <v>2.5156985485598649E-3</v>
      </c>
      <c r="CI273" s="36">
        <f t="shared" si="236"/>
        <v>1.1335648534956862E-2</v>
      </c>
      <c r="CJ273" s="36">
        <f t="shared" si="237"/>
        <v>4.7031499491943692E-2</v>
      </c>
      <c r="CK273" s="36">
        <f t="shared" si="238"/>
        <v>1.0263445899596274E-3</v>
      </c>
      <c r="CL273" s="36">
        <f t="shared" si="239"/>
        <v>3.5491172476233429E-3</v>
      </c>
      <c r="CM273" s="36">
        <f t="shared" si="240"/>
        <v>0.28542700459285131</v>
      </c>
      <c r="CN273" s="36">
        <f t="shared" si="241"/>
        <v>0.98899678797043999</v>
      </c>
      <c r="CO273" s="36">
        <f t="shared" si="242"/>
        <v>0.7454892859765484</v>
      </c>
      <c r="CP273" s="36">
        <f t="shared" si="243"/>
        <v>0.39413493794534943</v>
      </c>
      <c r="CQ273" s="36">
        <f t="shared" si="244"/>
        <v>588.66826480371935</v>
      </c>
      <c r="CR273" s="36">
        <f t="shared" si="245"/>
        <v>0.82657536586741975</v>
      </c>
      <c r="CS273" s="36">
        <f t="shared" si="246"/>
        <v>1.5598125803587377</v>
      </c>
      <c r="CT273" s="36">
        <f t="shared" si="247"/>
        <v>26.301389469980251</v>
      </c>
      <c r="CU273" s="36"/>
      <c r="CV273" s="42" t="str">
        <f t="shared" si="248"/>
        <v>Espera Feliz</v>
      </c>
      <c r="CW273" s="43">
        <f t="shared" si="206"/>
        <v>1.056807036540107</v>
      </c>
      <c r="CX273" s="43">
        <f t="shared" si="206"/>
        <v>0.22424911763678074</v>
      </c>
      <c r="CY273" s="43">
        <f t="shared" si="206"/>
        <v>3.8446751249519579E-4</v>
      </c>
      <c r="CZ273" s="43">
        <f t="shared" si="206"/>
        <v>0.71344211530781354</v>
      </c>
      <c r="DA273" s="43">
        <f t="shared" si="206"/>
        <v>0.33981213600682403</v>
      </c>
      <c r="DB273" s="43">
        <f t="shared" si="206"/>
        <v>1.1335648534956862E-2</v>
      </c>
      <c r="DC273" s="43">
        <f t="shared" si="206"/>
        <v>4.7031499491943692E-2</v>
      </c>
      <c r="DD273" s="43">
        <f t="shared" si="206"/>
        <v>1.0263445899596274E-3</v>
      </c>
      <c r="DE273" s="43">
        <f t="shared" si="206"/>
        <v>3.5491172476233429E-3</v>
      </c>
      <c r="DF273" s="43">
        <f t="shared" si="206"/>
        <v>588.66826480371935</v>
      </c>
      <c r="DG273" s="43">
        <f t="shared" si="206"/>
        <v>0.82657536586741975</v>
      </c>
      <c r="DH273" s="43">
        <f t="shared" si="206"/>
        <v>1.5598125803587377</v>
      </c>
      <c r="DI273" s="43">
        <f t="shared" si="206"/>
        <v>26.301389469980251</v>
      </c>
      <c r="DJ273" s="51">
        <f t="shared" si="207"/>
        <v>47.67335997713802</v>
      </c>
      <c r="DL273" s="40">
        <f t="shared" si="251"/>
        <v>270</v>
      </c>
      <c r="DM273" s="58">
        <f t="shared" si="249"/>
        <v>45.365643730925868</v>
      </c>
      <c r="DN273" s="57" t="str">
        <f t="shared" si="250"/>
        <v>Santa Helena de Minas</v>
      </c>
    </row>
    <row r="274" spans="1:118" x14ac:dyDescent="0.3">
      <c r="A274" s="12">
        <v>312430</v>
      </c>
      <c r="B274" s="12" t="s">
        <v>29</v>
      </c>
      <c r="C274" s="12" t="s">
        <v>28</v>
      </c>
      <c r="D274" s="27" t="s">
        <v>338</v>
      </c>
      <c r="E274" s="13">
        <v>30370</v>
      </c>
      <c r="F274" s="14">
        <v>37.44</v>
      </c>
      <c r="G274" s="14">
        <v>71.89</v>
      </c>
      <c r="H274" s="15">
        <v>11370.527999999998</v>
      </c>
      <c r="I274" s="15">
        <v>21832.992999999999</v>
      </c>
      <c r="J274" s="15">
        <v>120.69110000000001</v>
      </c>
      <c r="K274" s="13">
        <v>30743</v>
      </c>
      <c r="L274" s="14">
        <v>30.23</v>
      </c>
      <c r="M274" s="14">
        <v>56.9</v>
      </c>
      <c r="N274" s="15">
        <v>9293.6089000000011</v>
      </c>
      <c r="O274" s="15">
        <v>17492.767</v>
      </c>
      <c r="P274" s="15">
        <v>146.10470000000001</v>
      </c>
      <c r="Q274" s="13">
        <v>30924</v>
      </c>
      <c r="R274" s="14">
        <v>12.73</v>
      </c>
      <c r="S274" s="14">
        <v>29.03</v>
      </c>
      <c r="T274" s="15">
        <v>3936.6251999999999</v>
      </c>
      <c r="U274" s="14">
        <v>8977.2371999999996</v>
      </c>
      <c r="V274" s="14">
        <v>112.2435</v>
      </c>
      <c r="W274" s="14">
        <v>0.52</v>
      </c>
      <c r="X274" s="14">
        <v>0.57999999999999996</v>
      </c>
      <c r="Y274" s="14">
        <v>0.45</v>
      </c>
      <c r="Z274" s="14">
        <v>98.961399999999998</v>
      </c>
      <c r="AA274" s="14">
        <v>106.02160000000001</v>
      </c>
      <c r="AB274" s="14">
        <v>91.022900000000007</v>
      </c>
      <c r="AC274" s="14">
        <v>46367.409</v>
      </c>
      <c r="AD274" s="14">
        <v>220938.86900000001</v>
      </c>
      <c r="AE274" s="14">
        <v>1497.607</v>
      </c>
      <c r="AF274" s="14">
        <v>6879.19</v>
      </c>
      <c r="AG274" s="14">
        <v>30961</v>
      </c>
      <c r="AH274" s="14">
        <v>32117</v>
      </c>
      <c r="AI274" s="14">
        <v>37.190600000000003</v>
      </c>
      <c r="AJ274" s="14">
        <v>36.889899999999997</v>
      </c>
      <c r="AK274" s="14">
        <v>0.35</v>
      </c>
      <c r="AL274" s="14">
        <v>0.14000000000000001</v>
      </c>
      <c r="AM274" s="14">
        <v>0.64900000000000002</v>
      </c>
      <c r="AN274" s="14">
        <v>0.47</v>
      </c>
      <c r="AO274" s="14">
        <v>0.49299999999999999</v>
      </c>
      <c r="AP274" s="14">
        <v>0.32400000000000001</v>
      </c>
      <c r="AQ274" s="14">
        <v>0.69799999999999995</v>
      </c>
      <c r="AR274" s="14">
        <v>0.53</v>
      </c>
      <c r="AS274" s="14">
        <v>0.627</v>
      </c>
      <c r="AT274" s="14">
        <v>0.52600000000000002</v>
      </c>
      <c r="AU274" s="14">
        <v>0.80400000000000005</v>
      </c>
      <c r="AV274" s="14">
        <v>0.58199999999999996</v>
      </c>
      <c r="AW274" s="14">
        <v>12286</v>
      </c>
      <c r="AX274" s="14">
        <v>13450</v>
      </c>
      <c r="AY274" s="14">
        <v>84467</v>
      </c>
      <c r="AZ274" s="14">
        <v>98902</v>
      </c>
      <c r="BA274" s="56">
        <f t="shared" si="205"/>
        <v>5.8755170847182035E-2</v>
      </c>
      <c r="BB274" s="56">
        <f t="shared" si="205"/>
        <v>6.4321752229741042E-2</v>
      </c>
      <c r="BC274" s="56">
        <f t="shared" si="205"/>
        <v>0.40394538628918486</v>
      </c>
      <c r="BD274" s="56">
        <f t="shared" si="205"/>
        <v>0.47297769063389206</v>
      </c>
      <c r="BE274" s="54"/>
      <c r="BG274" s="36">
        <f t="shared" si="208"/>
        <v>0.18179759811148799</v>
      </c>
      <c r="BH274" s="36">
        <f t="shared" si="209"/>
        <v>6.5834647584524015</v>
      </c>
      <c r="BI274" s="36">
        <f t="shared" si="210"/>
        <v>2.1814181003855606</v>
      </c>
      <c r="BJ274" s="36">
        <f t="shared" si="211"/>
        <v>1.0929425846365506</v>
      </c>
      <c r="BK274" s="36">
        <f t="shared" si="212"/>
        <v>0.17710790794496439</v>
      </c>
      <c r="BL274" s="36">
        <f t="shared" si="213"/>
        <v>6.5834395055011923</v>
      </c>
      <c r="BM274" s="36">
        <f t="shared" si="214"/>
        <v>1.7777777777777771E-2</v>
      </c>
      <c r="BN274" s="36">
        <f t="shared" si="215"/>
        <v>3.0778701138812136E-4</v>
      </c>
      <c r="BO274" s="36">
        <f t="shared" si="216"/>
        <v>1.3840830449826995E-2</v>
      </c>
      <c r="BP274" s="36">
        <f t="shared" si="217"/>
        <v>1.777771550138289E-2</v>
      </c>
      <c r="BQ274" s="36">
        <f t="shared" si="218"/>
        <v>3.0780119071074338E-4</v>
      </c>
      <c r="BR274" s="36">
        <f t="shared" si="219"/>
        <v>1.3840857283737563E-2</v>
      </c>
      <c r="BS274" s="36">
        <f t="shared" si="220"/>
        <v>0.73474074041851201</v>
      </c>
      <c r="BT274" s="36">
        <f t="shared" si="221"/>
        <v>0.9137543799587039</v>
      </c>
      <c r="BU274" s="36">
        <f t="shared" si="222"/>
        <v>0.61827801272970029</v>
      </c>
      <c r="BV274" s="36">
        <f t="shared" si="223"/>
        <v>0.84649025459834348</v>
      </c>
      <c r="BW274" s="36">
        <f t="shared" si="224"/>
        <v>0.10996750555043872</v>
      </c>
      <c r="BX274" s="36">
        <f t="shared" si="225"/>
        <v>0.20112913750645936</v>
      </c>
      <c r="BY274" s="36">
        <f t="shared" si="226"/>
        <v>0.61827827128461621</v>
      </c>
      <c r="BZ274" s="36">
        <f t="shared" si="227"/>
        <v>0.84649011094036464</v>
      </c>
      <c r="CA274" s="36">
        <f t="shared" si="228"/>
        <v>8.4135297820604096E-2</v>
      </c>
      <c r="CB274" s="36">
        <f t="shared" si="229"/>
        <v>0.24821109697974078</v>
      </c>
      <c r="CC274" s="36">
        <f t="shared" si="230"/>
        <v>1.0222834385862585E-2</v>
      </c>
      <c r="CD274" s="36">
        <f t="shared" si="231"/>
        <v>4.4693932705733963E-2</v>
      </c>
      <c r="CE274" s="36">
        <f t="shared" si="232"/>
        <v>4.195889698231009E-2</v>
      </c>
      <c r="CF274" s="36">
        <f t="shared" si="233"/>
        <v>0.10014420765902894</v>
      </c>
      <c r="CG274" s="36">
        <f t="shared" si="234"/>
        <v>1.2788822172243065E-2</v>
      </c>
      <c r="CH274" s="36">
        <f t="shared" si="235"/>
        <v>2.8655378779689662E-2</v>
      </c>
      <c r="CI274" s="36">
        <f t="shared" si="236"/>
        <v>2.4020822284057795E-2</v>
      </c>
      <c r="CJ274" s="36">
        <f t="shared" si="237"/>
        <v>4.3193859776455235E-2</v>
      </c>
      <c r="CK274" s="36">
        <f t="shared" si="238"/>
        <v>6.4146536872476626E-3</v>
      </c>
      <c r="CL274" s="36">
        <f t="shared" si="239"/>
        <v>3.0439112720688104E-2</v>
      </c>
      <c r="CM274" s="36">
        <f t="shared" si="240"/>
        <v>0.21930456168143156</v>
      </c>
      <c r="CN274" s="36">
        <f t="shared" si="241"/>
        <v>0.99216756226977509</v>
      </c>
      <c r="CO274" s="36">
        <f t="shared" si="242"/>
        <v>0.86586200736168917</v>
      </c>
      <c r="CP274" s="36">
        <f t="shared" si="243"/>
        <v>0.2612109865936359</v>
      </c>
      <c r="CQ274" s="36">
        <f t="shared" si="244"/>
        <v>129.50369503526193</v>
      </c>
      <c r="CR274" s="36">
        <f t="shared" si="245"/>
        <v>0.8256203873731881</v>
      </c>
      <c r="CS274" s="36">
        <f t="shared" si="246"/>
        <v>0.38170417375879617</v>
      </c>
      <c r="CT274" s="36">
        <f t="shared" si="247"/>
        <v>107.82113261557279</v>
      </c>
      <c r="CU274" s="36"/>
      <c r="CV274" s="42" t="str">
        <f t="shared" si="248"/>
        <v>Espinosa</v>
      </c>
      <c r="CW274" s="43">
        <f t="shared" si="206"/>
        <v>6.5834647584524015</v>
      </c>
      <c r="CX274" s="43">
        <f t="shared" si="206"/>
        <v>2.1814181003855606</v>
      </c>
      <c r="CY274" s="43">
        <f t="shared" si="206"/>
        <v>1.3840830449826995E-2</v>
      </c>
      <c r="CZ274" s="43">
        <f t="shared" si="206"/>
        <v>0.84649025459834348</v>
      </c>
      <c r="DA274" s="43">
        <f t="shared" si="206"/>
        <v>0.20112913750645936</v>
      </c>
      <c r="DB274" s="43">
        <f t="shared" si="206"/>
        <v>2.4020822284057795E-2</v>
      </c>
      <c r="DC274" s="43">
        <f t="shared" si="206"/>
        <v>4.3193859776455235E-2</v>
      </c>
      <c r="DD274" s="43">
        <f t="shared" si="206"/>
        <v>6.4146536872476626E-3</v>
      </c>
      <c r="DE274" s="43">
        <f t="shared" si="206"/>
        <v>3.0439112720688104E-2</v>
      </c>
      <c r="DF274" s="43">
        <f t="shared" si="206"/>
        <v>129.50369503526193</v>
      </c>
      <c r="DG274" s="43">
        <f t="shared" si="206"/>
        <v>0.8256203873731881</v>
      </c>
      <c r="DH274" s="43">
        <f t="shared" si="206"/>
        <v>0.38170417375879617</v>
      </c>
      <c r="DI274" s="43">
        <f t="shared" si="206"/>
        <v>107.82113261557279</v>
      </c>
      <c r="DJ274" s="51">
        <f t="shared" si="207"/>
        <v>19.11250490321752</v>
      </c>
      <c r="DL274" s="40">
        <f t="shared" si="251"/>
        <v>271</v>
      </c>
      <c r="DM274" s="58">
        <f t="shared" si="249"/>
        <v>45.434637634635351</v>
      </c>
      <c r="DN274" s="57" t="str">
        <f t="shared" si="250"/>
        <v>Carmésia</v>
      </c>
    </row>
    <row r="275" spans="1:118" x14ac:dyDescent="0.3">
      <c r="A275" s="12">
        <v>312440</v>
      </c>
      <c r="B275" s="12" t="s">
        <v>29</v>
      </c>
      <c r="C275" s="12" t="s">
        <v>28</v>
      </c>
      <c r="D275" s="27" t="s">
        <v>339</v>
      </c>
      <c r="E275" s="13">
        <v>4036</v>
      </c>
      <c r="F275" s="14">
        <v>8.15</v>
      </c>
      <c r="G275" s="14">
        <v>34.19</v>
      </c>
      <c r="H275" s="15">
        <v>328.93400000000003</v>
      </c>
      <c r="I275" s="15">
        <v>1379.9084</v>
      </c>
      <c r="J275" s="15">
        <v>26.272200000000002</v>
      </c>
      <c r="K275" s="13">
        <v>4154</v>
      </c>
      <c r="L275" s="14">
        <v>3.3</v>
      </c>
      <c r="M275" s="14">
        <v>15.79</v>
      </c>
      <c r="N275" s="15">
        <v>137.08199999999999</v>
      </c>
      <c r="O275" s="15">
        <v>655.9165999999999</v>
      </c>
      <c r="P275" s="15">
        <v>15.949199999999999</v>
      </c>
      <c r="Q275" s="13">
        <v>4426</v>
      </c>
      <c r="R275" s="14">
        <v>1.72</v>
      </c>
      <c r="S275" s="14">
        <v>8.25</v>
      </c>
      <c r="T275" s="15">
        <v>76.127200000000002</v>
      </c>
      <c r="U275" s="14">
        <v>365.14500000000004</v>
      </c>
      <c r="V275" s="14">
        <v>15.165699999999999</v>
      </c>
      <c r="W275" s="14">
        <v>0.43</v>
      </c>
      <c r="X275" s="14">
        <v>0.42</v>
      </c>
      <c r="Y275" s="14">
        <v>0.37</v>
      </c>
      <c r="Z275" s="14">
        <v>81.833500000000001</v>
      </c>
      <c r="AA275" s="14">
        <v>76.774299999999997</v>
      </c>
      <c r="AB275" s="14">
        <v>74.841099999999997</v>
      </c>
      <c r="AC275" s="14">
        <v>19891.436000000002</v>
      </c>
      <c r="AD275" s="14">
        <v>61703.622000000003</v>
      </c>
      <c r="AE275" s="14">
        <v>4785.0459000000001</v>
      </c>
      <c r="AF275" s="14">
        <v>13275.31</v>
      </c>
      <c r="AG275" s="14">
        <v>4157</v>
      </c>
      <c r="AH275" s="14">
        <v>4648</v>
      </c>
      <c r="AI275" s="14">
        <v>118.8288</v>
      </c>
      <c r="AJ275" s="14">
        <v>71.1892</v>
      </c>
      <c r="AK275" s="14">
        <v>0.443</v>
      </c>
      <c r="AL275" s="14">
        <v>0.218</v>
      </c>
      <c r="AM275" s="14">
        <v>0.71799999999999997</v>
      </c>
      <c r="AN275" s="14">
        <v>0.55400000000000005</v>
      </c>
      <c r="AO275" s="14">
        <v>0.58199999999999996</v>
      </c>
      <c r="AP275" s="14">
        <v>0.40600000000000003</v>
      </c>
      <c r="AQ275" s="14">
        <v>0.77600000000000002</v>
      </c>
      <c r="AR275" s="14">
        <v>0.625</v>
      </c>
      <c r="AS275" s="14">
        <v>0.68500000000000005</v>
      </c>
      <c r="AT275" s="14">
        <v>0.57599999999999996</v>
      </c>
      <c r="AU275" s="14">
        <v>0.84699999999999998</v>
      </c>
      <c r="AV275" s="14">
        <v>0.66</v>
      </c>
      <c r="AW275" s="14">
        <v>16178</v>
      </c>
      <c r="AX275" s="14">
        <v>7255</v>
      </c>
      <c r="AY275" s="14">
        <v>17055</v>
      </c>
      <c r="AZ275" s="14">
        <v>17355</v>
      </c>
      <c r="BA275" s="56">
        <f t="shared" si="205"/>
        <v>0.27968812129384713</v>
      </c>
      <c r="BB275" s="56">
        <f t="shared" si="205"/>
        <v>0.12542572134916929</v>
      </c>
      <c r="BC275" s="56">
        <f t="shared" si="205"/>
        <v>0.29484985218608994</v>
      </c>
      <c r="BD275" s="56">
        <f t="shared" si="205"/>
        <v>0.30003630517089364</v>
      </c>
      <c r="BE275" s="54"/>
      <c r="BG275" s="36">
        <f t="shared" si="208"/>
        <v>0.84254078458360693</v>
      </c>
      <c r="BH275" s="36">
        <f t="shared" si="209"/>
        <v>0.26853878806424525</v>
      </c>
      <c r="BI275" s="36">
        <f t="shared" si="210"/>
        <v>8.766045614975132E-2</v>
      </c>
      <c r="BJ275" s="36">
        <f t="shared" si="211"/>
        <v>0.92245443711969</v>
      </c>
      <c r="BK275" s="36">
        <f t="shared" si="212"/>
        <v>0.8877557421551806</v>
      </c>
      <c r="BL275" s="36">
        <f t="shared" si="213"/>
        <v>0.26853807790766177</v>
      </c>
      <c r="BM275" s="36">
        <f t="shared" si="214"/>
        <v>8.0277777777777767E-2</v>
      </c>
      <c r="BN275" s="36">
        <f t="shared" si="215"/>
        <v>6.9252077562326833E-2</v>
      </c>
      <c r="BO275" s="36">
        <f t="shared" si="216"/>
        <v>7.5355632449058074E-2</v>
      </c>
      <c r="BP275" s="36">
        <f t="shared" si="217"/>
        <v>8.0277496560932027E-2</v>
      </c>
      <c r="BQ275" s="36">
        <f t="shared" si="218"/>
        <v>6.9251731945749642E-2</v>
      </c>
      <c r="BR275" s="36">
        <f t="shared" si="219"/>
        <v>7.5355423741110331E-2</v>
      </c>
      <c r="BS275" s="36">
        <f t="shared" si="220"/>
        <v>0.881207582632481</v>
      </c>
      <c r="BT275" s="36">
        <f t="shared" si="221"/>
        <v>0.9755220285920585</v>
      </c>
      <c r="BU275" s="36">
        <f t="shared" si="222"/>
        <v>0.10062988746984818</v>
      </c>
      <c r="BV275" s="36">
        <f t="shared" si="223"/>
        <v>0.71522948082041504</v>
      </c>
      <c r="BW275" s="36">
        <f t="shared" si="224"/>
        <v>0.82857076331592872</v>
      </c>
      <c r="BX275" s="36">
        <f t="shared" si="225"/>
        <v>0.84673622763862111</v>
      </c>
      <c r="BY275" s="36">
        <f t="shared" si="226"/>
        <v>0.10062994171453087</v>
      </c>
      <c r="BZ275" s="36">
        <f t="shared" si="227"/>
        <v>0.71522966595092119</v>
      </c>
      <c r="CA275" s="36">
        <f t="shared" si="228"/>
        <v>1.0285991713605081E-2</v>
      </c>
      <c r="CB275" s="36">
        <f t="shared" si="229"/>
        <v>4.7802571909405095E-2</v>
      </c>
      <c r="CC275" s="36">
        <f t="shared" si="230"/>
        <v>3.069344157887128E-5</v>
      </c>
      <c r="CD275" s="36">
        <f t="shared" si="231"/>
        <v>4.9659925228593086E-3</v>
      </c>
      <c r="CE275" s="36">
        <f t="shared" si="232"/>
        <v>3.7565036420395543E-3</v>
      </c>
      <c r="CF275" s="36">
        <f t="shared" si="233"/>
        <v>2.0580747387348868E-2</v>
      </c>
      <c r="CG275" s="36">
        <f t="shared" si="234"/>
        <v>1.9536011650566896E-4</v>
      </c>
      <c r="CH275" s="36">
        <f t="shared" si="235"/>
        <v>4.1518852998693225E-4</v>
      </c>
      <c r="CI275" s="36">
        <f t="shared" si="236"/>
        <v>5.9012212930740042E-3</v>
      </c>
      <c r="CJ275" s="36">
        <f t="shared" si="237"/>
        <v>1.7564232834954299E-2</v>
      </c>
      <c r="CK275" s="36">
        <f t="shared" si="238"/>
        <v>9.5434337510276956E-4</v>
      </c>
      <c r="CL275" s="36">
        <f t="shared" si="239"/>
        <v>4.0742417383431255E-3</v>
      </c>
      <c r="CM275" s="36">
        <f t="shared" si="240"/>
        <v>8.991952291042922E-2</v>
      </c>
      <c r="CN275" s="36">
        <f t="shared" si="241"/>
        <v>0.99577131695090326</v>
      </c>
      <c r="CO275" s="36">
        <f t="shared" si="242"/>
        <v>0.97213778745985002</v>
      </c>
      <c r="CP275" s="36">
        <f t="shared" si="243"/>
        <v>0.83577503512411533</v>
      </c>
      <c r="CQ275" s="36">
        <f t="shared" si="244"/>
        <v>3356.0585498910514</v>
      </c>
      <c r="CR275" s="36">
        <f t="shared" si="245"/>
        <v>0.67542704869626236</v>
      </c>
      <c r="CS275" s="36">
        <f t="shared" si="246"/>
        <v>3.2720785634189571E-2</v>
      </c>
      <c r="CT275" s="36">
        <f t="shared" si="247"/>
        <v>38.704787963276118</v>
      </c>
      <c r="CU275" s="36"/>
      <c r="CV275" s="42" t="str">
        <f t="shared" si="248"/>
        <v>Espírito Santo do Dourado</v>
      </c>
      <c r="CW275" s="43">
        <f t="shared" si="206"/>
        <v>0.26853878806424525</v>
      </c>
      <c r="CX275" s="43">
        <f t="shared" si="206"/>
        <v>8.766045614975132E-2</v>
      </c>
      <c r="CY275" s="43">
        <f t="shared" si="206"/>
        <v>7.5355632449058074E-2</v>
      </c>
      <c r="CZ275" s="43">
        <f t="shared" si="206"/>
        <v>0.71522948082041504</v>
      </c>
      <c r="DA275" s="43">
        <f t="shared" si="206"/>
        <v>0.84673622763862111</v>
      </c>
      <c r="DB275" s="43">
        <f t="shared" si="206"/>
        <v>5.9012212930740042E-3</v>
      </c>
      <c r="DC275" s="43">
        <f t="shared" si="206"/>
        <v>1.7564232834954299E-2</v>
      </c>
      <c r="DD275" s="43">
        <f t="shared" si="206"/>
        <v>9.5434337510276956E-4</v>
      </c>
      <c r="DE275" s="43">
        <f t="shared" si="206"/>
        <v>4.0742417383431255E-3</v>
      </c>
      <c r="DF275" s="43">
        <f t="shared" si="206"/>
        <v>3356.0585498910514</v>
      </c>
      <c r="DG275" s="43">
        <f t="shared" si="206"/>
        <v>0.67542704869626236</v>
      </c>
      <c r="DH275" s="43">
        <f t="shared" si="206"/>
        <v>3.2720785634189571E-2</v>
      </c>
      <c r="DI275" s="43">
        <f t="shared" si="206"/>
        <v>38.704787963276118</v>
      </c>
      <c r="DJ275" s="51">
        <f t="shared" si="207"/>
        <v>261.34565387023247</v>
      </c>
      <c r="DL275" s="40">
        <f t="shared" si="251"/>
        <v>272</v>
      </c>
      <c r="DM275" s="58">
        <f t="shared" si="249"/>
        <v>45.791132400886866</v>
      </c>
      <c r="DN275" s="57" t="str">
        <f t="shared" si="250"/>
        <v>Ressaquinha</v>
      </c>
    </row>
    <row r="276" spans="1:118" x14ac:dyDescent="0.3">
      <c r="A276" s="12">
        <v>312450</v>
      </c>
      <c r="B276" s="12" t="s">
        <v>29</v>
      </c>
      <c r="C276" s="12" t="s">
        <v>28</v>
      </c>
      <c r="D276" s="27" t="s">
        <v>340</v>
      </c>
      <c r="E276" s="13">
        <v>9616</v>
      </c>
      <c r="F276" s="14">
        <v>9.7200000000000006</v>
      </c>
      <c r="G276" s="14">
        <v>30.48</v>
      </c>
      <c r="H276" s="15">
        <v>934.67520000000013</v>
      </c>
      <c r="I276" s="15">
        <v>2930.9567999999999</v>
      </c>
      <c r="J276" s="15">
        <v>31.333300000000001</v>
      </c>
      <c r="K276" s="13">
        <v>10320</v>
      </c>
      <c r="L276" s="14">
        <v>3.79</v>
      </c>
      <c r="M276" s="14">
        <v>14.95</v>
      </c>
      <c r="N276" s="15">
        <v>391.12800000000004</v>
      </c>
      <c r="O276" s="15">
        <v>1542.84</v>
      </c>
      <c r="P276" s="15">
        <v>18.317499999999999</v>
      </c>
      <c r="Q276" s="13">
        <v>10845</v>
      </c>
      <c r="R276" s="14">
        <v>1.07</v>
      </c>
      <c r="S276" s="14">
        <v>4.87</v>
      </c>
      <c r="T276" s="15">
        <v>116.04150000000001</v>
      </c>
      <c r="U276" s="14">
        <v>528.15150000000006</v>
      </c>
      <c r="V276" s="14">
        <v>9.4344000000000001</v>
      </c>
      <c r="W276" s="14">
        <v>0.47</v>
      </c>
      <c r="X276" s="14">
        <v>0.51</v>
      </c>
      <c r="Y276" s="14">
        <v>0.39</v>
      </c>
      <c r="Z276" s="14">
        <v>89.445899999999995</v>
      </c>
      <c r="AA276" s="14">
        <v>93.225899999999996</v>
      </c>
      <c r="AB276" s="14">
        <v>78.886499999999998</v>
      </c>
      <c r="AC276" s="14">
        <v>26846.190999999999</v>
      </c>
      <c r="AD276" s="14">
        <v>211114.22399999999</v>
      </c>
      <c r="AE276" s="14">
        <v>2597.5994999999998</v>
      </c>
      <c r="AF276" s="14">
        <v>18634.849999999999</v>
      </c>
      <c r="AG276" s="14">
        <v>10335</v>
      </c>
      <c r="AH276" s="14">
        <v>11329</v>
      </c>
      <c r="AI276" s="14">
        <v>64.507099999999994</v>
      </c>
      <c r="AJ276" s="14">
        <v>99.929900000000004</v>
      </c>
      <c r="AK276" s="14">
        <v>0.42299999999999999</v>
      </c>
      <c r="AL276" s="14">
        <v>0.17299999999999999</v>
      </c>
      <c r="AM276" s="14">
        <v>0.74399999999999999</v>
      </c>
      <c r="AN276" s="14">
        <v>0.58799999999999997</v>
      </c>
      <c r="AO276" s="14">
        <v>0.55800000000000005</v>
      </c>
      <c r="AP276" s="14">
        <v>0.34</v>
      </c>
      <c r="AQ276" s="14">
        <v>0.77600000000000002</v>
      </c>
      <c r="AR276" s="14">
        <v>0.65900000000000003</v>
      </c>
      <c r="AS276" s="14">
        <v>0.69099999999999995</v>
      </c>
      <c r="AT276" s="14">
        <v>0.57299999999999995</v>
      </c>
      <c r="AU276" s="14">
        <v>0.84799999999999998</v>
      </c>
      <c r="AV276" s="14">
        <v>0.67900000000000005</v>
      </c>
      <c r="AW276" s="14">
        <v>55135</v>
      </c>
      <c r="AX276" s="14">
        <v>10821</v>
      </c>
      <c r="AY276" s="14">
        <v>94103</v>
      </c>
      <c r="AZ276" s="14">
        <v>35802</v>
      </c>
      <c r="BA276" s="56">
        <f t="shared" si="205"/>
        <v>0.28150065607752439</v>
      </c>
      <c r="BB276" s="56">
        <f t="shared" si="205"/>
        <v>5.5248364911850749E-2</v>
      </c>
      <c r="BC276" s="56">
        <f t="shared" si="205"/>
        <v>0.48045807996487305</v>
      </c>
      <c r="BD276" s="56">
        <f t="shared" si="205"/>
        <v>0.18279289904575183</v>
      </c>
      <c r="BE276" s="54"/>
      <c r="BG276" s="36">
        <f t="shared" si="208"/>
        <v>0.63813158268789671</v>
      </c>
      <c r="BH276" s="36">
        <f t="shared" si="209"/>
        <v>0.49039223532550269</v>
      </c>
      <c r="BI276" s="36">
        <f t="shared" si="210"/>
        <v>0.34160633787231082</v>
      </c>
      <c r="BJ276" s="36">
        <f t="shared" si="211"/>
        <v>0.8830469256100888</v>
      </c>
      <c r="BK276" s="36">
        <f t="shared" si="212"/>
        <v>0.83980473092397989</v>
      </c>
      <c r="BL276" s="36">
        <f t="shared" si="213"/>
        <v>0.4903950271016751</v>
      </c>
      <c r="BM276" s="36">
        <f t="shared" si="214"/>
        <v>4.6944444444444448E-2</v>
      </c>
      <c r="BN276" s="36">
        <f t="shared" si="215"/>
        <v>1.1080332409972275E-2</v>
      </c>
      <c r="BO276" s="36">
        <f t="shared" si="216"/>
        <v>5.5363321799307932E-2</v>
      </c>
      <c r="BP276" s="36">
        <f t="shared" si="217"/>
        <v>4.694427999583918E-2</v>
      </c>
      <c r="BQ276" s="36">
        <f t="shared" si="218"/>
        <v>1.1080236700853575E-2</v>
      </c>
      <c r="BR276" s="36">
        <f t="shared" si="219"/>
        <v>5.5363429134950307E-2</v>
      </c>
      <c r="BS276" s="36">
        <f t="shared" si="220"/>
        <v>0.84144516387849688</v>
      </c>
      <c r="BT276" s="36">
        <f t="shared" si="221"/>
        <v>0.91750690810202817</v>
      </c>
      <c r="BU276" s="36">
        <f t="shared" si="222"/>
        <v>0.39607980229835271</v>
      </c>
      <c r="BV276" s="36">
        <f t="shared" si="223"/>
        <v>0.61375168210698794</v>
      </c>
      <c r="BW276" s="36">
        <f t="shared" si="224"/>
        <v>0.60355476543313313</v>
      </c>
      <c r="BX276" s="36">
        <f t="shared" si="225"/>
        <v>0.64875606915712913</v>
      </c>
      <c r="BY276" s="36">
        <f t="shared" si="226"/>
        <v>0.39608015861034512</v>
      </c>
      <c r="BZ276" s="36">
        <f t="shared" si="227"/>
        <v>0.61375183659619059</v>
      </c>
      <c r="CA276" s="36">
        <f t="shared" si="228"/>
        <v>2.0160543758665939E-2</v>
      </c>
      <c r="CB276" s="36">
        <f t="shared" si="229"/>
        <v>0.14434552485194188</v>
      </c>
      <c r="CC276" s="36">
        <f t="shared" si="230"/>
        <v>9.2847660776083246E-4</v>
      </c>
      <c r="CD276" s="36">
        <f t="shared" si="231"/>
        <v>1.8017206432142645E-4</v>
      </c>
      <c r="CE276" s="36">
        <f t="shared" si="232"/>
        <v>9.9999999999999742E-3</v>
      </c>
      <c r="CF276" s="36">
        <f t="shared" si="233"/>
        <v>7.991952856557881E-2</v>
      </c>
      <c r="CG276" s="36">
        <f t="shared" si="234"/>
        <v>1.9536011650566896E-4</v>
      </c>
      <c r="CH276" s="36">
        <f t="shared" si="235"/>
        <v>1.0834209569481508E-3</v>
      </c>
      <c r="CI276" s="36">
        <f t="shared" si="236"/>
        <v>4.724246409136817E-3</v>
      </c>
      <c r="CJ276" s="36">
        <f t="shared" si="237"/>
        <v>1.8782207141820335E-2</v>
      </c>
      <c r="CK276" s="36">
        <f t="shared" si="238"/>
        <v>8.8496038624069965E-4</v>
      </c>
      <c r="CL276" s="36">
        <f t="shared" si="239"/>
        <v>1.3600925506765129E-3</v>
      </c>
      <c r="CM276" s="36">
        <f t="shared" si="240"/>
        <v>1.9211997036731818</v>
      </c>
      <c r="CN276" s="36">
        <f t="shared" si="241"/>
        <v>0.99369610591051061</v>
      </c>
      <c r="CO276" s="36">
        <f t="shared" si="242"/>
        <v>0.85117313367584135</v>
      </c>
      <c r="CP276" s="36">
        <f t="shared" si="243"/>
        <v>0.67735609592573465</v>
      </c>
      <c r="CQ276" s="36">
        <f t="shared" si="244"/>
        <v>3400.4535178401266</v>
      </c>
      <c r="CR276" s="36">
        <f t="shared" si="245"/>
        <v>0.84920742318875875</v>
      </c>
      <c r="CS276" s="36">
        <f t="shared" si="246"/>
        <v>0.85425545471190778</v>
      </c>
      <c r="CT276" s="36">
        <f t="shared" si="247"/>
        <v>11.556504739002506</v>
      </c>
      <c r="CU276" s="36"/>
      <c r="CV276" s="42" t="str">
        <f t="shared" si="248"/>
        <v>Estiva</v>
      </c>
      <c r="CW276" s="43">
        <f t="shared" ref="CW276:DI291" si="252">INDEX($BG$4:$CT$855,MATCH($CV276,$D$4:$D$855,0),MATCH(CW$1,$BG$1:$CT$1,0))</f>
        <v>0.49039223532550269</v>
      </c>
      <c r="CX276" s="43">
        <f t="shared" si="252"/>
        <v>0.34160633787231082</v>
      </c>
      <c r="CY276" s="43">
        <f t="shared" si="252"/>
        <v>5.5363321799307932E-2</v>
      </c>
      <c r="CZ276" s="43">
        <f t="shared" si="252"/>
        <v>0.61375168210698794</v>
      </c>
      <c r="DA276" s="43">
        <f t="shared" si="252"/>
        <v>0.64875606915712913</v>
      </c>
      <c r="DB276" s="43">
        <f t="shared" si="252"/>
        <v>4.724246409136817E-3</v>
      </c>
      <c r="DC276" s="43">
        <f t="shared" si="252"/>
        <v>1.8782207141820335E-2</v>
      </c>
      <c r="DD276" s="43">
        <f t="shared" si="252"/>
        <v>8.8496038624069965E-4</v>
      </c>
      <c r="DE276" s="43">
        <f t="shared" si="252"/>
        <v>1.3600925506765129E-3</v>
      </c>
      <c r="DF276" s="43">
        <f t="shared" si="252"/>
        <v>3400.4535178401266</v>
      </c>
      <c r="DG276" s="43">
        <f t="shared" si="252"/>
        <v>0.84920742318875875</v>
      </c>
      <c r="DH276" s="43">
        <f t="shared" si="252"/>
        <v>0.85425545471190778</v>
      </c>
      <c r="DI276" s="43">
        <f t="shared" si="252"/>
        <v>11.556504739002506</v>
      </c>
      <c r="DJ276" s="51">
        <f t="shared" si="207"/>
        <v>262.76070050844453</v>
      </c>
      <c r="DL276" s="40">
        <f t="shared" si="251"/>
        <v>273</v>
      </c>
      <c r="DM276" s="58">
        <f t="shared" si="249"/>
        <v>45.927376095787693</v>
      </c>
      <c r="DN276" s="57" t="str">
        <f t="shared" si="250"/>
        <v>Poté</v>
      </c>
    </row>
    <row r="277" spans="1:118" x14ac:dyDescent="0.3">
      <c r="A277" s="12">
        <v>312460</v>
      </c>
      <c r="B277" s="12" t="s">
        <v>29</v>
      </c>
      <c r="C277" s="12" t="s">
        <v>28</v>
      </c>
      <c r="D277" s="27" t="s">
        <v>341</v>
      </c>
      <c r="E277" s="13">
        <v>2533</v>
      </c>
      <c r="F277" s="14">
        <v>23.62</v>
      </c>
      <c r="G277" s="14">
        <v>61.24</v>
      </c>
      <c r="H277" s="15">
        <v>598.29460000000006</v>
      </c>
      <c r="I277" s="15">
        <v>1551.2092000000002</v>
      </c>
      <c r="J277" s="15">
        <v>76.141099999999994</v>
      </c>
      <c r="K277" s="13">
        <v>2662</v>
      </c>
      <c r="L277" s="14">
        <v>8.36</v>
      </c>
      <c r="M277" s="14">
        <v>30.19</v>
      </c>
      <c r="N277" s="15">
        <v>222.54319999999998</v>
      </c>
      <c r="O277" s="15">
        <v>803.65779999999995</v>
      </c>
      <c r="P277" s="15">
        <v>40.404699999999998</v>
      </c>
      <c r="Q277" s="13">
        <v>2470</v>
      </c>
      <c r="R277" s="14">
        <v>2.78</v>
      </c>
      <c r="S277" s="14">
        <v>12.53</v>
      </c>
      <c r="T277" s="15">
        <v>68.665999999999997</v>
      </c>
      <c r="U277" s="14">
        <v>309.49099999999999</v>
      </c>
      <c r="V277" s="14">
        <v>24.511900000000001</v>
      </c>
      <c r="W277" s="14">
        <v>0.7</v>
      </c>
      <c r="X277" s="14">
        <v>0.68</v>
      </c>
      <c r="Y277" s="14">
        <v>0.59</v>
      </c>
      <c r="Z277" s="14">
        <v>133.21729999999999</v>
      </c>
      <c r="AA277" s="14">
        <v>124.30119999999999</v>
      </c>
      <c r="AB277" s="14">
        <v>119.3412</v>
      </c>
      <c r="AC277" s="14">
        <v>8024.2020000000002</v>
      </c>
      <c r="AD277" s="14">
        <v>24616.103999999999</v>
      </c>
      <c r="AE277" s="14">
        <v>3004.1939000000002</v>
      </c>
      <c r="AF277" s="14">
        <v>9913.86</v>
      </c>
      <c r="AG277" s="14">
        <v>2671</v>
      </c>
      <c r="AH277" s="14">
        <v>2483</v>
      </c>
      <c r="AI277" s="14">
        <v>74.604200000000006</v>
      </c>
      <c r="AJ277" s="14">
        <v>53.163400000000003</v>
      </c>
      <c r="AK277" s="14">
        <v>0.38100000000000001</v>
      </c>
      <c r="AL277" s="14">
        <v>0.13600000000000001</v>
      </c>
      <c r="AM277" s="14">
        <v>0.68700000000000006</v>
      </c>
      <c r="AN277" s="14">
        <v>0.59199999999999997</v>
      </c>
      <c r="AO277" s="14">
        <v>0.59199999999999997</v>
      </c>
      <c r="AP277" s="14">
        <v>0.40300000000000002</v>
      </c>
      <c r="AQ277" s="14">
        <v>0.77100000000000002</v>
      </c>
      <c r="AR277" s="14">
        <v>0.66800000000000004</v>
      </c>
      <c r="AS277" s="14">
        <v>0.71</v>
      </c>
      <c r="AT277" s="14">
        <v>0.57399999999999995</v>
      </c>
      <c r="AU277" s="14">
        <v>0.86699999999999999</v>
      </c>
      <c r="AV277" s="14">
        <v>0.71899999999999997</v>
      </c>
      <c r="AW277" s="14">
        <v>3126</v>
      </c>
      <c r="AX277" s="14">
        <v>1226</v>
      </c>
      <c r="AY277" s="14">
        <v>7779</v>
      </c>
      <c r="AZ277" s="14">
        <v>11741</v>
      </c>
      <c r="BA277" s="56">
        <f t="shared" si="205"/>
        <v>0.13094839142091153</v>
      </c>
      <c r="BB277" s="56">
        <f t="shared" si="205"/>
        <v>5.1357238605898123E-2</v>
      </c>
      <c r="BC277" s="56">
        <f t="shared" si="205"/>
        <v>0.32586293565683644</v>
      </c>
      <c r="BD277" s="56">
        <f t="shared" si="205"/>
        <v>0.4918314343163539</v>
      </c>
      <c r="BE277" s="54"/>
      <c r="BG277" s="36">
        <f t="shared" si="208"/>
        <v>0.91046500173193434</v>
      </c>
      <c r="BH277" s="36">
        <f t="shared" si="209"/>
        <v>4.8968607050663401E-2</v>
      </c>
      <c r="BI277" s="36">
        <f t="shared" si="210"/>
        <v>4.7765553471793461E-3</v>
      </c>
      <c r="BJ277" s="36">
        <f t="shared" si="211"/>
        <v>0.92991633343689173</v>
      </c>
      <c r="BK277" s="36">
        <f t="shared" si="212"/>
        <v>0.90443211138752755</v>
      </c>
      <c r="BL277" s="36">
        <f t="shared" si="213"/>
        <v>4.8969571961682938E-2</v>
      </c>
      <c r="BM277" s="36">
        <f t="shared" si="214"/>
        <v>2.7777777777777804E-2</v>
      </c>
      <c r="BN277" s="36">
        <f t="shared" si="215"/>
        <v>3.7242228377962511E-2</v>
      </c>
      <c r="BO277" s="36">
        <f t="shared" si="216"/>
        <v>2.4605920799692392E-2</v>
      </c>
      <c r="BP277" s="36">
        <f t="shared" si="217"/>
        <v>2.7777972392023148E-2</v>
      </c>
      <c r="BQ277" s="36">
        <f t="shared" si="218"/>
        <v>3.7242462334458638E-2</v>
      </c>
      <c r="BR277" s="36">
        <f t="shared" si="219"/>
        <v>2.4606069877126945E-2</v>
      </c>
      <c r="BS277" s="36">
        <f t="shared" si="220"/>
        <v>0.95117558511696032</v>
      </c>
      <c r="BT277" s="36">
        <f t="shared" si="221"/>
        <v>0.99019836905423553</v>
      </c>
      <c r="BU277" s="36">
        <f t="shared" si="222"/>
        <v>0.32642001070912069</v>
      </c>
      <c r="BV277" s="36">
        <f t="shared" si="223"/>
        <v>0.782835069024714</v>
      </c>
      <c r="BW277" s="36">
        <f t="shared" si="224"/>
        <v>0.88800168595858031</v>
      </c>
      <c r="BX277" s="36">
        <f t="shared" si="225"/>
        <v>0.91653998196444231</v>
      </c>
      <c r="BY277" s="36">
        <f t="shared" si="226"/>
        <v>0.32642039417954682</v>
      </c>
      <c r="BZ277" s="36">
        <f t="shared" si="227"/>
        <v>0.78283496714020806</v>
      </c>
      <c r="CA277" s="36">
        <f t="shared" si="228"/>
        <v>5.1610992022184825E-2</v>
      </c>
      <c r="CB277" s="36">
        <f t="shared" si="229"/>
        <v>0.26270217494636511</v>
      </c>
      <c r="CC277" s="36">
        <f t="shared" si="230"/>
        <v>2.3499666208822703E-3</v>
      </c>
      <c r="CD277" s="36">
        <f t="shared" si="231"/>
        <v>4.5043016080356612E-5</v>
      </c>
      <c r="CE277" s="36">
        <f t="shared" si="232"/>
        <v>2.0395421436004168E-3</v>
      </c>
      <c r="CF277" s="36">
        <f t="shared" si="233"/>
        <v>2.2436753369296215E-2</v>
      </c>
      <c r="CG277" s="36">
        <f t="shared" si="234"/>
        <v>4.1332388285497272E-4</v>
      </c>
      <c r="CH277" s="36">
        <f t="shared" si="235"/>
        <v>2.2110631774452027E-3</v>
      </c>
      <c r="CI277" s="36">
        <f t="shared" si="236"/>
        <v>1.8599109277032354E-3</v>
      </c>
      <c r="CJ277" s="36">
        <f t="shared" si="237"/>
        <v>1.8371679489040536E-2</v>
      </c>
      <c r="CK277" s="36">
        <f t="shared" si="238"/>
        <v>6.4146536872477158E-5</v>
      </c>
      <c r="CL277" s="36">
        <f t="shared" si="239"/>
        <v>3.94346360847041E-4</v>
      </c>
      <c r="CM277" s="36">
        <f t="shared" si="240"/>
        <v>0.74773431360731257</v>
      </c>
      <c r="CN277" s="36">
        <f t="shared" si="241"/>
        <v>0.99928477882059141</v>
      </c>
      <c r="CO277" s="36">
        <f t="shared" si="242"/>
        <v>0.98724286669131123</v>
      </c>
      <c r="CP277" s="36">
        <f t="shared" si="243"/>
        <v>0.88728781833394954</v>
      </c>
      <c r="CQ277" s="36">
        <f t="shared" si="244"/>
        <v>707.10219994954491</v>
      </c>
      <c r="CR277" s="36">
        <f t="shared" si="245"/>
        <v>0.85942451390483454</v>
      </c>
      <c r="CS277" s="36">
        <f t="shared" si="246"/>
        <v>9.3084714244529521E-2</v>
      </c>
      <c r="CT277" s="36">
        <f t="shared" si="247"/>
        <v>117.45075925504221</v>
      </c>
      <c r="CU277" s="36"/>
      <c r="CV277" s="42" t="str">
        <f t="shared" si="248"/>
        <v>Estrela Dalva</v>
      </c>
      <c r="CW277" s="43">
        <f t="shared" si="252"/>
        <v>4.8968607050663401E-2</v>
      </c>
      <c r="CX277" s="43">
        <f t="shared" si="252"/>
        <v>4.7765553471793461E-3</v>
      </c>
      <c r="CY277" s="43">
        <f t="shared" si="252"/>
        <v>2.4605920799692392E-2</v>
      </c>
      <c r="CZ277" s="43">
        <f t="shared" si="252"/>
        <v>0.782835069024714</v>
      </c>
      <c r="DA277" s="43">
        <f t="shared" si="252"/>
        <v>0.91653998196444231</v>
      </c>
      <c r="DB277" s="43">
        <f t="shared" si="252"/>
        <v>1.8599109277032354E-3</v>
      </c>
      <c r="DC277" s="43">
        <f t="shared" si="252"/>
        <v>1.8371679489040536E-2</v>
      </c>
      <c r="DD277" s="43">
        <f t="shared" si="252"/>
        <v>6.4146536872477158E-5</v>
      </c>
      <c r="DE277" s="43">
        <f t="shared" si="252"/>
        <v>3.94346360847041E-4</v>
      </c>
      <c r="DF277" s="43">
        <f t="shared" si="252"/>
        <v>707.10219994954491</v>
      </c>
      <c r="DG277" s="43">
        <f t="shared" si="252"/>
        <v>0.85942451390483454</v>
      </c>
      <c r="DH277" s="43">
        <f t="shared" si="252"/>
        <v>9.3084714244529521E-2</v>
      </c>
      <c r="DI277" s="43">
        <f t="shared" si="252"/>
        <v>117.45075925504221</v>
      </c>
      <c r="DJ277" s="51">
        <f t="shared" si="207"/>
        <v>63.638760357710595</v>
      </c>
      <c r="DL277" s="40">
        <f t="shared" si="251"/>
        <v>274</v>
      </c>
      <c r="DM277" s="58">
        <f t="shared" si="249"/>
        <v>46.017825383974497</v>
      </c>
      <c r="DN277" s="57" t="str">
        <f t="shared" si="250"/>
        <v>Andradas</v>
      </c>
    </row>
    <row r="278" spans="1:118" x14ac:dyDescent="0.3">
      <c r="A278" s="12">
        <v>312470</v>
      </c>
      <c r="B278" s="12" t="s">
        <v>29</v>
      </c>
      <c r="C278" s="12" t="s">
        <v>28</v>
      </c>
      <c r="D278" s="27" t="s">
        <v>336</v>
      </c>
      <c r="E278" s="13">
        <v>3955</v>
      </c>
      <c r="F278" s="14">
        <v>14.83</v>
      </c>
      <c r="G278" s="14">
        <v>46.7</v>
      </c>
      <c r="H278" s="15">
        <v>586.52649999999994</v>
      </c>
      <c r="I278" s="15">
        <v>1846.9850000000001</v>
      </c>
      <c r="J278" s="15">
        <v>47.805799999999998</v>
      </c>
      <c r="K278" s="13">
        <v>3586</v>
      </c>
      <c r="L278" s="14">
        <v>1.83</v>
      </c>
      <c r="M278" s="14">
        <v>19.559999999999999</v>
      </c>
      <c r="N278" s="15">
        <v>65.623800000000003</v>
      </c>
      <c r="O278" s="15">
        <v>701.42160000000001</v>
      </c>
      <c r="P278" s="15">
        <v>8.8445999999999998</v>
      </c>
      <c r="Q278" s="13">
        <v>3473</v>
      </c>
      <c r="R278" s="14">
        <v>0</v>
      </c>
      <c r="S278" s="14">
        <v>8.82</v>
      </c>
      <c r="T278" s="15">
        <v>0</v>
      </c>
      <c r="U278" s="14">
        <v>306.3186</v>
      </c>
      <c r="V278" s="14">
        <v>0</v>
      </c>
      <c r="W278" s="14">
        <v>0.62</v>
      </c>
      <c r="X278" s="14">
        <v>0.51</v>
      </c>
      <c r="Y278" s="14">
        <v>0.46</v>
      </c>
      <c r="Z278" s="14">
        <v>117.99250000000001</v>
      </c>
      <c r="AA278" s="14">
        <v>93.225899999999996</v>
      </c>
      <c r="AB278" s="14">
        <v>93.045699999999997</v>
      </c>
      <c r="AC278" s="14">
        <v>15659.843999999999</v>
      </c>
      <c r="AD278" s="14">
        <v>80943.281000000003</v>
      </c>
      <c r="AE278" s="14">
        <v>4331.9071000000004</v>
      </c>
      <c r="AF278" s="14">
        <v>22490.49</v>
      </c>
      <c r="AG278" s="14">
        <v>3615</v>
      </c>
      <c r="AH278" s="14">
        <v>3599</v>
      </c>
      <c r="AI278" s="14">
        <v>107.5758</v>
      </c>
      <c r="AJ278" s="14">
        <v>120.60590000000001</v>
      </c>
      <c r="AK278" s="14">
        <v>0.47199999999999998</v>
      </c>
      <c r="AL278" s="14">
        <v>0.25</v>
      </c>
      <c r="AM278" s="14">
        <v>0.69699999999999995</v>
      </c>
      <c r="AN278" s="14">
        <v>0.60299999999999998</v>
      </c>
      <c r="AO278" s="14">
        <v>0.54300000000000004</v>
      </c>
      <c r="AP278" s="14">
        <v>0.33</v>
      </c>
      <c r="AQ278" s="14">
        <v>0.78700000000000003</v>
      </c>
      <c r="AR278" s="14">
        <v>0.61699999999999999</v>
      </c>
      <c r="AS278" s="14">
        <v>0.67600000000000005</v>
      </c>
      <c r="AT278" s="14">
        <v>0.52100000000000002</v>
      </c>
      <c r="AU278" s="14">
        <v>0.875</v>
      </c>
      <c r="AV278" s="14">
        <v>0.67900000000000005</v>
      </c>
      <c r="AW278" s="14">
        <v>37153</v>
      </c>
      <c r="AX278" s="14">
        <v>5058</v>
      </c>
      <c r="AY278" s="14">
        <v>20475</v>
      </c>
      <c r="AZ278" s="14">
        <v>15591</v>
      </c>
      <c r="BA278" s="56">
        <f t="shared" si="205"/>
        <v>0.47463495024081148</v>
      </c>
      <c r="BB278" s="56">
        <f t="shared" si="205"/>
        <v>6.4616681783921201E-2</v>
      </c>
      <c r="BC278" s="56">
        <f t="shared" si="205"/>
        <v>0.26157108729256356</v>
      </c>
      <c r="BD278" s="56">
        <f t="shared" si="205"/>
        <v>0.19917728068270374</v>
      </c>
      <c r="BE278" s="54"/>
      <c r="BG278" s="36">
        <f t="shared" si="208"/>
        <v>0.87530584768936015</v>
      </c>
      <c r="BH278" s="36">
        <f t="shared" si="209"/>
        <v>1</v>
      </c>
      <c r="BI278" s="36">
        <f t="shared" si="210"/>
        <v>6.1226688720893672E-2</v>
      </c>
      <c r="BJ278" s="36">
        <f t="shared" si="211"/>
        <v>1</v>
      </c>
      <c r="BK278" s="36">
        <f t="shared" si="212"/>
        <v>0.90538737582571949</v>
      </c>
      <c r="BL278" s="36">
        <f t="shared" si="213"/>
        <v>1</v>
      </c>
      <c r="BM278" s="36">
        <f t="shared" si="214"/>
        <v>1.111111111111118E-3</v>
      </c>
      <c r="BN278" s="36">
        <f t="shared" si="215"/>
        <v>1.1080332409972275E-2</v>
      </c>
      <c r="BO278" s="36">
        <f t="shared" si="216"/>
        <v>9.6116878123798516E-3</v>
      </c>
      <c r="BP278" s="36">
        <f t="shared" si="217"/>
        <v>1.1111656036724897E-3</v>
      </c>
      <c r="BQ278" s="36">
        <f t="shared" si="218"/>
        <v>1.1080236700853575E-2</v>
      </c>
      <c r="BR278" s="36">
        <f t="shared" si="219"/>
        <v>9.6115797317073617E-3</v>
      </c>
      <c r="BS278" s="36">
        <f t="shared" si="220"/>
        <v>0.90585002549775584</v>
      </c>
      <c r="BT278" s="36">
        <f t="shared" si="221"/>
        <v>0.96795164232309228</v>
      </c>
      <c r="BU278" s="36">
        <f t="shared" si="222"/>
        <v>0.14583270495390357</v>
      </c>
      <c r="BV278" s="36">
        <f t="shared" si="223"/>
        <v>0.5455480465753284</v>
      </c>
      <c r="BW278" s="36">
        <f t="shared" si="224"/>
        <v>0.85000900281994962</v>
      </c>
      <c r="BX278" s="36">
        <f t="shared" si="225"/>
        <v>0.88021277622260619</v>
      </c>
      <c r="BY278" s="36">
        <f t="shared" si="226"/>
        <v>0.14583293069033457</v>
      </c>
      <c r="BZ278" s="36">
        <f t="shared" si="227"/>
        <v>0.5455481469477147</v>
      </c>
      <c r="CA278" s="36">
        <f t="shared" si="228"/>
        <v>1.8144489382799364E-3</v>
      </c>
      <c r="CB278" s="36">
        <f t="shared" si="229"/>
        <v>1.0804074973343116E-2</v>
      </c>
      <c r="CC278" s="36">
        <f t="shared" si="230"/>
        <v>1.1989625616746344E-3</v>
      </c>
      <c r="CD278" s="36">
        <f t="shared" si="231"/>
        <v>1.3794423674609146E-4</v>
      </c>
      <c r="CE278" s="36">
        <f t="shared" si="232"/>
        <v>1.5424037460978137E-2</v>
      </c>
      <c r="CF278" s="36">
        <f t="shared" si="233"/>
        <v>9.2292901778561101E-2</v>
      </c>
      <c r="CG278" s="36">
        <f t="shared" si="234"/>
        <v>0</v>
      </c>
      <c r="CH278" s="36">
        <f t="shared" si="235"/>
        <v>1.0834209569481436E-3</v>
      </c>
      <c r="CI278" s="36">
        <f t="shared" si="236"/>
        <v>7.9118867198000389E-3</v>
      </c>
      <c r="CJ278" s="36">
        <f t="shared" si="237"/>
        <v>4.6380552329801136E-2</v>
      </c>
      <c r="CK278" s="36">
        <f t="shared" si="238"/>
        <v>1.309112997397602E-6</v>
      </c>
      <c r="CL278" s="36">
        <f t="shared" si="239"/>
        <v>1.3600925506765129E-3</v>
      </c>
      <c r="CM278" s="36">
        <f t="shared" si="240"/>
        <v>0.36950319626819256</v>
      </c>
      <c r="CN278" s="36">
        <f t="shared" si="241"/>
        <v>0.99705092478070823</v>
      </c>
      <c r="CO278" s="36">
        <f t="shared" si="242"/>
        <v>0.96659802598894973</v>
      </c>
      <c r="CP278" s="36">
        <f t="shared" si="243"/>
        <v>0.85179513398518603</v>
      </c>
      <c r="CQ278" s="36">
        <f t="shared" si="244"/>
        <v>9802.5128069077236</v>
      </c>
      <c r="CR278" s="36">
        <f t="shared" si="245"/>
        <v>0.82485926765566187</v>
      </c>
      <c r="CS278" s="36">
        <f t="shared" si="246"/>
        <v>2.2663031885909622E-3</v>
      </c>
      <c r="CT278" s="36">
        <f t="shared" si="247"/>
        <v>14.393128017315655</v>
      </c>
      <c r="CU278" s="36"/>
      <c r="CV278" s="42" t="str">
        <f t="shared" si="248"/>
        <v>Estrela do Indaiá</v>
      </c>
      <c r="CW278" s="43">
        <f t="shared" si="252"/>
        <v>1</v>
      </c>
      <c r="CX278" s="43">
        <f t="shared" si="252"/>
        <v>6.1226688720893672E-2</v>
      </c>
      <c r="CY278" s="43">
        <f t="shared" si="252"/>
        <v>9.6116878123798516E-3</v>
      </c>
      <c r="CZ278" s="43">
        <f t="shared" si="252"/>
        <v>0.5455480465753284</v>
      </c>
      <c r="DA278" s="43">
        <f t="shared" si="252"/>
        <v>0.88021277622260619</v>
      </c>
      <c r="DB278" s="43">
        <f t="shared" si="252"/>
        <v>7.9118867198000389E-3</v>
      </c>
      <c r="DC278" s="43">
        <f t="shared" si="252"/>
        <v>4.6380552329801136E-2</v>
      </c>
      <c r="DD278" s="43">
        <f t="shared" si="252"/>
        <v>1.309112997397602E-6</v>
      </c>
      <c r="DE278" s="43">
        <f t="shared" si="252"/>
        <v>1.3600925506765129E-3</v>
      </c>
      <c r="DF278" s="43">
        <f t="shared" si="252"/>
        <v>9802.5128069077236</v>
      </c>
      <c r="DG278" s="43">
        <f t="shared" si="252"/>
        <v>0.82485926765566187</v>
      </c>
      <c r="DH278" s="43">
        <f t="shared" si="252"/>
        <v>2.2663031885909622E-3</v>
      </c>
      <c r="DI278" s="43">
        <f t="shared" si="252"/>
        <v>14.393128017315655</v>
      </c>
      <c r="DJ278" s="51">
        <f t="shared" si="207"/>
        <v>755.40656257968681</v>
      </c>
      <c r="DL278" s="40">
        <f t="shared" si="251"/>
        <v>275</v>
      </c>
      <c r="DM278" s="58">
        <f t="shared" si="249"/>
        <v>46.036470761117663</v>
      </c>
      <c r="DN278" s="57" t="str">
        <f t="shared" si="250"/>
        <v>São Sebastião do Rio Preto</v>
      </c>
    </row>
    <row r="279" spans="1:118" x14ac:dyDescent="0.3">
      <c r="A279" s="12">
        <v>312480</v>
      </c>
      <c r="B279" s="12" t="s">
        <v>29</v>
      </c>
      <c r="C279" s="12" t="s">
        <v>28</v>
      </c>
      <c r="D279" s="27" t="s">
        <v>333</v>
      </c>
      <c r="E279" s="13">
        <v>7189</v>
      </c>
      <c r="F279" s="14">
        <v>12.88</v>
      </c>
      <c r="G279" s="14">
        <v>43.25</v>
      </c>
      <c r="H279" s="15">
        <v>925.94319999999993</v>
      </c>
      <c r="I279" s="15">
        <v>3109.2424999999998</v>
      </c>
      <c r="J279" s="15">
        <v>41.519799999999996</v>
      </c>
      <c r="K279" s="13">
        <v>6820</v>
      </c>
      <c r="L279" s="14">
        <v>8.4700000000000006</v>
      </c>
      <c r="M279" s="14">
        <v>26.19</v>
      </c>
      <c r="N279" s="15">
        <v>577.65400000000011</v>
      </c>
      <c r="O279" s="15">
        <v>1786.1580000000001</v>
      </c>
      <c r="P279" s="15">
        <v>40.936399999999999</v>
      </c>
      <c r="Q279" s="13">
        <v>7383</v>
      </c>
      <c r="R279" s="14">
        <v>1.68</v>
      </c>
      <c r="S279" s="14">
        <v>5.45</v>
      </c>
      <c r="T279" s="15">
        <v>124.03439999999999</v>
      </c>
      <c r="U279" s="14">
        <v>402.37349999999998</v>
      </c>
      <c r="V279" s="14">
        <v>14.813000000000001</v>
      </c>
      <c r="W279" s="14">
        <v>0.52</v>
      </c>
      <c r="X279" s="14">
        <v>0.46</v>
      </c>
      <c r="Y279" s="14">
        <v>0.44</v>
      </c>
      <c r="Z279" s="14">
        <v>98.961399999999998</v>
      </c>
      <c r="AA279" s="14">
        <v>84.086100000000002</v>
      </c>
      <c r="AB279" s="14">
        <v>89.000200000000007</v>
      </c>
      <c r="AC279" s="14">
        <v>31526.749</v>
      </c>
      <c r="AD279" s="14">
        <v>421914.84700000001</v>
      </c>
      <c r="AE279" s="14">
        <v>4569.7563</v>
      </c>
      <c r="AF279" s="14">
        <v>53740.27</v>
      </c>
      <c r="AG279" s="14">
        <v>6899</v>
      </c>
      <c r="AH279" s="14">
        <v>7851</v>
      </c>
      <c r="AI279" s="14">
        <v>113.4824</v>
      </c>
      <c r="AJ279" s="14">
        <v>288.18380000000002</v>
      </c>
      <c r="AK279" s="14">
        <v>0.442</v>
      </c>
      <c r="AL279" s="14">
        <v>0.21199999999999999</v>
      </c>
      <c r="AM279" s="14">
        <v>0.72799999999999998</v>
      </c>
      <c r="AN279" s="14">
        <v>0.56100000000000005</v>
      </c>
      <c r="AO279" s="14">
        <v>0.58099999999999996</v>
      </c>
      <c r="AP279" s="14">
        <v>0.41399999999999998</v>
      </c>
      <c r="AQ279" s="14">
        <v>0.79900000000000004</v>
      </c>
      <c r="AR279" s="14">
        <v>0.59299999999999997</v>
      </c>
      <c r="AS279" s="14">
        <v>0.69599999999999995</v>
      </c>
      <c r="AT279" s="14">
        <v>0.57899999999999996</v>
      </c>
      <c r="AU279" s="14">
        <v>0.84</v>
      </c>
      <c r="AV279" s="14">
        <v>0.69399999999999995</v>
      </c>
      <c r="AW279" s="14">
        <v>336487</v>
      </c>
      <c r="AX279" s="14">
        <v>7797</v>
      </c>
      <c r="AY279" s="14">
        <v>44824</v>
      </c>
      <c r="AZ279" s="14">
        <v>26866</v>
      </c>
      <c r="BA279" s="56">
        <f t="shared" si="205"/>
        <v>0.80891353786534737</v>
      </c>
      <c r="BB279" s="56">
        <f t="shared" si="205"/>
        <v>1.87439599590359E-2</v>
      </c>
      <c r="BC279" s="56">
        <f t="shared" si="205"/>
        <v>0.10775673479592475</v>
      </c>
      <c r="BD279" s="56">
        <f t="shared" si="205"/>
        <v>6.4585767379692002E-2</v>
      </c>
      <c r="BE279" s="54"/>
      <c r="BG279" s="36">
        <f t="shared" si="208"/>
        <v>0.74485448603667337</v>
      </c>
      <c r="BH279" s="36">
        <f t="shared" si="209"/>
        <v>0.28027681660899656</v>
      </c>
      <c r="BI279" s="36">
        <f t="shared" si="210"/>
        <v>0.28620674090554349</v>
      </c>
      <c r="BJ279" s="36">
        <f t="shared" si="211"/>
        <v>0.87525888924852802</v>
      </c>
      <c r="BK279" s="36">
        <f t="shared" si="212"/>
        <v>0.87668707697922144</v>
      </c>
      <c r="BL279" s="36">
        <f t="shared" si="213"/>
        <v>0.28027642087542703</v>
      </c>
      <c r="BM279" s="36">
        <f t="shared" si="214"/>
        <v>1.7777777777777771E-2</v>
      </c>
      <c r="BN279" s="36">
        <f t="shared" si="215"/>
        <v>3.7242228377962427E-2</v>
      </c>
      <c r="BO279" s="36">
        <f t="shared" si="216"/>
        <v>1.8838908112264501E-2</v>
      </c>
      <c r="BP279" s="36">
        <f t="shared" si="217"/>
        <v>1.777771550138289E-2</v>
      </c>
      <c r="BQ279" s="36">
        <f t="shared" si="218"/>
        <v>3.7242091903679019E-2</v>
      </c>
      <c r="BR279" s="36">
        <f t="shared" si="219"/>
        <v>1.8838855935277583E-2</v>
      </c>
      <c r="BS279" s="36">
        <f t="shared" si="220"/>
        <v>0.8152017696103645</v>
      </c>
      <c r="BT279" s="36">
        <f t="shared" si="221"/>
        <v>0.83867902877185274</v>
      </c>
      <c r="BU279" s="36">
        <f t="shared" si="222"/>
        <v>0.12106349605025377</v>
      </c>
      <c r="BV279" s="36">
        <f t="shared" si="223"/>
        <v>0.14094223448221574</v>
      </c>
      <c r="BW279" s="36">
        <f t="shared" si="224"/>
        <v>0.72431042419267211</v>
      </c>
      <c r="BX279" s="36">
        <f t="shared" si="225"/>
        <v>0.7485356318936558</v>
      </c>
      <c r="BY279" s="36">
        <f t="shared" si="226"/>
        <v>0.12106369039663339</v>
      </c>
      <c r="BZ279" s="36">
        <f t="shared" si="227"/>
        <v>0.14094226648779673</v>
      </c>
      <c r="CA279" s="36">
        <f t="shared" si="228"/>
        <v>1.0701545778834717E-2</v>
      </c>
      <c r="CB279" s="36">
        <f t="shared" si="229"/>
        <v>5.7668837759021617E-2</v>
      </c>
      <c r="CC279" s="36">
        <f t="shared" si="230"/>
        <v>6.9060243552457613E-5</v>
      </c>
      <c r="CD279" s="36">
        <f t="shared" si="231"/>
        <v>3.4486059186522996E-3</v>
      </c>
      <c r="CE279" s="36">
        <f t="shared" si="232"/>
        <v>3.9568158168574495E-3</v>
      </c>
      <c r="CF279" s="36">
        <f t="shared" si="233"/>
        <v>1.6023073225444641E-2</v>
      </c>
      <c r="CG279" s="36">
        <f t="shared" si="234"/>
        <v>2.324946841059213E-4</v>
      </c>
      <c r="CH279" s="36">
        <f t="shared" si="235"/>
        <v>4.9748921492516907E-3</v>
      </c>
      <c r="CI279" s="36">
        <f t="shared" si="236"/>
        <v>3.8433315654492583E-3</v>
      </c>
      <c r="CJ279" s="36">
        <f t="shared" si="237"/>
        <v>1.6387084482508384E-2</v>
      </c>
      <c r="CK279" s="36">
        <f t="shared" si="238"/>
        <v>1.5133346249914896E-3</v>
      </c>
      <c r="CL279" s="36">
        <f t="shared" si="239"/>
        <v>2.434485186861835E-4</v>
      </c>
      <c r="CM279" s="36">
        <f t="shared" si="240"/>
        <v>183.93120825063724</v>
      </c>
      <c r="CN279" s="36">
        <f t="shared" si="241"/>
        <v>0.99545576399431224</v>
      </c>
      <c r="CO279" s="36">
        <f t="shared" si="242"/>
        <v>0.92761472623825858</v>
      </c>
      <c r="CP279" s="36">
        <f t="shared" si="243"/>
        <v>0.75201965269672733</v>
      </c>
      <c r="CQ279" s="36">
        <f t="shared" si="244"/>
        <v>28710.451289295132</v>
      </c>
      <c r="CR279" s="36">
        <f t="shared" si="245"/>
        <v>0.94746052136846259</v>
      </c>
      <c r="CS279" s="36">
        <f t="shared" si="246"/>
        <v>0.32311120443638958</v>
      </c>
      <c r="CT279" s="36">
        <f t="shared" si="247"/>
        <v>0.30742544538464789</v>
      </c>
      <c r="CU279" s="36"/>
      <c r="CV279" s="42" t="str">
        <f t="shared" si="248"/>
        <v>Estrela do Sul</v>
      </c>
      <c r="CW279" s="43">
        <f t="shared" si="252"/>
        <v>0.28027681660899656</v>
      </c>
      <c r="CX279" s="43">
        <f t="shared" si="252"/>
        <v>0.28620674090554349</v>
      </c>
      <c r="CY279" s="43">
        <f t="shared" si="252"/>
        <v>1.8838908112264501E-2</v>
      </c>
      <c r="CZ279" s="43">
        <f t="shared" si="252"/>
        <v>0.14094223448221574</v>
      </c>
      <c r="DA279" s="43">
        <f t="shared" si="252"/>
        <v>0.7485356318936558</v>
      </c>
      <c r="DB279" s="43">
        <f t="shared" si="252"/>
        <v>3.8433315654492583E-3</v>
      </c>
      <c r="DC279" s="43">
        <f t="shared" si="252"/>
        <v>1.6387084482508384E-2</v>
      </c>
      <c r="DD279" s="43">
        <f t="shared" si="252"/>
        <v>1.5133346249914896E-3</v>
      </c>
      <c r="DE279" s="43">
        <f t="shared" si="252"/>
        <v>2.434485186861835E-4</v>
      </c>
      <c r="DF279" s="43">
        <f t="shared" si="252"/>
        <v>28710.451289295132</v>
      </c>
      <c r="DG279" s="43">
        <f t="shared" si="252"/>
        <v>0.94746052136846259</v>
      </c>
      <c r="DH279" s="43">
        <f t="shared" si="252"/>
        <v>0.32311120443638958</v>
      </c>
      <c r="DI279" s="43">
        <f t="shared" si="252"/>
        <v>0.30742544538464789</v>
      </c>
      <c r="DJ279" s="51">
        <f t="shared" si="207"/>
        <v>2208.7327749228862</v>
      </c>
      <c r="DL279" s="40">
        <f t="shared" si="251"/>
        <v>276</v>
      </c>
      <c r="DM279" s="58">
        <f t="shared" si="249"/>
        <v>46.173438437525462</v>
      </c>
      <c r="DN279" s="57" t="str">
        <f t="shared" si="250"/>
        <v>Iguatama</v>
      </c>
    </row>
    <row r="280" spans="1:118" x14ac:dyDescent="0.3">
      <c r="A280" s="12">
        <v>312490</v>
      </c>
      <c r="B280" s="12" t="s">
        <v>29</v>
      </c>
      <c r="C280" s="12" t="s">
        <v>28</v>
      </c>
      <c r="D280" s="27" t="s">
        <v>342</v>
      </c>
      <c r="E280" s="13">
        <v>9770</v>
      </c>
      <c r="F280" s="14">
        <v>27.54</v>
      </c>
      <c r="G280" s="14">
        <v>59.41</v>
      </c>
      <c r="H280" s="15">
        <v>2690.6579999999999</v>
      </c>
      <c r="I280" s="15">
        <v>5804.357</v>
      </c>
      <c r="J280" s="15">
        <v>88.777600000000007</v>
      </c>
      <c r="K280" s="13">
        <v>9702</v>
      </c>
      <c r="L280" s="14">
        <v>12.41</v>
      </c>
      <c r="M280" s="14">
        <v>28.8</v>
      </c>
      <c r="N280" s="15">
        <v>1204.0182</v>
      </c>
      <c r="O280" s="15">
        <v>2794.1760000000004</v>
      </c>
      <c r="P280" s="15">
        <v>59.9788</v>
      </c>
      <c r="Q280" s="13">
        <v>10467</v>
      </c>
      <c r="R280" s="14">
        <v>4.5</v>
      </c>
      <c r="S280" s="14">
        <v>15.77</v>
      </c>
      <c r="T280" s="15">
        <v>471.01499999999999</v>
      </c>
      <c r="U280" s="14">
        <v>1650.6459</v>
      </c>
      <c r="V280" s="14">
        <v>39.677599999999998</v>
      </c>
      <c r="W280" s="14">
        <v>0.55000000000000004</v>
      </c>
      <c r="X280" s="14">
        <v>0.6</v>
      </c>
      <c r="Y280" s="14">
        <v>0.44</v>
      </c>
      <c r="Z280" s="14">
        <v>104.6707</v>
      </c>
      <c r="AA280" s="14">
        <v>109.67749999999999</v>
      </c>
      <c r="AB280" s="14">
        <v>89.000200000000007</v>
      </c>
      <c r="AC280" s="14">
        <v>22277.793000000001</v>
      </c>
      <c r="AD280" s="14">
        <v>124001.18</v>
      </c>
      <c r="AE280" s="14">
        <v>2280.4578999999999</v>
      </c>
      <c r="AF280" s="14">
        <v>11164.24</v>
      </c>
      <c r="AG280" s="14">
        <v>9769</v>
      </c>
      <c r="AH280" s="14">
        <v>11107</v>
      </c>
      <c r="AI280" s="14">
        <v>56.631399999999999</v>
      </c>
      <c r="AJ280" s="14">
        <v>59.868600000000001</v>
      </c>
      <c r="AK280" s="14">
        <v>0.40500000000000003</v>
      </c>
      <c r="AL280" s="14">
        <v>0.184</v>
      </c>
      <c r="AM280" s="14">
        <v>0.69</v>
      </c>
      <c r="AN280" s="14">
        <v>0.52200000000000002</v>
      </c>
      <c r="AO280" s="14">
        <v>0.58499999999999996</v>
      </c>
      <c r="AP280" s="14">
        <v>0.41399999999999998</v>
      </c>
      <c r="AQ280" s="14">
        <v>0.76200000000000001</v>
      </c>
      <c r="AR280" s="14">
        <v>0.63400000000000001</v>
      </c>
      <c r="AS280" s="14">
        <v>0.67500000000000004</v>
      </c>
      <c r="AT280" s="14">
        <v>0.55100000000000005</v>
      </c>
      <c r="AU280" s="14">
        <v>0.84599999999999997</v>
      </c>
      <c r="AV280" s="14">
        <v>0.66</v>
      </c>
      <c r="AW280" s="14">
        <v>22218</v>
      </c>
      <c r="AX280" s="14">
        <v>15910</v>
      </c>
      <c r="AY280" s="14">
        <v>44452</v>
      </c>
      <c r="AZ280" s="14">
        <v>35375</v>
      </c>
      <c r="BA280" s="56">
        <f t="shared" si="205"/>
        <v>0.18835996778432454</v>
      </c>
      <c r="BB280" s="56">
        <f t="shared" si="205"/>
        <v>0.13488194650502311</v>
      </c>
      <c r="BC280" s="56">
        <f t="shared" si="205"/>
        <v>0.37685558051799417</v>
      </c>
      <c r="BD280" s="56">
        <f t="shared" si="205"/>
        <v>0.29990250519265821</v>
      </c>
      <c r="BE280" s="54"/>
      <c r="BG280" s="36">
        <f t="shared" si="208"/>
        <v>0.6493830563459968</v>
      </c>
      <c r="BH280" s="36">
        <f t="shared" si="209"/>
        <v>6.7862439093284349E-2</v>
      </c>
      <c r="BI280" s="36">
        <f t="shared" si="210"/>
        <v>0.11941388367948365</v>
      </c>
      <c r="BJ280" s="36">
        <f t="shared" si="211"/>
        <v>0.57042427795863559</v>
      </c>
      <c r="BK280" s="36">
        <f t="shared" si="212"/>
        <v>0.54575096268434553</v>
      </c>
      <c r="BL280" s="36">
        <f t="shared" si="213"/>
        <v>6.7861660191075826E-2</v>
      </c>
      <c r="BM280" s="36">
        <f t="shared" si="214"/>
        <v>6.9444444444444319E-3</v>
      </c>
      <c r="BN280" s="36">
        <f t="shared" si="215"/>
        <v>2.7700831024930687E-3</v>
      </c>
      <c r="BO280" s="36">
        <f t="shared" si="216"/>
        <v>1.8838908112264501E-2</v>
      </c>
      <c r="BP280" s="36">
        <f t="shared" si="217"/>
        <v>6.9444201177276867E-3</v>
      </c>
      <c r="BQ280" s="36">
        <f t="shared" si="218"/>
        <v>2.77010968848059E-3</v>
      </c>
      <c r="BR280" s="36">
        <f t="shared" si="219"/>
        <v>1.8838855935277583E-2</v>
      </c>
      <c r="BS280" s="36">
        <f t="shared" si="220"/>
        <v>0.86746061899659954</v>
      </c>
      <c r="BT280" s="36">
        <f t="shared" si="221"/>
        <v>0.95111614398379984</v>
      </c>
      <c r="BU280" s="36">
        <f t="shared" si="222"/>
        <v>0.45508735253156568</v>
      </c>
      <c r="BV280" s="36">
        <f t="shared" si="223"/>
        <v>0.75733083968716575</v>
      </c>
      <c r="BW280" s="36">
        <f t="shared" si="224"/>
        <v>0.62268936499399707</v>
      </c>
      <c r="BX280" s="36">
        <f t="shared" si="225"/>
        <v>0.65491182069041198</v>
      </c>
      <c r="BY280" s="36">
        <f t="shared" si="226"/>
        <v>0.45508777580545201</v>
      </c>
      <c r="BZ280" s="36">
        <f t="shared" si="227"/>
        <v>0.75733074130333877</v>
      </c>
      <c r="CA280" s="36">
        <f t="shared" si="228"/>
        <v>3.1861887932063043E-2</v>
      </c>
      <c r="CB280" s="36">
        <f t="shared" si="229"/>
        <v>0.11594147043331927</v>
      </c>
      <c r="CC280" s="36">
        <f t="shared" si="230"/>
        <v>1.9643802610477224E-3</v>
      </c>
      <c r="CD280" s="36">
        <f t="shared" si="231"/>
        <v>1.5415972253502063E-2</v>
      </c>
      <c r="CE280" s="36">
        <f t="shared" si="232"/>
        <v>3.1867845993756574E-3</v>
      </c>
      <c r="CF280" s="36">
        <f t="shared" si="233"/>
        <v>1.6023073225444641E-2</v>
      </c>
      <c r="CG280" s="36">
        <f t="shared" si="234"/>
        <v>1.0090915108763969E-3</v>
      </c>
      <c r="CH280" s="36">
        <f t="shared" si="235"/>
        <v>3.9307789821248234E-5</v>
      </c>
      <c r="CI280" s="36">
        <f t="shared" si="236"/>
        <v>8.1534571820896327E-3</v>
      </c>
      <c r="CJ280" s="36">
        <f t="shared" si="237"/>
        <v>2.8961478443896068E-2</v>
      </c>
      <c r="CK280" s="36">
        <f t="shared" si="238"/>
        <v>1.0263445899596274E-3</v>
      </c>
      <c r="CL280" s="36">
        <f t="shared" si="239"/>
        <v>4.0742417383431255E-3</v>
      </c>
      <c r="CM280" s="36">
        <f t="shared" si="240"/>
        <v>1.4801863443471928E-3</v>
      </c>
      <c r="CN280" s="36">
        <f t="shared" si="241"/>
        <v>0.99073834351853418</v>
      </c>
      <c r="CO280" s="36">
        <f t="shared" si="242"/>
        <v>0.92820427105934722</v>
      </c>
      <c r="CP280" s="36">
        <f t="shared" si="243"/>
        <v>0.68083504882980805</v>
      </c>
      <c r="CQ280" s="36">
        <f t="shared" si="244"/>
        <v>1496.7815540153647</v>
      </c>
      <c r="CR280" s="36">
        <f t="shared" si="245"/>
        <v>0.6535298722162054</v>
      </c>
      <c r="CS280" s="36">
        <f t="shared" si="246"/>
        <v>0.25941302634865704</v>
      </c>
      <c r="CT280" s="36">
        <f t="shared" si="247"/>
        <v>38.664729103481122</v>
      </c>
      <c r="CU280" s="36"/>
      <c r="CV280" s="42" t="str">
        <f t="shared" si="248"/>
        <v>Eugenópolis</v>
      </c>
      <c r="CW280" s="43">
        <f t="shared" si="252"/>
        <v>6.7862439093284349E-2</v>
      </c>
      <c r="CX280" s="43">
        <f t="shared" si="252"/>
        <v>0.11941388367948365</v>
      </c>
      <c r="CY280" s="43">
        <f t="shared" si="252"/>
        <v>1.8838908112264501E-2</v>
      </c>
      <c r="CZ280" s="43">
        <f t="shared" si="252"/>
        <v>0.75733083968716575</v>
      </c>
      <c r="DA280" s="43">
        <f t="shared" si="252"/>
        <v>0.65491182069041198</v>
      </c>
      <c r="DB280" s="43">
        <f t="shared" si="252"/>
        <v>8.1534571820896327E-3</v>
      </c>
      <c r="DC280" s="43">
        <f t="shared" si="252"/>
        <v>2.8961478443896068E-2</v>
      </c>
      <c r="DD280" s="43">
        <f t="shared" si="252"/>
        <v>1.0263445899596274E-3</v>
      </c>
      <c r="DE280" s="43">
        <f t="shared" si="252"/>
        <v>4.0742417383431255E-3</v>
      </c>
      <c r="DF280" s="43">
        <f t="shared" si="252"/>
        <v>1496.7815540153647</v>
      </c>
      <c r="DG280" s="43">
        <f t="shared" si="252"/>
        <v>0.6535298722162054</v>
      </c>
      <c r="DH280" s="43">
        <f t="shared" si="252"/>
        <v>0.25941302634865704</v>
      </c>
      <c r="DI280" s="43">
        <f t="shared" si="252"/>
        <v>38.664729103481122</v>
      </c>
      <c r="DJ280" s="51">
        <f t="shared" si="207"/>
        <v>118.30921534081752</v>
      </c>
      <c r="DL280" s="40">
        <f t="shared" si="251"/>
        <v>277</v>
      </c>
      <c r="DM280" s="58">
        <f t="shared" si="249"/>
        <v>46.674621527669196</v>
      </c>
      <c r="DN280" s="57" t="str">
        <f t="shared" si="250"/>
        <v>Sardoá</v>
      </c>
    </row>
    <row r="281" spans="1:118" x14ac:dyDescent="0.3">
      <c r="A281" s="12">
        <v>312500</v>
      </c>
      <c r="B281" s="12" t="s">
        <v>29</v>
      </c>
      <c r="C281" s="12" t="s">
        <v>28</v>
      </c>
      <c r="D281" s="27" t="s">
        <v>343</v>
      </c>
      <c r="E281" s="13">
        <v>3262</v>
      </c>
      <c r="F281" s="14">
        <v>16.190000000000001</v>
      </c>
      <c r="G281" s="14">
        <v>51.63</v>
      </c>
      <c r="H281" s="15">
        <v>528.1178000000001</v>
      </c>
      <c r="I281" s="15">
        <v>1684.1705999999999</v>
      </c>
      <c r="J281" s="15">
        <v>52.189900000000002</v>
      </c>
      <c r="K281" s="13">
        <v>3608</v>
      </c>
      <c r="L281" s="14">
        <v>5.6</v>
      </c>
      <c r="M281" s="14">
        <v>24.66</v>
      </c>
      <c r="N281" s="15">
        <v>202.04799999999997</v>
      </c>
      <c r="O281" s="15">
        <v>889.7328</v>
      </c>
      <c r="P281" s="15">
        <v>27.0654</v>
      </c>
      <c r="Q281" s="13">
        <v>3725</v>
      </c>
      <c r="R281" s="14">
        <v>1.19</v>
      </c>
      <c r="S281" s="14">
        <v>8.51</v>
      </c>
      <c r="T281" s="15">
        <v>44.327499999999993</v>
      </c>
      <c r="U281" s="14">
        <v>316.9975</v>
      </c>
      <c r="V281" s="14">
        <v>10.4925</v>
      </c>
      <c r="W281" s="14">
        <v>0.49</v>
      </c>
      <c r="X281" s="14">
        <v>0.43</v>
      </c>
      <c r="Y281" s="14">
        <v>0.37</v>
      </c>
      <c r="Z281" s="14">
        <v>93.252099999999999</v>
      </c>
      <c r="AA281" s="14">
        <v>78.602199999999996</v>
      </c>
      <c r="AB281" s="14">
        <v>74.841099999999997</v>
      </c>
      <c r="AC281" s="14">
        <v>8933.7090000000007</v>
      </c>
      <c r="AD281" s="14">
        <v>37234.1</v>
      </c>
      <c r="AE281" s="14">
        <v>2486.4205000000002</v>
      </c>
      <c r="AF281" s="14">
        <v>9513.06</v>
      </c>
      <c r="AG281" s="14">
        <v>3593</v>
      </c>
      <c r="AH281" s="14">
        <v>3914</v>
      </c>
      <c r="AI281" s="14">
        <v>61.746200000000002</v>
      </c>
      <c r="AJ281" s="14">
        <v>51.014099999999999</v>
      </c>
      <c r="AK281" s="14">
        <v>0.41299999999999998</v>
      </c>
      <c r="AL281" s="14">
        <v>0.2</v>
      </c>
      <c r="AM281" s="14">
        <v>0.66500000000000004</v>
      </c>
      <c r="AN281" s="14">
        <v>0.53100000000000003</v>
      </c>
      <c r="AO281" s="14">
        <v>0.56899999999999995</v>
      </c>
      <c r="AP281" s="14">
        <v>0.41699999999999998</v>
      </c>
      <c r="AQ281" s="14">
        <v>0.75900000000000001</v>
      </c>
      <c r="AR281" s="14">
        <v>0.58299999999999996</v>
      </c>
      <c r="AS281" s="14">
        <v>0.67600000000000005</v>
      </c>
      <c r="AT281" s="14">
        <v>0.60099999999999998</v>
      </c>
      <c r="AU281" s="14">
        <v>0.82299999999999995</v>
      </c>
      <c r="AV281" s="14">
        <v>0.625</v>
      </c>
      <c r="AW281" s="14">
        <v>3022</v>
      </c>
      <c r="AX281" s="14">
        <v>5875</v>
      </c>
      <c r="AY281" s="14">
        <v>12390</v>
      </c>
      <c r="AZ281" s="14">
        <v>14422</v>
      </c>
      <c r="BA281" s="56">
        <f t="shared" si="205"/>
        <v>8.4628525021703219E-2</v>
      </c>
      <c r="BB281" s="56">
        <f t="shared" si="205"/>
        <v>0.16452434960374135</v>
      </c>
      <c r="BC281" s="56">
        <f t="shared" si="205"/>
        <v>0.3469713517600605</v>
      </c>
      <c r="BD281" s="56">
        <f t="shared" si="205"/>
        <v>0.40387577361449495</v>
      </c>
      <c r="BE281" s="54"/>
      <c r="BG281" s="36">
        <f t="shared" si="208"/>
        <v>0.86658106090721021</v>
      </c>
      <c r="BH281" s="36">
        <f t="shared" si="209"/>
        <v>0.44444444444444453</v>
      </c>
      <c r="BI281" s="36">
        <f t="shared" si="210"/>
        <v>7.5016162098568429E-2</v>
      </c>
      <c r="BJ281" s="36">
        <f t="shared" si="211"/>
        <v>0.95446605452195576</v>
      </c>
      <c r="BK281" s="36">
        <f t="shared" si="212"/>
        <v>0.90217378260426595</v>
      </c>
      <c r="BL281" s="36">
        <f t="shared" si="213"/>
        <v>0.44444585638435552</v>
      </c>
      <c r="BM281" s="36">
        <f t="shared" si="214"/>
        <v>3.3611111111111119E-2</v>
      </c>
      <c r="BN281" s="36">
        <f t="shared" si="215"/>
        <v>6.03262542320714E-2</v>
      </c>
      <c r="BO281" s="36">
        <f t="shared" si="216"/>
        <v>7.5355632449058074E-2</v>
      </c>
      <c r="BP281" s="36">
        <f t="shared" si="217"/>
        <v>3.3610993369801993E-2</v>
      </c>
      <c r="BQ281" s="36">
        <f t="shared" si="218"/>
        <v>6.0326204605024039E-2</v>
      </c>
      <c r="BR281" s="36">
        <f t="shared" si="219"/>
        <v>7.5355423741110331E-2</v>
      </c>
      <c r="BS281" s="36">
        <f t="shared" si="220"/>
        <v>0.94571865774531561</v>
      </c>
      <c r="BT281" s="36">
        <f t="shared" si="221"/>
        <v>0.9851928541518209</v>
      </c>
      <c r="BU281" s="36">
        <f t="shared" si="222"/>
        <v>0.41629960421514239</v>
      </c>
      <c r="BV281" s="36">
        <f t="shared" si="223"/>
        <v>0.79109965106390745</v>
      </c>
      <c r="BW281" s="36">
        <f t="shared" si="224"/>
        <v>0.85088497231692528</v>
      </c>
      <c r="BX281" s="36">
        <f t="shared" si="225"/>
        <v>0.87009205602913642</v>
      </c>
      <c r="BY281" s="36">
        <f t="shared" si="226"/>
        <v>0.41629960445999431</v>
      </c>
      <c r="BZ281" s="36">
        <f t="shared" si="227"/>
        <v>0.79109954056420861</v>
      </c>
      <c r="CA281" s="36">
        <f t="shared" si="228"/>
        <v>2.6332138786828992E-2</v>
      </c>
      <c r="CB281" s="36">
        <f t="shared" si="229"/>
        <v>8.0176256728459294E-2</v>
      </c>
      <c r="CC281" s="36">
        <f t="shared" si="230"/>
        <v>6.2326869806094047E-3</v>
      </c>
      <c r="CD281" s="36">
        <f t="shared" si="231"/>
        <v>1.1894171433719174E-2</v>
      </c>
      <c r="CE281" s="36">
        <f t="shared" si="232"/>
        <v>6.7663891779396667E-3</v>
      </c>
      <c r="CF281" s="36">
        <f t="shared" si="233"/>
        <v>1.4460823585963782E-2</v>
      </c>
      <c r="CG281" s="36">
        <f t="shared" si="234"/>
        <v>1.2658043912433519E-3</v>
      </c>
      <c r="CH281" s="36">
        <f t="shared" si="235"/>
        <v>7.4316290130796775E-3</v>
      </c>
      <c r="CI281" s="36">
        <f t="shared" si="236"/>
        <v>7.9118867198000389E-3</v>
      </c>
      <c r="CJ281" s="36">
        <f t="shared" si="237"/>
        <v>9.0021229496298587E-3</v>
      </c>
      <c r="CK281" s="36">
        <f t="shared" si="238"/>
        <v>3.4050029062308645E-3</v>
      </c>
      <c r="CL281" s="36">
        <f t="shared" si="239"/>
        <v>1.2876615864393126E-2</v>
      </c>
      <c r="CM281" s="36">
        <f t="shared" si="240"/>
        <v>0.75553840231500469</v>
      </c>
      <c r="CN281" s="36">
        <f t="shared" si="241"/>
        <v>0.99657498011798185</v>
      </c>
      <c r="CO281" s="36">
        <f t="shared" si="242"/>
        <v>0.97971973843348747</v>
      </c>
      <c r="CP281" s="36">
        <f t="shared" si="243"/>
        <v>0.8624954152847959</v>
      </c>
      <c r="CQ281" s="36">
        <f t="shared" si="244"/>
        <v>283.30265200206549</v>
      </c>
      <c r="CR281" s="36">
        <f t="shared" si="245"/>
        <v>0.58722717412077341</v>
      </c>
      <c r="CS281" s="36">
        <f t="shared" si="246"/>
        <v>0.15181790546095905</v>
      </c>
      <c r="CT281" s="36">
        <f t="shared" si="247"/>
        <v>76.047827962464311</v>
      </c>
      <c r="CU281" s="36"/>
      <c r="CV281" s="42" t="str">
        <f t="shared" si="248"/>
        <v>Ewbank da Câmara</v>
      </c>
      <c r="CW281" s="43">
        <f t="shared" si="252"/>
        <v>0.44444444444444453</v>
      </c>
      <c r="CX281" s="43">
        <f t="shared" si="252"/>
        <v>7.5016162098568429E-2</v>
      </c>
      <c r="CY281" s="43">
        <f t="shared" si="252"/>
        <v>7.5355632449058074E-2</v>
      </c>
      <c r="CZ281" s="43">
        <f t="shared" si="252"/>
        <v>0.79109965106390745</v>
      </c>
      <c r="DA281" s="43">
        <f t="shared" si="252"/>
        <v>0.87009205602913642</v>
      </c>
      <c r="DB281" s="43">
        <f t="shared" si="252"/>
        <v>7.9118867198000389E-3</v>
      </c>
      <c r="DC281" s="43">
        <f t="shared" si="252"/>
        <v>9.0021229496298587E-3</v>
      </c>
      <c r="DD281" s="43">
        <f t="shared" si="252"/>
        <v>3.4050029062308645E-3</v>
      </c>
      <c r="DE281" s="43">
        <f t="shared" si="252"/>
        <v>1.2876615864393126E-2</v>
      </c>
      <c r="DF281" s="43">
        <f t="shared" si="252"/>
        <v>283.30265200206549</v>
      </c>
      <c r="DG281" s="43">
        <f t="shared" si="252"/>
        <v>0.58722717412077341</v>
      </c>
      <c r="DH281" s="43">
        <f t="shared" si="252"/>
        <v>0.15181790546095905</v>
      </c>
      <c r="DI281" s="43">
        <f t="shared" si="252"/>
        <v>76.047827962464311</v>
      </c>
      <c r="DJ281" s="51">
        <f t="shared" si="207"/>
        <v>27.87528681681821</v>
      </c>
      <c r="DL281" s="40">
        <f t="shared" si="251"/>
        <v>278</v>
      </c>
      <c r="DM281" s="58">
        <f t="shared" si="249"/>
        <v>46.964815197153413</v>
      </c>
      <c r="DN281" s="57" t="str">
        <f t="shared" si="250"/>
        <v>Piranguinho</v>
      </c>
    </row>
    <row r="282" spans="1:118" x14ac:dyDescent="0.3">
      <c r="A282" s="12">
        <v>312510</v>
      </c>
      <c r="B282" s="12" t="s">
        <v>29</v>
      </c>
      <c r="C282" s="12" t="s">
        <v>28</v>
      </c>
      <c r="D282" s="27" t="s">
        <v>344</v>
      </c>
      <c r="E282" s="13">
        <v>14169</v>
      </c>
      <c r="F282" s="14">
        <v>6.78</v>
      </c>
      <c r="G282" s="14">
        <v>23.71</v>
      </c>
      <c r="H282" s="15">
        <v>960.65819999999997</v>
      </c>
      <c r="I282" s="15">
        <v>3359.4699000000001</v>
      </c>
      <c r="J282" s="15">
        <v>21.855899999999998</v>
      </c>
      <c r="K282" s="13">
        <v>18882</v>
      </c>
      <c r="L282" s="14">
        <v>2.1</v>
      </c>
      <c r="M282" s="14">
        <v>11.51</v>
      </c>
      <c r="N282" s="15">
        <v>396.52200000000005</v>
      </c>
      <c r="O282" s="15">
        <v>2173.3181999999997</v>
      </c>
      <c r="P282" s="15">
        <v>10.1495</v>
      </c>
      <c r="Q282" s="13">
        <v>28466</v>
      </c>
      <c r="R282" s="14">
        <v>0.37</v>
      </c>
      <c r="S282" s="14">
        <v>2.36</v>
      </c>
      <c r="T282" s="15">
        <v>105.3242</v>
      </c>
      <c r="U282" s="14">
        <v>671.79759999999999</v>
      </c>
      <c r="V282" s="14">
        <v>3.2624</v>
      </c>
      <c r="W282" s="14">
        <v>0.52</v>
      </c>
      <c r="X282" s="14">
        <v>0.49</v>
      </c>
      <c r="Y282" s="14">
        <v>0.4</v>
      </c>
      <c r="Z282" s="14">
        <v>98.961399999999998</v>
      </c>
      <c r="AA282" s="14">
        <v>89.57</v>
      </c>
      <c r="AB282" s="14">
        <v>80.909300000000002</v>
      </c>
      <c r="AC282" s="14">
        <v>286620.61489999999</v>
      </c>
      <c r="AD282" s="14">
        <v>4676285.2939999998</v>
      </c>
      <c r="AE282" s="14">
        <v>15088.472</v>
      </c>
      <c r="AF282" s="14">
        <v>144320.88</v>
      </c>
      <c r="AG282" s="14">
        <v>18996</v>
      </c>
      <c r="AH282" s="14">
        <v>32402</v>
      </c>
      <c r="AI282" s="14">
        <v>374.69749999999999</v>
      </c>
      <c r="AJ282" s="14">
        <v>773.92499999999995</v>
      </c>
      <c r="AK282" s="14">
        <v>0.47499999999999998</v>
      </c>
      <c r="AL282" s="14">
        <v>0.24099999999999999</v>
      </c>
      <c r="AM282" s="14">
        <v>0.7</v>
      </c>
      <c r="AN282" s="14">
        <v>0.63600000000000001</v>
      </c>
      <c r="AO282" s="14">
        <v>0.60699999999999998</v>
      </c>
      <c r="AP282" s="14">
        <v>0.434</v>
      </c>
      <c r="AQ282" s="14">
        <v>0.76100000000000001</v>
      </c>
      <c r="AR282" s="14">
        <v>0.67800000000000005</v>
      </c>
      <c r="AS282" s="14">
        <v>0.73199999999999998</v>
      </c>
      <c r="AT282" s="14">
        <v>0.63300000000000001</v>
      </c>
      <c r="AU282" s="14">
        <v>0.84899999999999998</v>
      </c>
      <c r="AV282" s="14">
        <v>0.72899999999999998</v>
      </c>
      <c r="AW282" s="14">
        <v>6906</v>
      </c>
      <c r="AX282" s="14">
        <v>1068962</v>
      </c>
      <c r="AY282" s="14">
        <v>2108598</v>
      </c>
      <c r="AZ282" s="14">
        <v>136499</v>
      </c>
      <c r="BA282" s="56">
        <f t="shared" si="205"/>
        <v>2.0795160442823096E-3</v>
      </c>
      <c r="BB282" s="56">
        <f t="shared" si="205"/>
        <v>0.32188294667363249</v>
      </c>
      <c r="BC282" s="56">
        <f t="shared" si="205"/>
        <v>0.63493532753281046</v>
      </c>
      <c r="BD282" s="56">
        <f t="shared" si="205"/>
        <v>4.1102209749274685E-2</v>
      </c>
      <c r="BE282" s="54"/>
      <c r="BG282" s="36">
        <f t="shared" si="208"/>
        <v>0.22275738458276045</v>
      </c>
      <c r="BH282" s="36">
        <f t="shared" si="209"/>
        <v>0.8034586383573038</v>
      </c>
      <c r="BI282" s="36">
        <f t="shared" si="210"/>
        <v>0.63781756339619566</v>
      </c>
      <c r="BJ282" s="36">
        <f t="shared" si="211"/>
        <v>0.89354367000586477</v>
      </c>
      <c r="BK282" s="36">
        <f t="shared" si="212"/>
        <v>0.79865233062150487</v>
      </c>
      <c r="BL282" s="36">
        <f t="shared" si="213"/>
        <v>0.80345774499044842</v>
      </c>
      <c r="BM282" s="36">
        <f t="shared" si="214"/>
        <v>1.7777777777777771E-2</v>
      </c>
      <c r="BN282" s="36">
        <f t="shared" si="215"/>
        <v>1.9698368728839642E-2</v>
      </c>
      <c r="BO282" s="36">
        <f t="shared" si="216"/>
        <v>4.6520569011918499E-2</v>
      </c>
      <c r="BP282" s="36">
        <f t="shared" si="217"/>
        <v>1.777771550138289E-2</v>
      </c>
      <c r="BQ282" s="36">
        <f t="shared" si="218"/>
        <v>1.9698198579295258E-2</v>
      </c>
      <c r="BR282" s="36">
        <f t="shared" si="219"/>
        <v>4.652038042944056E-2</v>
      </c>
      <c r="BS282" s="36">
        <f t="shared" si="220"/>
        <v>1.3711492793693958E-2</v>
      </c>
      <c r="BT282" s="36">
        <f t="shared" si="221"/>
        <v>4.4497795086949439E-3</v>
      </c>
      <c r="BU282" s="36">
        <f t="shared" si="222"/>
        <v>1.3293467213505747</v>
      </c>
      <c r="BV282" s="36">
        <f t="shared" si="223"/>
        <v>0.4587601129054259</v>
      </c>
      <c r="BW282" s="36">
        <f t="shared" si="224"/>
        <v>0.34799862143177723</v>
      </c>
      <c r="BX282" s="36">
        <f t="shared" si="225"/>
        <v>0.19676330567512212</v>
      </c>
      <c r="BY282" s="36">
        <f t="shared" si="226"/>
        <v>1.3293453091783558</v>
      </c>
      <c r="BZ282" s="36">
        <f t="shared" si="227"/>
        <v>0.45875989457320948</v>
      </c>
      <c r="CA282" s="36">
        <f t="shared" si="228"/>
        <v>1.3330645260832199E-3</v>
      </c>
      <c r="CB282" s="36">
        <f t="shared" si="229"/>
        <v>1.8550635269331091E-2</v>
      </c>
      <c r="CC282" s="36">
        <f t="shared" si="230"/>
        <v>9.2847660776083929E-4</v>
      </c>
      <c r="CD282" s="36">
        <f t="shared" si="231"/>
        <v>4.5043016080356909E-3</v>
      </c>
      <c r="CE282" s="36">
        <f t="shared" si="232"/>
        <v>4.3964620187304999E-4</v>
      </c>
      <c r="CF282" s="36">
        <f t="shared" si="233"/>
        <v>7.1213658779753905E-3</v>
      </c>
      <c r="CG282" s="36">
        <f t="shared" si="234"/>
        <v>1.0914333781639059E-3</v>
      </c>
      <c r="CH282" s="36">
        <f t="shared" si="235"/>
        <v>3.9307789821247958E-3</v>
      </c>
      <c r="CI282" s="36">
        <f t="shared" si="236"/>
        <v>1.8163192653351871E-4</v>
      </c>
      <c r="CJ282" s="36">
        <f t="shared" si="237"/>
        <v>2.1796523443170296E-3</v>
      </c>
      <c r="CK282" s="36">
        <f t="shared" si="238"/>
        <v>8.181956233734314E-4</v>
      </c>
      <c r="CL282" s="36">
        <f t="shared" si="239"/>
        <v>1.1588954277953858E-3</v>
      </c>
      <c r="CM282" s="36">
        <f t="shared" si="240"/>
        <v>0.49158261482134641</v>
      </c>
      <c r="CN282" s="36">
        <f t="shared" si="241"/>
        <v>0.47353649354044663</v>
      </c>
      <c r="CO282" s="36">
        <f t="shared" si="242"/>
        <v>0.53955229195345511</v>
      </c>
      <c r="CP282" s="36">
        <f t="shared" si="243"/>
        <v>0.10577527091851051</v>
      </c>
      <c r="CQ282" s="36">
        <f t="shared" si="244"/>
        <v>0.31566077070456194</v>
      </c>
      <c r="CR282" s="36">
        <f t="shared" si="245"/>
        <v>0.29462458133659802</v>
      </c>
      <c r="CS282" s="36">
        <f t="shared" si="246"/>
        <v>2.3806908714314492</v>
      </c>
      <c r="CT282" s="36">
        <f t="shared" si="247"/>
        <v>1.1547794543306497E-4</v>
      </c>
      <c r="CU282" s="36"/>
      <c r="CV282" s="42" t="str">
        <f t="shared" si="248"/>
        <v>Extrema</v>
      </c>
      <c r="CW282" s="43">
        <f t="shared" si="252"/>
        <v>0.8034586383573038</v>
      </c>
      <c r="CX282" s="43">
        <f t="shared" si="252"/>
        <v>0.63781756339619566</v>
      </c>
      <c r="CY282" s="43">
        <f t="shared" si="252"/>
        <v>4.6520569011918499E-2</v>
      </c>
      <c r="CZ282" s="43">
        <f t="shared" si="252"/>
        <v>0.4587601129054259</v>
      </c>
      <c r="DA282" s="43">
        <f t="shared" si="252"/>
        <v>0.19676330567512212</v>
      </c>
      <c r="DB282" s="43">
        <f t="shared" si="252"/>
        <v>1.8163192653351871E-4</v>
      </c>
      <c r="DC282" s="43">
        <f t="shared" si="252"/>
        <v>2.1796523443170296E-3</v>
      </c>
      <c r="DD282" s="43">
        <f t="shared" si="252"/>
        <v>8.181956233734314E-4</v>
      </c>
      <c r="DE282" s="43">
        <f t="shared" si="252"/>
        <v>1.1588954277953858E-3</v>
      </c>
      <c r="DF282" s="43">
        <f t="shared" si="252"/>
        <v>0.31566077070456194</v>
      </c>
      <c r="DG282" s="43">
        <f t="shared" si="252"/>
        <v>0.29462458133659802</v>
      </c>
      <c r="DH282" s="43">
        <f t="shared" si="252"/>
        <v>2.3806908714314492</v>
      </c>
      <c r="DI282" s="43">
        <f t="shared" si="252"/>
        <v>1.1547794543306497E-4</v>
      </c>
      <c r="DJ282" s="51">
        <f t="shared" si="207"/>
        <v>0.39528848200661748</v>
      </c>
      <c r="DL282" s="40">
        <f t="shared" si="251"/>
        <v>279</v>
      </c>
      <c r="DM282" s="58">
        <f t="shared" si="249"/>
        <v>47.201670899642146</v>
      </c>
      <c r="DN282" s="57" t="str">
        <f t="shared" si="250"/>
        <v>Porteirinha</v>
      </c>
    </row>
    <row r="283" spans="1:118" x14ac:dyDescent="0.3">
      <c r="A283" s="12">
        <v>312520</v>
      </c>
      <c r="B283" s="12" t="s">
        <v>29</v>
      </c>
      <c r="C283" s="12" t="s">
        <v>28</v>
      </c>
      <c r="D283" s="27" t="s">
        <v>345</v>
      </c>
      <c r="E283" s="13">
        <v>2089</v>
      </c>
      <c r="F283" s="14">
        <v>13.09</v>
      </c>
      <c r="G283" s="14">
        <v>39.31</v>
      </c>
      <c r="H283" s="15">
        <v>273.45009999999996</v>
      </c>
      <c r="I283" s="15">
        <v>821.18590000000006</v>
      </c>
      <c r="J283" s="15">
        <v>42.1967</v>
      </c>
      <c r="K283" s="13">
        <v>2318</v>
      </c>
      <c r="L283" s="14">
        <v>2.78</v>
      </c>
      <c r="M283" s="14">
        <v>16.600000000000001</v>
      </c>
      <c r="N283" s="15">
        <v>64.440399999999997</v>
      </c>
      <c r="O283" s="15">
        <v>384.78800000000001</v>
      </c>
      <c r="P283" s="15">
        <v>13.436</v>
      </c>
      <c r="Q283" s="13">
        <v>2324</v>
      </c>
      <c r="R283" s="14">
        <v>0.51</v>
      </c>
      <c r="S283" s="14">
        <v>7.5</v>
      </c>
      <c r="T283" s="15">
        <v>11.852400000000001</v>
      </c>
      <c r="U283" s="14">
        <v>174.29999999999998</v>
      </c>
      <c r="V283" s="14">
        <v>4.4968000000000004</v>
      </c>
      <c r="W283" s="14">
        <v>0.64</v>
      </c>
      <c r="X283" s="14">
        <v>0.57999999999999996</v>
      </c>
      <c r="Y283" s="14">
        <v>0.45</v>
      </c>
      <c r="Z283" s="14">
        <v>121.7987</v>
      </c>
      <c r="AA283" s="14">
        <v>106.02160000000001</v>
      </c>
      <c r="AB283" s="14">
        <v>91.022900000000007</v>
      </c>
      <c r="AC283" s="14">
        <v>9165.33</v>
      </c>
      <c r="AD283" s="14">
        <v>30965.103999999999</v>
      </c>
      <c r="AE283" s="14">
        <v>3913.4629</v>
      </c>
      <c r="AF283" s="14">
        <v>12790.21</v>
      </c>
      <c r="AG283" s="14">
        <v>2342</v>
      </c>
      <c r="AH283" s="14">
        <v>2421</v>
      </c>
      <c r="AI283" s="14">
        <v>97.184399999999997</v>
      </c>
      <c r="AJ283" s="14">
        <v>68.587900000000005</v>
      </c>
      <c r="AK283" s="14">
        <v>0.48299999999999998</v>
      </c>
      <c r="AL283" s="14">
        <v>0.25800000000000001</v>
      </c>
      <c r="AM283" s="14">
        <v>0.71</v>
      </c>
      <c r="AN283" s="14">
        <v>0.61499999999999999</v>
      </c>
      <c r="AO283" s="14">
        <v>0.61899999999999999</v>
      </c>
      <c r="AP283" s="14">
        <v>0.438</v>
      </c>
      <c r="AQ283" s="14">
        <v>0.81599999999999995</v>
      </c>
      <c r="AR283" s="14">
        <v>0.66400000000000003</v>
      </c>
      <c r="AS283" s="14">
        <v>0.71699999999999997</v>
      </c>
      <c r="AT283" s="14">
        <v>0.61</v>
      </c>
      <c r="AU283" s="14">
        <v>0.86299999999999999</v>
      </c>
      <c r="AV283" s="14">
        <v>0.7</v>
      </c>
      <c r="AW283" s="14">
        <v>6672</v>
      </c>
      <c r="AX283" s="14">
        <v>1728</v>
      </c>
      <c r="AY283" s="14">
        <v>10923</v>
      </c>
      <c r="AZ283" s="14">
        <v>11026</v>
      </c>
      <c r="BA283" s="56">
        <f t="shared" si="205"/>
        <v>0.21984249892912452</v>
      </c>
      <c r="BB283" s="56">
        <f t="shared" si="205"/>
        <v>5.6937625621931533E-2</v>
      </c>
      <c r="BC283" s="56">
        <f t="shared" si="205"/>
        <v>0.3599130119608554</v>
      </c>
      <c r="BD283" s="56">
        <f t="shared" si="205"/>
        <v>0.36330686348808855</v>
      </c>
      <c r="BE283" s="54"/>
      <c r="BG283" s="36">
        <f t="shared" si="208"/>
        <v>0.91564060562337235</v>
      </c>
      <c r="BH283" s="36">
        <f t="shared" si="209"/>
        <v>0.73469387755102034</v>
      </c>
      <c r="BI283" s="36">
        <f t="shared" si="210"/>
        <v>0.12964915141702293</v>
      </c>
      <c r="BJ283" s="36">
        <f t="shared" si="211"/>
        <v>0.98772110170357863</v>
      </c>
      <c r="BK283" s="36">
        <f t="shared" si="212"/>
        <v>0.94558754058349459</v>
      </c>
      <c r="BL283" s="36">
        <f t="shared" si="213"/>
        <v>0.73469387755102034</v>
      </c>
      <c r="BM283" s="36">
        <f t="shared" si="214"/>
        <v>4.4444444444444427E-3</v>
      </c>
      <c r="BN283" s="36">
        <f t="shared" si="215"/>
        <v>3.0778701138812136E-4</v>
      </c>
      <c r="BO283" s="36">
        <f t="shared" si="216"/>
        <v>1.3840830449826995E-2</v>
      </c>
      <c r="BP283" s="36">
        <f t="shared" si="217"/>
        <v>4.4445456442508439E-3</v>
      </c>
      <c r="BQ283" s="36">
        <f t="shared" si="218"/>
        <v>3.0780119071074338E-4</v>
      </c>
      <c r="BR283" s="36">
        <f t="shared" si="219"/>
        <v>1.3840857283737563E-2</v>
      </c>
      <c r="BS283" s="36">
        <f t="shared" si="220"/>
        <v>0.94433146891885289</v>
      </c>
      <c r="BT283" s="36">
        <f t="shared" si="221"/>
        <v>0.98767815755387145</v>
      </c>
      <c r="BU283" s="36">
        <f t="shared" si="222"/>
        <v>0.19500018977496314</v>
      </c>
      <c r="BV283" s="36">
        <f t="shared" si="223"/>
        <v>0.72479735580450388</v>
      </c>
      <c r="BW283" s="36">
        <f t="shared" si="224"/>
        <v>0.90143796644047947</v>
      </c>
      <c r="BX283" s="36">
        <f t="shared" si="225"/>
        <v>0.91857969772788373</v>
      </c>
      <c r="BY283" s="36">
        <f t="shared" si="226"/>
        <v>0.19500055429755167</v>
      </c>
      <c r="BZ283" s="36">
        <f t="shared" si="227"/>
        <v>0.72479730824648225</v>
      </c>
      <c r="CA283" s="36">
        <f t="shared" si="228"/>
        <v>4.1143966854420414E-4</v>
      </c>
      <c r="CB283" s="36">
        <f t="shared" si="229"/>
        <v>5.6653948433344958E-3</v>
      </c>
      <c r="CC283" s="36">
        <f t="shared" si="230"/>
        <v>2.7624097420983783E-4</v>
      </c>
      <c r="CD283" s="36">
        <f t="shared" si="231"/>
        <v>1.0162830503130512E-3</v>
      </c>
      <c r="CE283" s="36">
        <f t="shared" si="232"/>
        <v>2.6014568158167813E-6</v>
      </c>
      <c r="CF283" s="36">
        <f t="shared" si="233"/>
        <v>5.7683063611600645E-3</v>
      </c>
      <c r="CG283" s="36">
        <f t="shared" si="234"/>
        <v>1.3578335370352573E-3</v>
      </c>
      <c r="CH283" s="36">
        <f t="shared" si="235"/>
        <v>1.660754119947729E-3</v>
      </c>
      <c r="CI283" s="36">
        <f t="shared" si="236"/>
        <v>1.1351995408344882E-3</v>
      </c>
      <c r="CJ283" s="36">
        <f t="shared" si="237"/>
        <v>6.6138046160545997E-3</v>
      </c>
      <c r="CK283" s="36">
        <f t="shared" si="238"/>
        <v>1.5840267268509586E-4</v>
      </c>
      <c r="CL283" s="36">
        <f t="shared" si="239"/>
        <v>5.0299280720285844E-5</v>
      </c>
      <c r="CM283" s="36">
        <f t="shared" si="240"/>
        <v>0.50588556589943101</v>
      </c>
      <c r="CN283" s="36">
        <f t="shared" si="241"/>
        <v>0.99899199699803554</v>
      </c>
      <c r="CO283" s="36">
        <f t="shared" si="242"/>
        <v>0.98211011756775979</v>
      </c>
      <c r="CP283" s="36">
        <f t="shared" si="243"/>
        <v>0.89395907921577578</v>
      </c>
      <c r="CQ283" s="36">
        <f t="shared" si="244"/>
        <v>2054.0625537233677</v>
      </c>
      <c r="CR283" s="36">
        <f t="shared" si="245"/>
        <v>0.84479088082951403</v>
      </c>
      <c r="CS283" s="36">
        <f t="shared" si="246"/>
        <v>0.19489592827780597</v>
      </c>
      <c r="CT283" s="36">
        <f t="shared" si="247"/>
        <v>59.971428283726752</v>
      </c>
      <c r="CU283" s="36"/>
      <c r="CV283" s="42" t="str">
        <f t="shared" si="248"/>
        <v>Fama</v>
      </c>
      <c r="CW283" s="43">
        <f t="shared" si="252"/>
        <v>0.73469387755102034</v>
      </c>
      <c r="CX283" s="43">
        <f t="shared" si="252"/>
        <v>0.12964915141702293</v>
      </c>
      <c r="CY283" s="43">
        <f t="shared" si="252"/>
        <v>1.3840830449826995E-2</v>
      </c>
      <c r="CZ283" s="43">
        <f t="shared" si="252"/>
        <v>0.72479735580450388</v>
      </c>
      <c r="DA283" s="43">
        <f t="shared" si="252"/>
        <v>0.91857969772788373</v>
      </c>
      <c r="DB283" s="43">
        <f t="shared" si="252"/>
        <v>1.1351995408344882E-3</v>
      </c>
      <c r="DC283" s="43">
        <f t="shared" si="252"/>
        <v>6.6138046160545997E-3</v>
      </c>
      <c r="DD283" s="43">
        <f t="shared" si="252"/>
        <v>1.5840267268509586E-4</v>
      </c>
      <c r="DE283" s="43">
        <f t="shared" si="252"/>
        <v>5.0299280720285844E-5</v>
      </c>
      <c r="DF283" s="43">
        <f t="shared" si="252"/>
        <v>2054.0625537233677</v>
      </c>
      <c r="DG283" s="43">
        <f t="shared" si="252"/>
        <v>0.84479088082951403</v>
      </c>
      <c r="DH283" s="43">
        <f t="shared" si="252"/>
        <v>0.19489592827780597</v>
      </c>
      <c r="DI283" s="43">
        <f t="shared" si="252"/>
        <v>59.971428283726752</v>
      </c>
      <c r="DJ283" s="51">
        <f t="shared" si="207"/>
        <v>162.89255287963553</v>
      </c>
      <c r="DL283" s="40">
        <f t="shared" si="251"/>
        <v>280</v>
      </c>
      <c r="DM283" s="58">
        <f t="shared" si="249"/>
        <v>47.6308029753745</v>
      </c>
      <c r="DN283" s="57" t="str">
        <f t="shared" si="250"/>
        <v>Simão Pereira</v>
      </c>
    </row>
    <row r="284" spans="1:118" x14ac:dyDescent="0.3">
      <c r="A284" s="12">
        <v>312530</v>
      </c>
      <c r="B284" s="12" t="s">
        <v>29</v>
      </c>
      <c r="C284" s="12" t="s">
        <v>28</v>
      </c>
      <c r="D284" s="27" t="s">
        <v>346</v>
      </c>
      <c r="E284" s="13">
        <v>3103</v>
      </c>
      <c r="F284" s="14">
        <v>33.42</v>
      </c>
      <c r="G284" s="14">
        <v>61.67</v>
      </c>
      <c r="H284" s="15">
        <v>1037.0226</v>
      </c>
      <c r="I284" s="15">
        <v>1913.6201000000001</v>
      </c>
      <c r="J284" s="15">
        <v>107.7323</v>
      </c>
      <c r="K284" s="13">
        <v>3600</v>
      </c>
      <c r="L284" s="14">
        <v>5.96</v>
      </c>
      <c r="M284" s="14">
        <v>28.64</v>
      </c>
      <c r="N284" s="15">
        <v>214.56</v>
      </c>
      <c r="O284" s="15">
        <v>1031.04</v>
      </c>
      <c r="P284" s="15">
        <v>28.805299999999999</v>
      </c>
      <c r="Q284" s="13">
        <v>3363</v>
      </c>
      <c r="R284" s="14">
        <v>2.82</v>
      </c>
      <c r="S284" s="14">
        <v>13</v>
      </c>
      <c r="T284" s="15">
        <v>94.836600000000004</v>
      </c>
      <c r="U284" s="14">
        <v>437.19</v>
      </c>
      <c r="V284" s="14">
        <v>24.864599999999999</v>
      </c>
      <c r="W284" s="14">
        <v>0.57999999999999996</v>
      </c>
      <c r="X284" s="14">
        <v>0.52</v>
      </c>
      <c r="Y284" s="14">
        <v>0.51</v>
      </c>
      <c r="Z284" s="14">
        <v>110.38</v>
      </c>
      <c r="AA284" s="14">
        <v>95.053799999999995</v>
      </c>
      <c r="AB284" s="14">
        <v>103.1593</v>
      </c>
      <c r="AC284" s="14">
        <v>14263.038</v>
      </c>
      <c r="AD284" s="14">
        <v>42416.659</v>
      </c>
      <c r="AE284" s="14">
        <v>3980.7530000000002</v>
      </c>
      <c r="AF284" s="14">
        <v>12442.55</v>
      </c>
      <c r="AG284" s="14">
        <v>3583</v>
      </c>
      <c r="AH284" s="14">
        <v>3409</v>
      </c>
      <c r="AI284" s="14">
        <v>98.855500000000006</v>
      </c>
      <c r="AJ284" s="14">
        <v>66.723500000000001</v>
      </c>
      <c r="AK284" s="14">
        <v>0.41499999999999998</v>
      </c>
      <c r="AL284" s="14">
        <v>0.20200000000000001</v>
      </c>
      <c r="AM284" s="14">
        <v>0.68300000000000005</v>
      </c>
      <c r="AN284" s="14">
        <v>0.51800000000000002</v>
      </c>
      <c r="AO284" s="14">
        <v>0.54500000000000004</v>
      </c>
      <c r="AP284" s="14">
        <v>0.36099999999999999</v>
      </c>
      <c r="AQ284" s="14">
        <v>0.72299999999999998</v>
      </c>
      <c r="AR284" s="14">
        <v>0.61899999999999999</v>
      </c>
      <c r="AS284" s="14">
        <v>0.68700000000000006</v>
      </c>
      <c r="AT284" s="14">
        <v>0.59799999999999998</v>
      </c>
      <c r="AU284" s="14">
        <v>0.8</v>
      </c>
      <c r="AV284" s="14">
        <v>0.67800000000000005</v>
      </c>
      <c r="AW284" s="14">
        <v>12338</v>
      </c>
      <c r="AX284" s="14">
        <v>4391</v>
      </c>
      <c r="AY284" s="14">
        <v>9848</v>
      </c>
      <c r="AZ284" s="14">
        <v>13886</v>
      </c>
      <c r="BA284" s="56">
        <f t="shared" si="205"/>
        <v>0.30492054469515362</v>
      </c>
      <c r="BB284" s="56">
        <f t="shared" si="205"/>
        <v>0.1085188938042162</v>
      </c>
      <c r="BC284" s="56">
        <f t="shared" si="205"/>
        <v>0.24338284358549786</v>
      </c>
      <c r="BD284" s="56">
        <f t="shared" si="205"/>
        <v>0.34317771791513235</v>
      </c>
      <c r="BE284" s="54"/>
      <c r="BG284" s="36">
        <f t="shared" si="208"/>
        <v>0.87912798768986455</v>
      </c>
      <c r="BH284" s="36">
        <f t="shared" si="209"/>
        <v>4.4135301179295261E-2</v>
      </c>
      <c r="BI284" s="36">
        <f t="shared" si="210"/>
        <v>1.192791995247466E-2</v>
      </c>
      <c r="BJ284" s="36">
        <f t="shared" si="211"/>
        <v>0.90387548101483839</v>
      </c>
      <c r="BK284" s="36">
        <f t="shared" si="212"/>
        <v>0.86639837441043477</v>
      </c>
      <c r="BL284" s="36">
        <f t="shared" si="213"/>
        <v>4.4136086368718394E-2</v>
      </c>
      <c r="BM284" s="36">
        <f t="shared" si="214"/>
        <v>1.1111111111111107E-3</v>
      </c>
      <c r="BN284" s="36">
        <f t="shared" si="215"/>
        <v>7.6946752847029745E-3</v>
      </c>
      <c r="BO284" s="36">
        <f t="shared" si="216"/>
        <v>0</v>
      </c>
      <c r="BP284" s="36">
        <f t="shared" si="217"/>
        <v>1.1111072188364343E-3</v>
      </c>
      <c r="BQ284" s="36">
        <f t="shared" si="218"/>
        <v>7.6946930086623511E-3</v>
      </c>
      <c r="BR284" s="36">
        <f t="shared" si="219"/>
        <v>0</v>
      </c>
      <c r="BS284" s="36">
        <f t="shared" si="220"/>
        <v>0.91405884726664122</v>
      </c>
      <c r="BT284" s="36">
        <f t="shared" si="221"/>
        <v>0.98314062573143124</v>
      </c>
      <c r="BU284" s="36">
        <f t="shared" si="222"/>
        <v>0.18661245595418713</v>
      </c>
      <c r="BV284" s="36">
        <f t="shared" si="223"/>
        <v>0.73169353783913704</v>
      </c>
      <c r="BW284" s="36">
        <f t="shared" si="224"/>
        <v>0.85128328940365205</v>
      </c>
      <c r="BX284" s="36">
        <f t="shared" si="225"/>
        <v>0.8863456324105734</v>
      </c>
      <c r="BY284" s="36">
        <f t="shared" si="226"/>
        <v>0.18661251441820972</v>
      </c>
      <c r="BZ284" s="36">
        <f t="shared" si="227"/>
        <v>0.73169372274749889</v>
      </c>
      <c r="CA284" s="36">
        <f t="shared" si="228"/>
        <v>2.5031989434229338E-2</v>
      </c>
      <c r="CB284" s="36">
        <f t="shared" si="229"/>
        <v>7.6168086227052609E-2</v>
      </c>
      <c r="CC284" s="36">
        <f t="shared" si="230"/>
        <v>2.9177952900913818E-3</v>
      </c>
      <c r="CD284" s="36">
        <f t="shared" si="231"/>
        <v>1.7127606864555646E-2</v>
      </c>
      <c r="CE284" s="36">
        <f t="shared" si="232"/>
        <v>1.4633194588969797E-2</v>
      </c>
      <c r="CF284" s="36">
        <f t="shared" si="233"/>
        <v>5.6832950559917383E-2</v>
      </c>
      <c r="CG284" s="36">
        <f t="shared" si="234"/>
        <v>6.6131821256795271E-3</v>
      </c>
      <c r="CH284" s="36">
        <f t="shared" si="235"/>
        <v>8.8688200784190342E-4</v>
      </c>
      <c r="CI284" s="36">
        <f t="shared" si="236"/>
        <v>5.4943657776389161E-3</v>
      </c>
      <c r="CJ284" s="36">
        <f t="shared" si="237"/>
        <v>9.8798809696618046E-3</v>
      </c>
      <c r="CK284" s="36">
        <f t="shared" si="238"/>
        <v>7.1687027737486102E-3</v>
      </c>
      <c r="CL284" s="36">
        <f t="shared" si="239"/>
        <v>1.4667270258035183E-3</v>
      </c>
      <c r="CM284" s="36">
        <f t="shared" si="240"/>
        <v>0.21720190262887989</v>
      </c>
      <c r="CN284" s="36">
        <f t="shared" si="241"/>
        <v>0.99743957094950564</v>
      </c>
      <c r="CO284" s="36">
        <f t="shared" si="242"/>
        <v>0.98386360784396842</v>
      </c>
      <c r="CP284" s="36">
        <f t="shared" si="243"/>
        <v>0.86742395048541543</v>
      </c>
      <c r="CQ284" s="36">
        <f t="shared" si="244"/>
        <v>4000.3195843903418</v>
      </c>
      <c r="CR284" s="36">
        <f t="shared" si="245"/>
        <v>0.71547637277666709</v>
      </c>
      <c r="CS284" s="36">
        <f t="shared" si="246"/>
        <v>6.3701466243825213E-4</v>
      </c>
      <c r="CT284" s="36">
        <f t="shared" si="247"/>
        <v>52.702532456673346</v>
      </c>
      <c r="CU284" s="36"/>
      <c r="CV284" s="42" t="str">
        <f t="shared" si="248"/>
        <v>Faria Lemos</v>
      </c>
      <c r="CW284" s="43">
        <f t="shared" si="252"/>
        <v>4.4135301179295261E-2</v>
      </c>
      <c r="CX284" s="43">
        <f t="shared" si="252"/>
        <v>1.192791995247466E-2</v>
      </c>
      <c r="CY284" s="43">
        <f t="shared" si="252"/>
        <v>0</v>
      </c>
      <c r="CZ284" s="43">
        <f t="shared" si="252"/>
        <v>0.73169353783913704</v>
      </c>
      <c r="DA284" s="43">
        <f t="shared" si="252"/>
        <v>0.8863456324105734</v>
      </c>
      <c r="DB284" s="43">
        <f t="shared" si="252"/>
        <v>5.4943657776389161E-3</v>
      </c>
      <c r="DC284" s="43">
        <f t="shared" si="252"/>
        <v>9.8798809696618046E-3</v>
      </c>
      <c r="DD284" s="43">
        <f t="shared" si="252"/>
        <v>7.1687027737486102E-3</v>
      </c>
      <c r="DE284" s="43">
        <f t="shared" si="252"/>
        <v>1.4667270258035183E-3</v>
      </c>
      <c r="DF284" s="43">
        <f t="shared" si="252"/>
        <v>4000.3195843903418</v>
      </c>
      <c r="DG284" s="43">
        <f t="shared" si="252"/>
        <v>0.71547637277666709</v>
      </c>
      <c r="DH284" s="43">
        <f t="shared" si="252"/>
        <v>6.3701466243825213E-4</v>
      </c>
      <c r="DI284" s="43">
        <f t="shared" si="252"/>
        <v>52.702532456673346</v>
      </c>
      <c r="DJ284" s="51">
        <f t="shared" si="207"/>
        <v>311.95664171556791</v>
      </c>
      <c r="DL284" s="40">
        <f t="shared" si="251"/>
        <v>281</v>
      </c>
      <c r="DM284" s="58">
        <f t="shared" si="249"/>
        <v>47.67335997713802</v>
      </c>
      <c r="DN284" s="57" t="str">
        <f t="shared" si="250"/>
        <v>Espera Feliz</v>
      </c>
    </row>
    <row r="285" spans="1:118" x14ac:dyDescent="0.3">
      <c r="A285" s="12">
        <v>312540</v>
      </c>
      <c r="B285" s="12" t="s">
        <v>29</v>
      </c>
      <c r="C285" s="12" t="s">
        <v>28</v>
      </c>
      <c r="D285" s="27" t="s">
        <v>347</v>
      </c>
      <c r="E285" s="13">
        <v>5606</v>
      </c>
      <c r="F285" s="14">
        <v>66.66</v>
      </c>
      <c r="G285" s="14">
        <v>86.88</v>
      </c>
      <c r="H285" s="15">
        <v>3736.9595999999997</v>
      </c>
      <c r="I285" s="15">
        <v>4870.4927999999991</v>
      </c>
      <c r="J285" s="15">
        <v>214.8843</v>
      </c>
      <c r="K285" s="13">
        <v>5611</v>
      </c>
      <c r="L285" s="14">
        <v>36.85</v>
      </c>
      <c r="M285" s="14">
        <v>60.82</v>
      </c>
      <c r="N285" s="15">
        <v>2067.6534999999999</v>
      </c>
      <c r="O285" s="15">
        <v>3412.6101999999996</v>
      </c>
      <c r="P285" s="15">
        <v>178.09979999999999</v>
      </c>
      <c r="Q285" s="13">
        <v>5131</v>
      </c>
      <c r="R285" s="14">
        <v>16.190000000000001</v>
      </c>
      <c r="S285" s="14">
        <v>37.83</v>
      </c>
      <c r="T285" s="15">
        <v>830.70890000000009</v>
      </c>
      <c r="U285" s="14">
        <v>1941.0572999999999</v>
      </c>
      <c r="V285" s="14">
        <v>142.75110000000001</v>
      </c>
      <c r="W285" s="14">
        <v>0.54</v>
      </c>
      <c r="X285" s="14">
        <v>0.54</v>
      </c>
      <c r="Y285" s="14">
        <v>0.46</v>
      </c>
      <c r="Z285" s="14">
        <v>102.7676</v>
      </c>
      <c r="AA285" s="14">
        <v>98.709800000000001</v>
      </c>
      <c r="AB285" s="14">
        <v>93.045699999999997</v>
      </c>
      <c r="AC285" s="14">
        <v>8560.6919999999991</v>
      </c>
      <c r="AD285" s="14">
        <v>36259.279999999999</v>
      </c>
      <c r="AE285" s="14">
        <v>1493.4912999999999</v>
      </c>
      <c r="AF285" s="14">
        <v>7084.66</v>
      </c>
      <c r="AG285" s="14">
        <v>5732</v>
      </c>
      <c r="AH285" s="14">
        <v>5118</v>
      </c>
      <c r="AI285" s="14">
        <v>37.0884</v>
      </c>
      <c r="AJ285" s="14">
        <v>37.991700000000002</v>
      </c>
      <c r="AK285" s="14">
        <v>0.27200000000000002</v>
      </c>
      <c r="AL285" s="14">
        <v>8.3000000000000004E-2</v>
      </c>
      <c r="AM285" s="14">
        <v>0.66800000000000004</v>
      </c>
      <c r="AN285" s="14">
        <v>0.36399999999999999</v>
      </c>
      <c r="AO285" s="14">
        <v>0.46100000000000002</v>
      </c>
      <c r="AP285" s="14">
        <v>0.30099999999999999</v>
      </c>
      <c r="AQ285" s="14">
        <v>0.69499999999999995</v>
      </c>
      <c r="AR285" s="14">
        <v>0.46700000000000003</v>
      </c>
      <c r="AS285" s="14">
        <v>0.60599999999999998</v>
      </c>
      <c r="AT285" s="14">
        <v>0.49399999999999999</v>
      </c>
      <c r="AU285" s="14">
        <v>0.79400000000000004</v>
      </c>
      <c r="AV285" s="14">
        <v>0.56799999999999995</v>
      </c>
      <c r="AW285" s="14">
        <v>4645</v>
      </c>
      <c r="AX285" s="14">
        <v>1181</v>
      </c>
      <c r="AY285" s="14">
        <v>10451</v>
      </c>
      <c r="AZ285" s="14">
        <v>18969</v>
      </c>
      <c r="BA285" s="56">
        <f t="shared" si="205"/>
        <v>0.13178800431254611</v>
      </c>
      <c r="BB285" s="56">
        <f t="shared" si="205"/>
        <v>3.3507348351585996E-2</v>
      </c>
      <c r="BC285" s="56">
        <f t="shared" si="205"/>
        <v>0.29651591669976735</v>
      </c>
      <c r="BD285" s="56">
        <f t="shared" si="205"/>
        <v>0.53818873063610051</v>
      </c>
      <c r="BE285" s="54"/>
      <c r="BG285" s="36">
        <f t="shared" si="208"/>
        <v>0.81870439513549953</v>
      </c>
      <c r="BH285" s="36">
        <f t="shared" si="209"/>
        <v>12.496324019804005</v>
      </c>
      <c r="BI285" s="36">
        <f t="shared" si="210"/>
        <v>4.9631627916457948</v>
      </c>
      <c r="BJ285" s="36">
        <f t="shared" si="211"/>
        <v>0.32304480349414094</v>
      </c>
      <c r="BK285" s="36">
        <f t="shared" si="212"/>
        <v>0.47995204046727957</v>
      </c>
      <c r="BL285" s="36">
        <f t="shared" si="213"/>
        <v>12.496266327200154</v>
      </c>
      <c r="BM285" s="36">
        <f t="shared" si="214"/>
        <v>9.9999999999999742E-3</v>
      </c>
      <c r="BN285" s="36">
        <f t="shared" si="215"/>
        <v>2.770083102493057E-3</v>
      </c>
      <c r="BO285" s="36">
        <f t="shared" si="216"/>
        <v>9.6116878123798516E-3</v>
      </c>
      <c r="BP285" s="36">
        <f t="shared" si="217"/>
        <v>9.9999649695278643E-3</v>
      </c>
      <c r="BQ285" s="36">
        <f t="shared" si="218"/>
        <v>2.7700086624067484E-3</v>
      </c>
      <c r="BR285" s="36">
        <f t="shared" si="219"/>
        <v>9.6115797317073617E-3</v>
      </c>
      <c r="BS285" s="36">
        <f t="shared" si="220"/>
        <v>0.9479548138317947</v>
      </c>
      <c r="BT285" s="36">
        <f t="shared" si="221"/>
        <v>0.98557910974244489</v>
      </c>
      <c r="BU285" s="36">
        <f t="shared" si="222"/>
        <v>0.61920190445801182</v>
      </c>
      <c r="BV285" s="36">
        <f t="shared" si="223"/>
        <v>0.84210179862235313</v>
      </c>
      <c r="BW285" s="36">
        <f t="shared" si="224"/>
        <v>0.76782720952208205</v>
      </c>
      <c r="BX285" s="36">
        <f t="shared" si="225"/>
        <v>0.83194773366350461</v>
      </c>
      <c r="BY285" s="36">
        <f t="shared" si="226"/>
        <v>0.6192021026142005</v>
      </c>
      <c r="BZ285" s="36">
        <f t="shared" si="227"/>
        <v>0.84210181076770163</v>
      </c>
      <c r="CA285" s="36">
        <f t="shared" si="228"/>
        <v>0.20095124851367421</v>
      </c>
      <c r="CB285" s="36">
        <f t="shared" si="229"/>
        <v>0.49351883968602661</v>
      </c>
      <c r="CC285" s="36">
        <f t="shared" si="230"/>
        <v>5.593879727749166E-3</v>
      </c>
      <c r="CD285" s="36">
        <f t="shared" si="231"/>
        <v>0.15152470609432006</v>
      </c>
      <c r="CE285" s="36">
        <f t="shared" si="232"/>
        <v>6.5767429760665977E-2</v>
      </c>
      <c r="CF285" s="36">
        <f t="shared" si="233"/>
        <v>0.13320959960120349</v>
      </c>
      <c r="CG285" s="36">
        <f t="shared" si="234"/>
        <v>1.3665520876892477E-2</v>
      </c>
      <c r="CH285" s="36">
        <f t="shared" si="235"/>
        <v>7.1837442635194232E-2</v>
      </c>
      <c r="CI285" s="36">
        <f t="shared" si="236"/>
        <v>3.3594641131639548E-2</v>
      </c>
      <c r="CJ285" s="36">
        <f t="shared" si="237"/>
        <v>6.5548337930033423E-2</v>
      </c>
      <c r="CK285" s="36">
        <f t="shared" si="238"/>
        <v>8.37832318334388E-3</v>
      </c>
      <c r="CL285" s="36">
        <f t="shared" si="239"/>
        <v>3.7762687993561715E-2</v>
      </c>
      <c r="CM285" s="36">
        <f t="shared" si="240"/>
        <v>0.63836690628460702</v>
      </c>
      <c r="CN285" s="36">
        <f t="shared" si="241"/>
        <v>0.99931102629814428</v>
      </c>
      <c r="CO285" s="36">
        <f t="shared" si="242"/>
        <v>0.98287982954210762</v>
      </c>
      <c r="CP285" s="36">
        <f t="shared" si="243"/>
        <v>0.82125042334673293</v>
      </c>
      <c r="CQ285" s="36">
        <f t="shared" si="244"/>
        <v>716.54206782473227</v>
      </c>
      <c r="CR285" s="36">
        <f t="shared" si="245"/>
        <v>0.90707667550718751</v>
      </c>
      <c r="CS285" s="36">
        <f t="shared" si="246"/>
        <v>3.5179335357274265E-2</v>
      </c>
      <c r="CT285" s="36">
        <f t="shared" si="247"/>
        <v>142.87909226865017</v>
      </c>
      <c r="CU285" s="36"/>
      <c r="CV285" s="42" t="str">
        <f t="shared" si="248"/>
        <v>Felício dos Santos</v>
      </c>
      <c r="CW285" s="43">
        <f t="shared" si="252"/>
        <v>12.496324019804005</v>
      </c>
      <c r="CX285" s="43">
        <f t="shared" si="252"/>
        <v>4.9631627916457948</v>
      </c>
      <c r="CY285" s="43">
        <f t="shared" si="252"/>
        <v>9.6116878123798516E-3</v>
      </c>
      <c r="CZ285" s="43">
        <f t="shared" si="252"/>
        <v>0.84210179862235313</v>
      </c>
      <c r="DA285" s="43">
        <f t="shared" si="252"/>
        <v>0.83194773366350461</v>
      </c>
      <c r="DB285" s="43">
        <f t="shared" si="252"/>
        <v>3.3594641131639548E-2</v>
      </c>
      <c r="DC285" s="43">
        <f t="shared" si="252"/>
        <v>6.5548337930033423E-2</v>
      </c>
      <c r="DD285" s="43">
        <f t="shared" si="252"/>
        <v>8.37832318334388E-3</v>
      </c>
      <c r="DE285" s="43">
        <f t="shared" si="252"/>
        <v>3.7762687993561715E-2</v>
      </c>
      <c r="DF285" s="43">
        <f t="shared" si="252"/>
        <v>716.54206782473227</v>
      </c>
      <c r="DG285" s="43">
        <f t="shared" si="252"/>
        <v>0.90707667550718751</v>
      </c>
      <c r="DH285" s="43">
        <f t="shared" si="252"/>
        <v>3.5179335357274265E-2</v>
      </c>
      <c r="DI285" s="43">
        <f t="shared" si="252"/>
        <v>142.87909226865017</v>
      </c>
      <c r="DJ285" s="51">
        <f t="shared" si="207"/>
        <v>67.665526778925653</v>
      </c>
      <c r="DL285" s="40">
        <f t="shared" si="251"/>
        <v>282</v>
      </c>
      <c r="DM285" s="58">
        <f t="shared" si="249"/>
        <v>47.900071193164926</v>
      </c>
      <c r="DN285" s="57" t="str">
        <f t="shared" si="250"/>
        <v>Iapu</v>
      </c>
    </row>
    <row r="286" spans="1:118" x14ac:dyDescent="0.3">
      <c r="A286" s="12">
        <v>312550</v>
      </c>
      <c r="B286" s="12" t="s">
        <v>29</v>
      </c>
      <c r="C286" s="12" t="s">
        <v>28</v>
      </c>
      <c r="D286" s="27" t="s">
        <v>732</v>
      </c>
      <c r="E286" s="13">
        <v>2996</v>
      </c>
      <c r="F286" s="14">
        <v>37.729999999999997</v>
      </c>
      <c r="G286" s="14">
        <v>73.64</v>
      </c>
      <c r="H286" s="15">
        <v>1130.3907999999999</v>
      </c>
      <c r="I286" s="15">
        <v>2206.2544000000003</v>
      </c>
      <c r="J286" s="15">
        <v>121.6259</v>
      </c>
      <c r="K286" s="13">
        <v>2923</v>
      </c>
      <c r="L286" s="14">
        <v>30.84</v>
      </c>
      <c r="M286" s="14">
        <v>55.53</v>
      </c>
      <c r="N286" s="15">
        <v>901.45320000000004</v>
      </c>
      <c r="O286" s="15">
        <v>1623.1419000000001</v>
      </c>
      <c r="P286" s="15">
        <v>149.05289999999999</v>
      </c>
      <c r="Q286" s="13">
        <v>3043</v>
      </c>
      <c r="R286" s="14">
        <v>8.5399999999999991</v>
      </c>
      <c r="S286" s="14">
        <v>25.76</v>
      </c>
      <c r="T286" s="15">
        <v>259.87219999999996</v>
      </c>
      <c r="U286" s="14">
        <v>783.8768</v>
      </c>
      <c r="V286" s="14">
        <v>75.299199999999999</v>
      </c>
      <c r="W286" s="14">
        <v>0.47</v>
      </c>
      <c r="X286" s="14">
        <v>0.59</v>
      </c>
      <c r="Y286" s="14">
        <v>0.44</v>
      </c>
      <c r="Z286" s="14">
        <v>89.445899999999995</v>
      </c>
      <c r="AA286" s="14">
        <v>107.84950000000001</v>
      </c>
      <c r="AB286" s="14">
        <v>89.000200000000007</v>
      </c>
      <c r="AC286" s="14">
        <v>5667.27</v>
      </c>
      <c r="AD286" s="14">
        <v>26049.883000000002</v>
      </c>
      <c r="AE286" s="14">
        <v>1911.3895</v>
      </c>
      <c r="AF286" s="14">
        <v>8191.79</v>
      </c>
      <c r="AG286" s="14">
        <v>2965</v>
      </c>
      <c r="AH286" s="14">
        <v>3180</v>
      </c>
      <c r="AI286" s="14">
        <v>47.466200000000001</v>
      </c>
      <c r="AJ286" s="14">
        <v>43.928699999999999</v>
      </c>
      <c r="AK286" s="14">
        <v>0.36699999999999999</v>
      </c>
      <c r="AL286" s="14">
        <v>0.17299999999999999</v>
      </c>
      <c r="AM286" s="14">
        <v>0.63700000000000001</v>
      </c>
      <c r="AN286" s="14">
        <v>0.44800000000000001</v>
      </c>
      <c r="AO286" s="14">
        <v>0.53700000000000003</v>
      </c>
      <c r="AP286" s="14">
        <v>0.39700000000000002</v>
      </c>
      <c r="AQ286" s="14">
        <v>0.72399999999999998</v>
      </c>
      <c r="AR286" s="14">
        <v>0.53800000000000003</v>
      </c>
      <c r="AS286" s="14">
        <v>0.64</v>
      </c>
      <c r="AT286" s="14">
        <v>0.54200000000000004</v>
      </c>
      <c r="AU286" s="14">
        <v>0.81499999999999995</v>
      </c>
      <c r="AV286" s="14">
        <v>0.59299999999999997</v>
      </c>
      <c r="AW286" s="14">
        <v>2189</v>
      </c>
      <c r="AX286" s="14">
        <v>1534</v>
      </c>
      <c r="AY286" s="14">
        <v>7427</v>
      </c>
      <c r="AZ286" s="14">
        <v>14264</v>
      </c>
      <c r="BA286" s="56">
        <f t="shared" si="205"/>
        <v>8.6133627134650198E-2</v>
      </c>
      <c r="BB286" s="56">
        <f t="shared" si="205"/>
        <v>6.0360431258361533E-2</v>
      </c>
      <c r="BC286" s="56">
        <f t="shared" si="205"/>
        <v>0.29224049736365781</v>
      </c>
      <c r="BD286" s="56">
        <f t="shared" si="205"/>
        <v>0.56126544424333047</v>
      </c>
      <c r="BE286" s="54"/>
      <c r="BG286" s="36">
        <f t="shared" si="208"/>
        <v>0.89029428603447813</v>
      </c>
      <c r="BH286" s="36">
        <f t="shared" si="209"/>
        <v>1.9381007304882736</v>
      </c>
      <c r="BI286" s="36">
        <f t="shared" si="210"/>
        <v>1.4350895176414398</v>
      </c>
      <c r="BJ286" s="36">
        <f t="shared" si="211"/>
        <v>0.74817739981723685</v>
      </c>
      <c r="BK286" s="36">
        <f t="shared" si="212"/>
        <v>0.76726132967099847</v>
      </c>
      <c r="BL286" s="36">
        <f t="shared" si="213"/>
        <v>1.938086855405279</v>
      </c>
      <c r="BM286" s="36">
        <f t="shared" si="214"/>
        <v>4.6944444444444448E-2</v>
      </c>
      <c r="BN286" s="36">
        <f t="shared" si="215"/>
        <v>1.2311480455524854E-3</v>
      </c>
      <c r="BO286" s="36">
        <f t="shared" si="216"/>
        <v>1.8838908112264501E-2</v>
      </c>
      <c r="BP286" s="36">
        <f t="shared" si="217"/>
        <v>4.694427999583918E-2</v>
      </c>
      <c r="BQ286" s="36">
        <f t="shared" si="218"/>
        <v>1.2311374112059478E-3</v>
      </c>
      <c r="BR286" s="36">
        <f t="shared" si="219"/>
        <v>1.8838855935277583E-2</v>
      </c>
      <c r="BS286" s="36">
        <f t="shared" si="220"/>
        <v>0.96538993232266646</v>
      </c>
      <c r="BT286" s="36">
        <f t="shared" si="221"/>
        <v>0.98962895520015104</v>
      </c>
      <c r="BU286" s="36">
        <f t="shared" si="222"/>
        <v>0.52891288017723548</v>
      </c>
      <c r="BV286" s="36">
        <f t="shared" si="223"/>
        <v>0.81865185922245176</v>
      </c>
      <c r="BW286" s="36">
        <f t="shared" si="224"/>
        <v>0.87608015826858299</v>
      </c>
      <c r="BX286" s="36">
        <f t="shared" si="225"/>
        <v>0.89376563312291835</v>
      </c>
      <c r="BY286" s="36">
        <f t="shared" si="226"/>
        <v>0.52891323536721979</v>
      </c>
      <c r="BZ286" s="36">
        <f t="shared" si="227"/>
        <v>0.81865194193425794</v>
      </c>
      <c r="CA286" s="36">
        <f t="shared" si="228"/>
        <v>6.5320161778077659E-2</v>
      </c>
      <c r="CB286" s="36">
        <f t="shared" si="229"/>
        <v>0.14434552485194188</v>
      </c>
      <c r="CC286" s="36">
        <f t="shared" si="230"/>
        <v>1.3860007212958768E-2</v>
      </c>
      <c r="CD286" s="36">
        <f t="shared" si="231"/>
        <v>6.1663889014008363E-2</v>
      </c>
      <c r="CE286" s="36">
        <f t="shared" si="232"/>
        <v>1.7921436004162312E-2</v>
      </c>
      <c r="CF286" s="36">
        <f t="shared" si="233"/>
        <v>2.6389111431572545E-2</v>
      </c>
      <c r="CG286" s="36">
        <f t="shared" si="234"/>
        <v>6.4081347306694557E-3</v>
      </c>
      <c r="CH286" s="36">
        <f t="shared" si="235"/>
        <v>2.4567368638279869E-2</v>
      </c>
      <c r="CI286" s="36">
        <f t="shared" si="236"/>
        <v>1.8896985636547237E-2</v>
      </c>
      <c r="CJ286" s="36">
        <f t="shared" si="237"/>
        <v>3.3758528088256627E-2</v>
      </c>
      <c r="CK286" s="36">
        <f t="shared" si="238"/>
        <v>4.5570223439406476E-3</v>
      </c>
      <c r="CL286" s="36">
        <f t="shared" si="239"/>
        <v>2.5238167094210555E-2</v>
      </c>
      <c r="CM286" s="36">
        <f t="shared" si="240"/>
        <v>0.81950798328800711</v>
      </c>
      <c r="CN286" s="36">
        <f t="shared" si="241"/>
        <v>0.99910513867248341</v>
      </c>
      <c r="CO286" s="36">
        <f t="shared" si="242"/>
        <v>0.98781835834102638</v>
      </c>
      <c r="CP286" s="36">
        <f t="shared" si="243"/>
        <v>0.86394677027915689</v>
      </c>
      <c r="CQ286" s="36">
        <f t="shared" si="244"/>
        <v>294.07888470522636</v>
      </c>
      <c r="CR286" s="36">
        <f t="shared" si="245"/>
        <v>0.83587731850853542</v>
      </c>
      <c r="CS286" s="36">
        <f t="shared" si="246"/>
        <v>2.9049205835882681E-2</v>
      </c>
      <c r="CT286" s="36">
        <f t="shared" si="247"/>
        <v>156.46552304713455</v>
      </c>
      <c r="CU286" s="36"/>
      <c r="CV286" s="42" t="str">
        <f t="shared" si="248"/>
        <v>São Gonçalo do Rio Preto</v>
      </c>
      <c r="CW286" s="43">
        <f t="shared" si="252"/>
        <v>1.9381007304882736</v>
      </c>
      <c r="CX286" s="43">
        <f t="shared" si="252"/>
        <v>1.4350895176414398</v>
      </c>
      <c r="CY286" s="43">
        <f t="shared" si="252"/>
        <v>1.8838908112264501E-2</v>
      </c>
      <c r="CZ286" s="43">
        <f t="shared" si="252"/>
        <v>0.81865185922245176</v>
      </c>
      <c r="DA286" s="43">
        <f t="shared" si="252"/>
        <v>0.89376563312291835</v>
      </c>
      <c r="DB286" s="43">
        <f t="shared" si="252"/>
        <v>1.8896985636547237E-2</v>
      </c>
      <c r="DC286" s="43">
        <f t="shared" si="252"/>
        <v>3.3758528088256627E-2</v>
      </c>
      <c r="DD286" s="43">
        <f t="shared" si="252"/>
        <v>4.5570223439406476E-3</v>
      </c>
      <c r="DE286" s="43">
        <f t="shared" si="252"/>
        <v>2.5238167094210555E-2</v>
      </c>
      <c r="DF286" s="43">
        <f t="shared" si="252"/>
        <v>294.07888470522636</v>
      </c>
      <c r="DG286" s="43">
        <f t="shared" si="252"/>
        <v>0.83587731850853542</v>
      </c>
      <c r="DH286" s="43">
        <f t="shared" si="252"/>
        <v>2.9049205835882681E-2</v>
      </c>
      <c r="DI286" s="43">
        <f t="shared" si="252"/>
        <v>156.46552304713455</v>
      </c>
      <c r="DJ286" s="51">
        <f t="shared" si="207"/>
        <v>35.122787048342737</v>
      </c>
      <c r="DL286" s="40">
        <f t="shared" si="251"/>
        <v>283</v>
      </c>
      <c r="DM286" s="58">
        <f t="shared" si="249"/>
        <v>48.395104253924657</v>
      </c>
      <c r="DN286" s="57" t="str">
        <f t="shared" si="250"/>
        <v>Maria da Fé</v>
      </c>
    </row>
    <row r="287" spans="1:118" x14ac:dyDescent="0.3">
      <c r="A287" s="12">
        <v>312560</v>
      </c>
      <c r="B287" s="12" t="s">
        <v>29</v>
      </c>
      <c r="C287" s="12" t="s">
        <v>28</v>
      </c>
      <c r="D287" s="27" t="s">
        <v>348</v>
      </c>
      <c r="E287" s="13">
        <v>5945</v>
      </c>
      <c r="F287" s="14">
        <v>54.92</v>
      </c>
      <c r="G287" s="14">
        <v>76.959999999999994</v>
      </c>
      <c r="H287" s="15">
        <v>3264.9940000000001</v>
      </c>
      <c r="I287" s="15">
        <v>4575.2719999999999</v>
      </c>
      <c r="J287" s="15">
        <v>177.0394</v>
      </c>
      <c r="K287" s="13">
        <v>6110</v>
      </c>
      <c r="L287" s="14">
        <v>29.37</v>
      </c>
      <c r="M287" s="14">
        <v>62.45</v>
      </c>
      <c r="N287" s="15">
        <v>1794.5070000000001</v>
      </c>
      <c r="O287" s="15">
        <v>3815.6950000000002</v>
      </c>
      <c r="P287" s="15">
        <v>141.94820000000001</v>
      </c>
      <c r="Q287" s="13">
        <v>6746</v>
      </c>
      <c r="R287" s="14">
        <v>17.600000000000001</v>
      </c>
      <c r="S287" s="14">
        <v>35.86</v>
      </c>
      <c r="T287" s="15">
        <v>1187.296</v>
      </c>
      <c r="U287" s="14">
        <v>2419.1155999999996</v>
      </c>
      <c r="V287" s="14">
        <v>155.18340000000001</v>
      </c>
      <c r="W287" s="14">
        <v>0.61</v>
      </c>
      <c r="X287" s="14">
        <v>0.55000000000000004</v>
      </c>
      <c r="Y287" s="14">
        <v>0.51</v>
      </c>
      <c r="Z287" s="14">
        <v>116.0894</v>
      </c>
      <c r="AA287" s="14">
        <v>100.5377</v>
      </c>
      <c r="AB287" s="14">
        <v>103.1593</v>
      </c>
      <c r="AC287" s="14">
        <v>12261.681</v>
      </c>
      <c r="AD287" s="14">
        <v>51019.767</v>
      </c>
      <c r="AE287" s="14">
        <v>1968.1670999999999</v>
      </c>
      <c r="AF287" s="14">
        <v>7000.52</v>
      </c>
      <c r="AG287" s="14">
        <v>6230</v>
      </c>
      <c r="AH287" s="14">
        <v>7288</v>
      </c>
      <c r="AI287" s="14">
        <v>48.876199999999997</v>
      </c>
      <c r="AJ287" s="14">
        <v>37.540500000000002</v>
      </c>
      <c r="AK287" s="14">
        <v>0.34399999999999997</v>
      </c>
      <c r="AL287" s="14">
        <v>0.13400000000000001</v>
      </c>
      <c r="AM287" s="14">
        <v>0.65</v>
      </c>
      <c r="AN287" s="14">
        <v>0.46700000000000003</v>
      </c>
      <c r="AO287" s="14">
        <v>0.46100000000000002</v>
      </c>
      <c r="AP287" s="14">
        <v>0.26900000000000002</v>
      </c>
      <c r="AQ287" s="14">
        <v>0.70499999999999996</v>
      </c>
      <c r="AR287" s="14">
        <v>0.51600000000000001</v>
      </c>
      <c r="AS287" s="14">
        <v>0.58299999999999996</v>
      </c>
      <c r="AT287" s="14">
        <v>0.46200000000000002</v>
      </c>
      <c r="AU287" s="14">
        <v>0.74399999999999999</v>
      </c>
      <c r="AV287" s="14">
        <v>0.57699999999999996</v>
      </c>
      <c r="AW287" s="14">
        <v>7868</v>
      </c>
      <c r="AX287" s="14">
        <v>1702</v>
      </c>
      <c r="AY287" s="14">
        <v>15195</v>
      </c>
      <c r="AZ287" s="14">
        <v>25056</v>
      </c>
      <c r="BA287" s="56">
        <f t="shared" si="205"/>
        <v>0.15792537283474839</v>
      </c>
      <c r="BB287" s="56">
        <f t="shared" si="205"/>
        <v>3.4162301037715018E-2</v>
      </c>
      <c r="BC287" s="56">
        <f t="shared" si="205"/>
        <v>0.30499187089781415</v>
      </c>
      <c r="BD287" s="56">
        <f t="shared" si="205"/>
        <v>0.5029204552297224</v>
      </c>
      <c r="BE287" s="54"/>
      <c r="BG287" s="36">
        <f t="shared" si="208"/>
        <v>0.76538967213883569</v>
      </c>
      <c r="BH287" s="36">
        <f t="shared" si="209"/>
        <v>15.444679832717403</v>
      </c>
      <c r="BI287" s="36">
        <f t="shared" si="210"/>
        <v>4.2424751598737309</v>
      </c>
      <c r="BJ287" s="36">
        <f t="shared" si="211"/>
        <v>0.14675833273349043</v>
      </c>
      <c r="BK287" s="36">
        <f t="shared" si="212"/>
        <v>0.38084036170340918</v>
      </c>
      <c r="BL287" s="36">
        <f t="shared" si="213"/>
        <v>15.444608350170904</v>
      </c>
      <c r="BM287" s="36">
        <f t="shared" si="214"/>
        <v>2.7777777777777583E-4</v>
      </c>
      <c r="BN287" s="36">
        <f t="shared" si="215"/>
        <v>1.2311480455524698E-3</v>
      </c>
      <c r="BO287" s="36">
        <f t="shared" si="216"/>
        <v>0</v>
      </c>
      <c r="BP287" s="36">
        <f t="shared" si="217"/>
        <v>2.7780599751061084E-4</v>
      </c>
      <c r="BQ287" s="36">
        <f t="shared" si="218"/>
        <v>1.2311374112059556E-3</v>
      </c>
      <c r="BR287" s="36">
        <f t="shared" si="219"/>
        <v>0</v>
      </c>
      <c r="BS287" s="36">
        <f t="shared" si="220"/>
        <v>0.92588505847554892</v>
      </c>
      <c r="BT287" s="36">
        <f t="shared" si="221"/>
        <v>0.9797386268532231</v>
      </c>
      <c r="BU287" s="36">
        <f t="shared" si="222"/>
        <v>0.51719452451388725</v>
      </c>
      <c r="BV287" s="36">
        <f t="shared" si="223"/>
        <v>0.84389749315846241</v>
      </c>
      <c r="BW287" s="36">
        <f t="shared" si="224"/>
        <v>0.74910179702001745</v>
      </c>
      <c r="BX287" s="36">
        <f t="shared" si="225"/>
        <v>0.76535831448825109</v>
      </c>
      <c r="BY287" s="36">
        <f t="shared" si="226"/>
        <v>0.51719470337939077</v>
      </c>
      <c r="BZ287" s="36">
        <f t="shared" si="227"/>
        <v>0.84389749221942878</v>
      </c>
      <c r="CA287" s="36">
        <f t="shared" si="228"/>
        <v>9.1343720813498522E-2</v>
      </c>
      <c r="CB287" s="36">
        <f t="shared" si="229"/>
        <v>0.27010187433357746</v>
      </c>
      <c r="CC287" s="36">
        <f t="shared" si="230"/>
        <v>9.9446750715540735E-3</v>
      </c>
      <c r="CD287" s="36">
        <f t="shared" si="231"/>
        <v>4.6847551912076006E-2</v>
      </c>
      <c r="CE287" s="36">
        <f t="shared" si="232"/>
        <v>6.5767429760665977E-2</v>
      </c>
      <c r="CF287" s="36">
        <f t="shared" si="233"/>
        <v>0.18704712563869744</v>
      </c>
      <c r="CG287" s="36">
        <f t="shared" si="234"/>
        <v>1.0856210110612588E-2</v>
      </c>
      <c r="CH287" s="36">
        <f t="shared" si="235"/>
        <v>3.6566071481215788E-2</v>
      </c>
      <c r="CI287" s="36">
        <f t="shared" si="236"/>
        <v>4.5918367346938785E-2</v>
      </c>
      <c r="CJ287" s="36">
        <f t="shared" si="237"/>
        <v>9.254790245318624E-2</v>
      </c>
      <c r="CK287" s="36">
        <f t="shared" si="238"/>
        <v>2.2124009656017459E-2</v>
      </c>
      <c r="CL287" s="36">
        <f t="shared" si="239"/>
        <v>3.2964136612846452E-2</v>
      </c>
      <c r="CM287" s="36">
        <f t="shared" si="240"/>
        <v>0.43493645403736458</v>
      </c>
      <c r="CN287" s="36">
        <f t="shared" si="241"/>
        <v>0.99900715994345668</v>
      </c>
      <c r="CO287" s="36">
        <f t="shared" si="242"/>
        <v>0.97515728571077076</v>
      </c>
      <c r="CP287" s="36">
        <f t="shared" si="243"/>
        <v>0.76761817600750815</v>
      </c>
      <c r="CQ287" s="36">
        <f t="shared" si="244"/>
        <v>1041.7117857235426</v>
      </c>
      <c r="CR287" s="36">
        <f t="shared" si="245"/>
        <v>0.90530548870253358</v>
      </c>
      <c r="CS287" s="36">
        <f t="shared" si="246"/>
        <v>4.9065875974962453E-2</v>
      </c>
      <c r="CT287" s="36">
        <f t="shared" si="247"/>
        <v>123.30686232355438</v>
      </c>
      <c r="CU287" s="36"/>
      <c r="CV287" s="42" t="str">
        <f t="shared" si="248"/>
        <v>Felisburgo</v>
      </c>
      <c r="CW287" s="43">
        <f t="shared" si="252"/>
        <v>15.444679832717403</v>
      </c>
      <c r="CX287" s="43">
        <f t="shared" si="252"/>
        <v>4.2424751598737309</v>
      </c>
      <c r="CY287" s="43">
        <f t="shared" si="252"/>
        <v>0</v>
      </c>
      <c r="CZ287" s="43">
        <f t="shared" si="252"/>
        <v>0.84389749315846241</v>
      </c>
      <c r="DA287" s="43">
        <f t="shared" si="252"/>
        <v>0.76535831448825109</v>
      </c>
      <c r="DB287" s="43">
        <f t="shared" si="252"/>
        <v>4.5918367346938785E-2</v>
      </c>
      <c r="DC287" s="43">
        <f t="shared" si="252"/>
        <v>9.254790245318624E-2</v>
      </c>
      <c r="DD287" s="43">
        <f t="shared" si="252"/>
        <v>2.2124009656017459E-2</v>
      </c>
      <c r="DE287" s="43">
        <f t="shared" si="252"/>
        <v>3.2964136612846452E-2</v>
      </c>
      <c r="DF287" s="43">
        <f t="shared" si="252"/>
        <v>1041.7117857235426</v>
      </c>
      <c r="DG287" s="43">
        <f t="shared" si="252"/>
        <v>0.90530548870253358</v>
      </c>
      <c r="DH287" s="43">
        <f t="shared" si="252"/>
        <v>4.9065875974962453E-2</v>
      </c>
      <c r="DI287" s="43">
        <f t="shared" si="252"/>
        <v>123.30686232355438</v>
      </c>
      <c r="DJ287" s="51">
        <f t="shared" si="207"/>
        <v>91.343306509852411</v>
      </c>
      <c r="DL287" s="40">
        <f t="shared" si="251"/>
        <v>284</v>
      </c>
      <c r="DM287" s="58">
        <f t="shared" si="249"/>
        <v>48.408753056590179</v>
      </c>
      <c r="DN287" s="57" t="str">
        <f t="shared" si="250"/>
        <v>Santo Antônio do Grama</v>
      </c>
    </row>
    <row r="288" spans="1:118" x14ac:dyDescent="0.3">
      <c r="A288" s="12">
        <v>312570</v>
      </c>
      <c r="B288" s="12" t="s">
        <v>29</v>
      </c>
      <c r="C288" s="12" t="s">
        <v>28</v>
      </c>
      <c r="D288" s="27" t="s">
        <v>349</v>
      </c>
      <c r="E288" s="13">
        <v>11817</v>
      </c>
      <c r="F288" s="14">
        <v>20.09</v>
      </c>
      <c r="G288" s="14">
        <v>53.45</v>
      </c>
      <c r="H288" s="15">
        <v>2374.0353</v>
      </c>
      <c r="I288" s="15">
        <v>6316.1864999999998</v>
      </c>
      <c r="J288" s="15">
        <v>64.761899999999997</v>
      </c>
      <c r="K288" s="13">
        <v>12661</v>
      </c>
      <c r="L288" s="14">
        <v>12.92</v>
      </c>
      <c r="M288" s="14">
        <v>39.79</v>
      </c>
      <c r="N288" s="15">
        <v>1635.8012000000001</v>
      </c>
      <c r="O288" s="15">
        <v>5037.8118999999997</v>
      </c>
      <c r="P288" s="15">
        <v>62.4437</v>
      </c>
      <c r="Q288" s="13">
        <v>14006</v>
      </c>
      <c r="R288" s="14">
        <v>3.38</v>
      </c>
      <c r="S288" s="14">
        <v>12.69</v>
      </c>
      <c r="T288" s="15">
        <v>473.40279999999996</v>
      </c>
      <c r="U288" s="14">
        <v>1777.3613999999998</v>
      </c>
      <c r="V288" s="14">
        <v>29.802299999999999</v>
      </c>
      <c r="W288" s="14">
        <v>0.59</v>
      </c>
      <c r="X288" s="14">
        <v>0.55000000000000004</v>
      </c>
      <c r="Y288" s="14">
        <v>0.45</v>
      </c>
      <c r="Z288" s="14">
        <v>112.2831</v>
      </c>
      <c r="AA288" s="14">
        <v>100.5377</v>
      </c>
      <c r="AB288" s="14">
        <v>91.022900000000007</v>
      </c>
      <c r="AC288" s="14">
        <v>33404.608</v>
      </c>
      <c r="AD288" s="14">
        <v>248951.72899999999</v>
      </c>
      <c r="AE288" s="14">
        <v>2620.9971</v>
      </c>
      <c r="AF288" s="14">
        <v>16626.71</v>
      </c>
      <c r="AG288" s="14">
        <v>12745</v>
      </c>
      <c r="AH288" s="14">
        <v>14973</v>
      </c>
      <c r="AI288" s="14">
        <v>65.088200000000001</v>
      </c>
      <c r="AJ288" s="14">
        <v>89.161199999999994</v>
      </c>
      <c r="AK288" s="14">
        <v>0.40600000000000003</v>
      </c>
      <c r="AL288" s="14">
        <v>0.17599999999999999</v>
      </c>
      <c r="AM288" s="14">
        <v>0.67300000000000004</v>
      </c>
      <c r="AN288" s="14">
        <v>0.56499999999999995</v>
      </c>
      <c r="AO288" s="14">
        <v>0.53400000000000003</v>
      </c>
      <c r="AP288" s="14">
        <v>0.34599999999999997</v>
      </c>
      <c r="AQ288" s="14">
        <v>0.75700000000000001</v>
      </c>
      <c r="AR288" s="14">
        <v>0.58099999999999996</v>
      </c>
      <c r="AS288" s="14">
        <v>0.64800000000000002</v>
      </c>
      <c r="AT288" s="14">
        <v>0.51400000000000001</v>
      </c>
      <c r="AU288" s="14">
        <v>0.81499999999999995</v>
      </c>
      <c r="AV288" s="14">
        <v>0.65100000000000002</v>
      </c>
      <c r="AW288" s="14">
        <v>103989</v>
      </c>
      <c r="AX288" s="14">
        <v>9933</v>
      </c>
      <c r="AY288" s="14">
        <v>68804</v>
      </c>
      <c r="AZ288" s="14">
        <v>52877</v>
      </c>
      <c r="BA288" s="56">
        <f t="shared" si="205"/>
        <v>0.4413738364961397</v>
      </c>
      <c r="BB288" s="56">
        <f t="shared" si="205"/>
        <v>4.2159904585255703E-2</v>
      </c>
      <c r="BC288" s="56">
        <f t="shared" si="205"/>
        <v>0.29203363284847816</v>
      </c>
      <c r="BD288" s="56">
        <f t="shared" si="205"/>
        <v>0.22443262607012643</v>
      </c>
      <c r="BE288" s="54"/>
      <c r="BG288" s="36">
        <f t="shared" si="208"/>
        <v>0.54789104218539109</v>
      </c>
      <c r="BH288" s="36">
        <f t="shared" si="209"/>
        <v>2.8325055512401073E-3</v>
      </c>
      <c r="BI288" s="36">
        <f t="shared" si="210"/>
        <v>6.8499633076681077E-3</v>
      </c>
      <c r="BJ288" s="36">
        <f t="shared" si="211"/>
        <v>0.56855173176817342</v>
      </c>
      <c r="BK288" s="36">
        <f t="shared" si="212"/>
        <v>0.51652124697718815</v>
      </c>
      <c r="BL288" s="36">
        <f t="shared" si="213"/>
        <v>2.8325784867583082E-3</v>
      </c>
      <c r="BM288" s="36">
        <f t="shared" si="214"/>
        <v>2.7777777777777951E-4</v>
      </c>
      <c r="BN288" s="36">
        <f t="shared" si="215"/>
        <v>1.2311480455524698E-3</v>
      </c>
      <c r="BO288" s="36">
        <f t="shared" si="216"/>
        <v>1.3840830449826995E-2</v>
      </c>
      <c r="BP288" s="36">
        <f t="shared" si="217"/>
        <v>2.7777680470910673E-4</v>
      </c>
      <c r="BQ288" s="36">
        <f t="shared" si="218"/>
        <v>1.2311374112059556E-3</v>
      </c>
      <c r="BR288" s="36">
        <f t="shared" si="219"/>
        <v>1.3840857283737563E-2</v>
      </c>
      <c r="BS288" s="36">
        <f t="shared" si="220"/>
        <v>0.8047896747647707</v>
      </c>
      <c r="BT288" s="36">
        <f t="shared" si="221"/>
        <v>0.90309707348157953</v>
      </c>
      <c r="BU288" s="36">
        <f t="shared" si="222"/>
        <v>0.39188865897748504</v>
      </c>
      <c r="BV288" s="36">
        <f t="shared" si="223"/>
        <v>0.65086484468174255</v>
      </c>
      <c r="BW288" s="36">
        <f t="shared" si="224"/>
        <v>0.52542311748446457</v>
      </c>
      <c r="BX288" s="36">
        <f t="shared" si="225"/>
        <v>0.55186735104321738</v>
      </c>
      <c r="BY288" s="36">
        <f t="shared" si="226"/>
        <v>0.39188859079519622</v>
      </c>
      <c r="BZ288" s="36">
        <f t="shared" si="227"/>
        <v>0.65086496407444427</v>
      </c>
      <c r="CA288" s="36">
        <f t="shared" si="228"/>
        <v>3.1141868512110701E-2</v>
      </c>
      <c r="CB288" s="36">
        <f t="shared" si="229"/>
        <v>0.13629064374815331</v>
      </c>
      <c r="CC288" s="36">
        <f t="shared" si="230"/>
        <v>4.6059345769292621E-3</v>
      </c>
      <c r="CD288" s="36">
        <f t="shared" si="231"/>
        <v>2.7053961533264276E-3</v>
      </c>
      <c r="CE288" s="36">
        <f t="shared" si="232"/>
        <v>1.9240374609781469E-2</v>
      </c>
      <c r="CF288" s="36">
        <f t="shared" si="233"/>
        <v>7.2922786590468067E-2</v>
      </c>
      <c r="CG288" s="36">
        <f t="shared" si="234"/>
        <v>1.4530917756620083E-3</v>
      </c>
      <c r="CH288" s="36">
        <f t="shared" si="235"/>
        <v>7.9819380705771509E-3</v>
      </c>
      <c r="CI288" s="36">
        <f t="shared" si="236"/>
        <v>1.6048997028501679E-2</v>
      </c>
      <c r="CJ288" s="36">
        <f t="shared" si="237"/>
        <v>5.1032443025112513E-2</v>
      </c>
      <c r="CK288" s="36">
        <f t="shared" si="238"/>
        <v>4.5570223439406476E-3</v>
      </c>
      <c r="CL288" s="36">
        <f t="shared" si="239"/>
        <v>5.8669081032141071E-3</v>
      </c>
      <c r="CM288" s="36">
        <f t="shared" si="240"/>
        <v>12.252272144126335</v>
      </c>
      <c r="CN288" s="36">
        <f t="shared" si="241"/>
        <v>0.99421266946403597</v>
      </c>
      <c r="CO288" s="36">
        <f t="shared" si="242"/>
        <v>0.89000642609206515</v>
      </c>
      <c r="CP288" s="36">
        <f t="shared" si="243"/>
        <v>0.54554168769761324</v>
      </c>
      <c r="CQ288" s="36">
        <f t="shared" si="244"/>
        <v>8463.8858081982507</v>
      </c>
      <c r="CR288" s="36">
        <f t="shared" si="245"/>
        <v>0.88381720619025095</v>
      </c>
      <c r="CS288" s="36">
        <f t="shared" si="246"/>
        <v>2.876747498706813E-2</v>
      </c>
      <c r="CT288" s="36">
        <f t="shared" si="247"/>
        <v>19.374759789396627</v>
      </c>
      <c r="CU288" s="36"/>
      <c r="CV288" s="42" t="str">
        <f t="shared" si="248"/>
        <v>Felixlândia</v>
      </c>
      <c r="CW288" s="43">
        <f t="shared" si="252"/>
        <v>2.8325055512401073E-3</v>
      </c>
      <c r="CX288" s="43">
        <f t="shared" si="252"/>
        <v>6.8499633076681077E-3</v>
      </c>
      <c r="CY288" s="43">
        <f t="shared" si="252"/>
        <v>1.3840830449826995E-2</v>
      </c>
      <c r="CZ288" s="43">
        <f t="shared" si="252"/>
        <v>0.65086484468174255</v>
      </c>
      <c r="DA288" s="43">
        <f t="shared" si="252"/>
        <v>0.55186735104321738</v>
      </c>
      <c r="DB288" s="43">
        <f t="shared" si="252"/>
        <v>1.6048997028501679E-2</v>
      </c>
      <c r="DC288" s="43">
        <f t="shared" si="252"/>
        <v>5.1032443025112513E-2</v>
      </c>
      <c r="DD288" s="43">
        <f t="shared" si="252"/>
        <v>4.5570223439406476E-3</v>
      </c>
      <c r="DE288" s="43">
        <f t="shared" si="252"/>
        <v>5.8669081032141071E-3</v>
      </c>
      <c r="DF288" s="43">
        <f t="shared" si="252"/>
        <v>8463.8858081982507</v>
      </c>
      <c r="DG288" s="43">
        <f t="shared" si="252"/>
        <v>0.88381720619025095</v>
      </c>
      <c r="DH288" s="43">
        <f t="shared" si="252"/>
        <v>2.876747498706813E-2</v>
      </c>
      <c r="DI288" s="43">
        <f t="shared" si="252"/>
        <v>19.374759789396627</v>
      </c>
      <c r="DJ288" s="51">
        <f t="shared" si="207"/>
        <v>652.72899334879673</v>
      </c>
      <c r="DL288" s="40">
        <f t="shared" si="251"/>
        <v>285</v>
      </c>
      <c r="DM288" s="58">
        <f t="shared" si="249"/>
        <v>48.848687810314701</v>
      </c>
      <c r="DN288" s="57" t="str">
        <f t="shared" si="250"/>
        <v>Inconfidentes</v>
      </c>
    </row>
    <row r="289" spans="1:118" x14ac:dyDescent="0.3">
      <c r="A289" s="12">
        <v>312580</v>
      </c>
      <c r="B289" s="12" t="s">
        <v>29</v>
      </c>
      <c r="C289" s="12" t="s">
        <v>28</v>
      </c>
      <c r="D289" s="27" t="s">
        <v>350</v>
      </c>
      <c r="E289" s="13">
        <v>3254</v>
      </c>
      <c r="F289" s="14">
        <v>47.98</v>
      </c>
      <c r="G289" s="14">
        <v>76</v>
      </c>
      <c r="H289" s="15">
        <v>1561.2691999999997</v>
      </c>
      <c r="I289" s="15">
        <v>2473.04</v>
      </c>
      <c r="J289" s="15">
        <v>154.6677</v>
      </c>
      <c r="K289" s="13">
        <v>2553</v>
      </c>
      <c r="L289" s="14">
        <v>21.31</v>
      </c>
      <c r="M289" s="14">
        <v>51.46</v>
      </c>
      <c r="N289" s="15">
        <v>544.04429999999991</v>
      </c>
      <c r="O289" s="15">
        <v>1313.7738000000002</v>
      </c>
      <c r="P289" s="15">
        <v>102.99339999999999</v>
      </c>
      <c r="Q289" s="13">
        <v>3027</v>
      </c>
      <c r="R289" s="14">
        <v>5.57</v>
      </c>
      <c r="S289" s="14">
        <v>21.27</v>
      </c>
      <c r="T289" s="15">
        <v>168.60390000000001</v>
      </c>
      <c r="U289" s="14">
        <v>643.84289999999999</v>
      </c>
      <c r="V289" s="14">
        <v>49.112000000000002</v>
      </c>
      <c r="W289" s="14">
        <v>0.54</v>
      </c>
      <c r="X289" s="14">
        <v>0.49</v>
      </c>
      <c r="Y289" s="14">
        <v>0.42</v>
      </c>
      <c r="Z289" s="14">
        <v>102.7676</v>
      </c>
      <c r="AA289" s="14">
        <v>89.57</v>
      </c>
      <c r="AB289" s="14">
        <v>84.954700000000003</v>
      </c>
      <c r="AC289" s="14">
        <v>6984.2380000000003</v>
      </c>
      <c r="AD289" s="14">
        <v>30329.879000000001</v>
      </c>
      <c r="AE289" s="14">
        <v>2691.4212000000002</v>
      </c>
      <c r="AF289" s="14">
        <v>9278.0300000000007</v>
      </c>
      <c r="AG289" s="14">
        <v>2595</v>
      </c>
      <c r="AH289" s="14">
        <v>3269</v>
      </c>
      <c r="AI289" s="14">
        <v>66.837000000000003</v>
      </c>
      <c r="AJ289" s="14">
        <v>49.753700000000002</v>
      </c>
      <c r="AK289" s="14">
        <v>0.33900000000000002</v>
      </c>
      <c r="AL289" s="14">
        <v>0.14599999999999999</v>
      </c>
      <c r="AM289" s="14">
        <v>0.63600000000000001</v>
      </c>
      <c r="AN289" s="14">
        <v>0.41899999999999998</v>
      </c>
      <c r="AO289" s="14">
        <v>0.50700000000000001</v>
      </c>
      <c r="AP289" s="14">
        <v>0.35399999999999998</v>
      </c>
      <c r="AQ289" s="14">
        <v>0.72</v>
      </c>
      <c r="AR289" s="14">
        <v>0.51200000000000001</v>
      </c>
      <c r="AS289" s="14">
        <v>0.64600000000000002</v>
      </c>
      <c r="AT289" s="14">
        <v>0.55000000000000004</v>
      </c>
      <c r="AU289" s="14">
        <v>0.80700000000000005</v>
      </c>
      <c r="AV289" s="14">
        <v>0.60799999999999998</v>
      </c>
      <c r="AW289" s="14">
        <v>5187</v>
      </c>
      <c r="AX289" s="14">
        <v>1828</v>
      </c>
      <c r="AY289" s="14">
        <v>9033</v>
      </c>
      <c r="AZ289" s="14">
        <v>13225</v>
      </c>
      <c r="BA289" s="56">
        <f t="shared" si="205"/>
        <v>0.17719400129812454</v>
      </c>
      <c r="BB289" s="56">
        <f t="shared" si="205"/>
        <v>6.2446623168107132E-2</v>
      </c>
      <c r="BC289" s="56">
        <f t="shared" si="205"/>
        <v>0.30857787039251189</v>
      </c>
      <c r="BD289" s="56">
        <f t="shared" si="205"/>
        <v>0.45178150514125642</v>
      </c>
      <c r="BE289" s="54"/>
      <c r="BG289" s="36">
        <f t="shared" si="208"/>
        <v>0.89085445073391023</v>
      </c>
      <c r="BH289" s="36">
        <f t="shared" si="209"/>
        <v>0.31385103060832203</v>
      </c>
      <c r="BI289" s="36">
        <f t="shared" si="210"/>
        <v>0.6639746822909991</v>
      </c>
      <c r="BJ289" s="36">
        <f t="shared" si="211"/>
        <v>0.83246420379835329</v>
      </c>
      <c r="BK289" s="36">
        <f t="shared" si="212"/>
        <v>0.80657990823998715</v>
      </c>
      <c r="BL289" s="36">
        <f t="shared" si="213"/>
        <v>0.31384712213941174</v>
      </c>
      <c r="BM289" s="36">
        <f t="shared" si="214"/>
        <v>9.9999999999999742E-3</v>
      </c>
      <c r="BN289" s="36">
        <f t="shared" si="215"/>
        <v>1.9698368728839642E-2</v>
      </c>
      <c r="BO289" s="36">
        <f t="shared" si="216"/>
        <v>3.1141868512110739E-2</v>
      </c>
      <c r="BP289" s="36">
        <f t="shared" si="217"/>
        <v>9.9999649695278643E-3</v>
      </c>
      <c r="BQ289" s="36">
        <f t="shared" si="218"/>
        <v>1.9698198579295258E-2</v>
      </c>
      <c r="BR289" s="36">
        <f t="shared" si="219"/>
        <v>3.1141928888409519E-2</v>
      </c>
      <c r="BS289" s="36">
        <f t="shared" si="220"/>
        <v>0.95743447547984528</v>
      </c>
      <c r="BT289" s="36">
        <f t="shared" si="221"/>
        <v>0.98793016313914206</v>
      </c>
      <c r="BU289" s="36">
        <f t="shared" si="222"/>
        <v>0.3794083244793387</v>
      </c>
      <c r="BV289" s="36">
        <f t="shared" si="223"/>
        <v>0.79596620549900088</v>
      </c>
      <c r="BW289" s="36">
        <f t="shared" si="224"/>
        <v>0.89109654652710346</v>
      </c>
      <c r="BX289" s="36">
        <f t="shared" si="225"/>
        <v>0.8908782030443968</v>
      </c>
      <c r="BY289" s="36">
        <f t="shared" si="226"/>
        <v>0.3794087367900445</v>
      </c>
      <c r="BZ289" s="36">
        <f t="shared" si="227"/>
        <v>0.7959662668737052</v>
      </c>
      <c r="CA289" s="36">
        <f t="shared" si="228"/>
        <v>9.7577031791943131E-2</v>
      </c>
      <c r="CB289" s="36">
        <f t="shared" si="229"/>
        <v>0.22724528204930569</v>
      </c>
      <c r="CC289" s="36">
        <f t="shared" si="230"/>
        <v>1.4188043369832945E-2</v>
      </c>
      <c r="CD289" s="36">
        <f t="shared" si="231"/>
        <v>8.8197040673843541E-2</v>
      </c>
      <c r="CE289" s="36">
        <f t="shared" si="232"/>
        <v>3.3218002081165453E-2</v>
      </c>
      <c r="CF289" s="36">
        <f t="shared" si="233"/>
        <v>6.4092292901778564E-2</v>
      </c>
      <c r="CG289" s="36">
        <f t="shared" si="234"/>
        <v>7.2476988677186039E-3</v>
      </c>
      <c r="CH289" s="36">
        <f t="shared" si="235"/>
        <v>3.9003154450133165E-2</v>
      </c>
      <c r="CI289" s="36">
        <f t="shared" si="236"/>
        <v>1.6739198349329031E-2</v>
      </c>
      <c r="CJ289" s="36">
        <f t="shared" si="237"/>
        <v>2.9476339091304989E-2</v>
      </c>
      <c r="CK289" s="36">
        <f t="shared" si="238"/>
        <v>5.8766082453172901E-3</v>
      </c>
      <c r="CL289" s="36">
        <f t="shared" si="239"/>
        <v>1.893063729188672E-2</v>
      </c>
      <c r="CM289" s="36">
        <f t="shared" si="240"/>
        <v>0.60143525490196448</v>
      </c>
      <c r="CN289" s="36">
        <f t="shared" si="241"/>
        <v>0.99893367904960695</v>
      </c>
      <c r="CO289" s="36">
        <f t="shared" si="242"/>
        <v>0.98519404046764125</v>
      </c>
      <c r="CP289" s="36">
        <f t="shared" si="243"/>
        <v>0.8735211993469183</v>
      </c>
      <c r="CQ289" s="36">
        <f t="shared" si="244"/>
        <v>1320.2717346359086</v>
      </c>
      <c r="CR289" s="36">
        <f t="shared" si="245"/>
        <v>0.83046771104757067</v>
      </c>
      <c r="CS289" s="36">
        <f t="shared" si="246"/>
        <v>5.5634797459280613E-2</v>
      </c>
      <c r="CT289" s="36">
        <f t="shared" si="247"/>
        <v>97.486844615650526</v>
      </c>
      <c r="CU289" s="36"/>
      <c r="CV289" s="42" t="str">
        <f t="shared" si="248"/>
        <v>Fernandes Tourinho</v>
      </c>
      <c r="CW289" s="43">
        <f t="shared" si="252"/>
        <v>0.31385103060832203</v>
      </c>
      <c r="CX289" s="43">
        <f t="shared" si="252"/>
        <v>0.6639746822909991</v>
      </c>
      <c r="CY289" s="43">
        <f t="shared" si="252"/>
        <v>3.1141868512110739E-2</v>
      </c>
      <c r="CZ289" s="43">
        <f t="shared" si="252"/>
        <v>0.79596620549900088</v>
      </c>
      <c r="DA289" s="43">
        <f t="shared" si="252"/>
        <v>0.8908782030443968</v>
      </c>
      <c r="DB289" s="43">
        <f t="shared" si="252"/>
        <v>1.6739198349329031E-2</v>
      </c>
      <c r="DC289" s="43">
        <f t="shared" si="252"/>
        <v>2.9476339091304989E-2</v>
      </c>
      <c r="DD289" s="43">
        <f t="shared" si="252"/>
        <v>5.8766082453172901E-3</v>
      </c>
      <c r="DE289" s="43">
        <f t="shared" si="252"/>
        <v>1.893063729188672E-2</v>
      </c>
      <c r="DF289" s="43">
        <f t="shared" si="252"/>
        <v>1320.2717346359086</v>
      </c>
      <c r="DG289" s="43">
        <f t="shared" si="252"/>
        <v>0.83046771104757067</v>
      </c>
      <c r="DH289" s="43">
        <f t="shared" si="252"/>
        <v>5.5634797459280613E-2</v>
      </c>
      <c r="DI289" s="43">
        <f t="shared" si="252"/>
        <v>97.486844615650526</v>
      </c>
      <c r="DJ289" s="51">
        <f t="shared" si="207"/>
        <v>109.33934742561529</v>
      </c>
      <c r="DL289" s="40">
        <f t="shared" si="251"/>
        <v>286</v>
      </c>
      <c r="DM289" s="58">
        <f t="shared" si="249"/>
        <v>49.136505470463973</v>
      </c>
      <c r="DN289" s="57" t="str">
        <f t="shared" si="250"/>
        <v>Mirabela</v>
      </c>
    </row>
    <row r="290" spans="1:118" x14ac:dyDescent="0.3">
      <c r="A290" s="12">
        <v>312590</v>
      </c>
      <c r="B290" s="12" t="s">
        <v>29</v>
      </c>
      <c r="C290" s="12" t="s">
        <v>28</v>
      </c>
      <c r="D290" s="27" t="s">
        <v>351</v>
      </c>
      <c r="E290" s="13">
        <v>14014</v>
      </c>
      <c r="F290" s="14">
        <v>35.869999999999997</v>
      </c>
      <c r="G290" s="14">
        <v>75.81</v>
      </c>
      <c r="H290" s="15">
        <v>5026.8217999999997</v>
      </c>
      <c r="I290" s="15">
        <v>10624.0134</v>
      </c>
      <c r="J290" s="15">
        <v>115.6301</v>
      </c>
      <c r="K290" s="13">
        <v>12184</v>
      </c>
      <c r="L290" s="14">
        <v>20.8</v>
      </c>
      <c r="M290" s="14">
        <v>50.89</v>
      </c>
      <c r="N290" s="15">
        <v>2534.2720000000004</v>
      </c>
      <c r="O290" s="15">
        <v>6200.4376000000002</v>
      </c>
      <c r="P290" s="15">
        <v>100.52849999999999</v>
      </c>
      <c r="Q290" s="13">
        <v>10764</v>
      </c>
      <c r="R290" s="14">
        <v>10.45</v>
      </c>
      <c r="S290" s="14">
        <v>27.17</v>
      </c>
      <c r="T290" s="15">
        <v>1124.838</v>
      </c>
      <c r="U290" s="14">
        <v>2924.5787999999998</v>
      </c>
      <c r="V290" s="14">
        <v>92.140199999999993</v>
      </c>
      <c r="W290" s="14">
        <v>0.62</v>
      </c>
      <c r="X290" s="14">
        <v>0.53</v>
      </c>
      <c r="Y290" s="14">
        <v>0.52</v>
      </c>
      <c r="Z290" s="14">
        <v>117.99250000000001</v>
      </c>
      <c r="AA290" s="14">
        <v>96.881799999999998</v>
      </c>
      <c r="AB290" s="14">
        <v>105.182</v>
      </c>
      <c r="AC290" s="14">
        <v>25027.157999999999</v>
      </c>
      <c r="AD290" s="14">
        <v>105717.84</v>
      </c>
      <c r="AE290" s="14">
        <v>2016.2054000000001</v>
      </c>
      <c r="AF290" s="14">
        <v>9873.7099999999991</v>
      </c>
      <c r="AG290" s="14">
        <v>12413</v>
      </c>
      <c r="AH290" s="14">
        <v>10707</v>
      </c>
      <c r="AI290" s="14">
        <v>50.069200000000002</v>
      </c>
      <c r="AJ290" s="14">
        <v>52.948099999999997</v>
      </c>
      <c r="AK290" s="14">
        <v>0.32500000000000001</v>
      </c>
      <c r="AL290" s="14">
        <v>9.8000000000000004E-2</v>
      </c>
      <c r="AM290" s="14">
        <v>0.68899999999999995</v>
      </c>
      <c r="AN290" s="14">
        <v>0.50900000000000001</v>
      </c>
      <c r="AO290" s="14">
        <v>0.45700000000000002</v>
      </c>
      <c r="AP290" s="14">
        <v>0.24</v>
      </c>
      <c r="AQ290" s="14">
        <v>0.74199999999999999</v>
      </c>
      <c r="AR290" s="14">
        <v>0.53500000000000003</v>
      </c>
      <c r="AS290" s="14">
        <v>0.60299999999999998</v>
      </c>
      <c r="AT290" s="14">
        <v>0.42799999999999999</v>
      </c>
      <c r="AU290" s="14">
        <v>0.82099999999999995</v>
      </c>
      <c r="AV290" s="14">
        <v>0.625</v>
      </c>
      <c r="AW290" s="14">
        <v>23229</v>
      </c>
      <c r="AX290" s="14">
        <v>5841</v>
      </c>
      <c r="AY290" s="14">
        <v>36692</v>
      </c>
      <c r="AZ290" s="14">
        <v>35097</v>
      </c>
      <c r="BA290" s="56">
        <f t="shared" si="205"/>
        <v>0.23031162315708067</v>
      </c>
      <c r="BB290" s="56">
        <f t="shared" si="205"/>
        <v>5.7912531355654925E-2</v>
      </c>
      <c r="BC290" s="56">
        <f t="shared" si="205"/>
        <v>0.36379500094190897</v>
      </c>
      <c r="BD290" s="56">
        <f t="shared" si="205"/>
        <v>0.34798084454535538</v>
      </c>
      <c r="BE290" s="54"/>
      <c r="BG290" s="36">
        <f t="shared" si="208"/>
        <v>0.64053433518858638</v>
      </c>
      <c r="BH290" s="36">
        <f t="shared" si="209"/>
        <v>3.7139875558066358</v>
      </c>
      <c r="BI290" s="36">
        <f t="shared" si="210"/>
        <v>1.7378078078952583</v>
      </c>
      <c r="BJ290" s="36">
        <f t="shared" si="211"/>
        <v>0.17267613350889263</v>
      </c>
      <c r="BK290" s="36">
        <f t="shared" si="212"/>
        <v>0.28850022128098968</v>
      </c>
      <c r="BL290" s="36">
        <f t="shared" si="213"/>
        <v>3.7139736304599604</v>
      </c>
      <c r="BM290" s="36">
        <f t="shared" si="214"/>
        <v>1.111111111111118E-3</v>
      </c>
      <c r="BN290" s="36">
        <f t="shared" si="215"/>
        <v>4.9245921822098949E-3</v>
      </c>
      <c r="BO290" s="36">
        <f t="shared" si="216"/>
        <v>3.844675124951914E-4</v>
      </c>
      <c r="BP290" s="36">
        <f t="shared" si="217"/>
        <v>1.1111656036724897E-3</v>
      </c>
      <c r="BQ290" s="36">
        <f t="shared" si="218"/>
        <v>4.9245496448238066E-3</v>
      </c>
      <c r="BR290" s="36">
        <f t="shared" si="219"/>
        <v>3.8445558641097909E-4</v>
      </c>
      <c r="BS290" s="36">
        <f t="shared" si="220"/>
        <v>0.85175647574874136</v>
      </c>
      <c r="BT290" s="36">
        <f t="shared" si="221"/>
        <v>0.95824682794275207</v>
      </c>
      <c r="BU290" s="36">
        <f t="shared" si="222"/>
        <v>0.50738239541272423</v>
      </c>
      <c r="BV290" s="36">
        <f t="shared" si="223"/>
        <v>0.78366101475498173</v>
      </c>
      <c r="BW290" s="36">
        <f t="shared" si="224"/>
        <v>0.53586496067224165</v>
      </c>
      <c r="BX290" s="36">
        <f t="shared" si="225"/>
        <v>0.66607663380120363</v>
      </c>
      <c r="BY290" s="36">
        <f t="shared" si="226"/>
        <v>0.50738218681320268</v>
      </c>
      <c r="BZ290" s="36">
        <f t="shared" si="227"/>
        <v>0.78366089137979345</v>
      </c>
      <c r="CA290" s="36">
        <f t="shared" si="228"/>
        <v>0.11612473204991586</v>
      </c>
      <c r="CB290" s="36">
        <f t="shared" si="229"/>
        <v>0.42087074934802998</v>
      </c>
      <c r="CC290" s="36">
        <f t="shared" si="230"/>
        <v>2.0890723674618834E-3</v>
      </c>
      <c r="CD290" s="36">
        <f t="shared" si="231"/>
        <v>2.1308161794513756E-2</v>
      </c>
      <c r="CE290" s="36">
        <f t="shared" si="232"/>
        <v>6.9118106139438043E-2</v>
      </c>
      <c r="CF290" s="36">
        <f t="shared" si="233"/>
        <v>0.24371094375901295</v>
      </c>
      <c r="CG290" s="36">
        <f t="shared" si="234"/>
        <v>3.2694564952395182E-3</v>
      </c>
      <c r="CH290" s="36">
        <f t="shared" si="235"/>
        <v>2.6063521388351139E-2</v>
      </c>
      <c r="CI290" s="36">
        <f t="shared" si="236"/>
        <v>3.5093104525541076E-2</v>
      </c>
      <c r="CJ290" s="36">
        <f t="shared" si="237"/>
        <v>0.12632457541007411</v>
      </c>
      <c r="CK290" s="36">
        <f t="shared" si="238"/>
        <v>3.6772984096895408E-3</v>
      </c>
      <c r="CL290" s="36">
        <f t="shared" si="239"/>
        <v>1.2876615864393126E-2</v>
      </c>
      <c r="CM290" s="36">
        <f t="shared" si="240"/>
        <v>2.787613330439723E-5</v>
      </c>
      <c r="CN290" s="36">
        <f t="shared" si="241"/>
        <v>0.99659478460673745</v>
      </c>
      <c r="CO290" s="36">
        <f t="shared" si="242"/>
        <v>0.94054500412789821</v>
      </c>
      <c r="CP290" s="36">
        <f t="shared" si="243"/>
        <v>0.68310482400509431</v>
      </c>
      <c r="CQ290" s="36">
        <f t="shared" si="244"/>
        <v>2258.8781527136384</v>
      </c>
      <c r="CR290" s="36">
        <f t="shared" si="245"/>
        <v>0.84224724723222066</v>
      </c>
      <c r="CS290" s="36">
        <f t="shared" si="246"/>
        <v>0.20886522912014432</v>
      </c>
      <c r="CT290" s="36">
        <f t="shared" si="247"/>
        <v>54.394361743676221</v>
      </c>
      <c r="CU290" s="36"/>
      <c r="CV290" s="42" t="str">
        <f t="shared" si="248"/>
        <v>Ferros</v>
      </c>
      <c r="CW290" s="43">
        <f t="shared" si="252"/>
        <v>3.7139875558066358</v>
      </c>
      <c r="CX290" s="43">
        <f t="shared" si="252"/>
        <v>1.7378078078952583</v>
      </c>
      <c r="CY290" s="43">
        <f t="shared" si="252"/>
        <v>3.844675124951914E-4</v>
      </c>
      <c r="CZ290" s="43">
        <f t="shared" si="252"/>
        <v>0.78366101475498173</v>
      </c>
      <c r="DA290" s="43">
        <f t="shared" si="252"/>
        <v>0.66607663380120363</v>
      </c>
      <c r="DB290" s="43">
        <f t="shared" si="252"/>
        <v>3.5093104525541076E-2</v>
      </c>
      <c r="DC290" s="43">
        <f t="shared" si="252"/>
        <v>0.12632457541007411</v>
      </c>
      <c r="DD290" s="43">
        <f t="shared" si="252"/>
        <v>3.6772984096895408E-3</v>
      </c>
      <c r="DE290" s="43">
        <f t="shared" si="252"/>
        <v>1.2876615864393126E-2</v>
      </c>
      <c r="DF290" s="43">
        <f t="shared" si="252"/>
        <v>2258.8781527136384</v>
      </c>
      <c r="DG290" s="43">
        <f t="shared" si="252"/>
        <v>0.84224724723222066</v>
      </c>
      <c r="DH290" s="43">
        <f t="shared" si="252"/>
        <v>0.20886522912014432</v>
      </c>
      <c r="DI290" s="43">
        <f t="shared" si="252"/>
        <v>54.394361743676221</v>
      </c>
      <c r="DJ290" s="51">
        <f t="shared" si="207"/>
        <v>178.56950123135746</v>
      </c>
      <c r="DL290" s="40">
        <f t="shared" si="251"/>
        <v>287</v>
      </c>
      <c r="DM290" s="58">
        <f t="shared" si="249"/>
        <v>49.182497814474608</v>
      </c>
      <c r="DN290" s="57" t="str">
        <f t="shared" si="250"/>
        <v>Entre Folhas</v>
      </c>
    </row>
    <row r="291" spans="1:118" x14ac:dyDescent="0.3">
      <c r="A291" s="12">
        <v>312595</v>
      </c>
      <c r="B291" s="12" t="s">
        <v>29</v>
      </c>
      <c r="C291" s="12" t="s">
        <v>28</v>
      </c>
      <c r="D291" s="27" t="s">
        <v>352</v>
      </c>
      <c r="E291" s="13">
        <v>8892</v>
      </c>
      <c r="F291" s="14">
        <v>44.19</v>
      </c>
      <c r="G291" s="14">
        <v>74.28</v>
      </c>
      <c r="H291" s="15">
        <v>3929.3747999999996</v>
      </c>
      <c r="I291" s="15">
        <v>6604.9776000000002</v>
      </c>
      <c r="J291" s="15">
        <v>142.4503</v>
      </c>
      <c r="K291" s="13">
        <v>9632</v>
      </c>
      <c r="L291" s="14">
        <v>16.14</v>
      </c>
      <c r="M291" s="14">
        <v>42.43</v>
      </c>
      <c r="N291" s="15">
        <v>1554.6048000000001</v>
      </c>
      <c r="O291" s="15">
        <v>4086.8576000000003</v>
      </c>
      <c r="P291" s="15">
        <v>78.006299999999996</v>
      </c>
      <c r="Q291" s="13">
        <v>10296</v>
      </c>
      <c r="R291" s="14">
        <v>14.99</v>
      </c>
      <c r="S291" s="14">
        <v>31.07</v>
      </c>
      <c r="T291" s="15">
        <v>1543.3704</v>
      </c>
      <c r="U291" s="14">
        <v>3198.9671999999996</v>
      </c>
      <c r="V291" s="14">
        <v>132.1704</v>
      </c>
      <c r="W291" s="14">
        <v>0.49</v>
      </c>
      <c r="X291" s="14">
        <v>0.54</v>
      </c>
      <c r="Y291" s="14">
        <v>0.48</v>
      </c>
      <c r="Z291" s="14">
        <v>93.252099999999999</v>
      </c>
      <c r="AA291" s="14">
        <v>98.709800000000001</v>
      </c>
      <c r="AB291" s="14">
        <v>97.091099999999997</v>
      </c>
      <c r="AC291" s="14">
        <v>24177.888999999999</v>
      </c>
      <c r="AD291" s="14">
        <v>93457.839000000007</v>
      </c>
      <c r="AE291" s="14">
        <v>2507.5594999999998</v>
      </c>
      <c r="AF291" s="14">
        <v>8589.8700000000008</v>
      </c>
      <c r="AG291" s="14">
        <v>9642</v>
      </c>
      <c r="AH291" s="14">
        <v>10880</v>
      </c>
      <c r="AI291" s="14">
        <v>62.271099999999997</v>
      </c>
      <c r="AJ291" s="14">
        <v>46.063400000000001</v>
      </c>
      <c r="AK291" s="14">
        <v>0.23</v>
      </c>
      <c r="AL291" s="14">
        <v>4.1000000000000002E-2</v>
      </c>
      <c r="AM291" s="14">
        <v>0.68300000000000005</v>
      </c>
      <c r="AN291" s="14">
        <v>0.437</v>
      </c>
      <c r="AO291" s="14">
        <v>0.45100000000000001</v>
      </c>
      <c r="AP291" s="14">
        <v>0.215</v>
      </c>
      <c r="AQ291" s="14">
        <v>0.76200000000000001</v>
      </c>
      <c r="AR291" s="14">
        <v>0.56000000000000005</v>
      </c>
      <c r="AS291" s="14">
        <v>0.57999999999999996</v>
      </c>
      <c r="AT291" s="14">
        <v>0.42</v>
      </c>
      <c r="AU291" s="14">
        <v>0.79600000000000004</v>
      </c>
      <c r="AV291" s="14">
        <v>0.58299999999999996</v>
      </c>
      <c r="AW291" s="14">
        <v>23718</v>
      </c>
      <c r="AX291" s="14">
        <v>4527</v>
      </c>
      <c r="AY291" s="14">
        <v>25567</v>
      </c>
      <c r="AZ291" s="14">
        <v>36346</v>
      </c>
      <c r="BA291" s="56">
        <f t="shared" si="205"/>
        <v>0.26307149670578317</v>
      </c>
      <c r="BB291" s="56">
        <f t="shared" si="205"/>
        <v>5.0211850307238404E-2</v>
      </c>
      <c r="BC291" s="56">
        <f t="shared" si="205"/>
        <v>0.28357993744315535</v>
      </c>
      <c r="BD291" s="56">
        <f t="shared" si="205"/>
        <v>0.40313671554382308</v>
      </c>
      <c r="BE291" s="54"/>
      <c r="BG291" s="36">
        <f t="shared" si="208"/>
        <v>0.65450531074328122</v>
      </c>
      <c r="BH291" s="36">
        <f t="shared" si="209"/>
        <v>10.232830387056785</v>
      </c>
      <c r="BI291" s="36">
        <f t="shared" si="210"/>
        <v>2.7258798879427837</v>
      </c>
      <c r="BJ291" s="36">
        <f t="shared" si="211"/>
        <v>3.9234535144805918E-2</v>
      </c>
      <c r="BK291" s="36">
        <f t="shared" si="212"/>
        <v>0.24373403085310116</v>
      </c>
      <c r="BL291" s="36">
        <f t="shared" si="213"/>
        <v>10.232779375858737</v>
      </c>
      <c r="BM291" s="36">
        <f t="shared" si="214"/>
        <v>3.3611111111111119E-2</v>
      </c>
      <c r="BN291" s="36">
        <f t="shared" si="215"/>
        <v>2.770083102493057E-3</v>
      </c>
      <c r="BO291" s="36">
        <f t="shared" si="216"/>
        <v>3.4602076124567488E-3</v>
      </c>
      <c r="BP291" s="36">
        <f t="shared" si="217"/>
        <v>3.3610993369801993E-2</v>
      </c>
      <c r="BQ291" s="36">
        <f t="shared" si="218"/>
        <v>2.7700086624067484E-3</v>
      </c>
      <c r="BR291" s="36">
        <f t="shared" si="219"/>
        <v>3.4602143209343907E-3</v>
      </c>
      <c r="BS291" s="36">
        <f t="shared" si="220"/>
        <v>0.85659211731123586</v>
      </c>
      <c r="BT291" s="36">
        <f t="shared" si="221"/>
        <v>0.96304326556626851</v>
      </c>
      <c r="BU291" s="36">
        <f t="shared" si="222"/>
        <v>0.41241636255270087</v>
      </c>
      <c r="BV291" s="36">
        <f t="shared" si="223"/>
        <v>0.8103011275646238</v>
      </c>
      <c r="BW291" s="36">
        <f t="shared" si="224"/>
        <v>0.62702383440004117</v>
      </c>
      <c r="BX291" s="36">
        <f t="shared" si="225"/>
        <v>0.6612362714622404</v>
      </c>
      <c r="BY291" s="36">
        <f t="shared" si="226"/>
        <v>0.41241675103228959</v>
      </c>
      <c r="BZ291" s="36">
        <f t="shared" si="227"/>
        <v>0.81030127233526905</v>
      </c>
      <c r="CA291" s="36">
        <f t="shared" si="228"/>
        <v>0.28458870433533984</v>
      </c>
      <c r="CB291" s="36">
        <f t="shared" si="229"/>
        <v>0.72768849321051898</v>
      </c>
      <c r="CC291" s="36">
        <f t="shared" si="230"/>
        <v>2.9177952900913818E-3</v>
      </c>
      <c r="CD291" s="36">
        <f t="shared" si="231"/>
        <v>7.1170780595468636E-2</v>
      </c>
      <c r="CE291" s="36">
        <f t="shared" si="232"/>
        <v>7.4300208116545266E-2</v>
      </c>
      <c r="CF291" s="36">
        <f t="shared" si="233"/>
        <v>0.29856771528779219</v>
      </c>
      <c r="CG291" s="36">
        <f t="shared" si="234"/>
        <v>1.0090915108763969E-3</v>
      </c>
      <c r="CH291" s="36">
        <f t="shared" si="235"/>
        <v>1.4946787079529478E-2</v>
      </c>
      <c r="CI291" s="36">
        <f t="shared" si="236"/>
        <v>4.7667482799456568E-2</v>
      </c>
      <c r="CJ291" s="36">
        <f t="shared" si="237"/>
        <v>0.13503411235302656</v>
      </c>
      <c r="CK291" s="36">
        <f t="shared" si="238"/>
        <v>7.964643476166277E-3</v>
      </c>
      <c r="CL291" s="36">
        <f t="shared" si="239"/>
        <v>2.9946179769629305E-2</v>
      </c>
      <c r="CM291" s="36">
        <f t="shared" si="240"/>
        <v>6.9919013446186897E-4</v>
      </c>
      <c r="CN291" s="36">
        <f t="shared" si="241"/>
        <v>0.99736032060665913</v>
      </c>
      <c r="CO291" s="36">
        <f t="shared" si="242"/>
        <v>0.95837926602083845</v>
      </c>
      <c r="CP291" s="36">
        <f t="shared" si="243"/>
        <v>0.67293680193853145</v>
      </c>
      <c r="CQ291" s="36">
        <f t="shared" si="244"/>
        <v>2962.6579921228308</v>
      </c>
      <c r="CR291" s="36">
        <f t="shared" si="245"/>
        <v>0.86244364607132862</v>
      </c>
      <c r="CS291" s="36">
        <f t="shared" si="246"/>
        <v>1.8428683220890675E-2</v>
      </c>
      <c r="CT291" s="36">
        <f t="shared" si="247"/>
        <v>75.737906660009372</v>
      </c>
      <c r="CU291" s="36"/>
      <c r="CV291" s="42" t="str">
        <f t="shared" si="248"/>
        <v>Fervedouro</v>
      </c>
      <c r="CW291" s="43">
        <f t="shared" si="252"/>
        <v>10.232830387056785</v>
      </c>
      <c r="CX291" s="43">
        <f t="shared" si="252"/>
        <v>2.7258798879427837</v>
      </c>
      <c r="CY291" s="43">
        <f t="shared" si="252"/>
        <v>3.4602076124567488E-3</v>
      </c>
      <c r="CZ291" s="43">
        <f t="shared" si="252"/>
        <v>0.8103011275646238</v>
      </c>
      <c r="DA291" s="43">
        <f t="shared" si="252"/>
        <v>0.6612362714622404</v>
      </c>
      <c r="DB291" s="43">
        <f t="shared" si="252"/>
        <v>4.7667482799456568E-2</v>
      </c>
      <c r="DC291" s="43">
        <f t="shared" si="252"/>
        <v>0.13503411235302656</v>
      </c>
      <c r="DD291" s="43">
        <f t="shared" si="252"/>
        <v>7.964643476166277E-3</v>
      </c>
      <c r="DE291" s="43">
        <f t="shared" si="252"/>
        <v>2.9946179769629305E-2</v>
      </c>
      <c r="DF291" s="43">
        <f t="shared" si="252"/>
        <v>2962.6579921228308</v>
      </c>
      <c r="DG291" s="43">
        <f t="shared" si="252"/>
        <v>0.86244364607132862</v>
      </c>
      <c r="DH291" s="43">
        <f t="shared" si="252"/>
        <v>1.8428683220890675E-2</v>
      </c>
      <c r="DI291" s="43">
        <f t="shared" si="252"/>
        <v>75.737906660009372</v>
      </c>
      <c r="DJ291" s="51">
        <f t="shared" si="207"/>
        <v>234.91777626247455</v>
      </c>
      <c r="DL291" s="40">
        <f t="shared" si="251"/>
        <v>288</v>
      </c>
      <c r="DM291" s="58">
        <f t="shared" si="249"/>
        <v>49.325139616026981</v>
      </c>
      <c r="DN291" s="57" t="str">
        <f t="shared" si="250"/>
        <v>Mathias Lobato</v>
      </c>
    </row>
    <row r="292" spans="1:118" x14ac:dyDescent="0.3">
      <c r="A292" s="12">
        <v>312600</v>
      </c>
      <c r="B292" s="12" t="s">
        <v>29</v>
      </c>
      <c r="C292" s="12" t="s">
        <v>28</v>
      </c>
      <c r="D292" s="27" t="s">
        <v>353</v>
      </c>
      <c r="E292" s="13">
        <v>5028</v>
      </c>
      <c r="F292" s="14">
        <v>10.91</v>
      </c>
      <c r="G292" s="14">
        <v>33.450000000000003</v>
      </c>
      <c r="H292" s="15">
        <v>548.5548</v>
      </c>
      <c r="I292" s="15">
        <v>1681.866</v>
      </c>
      <c r="J292" s="15">
        <v>35.1693</v>
      </c>
      <c r="K292" s="13">
        <v>5608</v>
      </c>
      <c r="L292" s="14">
        <v>2.4300000000000002</v>
      </c>
      <c r="M292" s="14">
        <v>22.4</v>
      </c>
      <c r="N292" s="15">
        <v>136.27440000000001</v>
      </c>
      <c r="O292" s="15">
        <v>1256.1919999999998</v>
      </c>
      <c r="P292" s="15">
        <v>11.744400000000001</v>
      </c>
      <c r="Q292" s="13">
        <v>6571</v>
      </c>
      <c r="R292" s="14">
        <v>1.47</v>
      </c>
      <c r="S292" s="14">
        <v>6.58</v>
      </c>
      <c r="T292" s="15">
        <v>96.593699999999998</v>
      </c>
      <c r="U292" s="14">
        <v>432.37180000000001</v>
      </c>
      <c r="V292" s="14">
        <v>12.9613</v>
      </c>
      <c r="W292" s="14">
        <v>0.56000000000000005</v>
      </c>
      <c r="X292" s="14">
        <v>0.48</v>
      </c>
      <c r="Y292" s="14">
        <v>0.48</v>
      </c>
      <c r="Z292" s="14">
        <v>106.57380000000001</v>
      </c>
      <c r="AA292" s="14">
        <v>87.742000000000004</v>
      </c>
      <c r="AB292" s="14">
        <v>97.091099999999997</v>
      </c>
      <c r="AC292" s="14">
        <v>18095.414000000001</v>
      </c>
      <c r="AD292" s="14">
        <v>94009.373000000007</v>
      </c>
      <c r="AE292" s="14">
        <v>3219.8245999999999</v>
      </c>
      <c r="AF292" s="14">
        <v>13172.11</v>
      </c>
      <c r="AG292" s="14">
        <v>5620</v>
      </c>
      <c r="AH292" s="14">
        <v>7137</v>
      </c>
      <c r="AI292" s="14">
        <v>79.959100000000007</v>
      </c>
      <c r="AJ292" s="14">
        <v>70.635800000000003</v>
      </c>
      <c r="AK292" s="14">
        <v>0.441</v>
      </c>
      <c r="AL292" s="14">
        <v>0.19</v>
      </c>
      <c r="AM292" s="14">
        <v>0.73199999999999998</v>
      </c>
      <c r="AN292" s="14">
        <v>0.61499999999999999</v>
      </c>
      <c r="AO292" s="14">
        <v>0.63700000000000001</v>
      </c>
      <c r="AP292" s="14">
        <v>0.495</v>
      </c>
      <c r="AQ292" s="14">
        <v>0.81499999999999995</v>
      </c>
      <c r="AR292" s="14">
        <v>0.64</v>
      </c>
      <c r="AS292" s="14">
        <v>0.72399999999999998</v>
      </c>
      <c r="AT292" s="14">
        <v>0.61699999999999999</v>
      </c>
      <c r="AU292" s="14">
        <v>0.84499999999999997</v>
      </c>
      <c r="AV292" s="14">
        <v>0.72799999999999998</v>
      </c>
      <c r="AW292" s="14">
        <v>11414</v>
      </c>
      <c r="AX292" s="14">
        <v>8976</v>
      </c>
      <c r="AY292" s="14">
        <v>40964</v>
      </c>
      <c r="AZ292" s="14">
        <v>27046</v>
      </c>
      <c r="BA292" s="56">
        <f t="shared" si="205"/>
        <v>0.12911764705882353</v>
      </c>
      <c r="BB292" s="56">
        <f t="shared" si="205"/>
        <v>0.10153846153846154</v>
      </c>
      <c r="BC292" s="56">
        <f t="shared" si="205"/>
        <v>0.46339366515837105</v>
      </c>
      <c r="BD292" s="56">
        <f t="shared" si="205"/>
        <v>0.30595022624434387</v>
      </c>
      <c r="BE292" s="54"/>
      <c r="BG292" s="36">
        <f t="shared" si="208"/>
        <v>0.77108010076495859</v>
      </c>
      <c r="BH292" s="36">
        <f t="shared" si="209"/>
        <v>0.34602076124567466</v>
      </c>
      <c r="BI292" s="36">
        <f t="shared" si="210"/>
        <v>0.19234062132348656</v>
      </c>
      <c r="BJ292" s="36">
        <f t="shared" si="211"/>
        <v>0.90214034048672087</v>
      </c>
      <c r="BK292" s="36">
        <f t="shared" si="212"/>
        <v>0.86781859091857294</v>
      </c>
      <c r="BL292" s="36">
        <f t="shared" si="213"/>
        <v>0.34602317962256768</v>
      </c>
      <c r="BM292" s="36">
        <f t="shared" si="214"/>
        <v>4.444444444444428E-3</v>
      </c>
      <c r="BN292" s="36">
        <f t="shared" si="215"/>
        <v>2.4930747922437654E-2</v>
      </c>
      <c r="BO292" s="36">
        <f t="shared" si="216"/>
        <v>3.4602076124567488E-3</v>
      </c>
      <c r="BP292" s="36">
        <f t="shared" si="217"/>
        <v>4.4444288753457076E-3</v>
      </c>
      <c r="BQ292" s="36">
        <f t="shared" si="218"/>
        <v>2.4930684116261537E-2</v>
      </c>
      <c r="BR292" s="36">
        <f t="shared" si="219"/>
        <v>3.4602143209343907E-3</v>
      </c>
      <c r="BS292" s="36">
        <f t="shared" si="220"/>
        <v>0.89162511051142812</v>
      </c>
      <c r="BT292" s="36">
        <f t="shared" si="221"/>
        <v>0.96282723361328126</v>
      </c>
      <c r="BU292" s="36">
        <f t="shared" si="222"/>
        <v>0.29220885180060147</v>
      </c>
      <c r="BV292" s="36">
        <f t="shared" si="223"/>
        <v>0.71725962355448869</v>
      </c>
      <c r="BW292" s="36">
        <f t="shared" si="224"/>
        <v>0.77207038728778399</v>
      </c>
      <c r="BX292" s="36">
        <f t="shared" si="225"/>
        <v>0.76990205294307446</v>
      </c>
      <c r="BY292" s="36">
        <f t="shared" si="226"/>
        <v>0.29220882287251859</v>
      </c>
      <c r="BZ292" s="36">
        <f t="shared" si="227"/>
        <v>0.71725976080451825</v>
      </c>
      <c r="CA292" s="36">
        <f t="shared" si="228"/>
        <v>1.1125328637435237E-2</v>
      </c>
      <c r="CB292" s="36">
        <f t="shared" si="229"/>
        <v>0.10175871327449545</v>
      </c>
      <c r="CC292" s="36">
        <f t="shared" si="230"/>
        <v>1.9183400986794397E-4</v>
      </c>
      <c r="CD292" s="36">
        <f t="shared" si="231"/>
        <v>1.0162830503130512E-3</v>
      </c>
      <c r="CE292" s="36">
        <f t="shared" si="232"/>
        <v>7.5182101977106799E-4</v>
      </c>
      <c r="CF292" s="36">
        <f t="shared" si="233"/>
        <v>1.9628264701169696E-3</v>
      </c>
      <c r="CG292" s="36">
        <f t="shared" si="234"/>
        <v>1.2658043912433441E-3</v>
      </c>
      <c r="CH292" s="36">
        <f t="shared" si="235"/>
        <v>9.8269474553113623E-6</v>
      </c>
      <c r="CI292" s="36">
        <f t="shared" si="236"/>
        <v>5.8848744196859839E-4</v>
      </c>
      <c r="CJ292" s="36">
        <f t="shared" si="237"/>
        <v>5.0102518507766152E-3</v>
      </c>
      <c r="CK292" s="36">
        <f t="shared" si="238"/>
        <v>1.1009640308112874E-3</v>
      </c>
      <c r="CL292" s="36">
        <f t="shared" si="239"/>
        <v>1.0643327800412413E-3</v>
      </c>
      <c r="CM292" s="36">
        <f t="shared" si="240"/>
        <v>0.2560735785631591</v>
      </c>
      <c r="CN292" s="36">
        <f t="shared" si="241"/>
        <v>0.99476952168257449</v>
      </c>
      <c r="CO292" s="36">
        <f t="shared" si="242"/>
        <v>0.93374115673457025</v>
      </c>
      <c r="CP292" s="36">
        <f t="shared" si="243"/>
        <v>0.75047717173388684</v>
      </c>
      <c r="CQ292" s="36">
        <f t="shared" si="244"/>
        <v>686.73596485660141</v>
      </c>
      <c r="CR292" s="36">
        <f t="shared" si="245"/>
        <v>0.73234821561697883</v>
      </c>
      <c r="CS292" s="36">
        <f t="shared" si="246"/>
        <v>0.73259142309697023</v>
      </c>
      <c r="CT292" s="36">
        <f t="shared" si="247"/>
        <v>40.496096422939495</v>
      </c>
      <c r="CU292" s="36"/>
      <c r="CV292" s="42" t="str">
        <f t="shared" si="248"/>
        <v>Florestal</v>
      </c>
      <c r="CW292" s="43">
        <f t="shared" ref="CW292:DI307" si="253">INDEX($BG$4:$CT$855,MATCH($CV292,$D$4:$D$855,0),MATCH(CW$1,$BG$1:$CT$1,0))</f>
        <v>0.34602076124567466</v>
      </c>
      <c r="CX292" s="43">
        <f t="shared" si="253"/>
        <v>0.19234062132348656</v>
      </c>
      <c r="CY292" s="43">
        <f t="shared" si="253"/>
        <v>3.4602076124567488E-3</v>
      </c>
      <c r="CZ292" s="43">
        <f t="shared" si="253"/>
        <v>0.71725962355448869</v>
      </c>
      <c r="DA292" s="43">
        <f t="shared" si="253"/>
        <v>0.76990205294307446</v>
      </c>
      <c r="DB292" s="43">
        <f t="shared" si="253"/>
        <v>5.8848744196859839E-4</v>
      </c>
      <c r="DC292" s="43">
        <f t="shared" si="253"/>
        <v>5.0102518507766152E-3</v>
      </c>
      <c r="DD292" s="43">
        <f t="shared" si="253"/>
        <v>1.1009640308112874E-3</v>
      </c>
      <c r="DE292" s="43">
        <f t="shared" si="253"/>
        <v>1.0643327800412413E-3</v>
      </c>
      <c r="DF292" s="43">
        <f t="shared" si="253"/>
        <v>686.73596485660141</v>
      </c>
      <c r="DG292" s="43">
        <f t="shared" si="253"/>
        <v>0.73234821561697883</v>
      </c>
      <c r="DH292" s="43">
        <f t="shared" si="253"/>
        <v>0.73259142309697023</v>
      </c>
      <c r="DI292" s="43">
        <f t="shared" si="253"/>
        <v>40.496096422939495</v>
      </c>
      <c r="DJ292" s="51">
        <f t="shared" si="207"/>
        <v>56.210288324695206</v>
      </c>
      <c r="DL292" s="40">
        <f t="shared" si="251"/>
        <v>289</v>
      </c>
      <c r="DM292" s="58">
        <f t="shared" si="249"/>
        <v>49.633303405718053</v>
      </c>
      <c r="DN292" s="57" t="str">
        <f t="shared" si="250"/>
        <v>Curvelo</v>
      </c>
    </row>
    <row r="293" spans="1:118" x14ac:dyDescent="0.3">
      <c r="A293" s="12">
        <v>312610</v>
      </c>
      <c r="B293" s="12" t="s">
        <v>29</v>
      </c>
      <c r="C293" s="12" t="s">
        <v>28</v>
      </c>
      <c r="D293" s="27" t="s">
        <v>94</v>
      </c>
      <c r="E293" s="13">
        <v>56332</v>
      </c>
      <c r="F293" s="14">
        <v>15.05</v>
      </c>
      <c r="G293" s="14">
        <v>41.69</v>
      </c>
      <c r="H293" s="15">
        <v>8477.9660000000003</v>
      </c>
      <c r="I293" s="15">
        <v>23484.810799999999</v>
      </c>
      <c r="J293" s="15">
        <v>48.515000000000001</v>
      </c>
      <c r="K293" s="13">
        <v>62556</v>
      </c>
      <c r="L293" s="14">
        <v>3.45</v>
      </c>
      <c r="M293" s="14">
        <v>15.85</v>
      </c>
      <c r="N293" s="15">
        <v>2158.1820000000002</v>
      </c>
      <c r="O293" s="15">
        <v>9915.1260000000002</v>
      </c>
      <c r="P293" s="15">
        <v>16.674199999999999</v>
      </c>
      <c r="Q293" s="13">
        <v>64484</v>
      </c>
      <c r="R293" s="14">
        <v>1.25</v>
      </c>
      <c r="S293" s="14">
        <v>4.91</v>
      </c>
      <c r="T293" s="15">
        <v>806.05000000000007</v>
      </c>
      <c r="U293" s="14">
        <v>3166.1644000000001</v>
      </c>
      <c r="V293" s="14">
        <v>11.021599999999999</v>
      </c>
      <c r="W293" s="14">
        <v>0.59</v>
      </c>
      <c r="X293" s="14">
        <v>0.53</v>
      </c>
      <c r="Y293" s="14">
        <v>0.48</v>
      </c>
      <c r="Z293" s="14">
        <v>112.2831</v>
      </c>
      <c r="AA293" s="14">
        <v>96.881799999999998</v>
      </c>
      <c r="AB293" s="14">
        <v>97.091099999999997</v>
      </c>
      <c r="AC293" s="14">
        <v>234592.6489</v>
      </c>
      <c r="AD293" s="14">
        <v>1287235.8149999999</v>
      </c>
      <c r="AE293" s="14">
        <v>3744.8542000000002</v>
      </c>
      <c r="AF293" s="14">
        <v>18976.54</v>
      </c>
      <c r="AG293" s="14">
        <v>62644</v>
      </c>
      <c r="AH293" s="14">
        <v>67833</v>
      </c>
      <c r="AI293" s="14">
        <v>92.997299999999996</v>
      </c>
      <c r="AJ293" s="14">
        <v>101.7623</v>
      </c>
      <c r="AK293" s="14">
        <v>0.48199999999999998</v>
      </c>
      <c r="AL293" s="14">
        <v>0.251</v>
      </c>
      <c r="AM293" s="14">
        <v>0.74399999999999999</v>
      </c>
      <c r="AN293" s="14">
        <v>0.59899999999999998</v>
      </c>
      <c r="AO293" s="14">
        <v>0.65500000000000003</v>
      </c>
      <c r="AP293" s="14">
        <v>0.51300000000000001</v>
      </c>
      <c r="AQ293" s="14">
        <v>0.82499999999999996</v>
      </c>
      <c r="AR293" s="14">
        <v>0.66500000000000004</v>
      </c>
      <c r="AS293" s="14">
        <v>0.755</v>
      </c>
      <c r="AT293" s="14">
        <v>0.67600000000000005</v>
      </c>
      <c r="AU293" s="14">
        <v>0.874</v>
      </c>
      <c r="AV293" s="14">
        <v>0.72899999999999998</v>
      </c>
      <c r="AW293" s="14">
        <v>68481</v>
      </c>
      <c r="AX293" s="14">
        <v>216190</v>
      </c>
      <c r="AY293" s="14">
        <v>667448</v>
      </c>
      <c r="AZ293" s="14">
        <v>217424</v>
      </c>
      <c r="BA293" s="56">
        <f t="shared" si="205"/>
        <v>5.8553640182532833E-2</v>
      </c>
      <c r="BB293" s="56">
        <f t="shared" si="205"/>
        <v>0.18484997986392976</v>
      </c>
      <c r="BC293" s="56">
        <f t="shared" si="205"/>
        <v>0.57069128710958039</v>
      </c>
      <c r="BD293" s="56">
        <f t="shared" si="205"/>
        <v>0.18590509284395701</v>
      </c>
      <c r="BE293" s="54"/>
      <c r="BG293" s="36">
        <f t="shared" si="208"/>
        <v>3.8471573413523578E-2</v>
      </c>
      <c r="BH293" s="36">
        <f t="shared" si="209"/>
        <v>0.42231794678655765</v>
      </c>
      <c r="BI293" s="36">
        <f t="shared" si="210"/>
        <v>0.33762842316159775</v>
      </c>
      <c r="BJ293" s="36">
        <f t="shared" si="211"/>
        <v>0.33777353066155769</v>
      </c>
      <c r="BK293" s="36">
        <f t="shared" si="212"/>
        <v>0.2488872619562727</v>
      </c>
      <c r="BL293" s="36">
        <f t="shared" si="213"/>
        <v>0.42231665140525076</v>
      </c>
      <c r="BM293" s="36">
        <f t="shared" si="214"/>
        <v>2.7777777777777951E-4</v>
      </c>
      <c r="BN293" s="36">
        <f t="shared" si="215"/>
        <v>4.9245921822098949E-3</v>
      </c>
      <c r="BO293" s="36">
        <f t="shared" si="216"/>
        <v>3.4602076124567488E-3</v>
      </c>
      <c r="BP293" s="36">
        <f t="shared" si="217"/>
        <v>2.7777680470910673E-4</v>
      </c>
      <c r="BQ293" s="36">
        <f t="shared" si="218"/>
        <v>4.9245496448238066E-3</v>
      </c>
      <c r="BR293" s="36">
        <f t="shared" si="219"/>
        <v>3.4602143209343907E-3</v>
      </c>
      <c r="BS293" s="36">
        <f t="shared" si="220"/>
        <v>7.693002632556753E-2</v>
      </c>
      <c r="BT293" s="36">
        <f t="shared" si="221"/>
        <v>0.55218778593439022</v>
      </c>
      <c r="BU293" s="36">
        <f t="shared" si="222"/>
        <v>0.21682714868735897</v>
      </c>
      <c r="BV293" s="36">
        <f t="shared" si="223"/>
        <v>0.60754523842366992</v>
      </c>
      <c r="BW293" s="36">
        <f t="shared" si="224"/>
        <v>0.1241572665471562</v>
      </c>
      <c r="BX293" s="36">
        <f t="shared" si="225"/>
        <v>2.7177164145779927E-2</v>
      </c>
      <c r="BY293" s="36">
        <f t="shared" si="226"/>
        <v>0.21682741418163376</v>
      </c>
      <c r="BZ293" s="36">
        <f t="shared" si="227"/>
        <v>0.60754513176403857</v>
      </c>
      <c r="CA293" s="36">
        <f t="shared" si="228"/>
        <v>4.9784199893848505E-4</v>
      </c>
      <c r="CB293" s="36">
        <f t="shared" si="229"/>
        <v>1.0071813054816883E-2</v>
      </c>
      <c r="CC293" s="36">
        <f t="shared" si="230"/>
        <v>9.2847660776083246E-4</v>
      </c>
      <c r="CD293" s="36">
        <f t="shared" si="231"/>
        <v>2.5336696545201433E-5</v>
      </c>
      <c r="CE293" s="36">
        <f t="shared" si="232"/>
        <v>3.1867845993756448E-3</v>
      </c>
      <c r="CF293" s="36">
        <f t="shared" si="233"/>
        <v>6.7697484377503593E-3</v>
      </c>
      <c r="CG293" s="36">
        <f t="shared" si="234"/>
        <v>2.3314050267288075E-3</v>
      </c>
      <c r="CH293" s="36">
        <f t="shared" si="235"/>
        <v>1.7909611737306087E-3</v>
      </c>
      <c r="CI293" s="36">
        <f t="shared" si="236"/>
        <v>3.0695795584164309E-4</v>
      </c>
      <c r="CJ293" s="36">
        <f t="shared" si="237"/>
        <v>3.2660763536072006E-4</v>
      </c>
      <c r="CK293" s="36">
        <f t="shared" si="238"/>
        <v>0</v>
      </c>
      <c r="CL293" s="36">
        <f t="shared" si="239"/>
        <v>1.1588954277953858E-3</v>
      </c>
      <c r="CM293" s="36">
        <f t="shared" si="240"/>
        <v>3.8559110313390388</v>
      </c>
      <c r="CN293" s="36">
        <f t="shared" si="241"/>
        <v>0.87783500937553216</v>
      </c>
      <c r="CO293" s="36">
        <f t="shared" si="242"/>
        <v>0.20335974674644136</v>
      </c>
      <c r="CP293" s="36">
        <f t="shared" si="243"/>
        <v>5.597042832820409E-3</v>
      </c>
      <c r="CQ293" s="36">
        <f t="shared" si="244"/>
        <v>128.53903418317847</v>
      </c>
      <c r="CR293" s="36">
        <f t="shared" si="245"/>
        <v>0.54381289533087684</v>
      </c>
      <c r="CS293" s="36">
        <f t="shared" si="246"/>
        <v>1.6528909360246475</v>
      </c>
      <c r="CT293" s="36">
        <f t="shared" si="247"/>
        <v>12.071390617927642</v>
      </c>
      <c r="CU293" s="36"/>
      <c r="CV293" s="42" t="str">
        <f t="shared" si="248"/>
        <v>Formiga</v>
      </c>
      <c r="CW293" s="43">
        <f t="shared" si="253"/>
        <v>0.42231794678655765</v>
      </c>
      <c r="CX293" s="43">
        <f t="shared" si="253"/>
        <v>0.33762842316159775</v>
      </c>
      <c r="CY293" s="43">
        <f t="shared" si="253"/>
        <v>3.4602076124567488E-3</v>
      </c>
      <c r="CZ293" s="43">
        <f t="shared" si="253"/>
        <v>0.60754523842366992</v>
      </c>
      <c r="DA293" s="43">
        <f t="shared" si="253"/>
        <v>2.7177164145779927E-2</v>
      </c>
      <c r="DB293" s="43">
        <f t="shared" si="253"/>
        <v>3.0695795584164309E-4</v>
      </c>
      <c r="DC293" s="43">
        <f t="shared" si="253"/>
        <v>3.2660763536072006E-4</v>
      </c>
      <c r="DD293" s="43">
        <f t="shared" si="253"/>
        <v>0</v>
      </c>
      <c r="DE293" s="43">
        <f t="shared" si="253"/>
        <v>1.1588954277953858E-3</v>
      </c>
      <c r="DF293" s="43">
        <f t="shared" si="253"/>
        <v>128.53903418317847</v>
      </c>
      <c r="DG293" s="43">
        <f t="shared" si="253"/>
        <v>0.54381289533087684</v>
      </c>
      <c r="DH293" s="43">
        <f t="shared" si="253"/>
        <v>1.6528909360246475</v>
      </c>
      <c r="DI293" s="43">
        <f t="shared" si="253"/>
        <v>12.071390617927642</v>
      </c>
      <c r="DJ293" s="51">
        <f t="shared" si="207"/>
        <v>11.092850005662362</v>
      </c>
      <c r="DL293" s="40">
        <f t="shared" si="251"/>
        <v>290</v>
      </c>
      <c r="DM293" s="58">
        <f t="shared" si="249"/>
        <v>49.852494033591711</v>
      </c>
      <c r="DN293" s="57" t="str">
        <f t="shared" si="250"/>
        <v>Barão de Monte Alto</v>
      </c>
    </row>
    <row r="294" spans="1:118" x14ac:dyDescent="0.3">
      <c r="A294" s="12">
        <v>312620</v>
      </c>
      <c r="B294" s="12" t="s">
        <v>29</v>
      </c>
      <c r="C294" s="12" t="s">
        <v>28</v>
      </c>
      <c r="D294" s="27" t="s">
        <v>358</v>
      </c>
      <c r="E294" s="13">
        <v>7053</v>
      </c>
      <c r="F294" s="14">
        <v>31.48</v>
      </c>
      <c r="G294" s="14">
        <v>66.92</v>
      </c>
      <c r="H294" s="15">
        <v>2220.2844</v>
      </c>
      <c r="I294" s="15">
        <v>4719.8676000000005</v>
      </c>
      <c r="J294" s="15">
        <v>101.4785</v>
      </c>
      <c r="K294" s="13">
        <v>6496</v>
      </c>
      <c r="L294" s="14">
        <v>32.5</v>
      </c>
      <c r="M294" s="14">
        <v>52.8</v>
      </c>
      <c r="N294" s="15">
        <v>2111.2000000000003</v>
      </c>
      <c r="O294" s="15">
        <v>3429.8880000000004</v>
      </c>
      <c r="P294" s="15">
        <v>157.07579999999999</v>
      </c>
      <c r="Q294" s="13">
        <v>8062</v>
      </c>
      <c r="R294" s="14">
        <v>13.71</v>
      </c>
      <c r="S294" s="14">
        <v>30.59</v>
      </c>
      <c r="T294" s="15">
        <v>1105.3001999999999</v>
      </c>
      <c r="U294" s="14">
        <v>2466.1658000000002</v>
      </c>
      <c r="V294" s="14">
        <v>120.8844</v>
      </c>
      <c r="W294" s="14">
        <v>0.6</v>
      </c>
      <c r="X294" s="14">
        <v>0.72</v>
      </c>
      <c r="Y294" s="14">
        <v>0.54</v>
      </c>
      <c r="Z294" s="14">
        <v>114.1862</v>
      </c>
      <c r="AA294" s="14">
        <v>131.613</v>
      </c>
      <c r="AB294" s="14">
        <v>109.22750000000001</v>
      </c>
      <c r="AC294" s="14">
        <v>27689.043000000001</v>
      </c>
      <c r="AD294" s="14">
        <v>164411.56200000001</v>
      </c>
      <c r="AE294" s="14">
        <v>4225.3995000000004</v>
      </c>
      <c r="AF294" s="14">
        <v>18380.28</v>
      </c>
      <c r="AG294" s="14">
        <v>6553</v>
      </c>
      <c r="AH294" s="14">
        <v>8945</v>
      </c>
      <c r="AI294" s="14">
        <v>104.93089999999999</v>
      </c>
      <c r="AJ294" s="14">
        <v>98.564800000000005</v>
      </c>
      <c r="AK294" s="14">
        <v>0.33300000000000002</v>
      </c>
      <c r="AL294" s="14">
        <v>0.107</v>
      </c>
      <c r="AM294" s="14">
        <v>0.65900000000000003</v>
      </c>
      <c r="AN294" s="14">
        <v>0.52600000000000002</v>
      </c>
      <c r="AO294" s="14">
        <v>0.503</v>
      </c>
      <c r="AP294" s="14">
        <v>0.29099999999999998</v>
      </c>
      <c r="AQ294" s="14">
        <v>0.74199999999999999</v>
      </c>
      <c r="AR294" s="14">
        <v>0.58799999999999997</v>
      </c>
      <c r="AS294" s="14">
        <v>0.64</v>
      </c>
      <c r="AT294" s="14">
        <v>0.51</v>
      </c>
      <c r="AU294" s="14">
        <v>0.83399999999999996</v>
      </c>
      <c r="AV294" s="14">
        <v>0.61599999999999999</v>
      </c>
      <c r="AW294" s="14">
        <v>71473</v>
      </c>
      <c r="AX294" s="14">
        <v>7822</v>
      </c>
      <c r="AY294" s="14">
        <v>46189</v>
      </c>
      <c r="AZ294" s="14">
        <v>29906</v>
      </c>
      <c r="BA294" s="56">
        <f t="shared" si="205"/>
        <v>0.45995881330844973</v>
      </c>
      <c r="BB294" s="56">
        <f t="shared" si="205"/>
        <v>5.0337859579123498E-2</v>
      </c>
      <c r="BC294" s="56">
        <f t="shared" si="205"/>
        <v>0.29724564000257414</v>
      </c>
      <c r="BD294" s="56">
        <f t="shared" si="205"/>
        <v>0.19245768710985262</v>
      </c>
      <c r="BE294" s="54"/>
      <c r="BG294" s="36">
        <f t="shared" si="208"/>
        <v>0.72327279047111681</v>
      </c>
      <c r="BH294" s="36">
        <f t="shared" si="209"/>
        <v>8.0675093566838534</v>
      </c>
      <c r="BI294" s="36">
        <f t="shared" si="210"/>
        <v>2.5923197998811864</v>
      </c>
      <c r="BJ294" s="36">
        <f t="shared" si="211"/>
        <v>0.18121611669576396</v>
      </c>
      <c r="BK294" s="36">
        <f t="shared" si="212"/>
        <v>0.37170474655461094</v>
      </c>
      <c r="BL294" s="36">
        <f t="shared" si="213"/>
        <v>8.0674796327126277</v>
      </c>
      <c r="BM294" s="36">
        <f t="shared" si="214"/>
        <v>0</v>
      </c>
      <c r="BN294" s="36">
        <f t="shared" si="215"/>
        <v>6.9252077562326944E-2</v>
      </c>
      <c r="BO294" s="36">
        <f t="shared" si="216"/>
        <v>3.4602076124567488E-3</v>
      </c>
      <c r="BP294" s="36">
        <f t="shared" si="217"/>
        <v>0</v>
      </c>
      <c r="BQ294" s="36">
        <f t="shared" si="218"/>
        <v>6.9252237077961104E-2</v>
      </c>
      <c r="BR294" s="36">
        <f t="shared" si="219"/>
        <v>3.4602143209344037E-3</v>
      </c>
      <c r="BS294" s="36">
        <f t="shared" si="220"/>
        <v>0.83668868905270299</v>
      </c>
      <c r="BT294" s="36">
        <f t="shared" si="221"/>
        <v>0.93545016960136351</v>
      </c>
      <c r="BU294" s="36">
        <f t="shared" si="222"/>
        <v>0.15767097541756719</v>
      </c>
      <c r="BV294" s="36">
        <f t="shared" si="223"/>
        <v>0.61839618445830025</v>
      </c>
      <c r="BW294" s="36">
        <f t="shared" si="224"/>
        <v>0.73708018626654404</v>
      </c>
      <c r="BX294" s="36">
        <f t="shared" si="225"/>
        <v>0.7163810067010733</v>
      </c>
      <c r="BY294" s="36">
        <f t="shared" si="226"/>
        <v>0.15767101561444083</v>
      </c>
      <c r="BZ294" s="36">
        <f t="shared" si="227"/>
        <v>0.61839620554616226</v>
      </c>
      <c r="CA294" s="36">
        <f t="shared" si="228"/>
        <v>0.10532855514731597</v>
      </c>
      <c r="CB294" s="36">
        <f t="shared" si="229"/>
        <v>0.38005678241543667</v>
      </c>
      <c r="CC294" s="36">
        <f t="shared" si="230"/>
        <v>7.6138918516585868E-3</v>
      </c>
      <c r="CD294" s="36">
        <f t="shared" si="231"/>
        <v>1.3794423674609224E-2</v>
      </c>
      <c r="CE294" s="36">
        <f t="shared" si="232"/>
        <v>3.5611342351716965E-2</v>
      </c>
      <c r="CF294" s="36">
        <f t="shared" si="233"/>
        <v>0.14905463867969881</v>
      </c>
      <c r="CG294" s="36">
        <f t="shared" si="234"/>
        <v>3.2694564952395182E-3</v>
      </c>
      <c r="CH294" s="36">
        <f t="shared" si="235"/>
        <v>6.1418421595699846E-3</v>
      </c>
      <c r="CI294" s="36">
        <f t="shared" si="236"/>
        <v>1.8896985636547237E-2</v>
      </c>
      <c r="CJ294" s="36">
        <f t="shared" si="237"/>
        <v>5.3790463057047468E-2</v>
      </c>
      <c r="CK294" s="36">
        <f t="shared" si="238"/>
        <v>2.0945807958359804E-3</v>
      </c>
      <c r="CL294" s="36">
        <f t="shared" si="239"/>
        <v>1.593682410341531E-2</v>
      </c>
      <c r="CM294" s="36">
        <f t="shared" si="240"/>
        <v>4.3812013657904396</v>
      </c>
      <c r="CN294" s="36">
        <f t="shared" si="241"/>
        <v>0.99544121017511411</v>
      </c>
      <c r="CO294" s="36">
        <f t="shared" si="242"/>
        <v>0.92545308150372418</v>
      </c>
      <c r="CP294" s="36">
        <f t="shared" si="243"/>
        <v>0.72618132976069505</v>
      </c>
      <c r="CQ294" s="36">
        <f t="shared" si="244"/>
        <v>9199.7475585391221</v>
      </c>
      <c r="CR294" s="36">
        <f t="shared" si="245"/>
        <v>0.86211123872535267</v>
      </c>
      <c r="CS294" s="36">
        <f t="shared" si="246"/>
        <v>3.6284203912132461E-2</v>
      </c>
      <c r="CT294" s="36">
        <f t="shared" si="247"/>
        <v>13.19214656145949</v>
      </c>
      <c r="CU294" s="36"/>
      <c r="CV294" s="42" t="str">
        <f t="shared" si="248"/>
        <v>Formoso</v>
      </c>
      <c r="CW294" s="43">
        <f t="shared" si="253"/>
        <v>8.0675093566838534</v>
      </c>
      <c r="CX294" s="43">
        <f t="shared" si="253"/>
        <v>2.5923197998811864</v>
      </c>
      <c r="CY294" s="43">
        <f t="shared" si="253"/>
        <v>3.4602076124567488E-3</v>
      </c>
      <c r="CZ294" s="43">
        <f t="shared" si="253"/>
        <v>0.61839618445830025</v>
      </c>
      <c r="DA294" s="43">
        <f t="shared" si="253"/>
        <v>0.7163810067010733</v>
      </c>
      <c r="DB294" s="43">
        <f t="shared" si="253"/>
        <v>1.8896985636547237E-2</v>
      </c>
      <c r="DC294" s="43">
        <f t="shared" si="253"/>
        <v>5.3790463057047468E-2</v>
      </c>
      <c r="DD294" s="43">
        <f t="shared" si="253"/>
        <v>2.0945807958359804E-3</v>
      </c>
      <c r="DE294" s="43">
        <f t="shared" si="253"/>
        <v>1.593682410341531E-2</v>
      </c>
      <c r="DF294" s="43">
        <f t="shared" si="253"/>
        <v>9199.7475585391221</v>
      </c>
      <c r="DG294" s="43">
        <f t="shared" si="253"/>
        <v>0.86211123872535267</v>
      </c>
      <c r="DH294" s="43">
        <f t="shared" si="253"/>
        <v>3.6284203912132461E-2</v>
      </c>
      <c r="DI294" s="43">
        <f t="shared" si="253"/>
        <v>13.19214656145949</v>
      </c>
      <c r="DJ294" s="51">
        <f t="shared" si="207"/>
        <v>709.68668353478074</v>
      </c>
      <c r="DL294" s="40">
        <f t="shared" si="251"/>
        <v>291</v>
      </c>
      <c r="DM294" s="58">
        <f t="shared" si="249"/>
        <v>50.020579692663013</v>
      </c>
      <c r="DN294" s="57" t="str">
        <f t="shared" si="250"/>
        <v>Virgem da Lapa</v>
      </c>
    </row>
    <row r="295" spans="1:118" x14ac:dyDescent="0.3">
      <c r="A295" s="12">
        <v>312630</v>
      </c>
      <c r="B295" s="12" t="s">
        <v>29</v>
      </c>
      <c r="C295" s="12" t="s">
        <v>28</v>
      </c>
      <c r="D295" s="27" t="s">
        <v>303</v>
      </c>
      <c r="E295" s="13">
        <v>3791</v>
      </c>
      <c r="F295" s="14">
        <v>16.47</v>
      </c>
      <c r="G295" s="14">
        <v>43.95</v>
      </c>
      <c r="H295" s="15">
        <v>624.37769999999989</v>
      </c>
      <c r="I295" s="15">
        <v>1666.1445000000001</v>
      </c>
      <c r="J295" s="15">
        <v>53.092500000000001</v>
      </c>
      <c r="K295" s="13">
        <v>3866</v>
      </c>
      <c r="L295" s="14">
        <v>3.18</v>
      </c>
      <c r="M295" s="14">
        <v>20.079999999999998</v>
      </c>
      <c r="N295" s="15">
        <v>122.9388</v>
      </c>
      <c r="O295" s="15">
        <v>776.29279999999994</v>
      </c>
      <c r="P295" s="15">
        <v>15.369300000000001</v>
      </c>
      <c r="Q295" s="13">
        <v>4062</v>
      </c>
      <c r="R295" s="14">
        <v>3.08</v>
      </c>
      <c r="S295" s="14">
        <v>9.2899999999999991</v>
      </c>
      <c r="T295" s="15">
        <v>125.1096</v>
      </c>
      <c r="U295" s="14">
        <v>377.35980000000001</v>
      </c>
      <c r="V295" s="14">
        <v>27.1571</v>
      </c>
      <c r="W295" s="14">
        <v>0.53</v>
      </c>
      <c r="X295" s="14">
        <v>0.45</v>
      </c>
      <c r="Y295" s="14">
        <v>0.42</v>
      </c>
      <c r="Z295" s="14">
        <v>100.86450000000001</v>
      </c>
      <c r="AA295" s="14">
        <v>82.258099999999999</v>
      </c>
      <c r="AB295" s="14">
        <v>84.954700000000003</v>
      </c>
      <c r="AC295" s="14">
        <v>55763.023999999998</v>
      </c>
      <c r="AD295" s="14">
        <v>99267.267999999996</v>
      </c>
      <c r="AE295" s="14">
        <v>14826.6482</v>
      </c>
      <c r="AF295" s="14">
        <v>22925.47</v>
      </c>
      <c r="AG295" s="14">
        <v>3761</v>
      </c>
      <c r="AH295" s="14">
        <v>4330</v>
      </c>
      <c r="AI295" s="14">
        <v>368.19549999999998</v>
      </c>
      <c r="AJ295" s="14">
        <v>122.9385</v>
      </c>
      <c r="AK295" s="14">
        <v>0.42199999999999999</v>
      </c>
      <c r="AL295" s="14">
        <v>0.182</v>
      </c>
      <c r="AM295" s="14">
        <v>0.73399999999999999</v>
      </c>
      <c r="AN295" s="14">
        <v>0.56100000000000005</v>
      </c>
      <c r="AO295" s="14">
        <v>0.58199999999999996</v>
      </c>
      <c r="AP295" s="14">
        <v>0.40699999999999997</v>
      </c>
      <c r="AQ295" s="14">
        <v>0.79200000000000004</v>
      </c>
      <c r="AR295" s="14">
        <v>0.61199999999999999</v>
      </c>
      <c r="AS295" s="14">
        <v>0.67</v>
      </c>
      <c r="AT295" s="14">
        <v>0.54600000000000004</v>
      </c>
      <c r="AU295" s="14">
        <v>0.80500000000000005</v>
      </c>
      <c r="AV295" s="14">
        <v>0.68300000000000005</v>
      </c>
      <c r="AW295" s="14">
        <v>14286</v>
      </c>
      <c r="AX295" s="14">
        <v>30681</v>
      </c>
      <c r="AY295" s="14">
        <v>22516</v>
      </c>
      <c r="AZ295" s="14">
        <v>19547</v>
      </c>
      <c r="BA295" s="56">
        <f t="shared" si="205"/>
        <v>0.16415029300241296</v>
      </c>
      <c r="BB295" s="56">
        <f t="shared" si="205"/>
        <v>0.35253360910031023</v>
      </c>
      <c r="BC295" s="56">
        <f t="shared" si="205"/>
        <v>0.25871538549925316</v>
      </c>
      <c r="BD295" s="56">
        <f t="shared" si="205"/>
        <v>0.22460071239802368</v>
      </c>
      <c r="BE295" s="54"/>
      <c r="BG295" s="36">
        <f t="shared" si="208"/>
        <v>0.85498168746587788</v>
      </c>
      <c r="BH295" s="36">
        <f t="shared" si="209"/>
        <v>1.8838908112264501E-2</v>
      </c>
      <c r="BI295" s="36">
        <f t="shared" si="210"/>
        <v>4.2988998124614208E-2</v>
      </c>
      <c r="BJ295" s="36">
        <f t="shared" si="211"/>
        <v>0.87421387964953545</v>
      </c>
      <c r="BK295" s="36">
        <f t="shared" si="212"/>
        <v>0.88411642103052523</v>
      </c>
      <c r="BL295" s="36">
        <f t="shared" si="213"/>
        <v>1.8839301405225661E-2</v>
      </c>
      <c r="BM295" s="36">
        <f t="shared" si="214"/>
        <v>1.3611111111111093E-2</v>
      </c>
      <c r="BN295" s="36">
        <f t="shared" si="215"/>
        <v>4.4321329639889148E-2</v>
      </c>
      <c r="BO295" s="36">
        <f t="shared" si="216"/>
        <v>3.1141868512110739E-2</v>
      </c>
      <c r="BP295" s="36">
        <f t="shared" si="217"/>
        <v>1.3611063430746256E-2</v>
      </c>
      <c r="BQ295" s="36">
        <f t="shared" si="218"/>
        <v>4.4321350908630749E-2</v>
      </c>
      <c r="BR295" s="36">
        <f t="shared" si="219"/>
        <v>3.1141928888409519E-2</v>
      </c>
      <c r="BS295" s="36">
        <f t="shared" si="220"/>
        <v>0.68596164299999507</v>
      </c>
      <c r="BT295" s="36">
        <f t="shared" si="221"/>
        <v>0.96076897015184615</v>
      </c>
      <c r="BU295" s="36">
        <f t="shared" si="222"/>
        <v>1.2445931983156908</v>
      </c>
      <c r="BV295" s="36">
        <f t="shared" si="223"/>
        <v>0.53810564146509887</v>
      </c>
      <c r="BW295" s="36">
        <f t="shared" si="224"/>
        <v>0.84420718179073462</v>
      </c>
      <c r="BX295" s="36">
        <f t="shared" si="225"/>
        <v>0.85681595472483096</v>
      </c>
      <c r="BY295" s="36">
        <f t="shared" si="226"/>
        <v>1.2445914123821882</v>
      </c>
      <c r="BZ295" s="36">
        <f t="shared" si="227"/>
        <v>0.53810572009155577</v>
      </c>
      <c r="CA295" s="36">
        <f t="shared" si="228"/>
        <v>2.0740673691313286E-2</v>
      </c>
      <c r="CB295" s="36">
        <f t="shared" si="229"/>
        <v>0.12087460335812751</v>
      </c>
      <c r="CC295" s="36">
        <f t="shared" si="230"/>
        <v>2.7624097420983783E-4</v>
      </c>
      <c r="CD295" s="36">
        <f t="shared" si="231"/>
        <v>3.4486059186522996E-3</v>
      </c>
      <c r="CE295" s="36">
        <f t="shared" si="232"/>
        <v>3.7565036420395543E-3</v>
      </c>
      <c r="CF295" s="36">
        <f t="shared" si="233"/>
        <v>1.9979882141394734E-2</v>
      </c>
      <c r="CG295" s="36">
        <f t="shared" si="234"/>
        <v>4.036366043505531E-5</v>
      </c>
      <c r="CH295" s="36">
        <f t="shared" si="235"/>
        <v>1.6607541199477199E-3</v>
      </c>
      <c r="CI295" s="36">
        <f t="shared" si="236"/>
        <v>9.4157990714975742E-3</v>
      </c>
      <c r="CJ295" s="36">
        <f t="shared" si="237"/>
        <v>3.1581143852518506E-2</v>
      </c>
      <c r="CK295" s="36">
        <f t="shared" si="238"/>
        <v>6.2326869806094047E-3</v>
      </c>
      <c r="CL295" s="36">
        <f t="shared" si="239"/>
        <v>9.7379407474472012E-4</v>
      </c>
      <c r="CM295" s="36">
        <f t="shared" si="240"/>
        <v>0.1457298491895008</v>
      </c>
      <c r="CN295" s="36">
        <f t="shared" si="241"/>
        <v>0.9821783030425042</v>
      </c>
      <c r="CO295" s="36">
        <f t="shared" si="242"/>
        <v>0.96329952924073525</v>
      </c>
      <c r="CP295" s="36">
        <f t="shared" si="243"/>
        <v>0.81607988181864688</v>
      </c>
      <c r="CQ295" s="36">
        <f t="shared" si="244"/>
        <v>1128.0985151254126</v>
      </c>
      <c r="CR295" s="36">
        <f t="shared" si="245"/>
        <v>0.24925727013093282</v>
      </c>
      <c r="CS295" s="36">
        <f t="shared" si="246"/>
        <v>1.3081583916454555E-3</v>
      </c>
      <c r="CT295" s="36">
        <f t="shared" si="247"/>
        <v>19.410390353207781</v>
      </c>
      <c r="CU295" s="36"/>
      <c r="CV295" s="42" t="str">
        <f t="shared" si="248"/>
        <v>Fortaleza de Minas</v>
      </c>
      <c r="CW295" s="43">
        <f t="shared" si="253"/>
        <v>1.8838908112264501E-2</v>
      </c>
      <c r="CX295" s="43">
        <f t="shared" si="253"/>
        <v>4.2988998124614208E-2</v>
      </c>
      <c r="CY295" s="43">
        <f t="shared" si="253"/>
        <v>3.1141868512110739E-2</v>
      </c>
      <c r="CZ295" s="43">
        <f t="shared" si="253"/>
        <v>0.53810564146509887</v>
      </c>
      <c r="DA295" s="43">
        <f t="shared" si="253"/>
        <v>0.85681595472483096</v>
      </c>
      <c r="DB295" s="43">
        <f t="shared" si="253"/>
        <v>9.4157990714975742E-3</v>
      </c>
      <c r="DC295" s="43">
        <f t="shared" si="253"/>
        <v>3.1581143852518506E-2</v>
      </c>
      <c r="DD295" s="43">
        <f t="shared" si="253"/>
        <v>6.2326869806094047E-3</v>
      </c>
      <c r="DE295" s="43">
        <f t="shared" si="253"/>
        <v>9.7379407474472012E-4</v>
      </c>
      <c r="DF295" s="43">
        <f t="shared" si="253"/>
        <v>1128.0985151254126</v>
      </c>
      <c r="DG295" s="43">
        <f t="shared" si="253"/>
        <v>0.24925727013093282</v>
      </c>
      <c r="DH295" s="43">
        <f t="shared" si="253"/>
        <v>1.3081583916454555E-3</v>
      </c>
      <c r="DI295" s="43">
        <f t="shared" si="253"/>
        <v>19.410390353207781</v>
      </c>
      <c r="DJ295" s="51">
        <f t="shared" si="207"/>
        <v>88.407351207850851</v>
      </c>
      <c r="DL295" s="40">
        <f t="shared" si="251"/>
        <v>292</v>
      </c>
      <c r="DM295" s="58">
        <f t="shared" si="249"/>
        <v>50.266468384336505</v>
      </c>
      <c r="DN295" s="57" t="str">
        <f t="shared" si="250"/>
        <v>Bom Jesus do Amparo</v>
      </c>
    </row>
    <row r="296" spans="1:118" x14ac:dyDescent="0.3">
      <c r="A296" s="12">
        <v>312640</v>
      </c>
      <c r="B296" s="12" t="s">
        <v>29</v>
      </c>
      <c r="C296" s="12" t="s">
        <v>28</v>
      </c>
      <c r="D296" s="27" t="s">
        <v>355</v>
      </c>
      <c r="E296" s="13">
        <v>2264</v>
      </c>
      <c r="F296" s="14">
        <v>25.08</v>
      </c>
      <c r="G296" s="14">
        <v>52.52</v>
      </c>
      <c r="H296" s="15">
        <v>567.81119999999987</v>
      </c>
      <c r="I296" s="15">
        <v>1189.0527999999999</v>
      </c>
      <c r="J296" s="15">
        <v>80.8476</v>
      </c>
      <c r="K296" s="13">
        <v>2437</v>
      </c>
      <c r="L296" s="14">
        <v>5.72</v>
      </c>
      <c r="M296" s="14">
        <v>29.67</v>
      </c>
      <c r="N296" s="15">
        <v>139.3964</v>
      </c>
      <c r="O296" s="15">
        <v>723.05790000000002</v>
      </c>
      <c r="P296" s="15">
        <v>27.645299999999999</v>
      </c>
      <c r="Q296" s="13">
        <v>2695</v>
      </c>
      <c r="R296" s="14">
        <v>1.04</v>
      </c>
      <c r="S296" s="14">
        <v>10.45</v>
      </c>
      <c r="T296" s="15">
        <v>28.027999999999999</v>
      </c>
      <c r="U296" s="14">
        <v>281.6275</v>
      </c>
      <c r="V296" s="14">
        <v>9.1699000000000002</v>
      </c>
      <c r="W296" s="14">
        <v>0.48</v>
      </c>
      <c r="X296" s="14">
        <v>0.51</v>
      </c>
      <c r="Y296" s="14">
        <v>0.41</v>
      </c>
      <c r="Z296" s="14">
        <v>91.349000000000004</v>
      </c>
      <c r="AA296" s="14">
        <v>93.225899999999996</v>
      </c>
      <c r="AB296" s="14">
        <v>82.932000000000002</v>
      </c>
      <c r="AC296" s="14">
        <v>10083.517</v>
      </c>
      <c r="AD296" s="14">
        <v>33831.843999999997</v>
      </c>
      <c r="AE296" s="14">
        <v>4149.5955000000004</v>
      </c>
      <c r="AF296" s="14">
        <v>11779.89</v>
      </c>
      <c r="AG296" s="14">
        <v>2430</v>
      </c>
      <c r="AH296" s="14">
        <v>2872</v>
      </c>
      <c r="AI296" s="14">
        <v>103.0484</v>
      </c>
      <c r="AJ296" s="14">
        <v>63.17</v>
      </c>
      <c r="AK296" s="14">
        <v>0.39900000000000002</v>
      </c>
      <c r="AL296" s="14">
        <v>0.182</v>
      </c>
      <c r="AM296" s="14">
        <v>0.65900000000000003</v>
      </c>
      <c r="AN296" s="14">
        <v>0.52800000000000002</v>
      </c>
      <c r="AO296" s="14">
        <v>0.56000000000000005</v>
      </c>
      <c r="AP296" s="14">
        <v>0.40200000000000002</v>
      </c>
      <c r="AQ296" s="14">
        <v>0.74299999999999999</v>
      </c>
      <c r="AR296" s="14">
        <v>0.58699999999999997</v>
      </c>
      <c r="AS296" s="14">
        <v>0.69599999999999995</v>
      </c>
      <c r="AT296" s="14">
        <v>0.61299999999999999</v>
      </c>
      <c r="AU296" s="14">
        <v>0.84499999999999997</v>
      </c>
      <c r="AV296" s="14">
        <v>0.65100000000000002</v>
      </c>
      <c r="AW296" s="14">
        <v>6685</v>
      </c>
      <c r="AX296" s="14">
        <v>3566</v>
      </c>
      <c r="AY296" s="14">
        <v>8834</v>
      </c>
      <c r="AZ296" s="14">
        <v>13523</v>
      </c>
      <c r="BA296" s="56">
        <f t="shared" si="205"/>
        <v>0.20501104023552502</v>
      </c>
      <c r="BB296" s="56">
        <f t="shared" si="205"/>
        <v>0.10935966633954858</v>
      </c>
      <c r="BC296" s="56">
        <f t="shared" si="205"/>
        <v>0.27091511285574094</v>
      </c>
      <c r="BD296" s="56">
        <f t="shared" si="205"/>
        <v>0.41471418056918546</v>
      </c>
      <c r="BE296" s="54"/>
      <c r="BG296" s="36">
        <f t="shared" si="208"/>
        <v>0.90251762204855057</v>
      </c>
      <c r="BH296" s="36">
        <f t="shared" si="209"/>
        <v>0.50223226545520161</v>
      </c>
      <c r="BI296" s="36">
        <f t="shared" si="210"/>
        <v>1.1742274225675338E-2</v>
      </c>
      <c r="BJ296" s="36">
        <f t="shared" si="211"/>
        <v>0.97108583568949847</v>
      </c>
      <c r="BK296" s="36">
        <f t="shared" si="212"/>
        <v>0.91283952638188404</v>
      </c>
      <c r="BL296" s="36">
        <f t="shared" si="213"/>
        <v>0.50223429612255754</v>
      </c>
      <c r="BM296" s="36">
        <f t="shared" si="214"/>
        <v>3.999999999999998E-2</v>
      </c>
      <c r="BN296" s="36">
        <f t="shared" si="215"/>
        <v>1.1080332409972275E-2</v>
      </c>
      <c r="BO296" s="36">
        <f t="shared" si="216"/>
        <v>3.8446751249519448E-2</v>
      </c>
      <c r="BP296" s="36">
        <f t="shared" si="217"/>
        <v>3.9999859878111457E-2</v>
      </c>
      <c r="BQ296" s="36">
        <f t="shared" si="218"/>
        <v>1.1080236700853575E-2</v>
      </c>
      <c r="BR296" s="36">
        <f t="shared" si="219"/>
        <v>3.8446699072514058E-2</v>
      </c>
      <c r="BS296" s="36">
        <f t="shared" si="220"/>
        <v>0.9388424224389238</v>
      </c>
      <c r="BT296" s="36">
        <f t="shared" si="221"/>
        <v>0.98654126830208555</v>
      </c>
      <c r="BU296" s="36">
        <f t="shared" si="222"/>
        <v>0.1663779348437292</v>
      </c>
      <c r="BV296" s="36">
        <f t="shared" si="223"/>
        <v>0.74492849035572217</v>
      </c>
      <c r="BW296" s="36">
        <f t="shared" si="224"/>
        <v>0.89783418388332648</v>
      </c>
      <c r="BX296" s="36">
        <f t="shared" si="225"/>
        <v>0.90379414588131213</v>
      </c>
      <c r="BY296" s="36">
        <f t="shared" si="226"/>
        <v>0.16637812251117506</v>
      </c>
      <c r="BZ296" s="36">
        <f t="shared" si="227"/>
        <v>0.74492854880240933</v>
      </c>
      <c r="CA296" s="36">
        <f t="shared" si="228"/>
        <v>3.6354809112565764E-2</v>
      </c>
      <c r="CB296" s="36">
        <f t="shared" si="229"/>
        <v>0.12087460335812751</v>
      </c>
      <c r="CC296" s="36">
        <f t="shared" si="230"/>
        <v>7.6138918516585868E-3</v>
      </c>
      <c r="CD296" s="36">
        <f t="shared" si="231"/>
        <v>1.3017431647223085E-2</v>
      </c>
      <c r="CE296" s="36">
        <f t="shared" si="232"/>
        <v>9.3652445369406707E-3</v>
      </c>
      <c r="CF296" s="36">
        <f t="shared" si="233"/>
        <v>2.3073225444640258E-2</v>
      </c>
      <c r="CG296" s="36">
        <f t="shared" si="234"/>
        <v>3.1257618640907156E-3</v>
      </c>
      <c r="CH296" s="36">
        <f t="shared" si="235"/>
        <v>6.3899725828166038E-3</v>
      </c>
      <c r="CI296" s="36">
        <f t="shared" si="236"/>
        <v>3.8433315654492583E-3</v>
      </c>
      <c r="CJ296" s="36">
        <f t="shared" si="237"/>
        <v>5.8993504137030148E-3</v>
      </c>
      <c r="CK296" s="36">
        <f t="shared" si="238"/>
        <v>1.1009640308112874E-3</v>
      </c>
      <c r="CL296" s="36">
        <f t="shared" si="239"/>
        <v>5.8669081032141071E-3</v>
      </c>
      <c r="CM296" s="36">
        <f t="shared" si="240"/>
        <v>0.50508557668579401</v>
      </c>
      <c r="CN296" s="36">
        <f t="shared" si="241"/>
        <v>0.99792038499416424</v>
      </c>
      <c r="CO296" s="36">
        <f t="shared" si="242"/>
        <v>0.98551903111257511</v>
      </c>
      <c r="CP296" s="36">
        <f t="shared" si="243"/>
        <v>0.87076972053740664</v>
      </c>
      <c r="CQ296" s="36">
        <f t="shared" si="244"/>
        <v>1780.5626968444294</v>
      </c>
      <c r="CR296" s="36">
        <f t="shared" si="245"/>
        <v>0.71345747619496902</v>
      </c>
      <c r="CS296" s="36">
        <f t="shared" si="246"/>
        <v>7.2299325563126033E-3</v>
      </c>
      <c r="CT296" s="36">
        <f t="shared" si="247"/>
        <v>80.665562571778679</v>
      </c>
      <c r="CU296" s="36"/>
      <c r="CV296" s="42" t="str">
        <f t="shared" si="248"/>
        <v>Fortuna de Minas</v>
      </c>
      <c r="CW296" s="43">
        <f t="shared" si="253"/>
        <v>0.50223226545520161</v>
      </c>
      <c r="CX296" s="43">
        <f t="shared" si="253"/>
        <v>1.1742274225675338E-2</v>
      </c>
      <c r="CY296" s="43">
        <f t="shared" si="253"/>
        <v>3.8446751249519448E-2</v>
      </c>
      <c r="CZ296" s="43">
        <f t="shared" si="253"/>
        <v>0.74492849035572217</v>
      </c>
      <c r="DA296" s="43">
        <f t="shared" si="253"/>
        <v>0.90379414588131213</v>
      </c>
      <c r="DB296" s="43">
        <f t="shared" si="253"/>
        <v>3.8433315654492583E-3</v>
      </c>
      <c r="DC296" s="43">
        <f t="shared" si="253"/>
        <v>5.8993504137030148E-3</v>
      </c>
      <c r="DD296" s="43">
        <f t="shared" si="253"/>
        <v>1.1009640308112874E-3</v>
      </c>
      <c r="DE296" s="43">
        <f t="shared" si="253"/>
        <v>5.8669081032141071E-3</v>
      </c>
      <c r="DF296" s="43">
        <f t="shared" si="253"/>
        <v>1780.5626968444294</v>
      </c>
      <c r="DG296" s="43">
        <f t="shared" si="253"/>
        <v>0.71345747619496902</v>
      </c>
      <c r="DH296" s="43">
        <f t="shared" si="253"/>
        <v>7.2299325563126033E-3</v>
      </c>
      <c r="DI296" s="43">
        <f t="shared" si="253"/>
        <v>80.665562571778679</v>
      </c>
      <c r="DJ296" s="51">
        <f t="shared" si="207"/>
        <v>143.39744625432616</v>
      </c>
      <c r="DL296" s="40">
        <f t="shared" si="251"/>
        <v>293</v>
      </c>
      <c r="DM296" s="58">
        <f t="shared" si="249"/>
        <v>50.326087905951404</v>
      </c>
      <c r="DN296" s="57" t="str">
        <f t="shared" si="250"/>
        <v>Dores do Indaiá</v>
      </c>
    </row>
    <row r="297" spans="1:118" x14ac:dyDescent="0.3">
      <c r="A297" s="12">
        <v>312650</v>
      </c>
      <c r="B297" s="12" t="s">
        <v>29</v>
      </c>
      <c r="C297" s="12" t="s">
        <v>28</v>
      </c>
      <c r="D297" s="27" t="s">
        <v>359</v>
      </c>
      <c r="E297" s="13">
        <v>11823</v>
      </c>
      <c r="F297" s="14">
        <v>57.87</v>
      </c>
      <c r="G297" s="14">
        <v>89.26</v>
      </c>
      <c r="H297" s="15">
        <v>6841.9700999999995</v>
      </c>
      <c r="I297" s="15">
        <v>10553.209800000001</v>
      </c>
      <c r="J297" s="15">
        <v>186.54900000000001</v>
      </c>
      <c r="K297" s="13">
        <v>10263</v>
      </c>
      <c r="L297" s="14">
        <v>27.03</v>
      </c>
      <c r="M297" s="14">
        <v>52.57</v>
      </c>
      <c r="N297" s="15">
        <v>2774.0888999999997</v>
      </c>
      <c r="O297" s="15">
        <v>5395.2591000000002</v>
      </c>
      <c r="P297" s="15">
        <v>130.6387</v>
      </c>
      <c r="Q297" s="13">
        <v>10211</v>
      </c>
      <c r="R297" s="14">
        <v>14.05</v>
      </c>
      <c r="S297" s="14">
        <v>33</v>
      </c>
      <c r="T297" s="15">
        <v>1434.6455000000001</v>
      </c>
      <c r="U297" s="14">
        <v>3369.63</v>
      </c>
      <c r="V297" s="14">
        <v>123.8822</v>
      </c>
      <c r="W297" s="14">
        <v>0.45</v>
      </c>
      <c r="X297" s="14">
        <v>0.48</v>
      </c>
      <c r="Y297" s="14">
        <v>0.46</v>
      </c>
      <c r="Z297" s="14">
        <v>85.639700000000005</v>
      </c>
      <c r="AA297" s="14">
        <v>87.742000000000004</v>
      </c>
      <c r="AB297" s="14">
        <v>93.045699999999997</v>
      </c>
      <c r="AC297" s="14">
        <v>14441.48</v>
      </c>
      <c r="AD297" s="14">
        <v>56617.194000000003</v>
      </c>
      <c r="AE297" s="14">
        <v>1401.4050999999999</v>
      </c>
      <c r="AF297" s="14">
        <v>5368.59</v>
      </c>
      <c r="AG297" s="14">
        <v>10305</v>
      </c>
      <c r="AH297" s="14">
        <v>10546</v>
      </c>
      <c r="AI297" s="14">
        <v>34.801600000000001</v>
      </c>
      <c r="AJ297" s="14">
        <v>28.789200000000001</v>
      </c>
      <c r="AK297" s="14">
        <v>0.26</v>
      </c>
      <c r="AL297" s="14">
        <v>6.9000000000000006E-2</v>
      </c>
      <c r="AM297" s="14">
        <v>0.66600000000000004</v>
      </c>
      <c r="AN297" s="14">
        <v>0.38400000000000001</v>
      </c>
      <c r="AO297" s="14">
        <v>0.47299999999999998</v>
      </c>
      <c r="AP297" s="14">
        <v>0.29299999999999998</v>
      </c>
      <c r="AQ297" s="14">
        <v>0.72899999999999998</v>
      </c>
      <c r="AR297" s="14">
        <v>0.497</v>
      </c>
      <c r="AS297" s="14">
        <v>0.622</v>
      </c>
      <c r="AT297" s="14">
        <v>0.52700000000000002</v>
      </c>
      <c r="AU297" s="14">
        <v>0.79300000000000004</v>
      </c>
      <c r="AV297" s="14">
        <v>0.57499999999999996</v>
      </c>
      <c r="AW297" s="14">
        <v>3787</v>
      </c>
      <c r="AX297" s="14">
        <v>1458</v>
      </c>
      <c r="AY297" s="14">
        <v>16519</v>
      </c>
      <c r="AZ297" s="14">
        <v>33512</v>
      </c>
      <c r="BA297" s="56">
        <f t="shared" si="205"/>
        <v>6.8510746074245607E-2</v>
      </c>
      <c r="BB297" s="56">
        <f t="shared" si="205"/>
        <v>2.6376727693754976E-2</v>
      </c>
      <c r="BC297" s="56">
        <f t="shared" si="205"/>
        <v>0.29884579202547218</v>
      </c>
      <c r="BD297" s="56">
        <f t="shared" si="205"/>
        <v>0.60626673420652721</v>
      </c>
      <c r="BE297" s="54"/>
      <c r="BG297" s="36">
        <f t="shared" si="208"/>
        <v>0.65705894780355745</v>
      </c>
      <c r="BH297" s="36">
        <f t="shared" si="209"/>
        <v>8.6175960580310562</v>
      </c>
      <c r="BI297" s="36">
        <f t="shared" si="210"/>
        <v>3.2967652506144507</v>
      </c>
      <c r="BJ297" s="36">
        <f t="shared" si="211"/>
        <v>6.4805722842437671E-2</v>
      </c>
      <c r="BK297" s="36">
        <f t="shared" si="212"/>
        <v>0.21779320003777303</v>
      </c>
      <c r="BL297" s="36">
        <f t="shared" si="213"/>
        <v>8.6175529028704325</v>
      </c>
      <c r="BM297" s="36">
        <f t="shared" si="214"/>
        <v>6.25E-2</v>
      </c>
      <c r="BN297" s="36">
        <f t="shared" si="215"/>
        <v>2.4930747922437654E-2</v>
      </c>
      <c r="BO297" s="36">
        <f t="shared" si="216"/>
        <v>9.6116878123798516E-3</v>
      </c>
      <c r="BP297" s="36">
        <f t="shared" si="217"/>
        <v>6.2499781059549182E-2</v>
      </c>
      <c r="BQ297" s="36">
        <f t="shared" si="218"/>
        <v>2.4930684116261537E-2</v>
      </c>
      <c r="BR297" s="36">
        <f t="shared" si="219"/>
        <v>9.6115797317073617E-3</v>
      </c>
      <c r="BS297" s="36">
        <f t="shared" si="220"/>
        <v>0.9130081071507713</v>
      </c>
      <c r="BT297" s="36">
        <f t="shared" si="221"/>
        <v>0.97752835564703155</v>
      </c>
      <c r="BU297" s="36">
        <f t="shared" si="222"/>
        <v>0.6400537712605624</v>
      </c>
      <c r="BV297" s="36">
        <f t="shared" si="223"/>
        <v>0.87910400557932455</v>
      </c>
      <c r="BW297" s="36">
        <f t="shared" si="224"/>
        <v>0.60456147286208928</v>
      </c>
      <c r="BX297" s="36">
        <f t="shared" si="225"/>
        <v>0.6705971059377025</v>
      </c>
      <c r="BY297" s="36">
        <f t="shared" si="226"/>
        <v>0.64005387464245711</v>
      </c>
      <c r="BZ297" s="36">
        <f t="shared" si="227"/>
        <v>0.87910411080030204</v>
      </c>
      <c r="CA297" s="36">
        <f t="shared" si="228"/>
        <v>0.22336648165596235</v>
      </c>
      <c r="CB297" s="36">
        <f t="shared" si="229"/>
        <v>0.56653948433344892</v>
      </c>
      <c r="CC297" s="36">
        <f t="shared" si="230"/>
        <v>6.0159145494586329E-3</v>
      </c>
      <c r="CD297" s="36">
        <f t="shared" si="231"/>
        <v>0.12652583216972205</v>
      </c>
      <c r="CE297" s="36">
        <f t="shared" si="232"/>
        <v>5.6214880332986508E-2</v>
      </c>
      <c r="CF297" s="36">
        <f t="shared" si="233"/>
        <v>0.14581441720521995</v>
      </c>
      <c r="CG297" s="36">
        <f t="shared" si="234"/>
        <v>5.4313341481410952E-3</v>
      </c>
      <c r="CH297" s="36">
        <f t="shared" si="235"/>
        <v>4.8842385589764246E-2</v>
      </c>
      <c r="CI297" s="36">
        <f t="shared" si="236"/>
        <v>2.6154997420826658E-2</v>
      </c>
      <c r="CJ297" s="36">
        <f t="shared" si="237"/>
        <v>4.2570129917259406E-2</v>
      </c>
      <c r="CK297" s="36">
        <f t="shared" si="238"/>
        <v>8.5890903759248838E-3</v>
      </c>
      <c r="CL297" s="36">
        <f t="shared" si="239"/>
        <v>3.400231376691315E-2</v>
      </c>
      <c r="CM297" s="36">
        <f t="shared" si="240"/>
        <v>0.69908038295611641</v>
      </c>
      <c r="CN297" s="36">
        <f t="shared" si="241"/>
        <v>0.99914946396156656</v>
      </c>
      <c r="CO297" s="36">
        <f t="shared" si="242"/>
        <v>0.97300744222553681</v>
      </c>
      <c r="CP297" s="36">
        <f t="shared" si="243"/>
        <v>0.69611796783079727</v>
      </c>
      <c r="CQ297" s="36">
        <f t="shared" si="244"/>
        <v>180.51295550347865</v>
      </c>
      <c r="CR297" s="36">
        <f t="shared" si="245"/>
        <v>0.92647200146996678</v>
      </c>
      <c r="CS297" s="36">
        <f t="shared" si="246"/>
        <v>3.8766783270233175E-2</v>
      </c>
      <c r="CT297" s="36">
        <f t="shared" si="247"/>
        <v>184.73473054729976</v>
      </c>
      <c r="CU297" s="36"/>
      <c r="CV297" s="42" t="str">
        <f t="shared" si="248"/>
        <v>Francisco Badaró</v>
      </c>
      <c r="CW297" s="43">
        <f t="shared" si="253"/>
        <v>8.6175960580310562</v>
      </c>
      <c r="CX297" s="43">
        <f t="shared" si="253"/>
        <v>3.2967652506144507</v>
      </c>
      <c r="CY297" s="43">
        <f t="shared" si="253"/>
        <v>9.6116878123798516E-3</v>
      </c>
      <c r="CZ297" s="43">
        <f t="shared" si="253"/>
        <v>0.87910400557932455</v>
      </c>
      <c r="DA297" s="43">
        <f t="shared" si="253"/>
        <v>0.6705971059377025</v>
      </c>
      <c r="DB297" s="43">
        <f t="shared" si="253"/>
        <v>2.6154997420826658E-2</v>
      </c>
      <c r="DC297" s="43">
        <f t="shared" si="253"/>
        <v>4.2570129917259406E-2</v>
      </c>
      <c r="DD297" s="43">
        <f t="shared" si="253"/>
        <v>8.5890903759248838E-3</v>
      </c>
      <c r="DE297" s="43">
        <f t="shared" si="253"/>
        <v>3.400231376691315E-2</v>
      </c>
      <c r="DF297" s="43">
        <f t="shared" si="253"/>
        <v>180.51295550347865</v>
      </c>
      <c r="DG297" s="43">
        <f t="shared" si="253"/>
        <v>0.92647200146996678</v>
      </c>
      <c r="DH297" s="43">
        <f t="shared" si="253"/>
        <v>3.8766783270233175E-2</v>
      </c>
      <c r="DI297" s="43">
        <f t="shared" si="253"/>
        <v>184.73473054729976</v>
      </c>
      <c r="DJ297" s="51">
        <f t="shared" si="207"/>
        <v>29.215224267305725</v>
      </c>
      <c r="DL297" s="40">
        <f t="shared" si="251"/>
        <v>294</v>
      </c>
      <c r="DM297" s="58">
        <f t="shared" si="249"/>
        <v>50.356505650132213</v>
      </c>
      <c r="DN297" s="57" t="str">
        <f t="shared" si="250"/>
        <v>Glaucilândia</v>
      </c>
    </row>
    <row r="298" spans="1:118" x14ac:dyDescent="0.3">
      <c r="A298" s="12">
        <v>312660</v>
      </c>
      <c r="B298" s="12" t="s">
        <v>29</v>
      </c>
      <c r="C298" s="12" t="s">
        <v>28</v>
      </c>
      <c r="D298" s="27" t="s">
        <v>860</v>
      </c>
      <c r="E298" s="13">
        <v>3624</v>
      </c>
      <c r="F298" s="14">
        <v>30.07</v>
      </c>
      <c r="G298" s="14">
        <v>62.88</v>
      </c>
      <c r="H298" s="15">
        <v>1089.7368000000001</v>
      </c>
      <c r="I298" s="15">
        <v>2278.7712000000001</v>
      </c>
      <c r="J298" s="15">
        <v>96.933199999999999</v>
      </c>
      <c r="K298" s="13">
        <v>4457</v>
      </c>
      <c r="L298" s="14">
        <v>24.39</v>
      </c>
      <c r="M298" s="14">
        <v>64.459999999999994</v>
      </c>
      <c r="N298" s="15">
        <v>1087.0623000000001</v>
      </c>
      <c r="O298" s="15">
        <v>2872.9821999999999</v>
      </c>
      <c r="P298" s="15">
        <v>117.8794</v>
      </c>
      <c r="Q298" s="13">
        <v>4836</v>
      </c>
      <c r="R298" s="14">
        <v>9.8699999999999992</v>
      </c>
      <c r="S298" s="14">
        <v>24.43</v>
      </c>
      <c r="T298" s="15">
        <v>477.31319999999999</v>
      </c>
      <c r="U298" s="14">
        <v>1181.4348</v>
      </c>
      <c r="V298" s="14">
        <v>87.026200000000003</v>
      </c>
      <c r="W298" s="14">
        <v>0.52</v>
      </c>
      <c r="X298" s="14">
        <v>0.53</v>
      </c>
      <c r="Y298" s="14">
        <v>0.45</v>
      </c>
      <c r="Z298" s="14">
        <v>98.961399999999998</v>
      </c>
      <c r="AA298" s="14">
        <v>96.881799999999998</v>
      </c>
      <c r="AB298" s="14">
        <v>91.022900000000007</v>
      </c>
      <c r="AC298" s="14">
        <v>9430.0360000000001</v>
      </c>
      <c r="AD298" s="14">
        <v>39914.131000000001</v>
      </c>
      <c r="AE298" s="14">
        <v>2118.6331</v>
      </c>
      <c r="AF298" s="14">
        <v>7780.53</v>
      </c>
      <c r="AG298" s="14">
        <v>4451</v>
      </c>
      <c r="AH298" s="14">
        <v>5130</v>
      </c>
      <c r="AI298" s="14">
        <v>52.6128</v>
      </c>
      <c r="AJ298" s="14">
        <v>41.723300000000002</v>
      </c>
      <c r="AK298" s="14">
        <v>0.33200000000000002</v>
      </c>
      <c r="AL298" s="14">
        <v>0.121</v>
      </c>
      <c r="AM298" s="14">
        <v>0.60299999999999998</v>
      </c>
      <c r="AN298" s="14">
        <v>0.502</v>
      </c>
      <c r="AO298" s="14">
        <v>0.44400000000000001</v>
      </c>
      <c r="AP298" s="14">
        <v>0.248</v>
      </c>
      <c r="AQ298" s="14">
        <v>0.69699999999999995</v>
      </c>
      <c r="AR298" s="14">
        <v>0.50800000000000001</v>
      </c>
      <c r="AS298" s="14">
        <v>0.625</v>
      </c>
      <c r="AT298" s="14">
        <v>0.51300000000000001</v>
      </c>
      <c r="AU298" s="14">
        <v>0.79700000000000004</v>
      </c>
      <c r="AV298" s="14">
        <v>0.59599999999999997</v>
      </c>
      <c r="AW298" s="14">
        <v>9284</v>
      </c>
      <c r="AX298" s="14">
        <v>2137</v>
      </c>
      <c r="AY298" s="14">
        <v>8927</v>
      </c>
      <c r="AZ298" s="14">
        <v>18130</v>
      </c>
      <c r="BA298" s="56">
        <f t="shared" si="205"/>
        <v>0.24128073184676957</v>
      </c>
      <c r="BB298" s="56">
        <f t="shared" si="205"/>
        <v>5.5538229637715056E-2</v>
      </c>
      <c r="BC298" s="56">
        <f t="shared" si="205"/>
        <v>0.23200270284318311</v>
      </c>
      <c r="BD298" s="56">
        <f t="shared" si="205"/>
        <v>0.47117833567233225</v>
      </c>
      <c r="BE298" s="54"/>
      <c r="BG298" s="36">
        <f t="shared" si="208"/>
        <v>0.82863687051534918</v>
      </c>
      <c r="BH298" s="36">
        <f t="shared" si="209"/>
        <v>3.1141868512110724</v>
      </c>
      <c r="BI298" s="36">
        <f t="shared" si="210"/>
        <v>1.176077327633402</v>
      </c>
      <c r="BJ298" s="36">
        <f t="shared" si="211"/>
        <v>0.56549179043547382</v>
      </c>
      <c r="BK298" s="36">
        <f t="shared" si="212"/>
        <v>0.66098915680839276</v>
      </c>
      <c r="BL298" s="36">
        <f t="shared" si="213"/>
        <v>3.114174979211112</v>
      </c>
      <c r="BM298" s="36">
        <f t="shared" si="214"/>
        <v>1.7777777777777771E-2</v>
      </c>
      <c r="BN298" s="36">
        <f t="shared" si="215"/>
        <v>4.9245921822098949E-3</v>
      </c>
      <c r="BO298" s="36">
        <f t="shared" si="216"/>
        <v>1.3840830449826995E-2</v>
      </c>
      <c r="BP298" s="36">
        <f t="shared" si="217"/>
        <v>1.777771550138289E-2</v>
      </c>
      <c r="BQ298" s="36">
        <f t="shared" si="218"/>
        <v>4.9245496448238066E-3</v>
      </c>
      <c r="BR298" s="36">
        <f t="shared" si="219"/>
        <v>1.3840857283737563E-2</v>
      </c>
      <c r="BS298" s="36">
        <f t="shared" si="220"/>
        <v>0.94274737915272733</v>
      </c>
      <c r="BT298" s="36">
        <f t="shared" si="221"/>
        <v>0.98413132831107153</v>
      </c>
      <c r="BU298" s="36">
        <f t="shared" si="222"/>
        <v>0.48677467694864773</v>
      </c>
      <c r="BV298" s="36">
        <f t="shared" si="223"/>
        <v>0.82732403397056875</v>
      </c>
      <c r="BW298" s="36">
        <f t="shared" si="224"/>
        <v>0.81705644852928139</v>
      </c>
      <c r="BX298" s="36">
        <f t="shared" si="225"/>
        <v>0.83157186074407297</v>
      </c>
      <c r="BY298" s="36">
        <f t="shared" si="226"/>
        <v>0.48677467277852854</v>
      </c>
      <c r="BZ298" s="36">
        <f t="shared" si="227"/>
        <v>0.8273241401396535</v>
      </c>
      <c r="CA298" s="36">
        <f t="shared" si="228"/>
        <v>0.10664927648334284</v>
      </c>
      <c r="CB298" s="36">
        <f t="shared" si="229"/>
        <v>0.32070502691383718</v>
      </c>
      <c r="CC298" s="36">
        <f t="shared" si="230"/>
        <v>2.7165614137399183E-2</v>
      </c>
      <c r="CD298" s="36">
        <f t="shared" si="231"/>
        <v>2.4875005630376992E-2</v>
      </c>
      <c r="CE298" s="36">
        <f t="shared" si="232"/>
        <v>8.0582726326742946E-2</v>
      </c>
      <c r="CF298" s="36">
        <f t="shared" si="233"/>
        <v>0.22733180223966953</v>
      </c>
      <c r="CG298" s="36">
        <f t="shared" si="234"/>
        <v>1.3077825980958073E-2</v>
      </c>
      <c r="CH298" s="36">
        <f t="shared" si="235"/>
        <v>4.1518852998692998E-2</v>
      </c>
      <c r="CI298" s="36">
        <f t="shared" si="236"/>
        <v>2.4863594423173336E-2</v>
      </c>
      <c r="CJ298" s="36">
        <f t="shared" si="237"/>
        <v>5.1715143707359586E-2</v>
      </c>
      <c r="CK298" s="36">
        <f t="shared" si="238"/>
        <v>7.7617309615696777E-3</v>
      </c>
      <c r="CL298" s="36">
        <f t="shared" si="239"/>
        <v>2.3904230169508576E-2</v>
      </c>
      <c r="CM298" s="36">
        <f t="shared" si="240"/>
        <v>0.35786356774962047</v>
      </c>
      <c r="CN298" s="36">
        <f t="shared" si="241"/>
        <v>0.99875348734561054</v>
      </c>
      <c r="CO298" s="36">
        <f t="shared" si="242"/>
        <v>0.98536714439173656</v>
      </c>
      <c r="CP298" s="36">
        <f t="shared" si="243"/>
        <v>0.8287848120433855</v>
      </c>
      <c r="CQ298" s="36">
        <f t="shared" si="244"/>
        <v>2483.9154980029434</v>
      </c>
      <c r="CR298" s="36">
        <f t="shared" si="245"/>
        <v>0.84844875857162072</v>
      </c>
      <c r="CS298" s="36">
        <f t="shared" si="246"/>
        <v>5.0150758797529726E-3</v>
      </c>
      <c r="CT298" s="36">
        <f t="shared" si="247"/>
        <v>106.92363190268551</v>
      </c>
      <c r="CU298" s="36"/>
      <c r="CV298" s="42" t="str">
        <f t="shared" si="248"/>
        <v>Francisco Dumont</v>
      </c>
      <c r="CW298" s="43">
        <f t="shared" si="253"/>
        <v>3.1141868512110724</v>
      </c>
      <c r="CX298" s="43">
        <f t="shared" si="253"/>
        <v>1.176077327633402</v>
      </c>
      <c r="CY298" s="43">
        <f t="shared" si="253"/>
        <v>1.3840830449826995E-2</v>
      </c>
      <c r="CZ298" s="43">
        <f t="shared" si="253"/>
        <v>0.82732403397056875</v>
      </c>
      <c r="DA298" s="43">
        <f t="shared" si="253"/>
        <v>0.83157186074407297</v>
      </c>
      <c r="DB298" s="43">
        <f t="shared" si="253"/>
        <v>2.4863594423173336E-2</v>
      </c>
      <c r="DC298" s="43">
        <f t="shared" si="253"/>
        <v>5.1715143707359586E-2</v>
      </c>
      <c r="DD298" s="43">
        <f t="shared" si="253"/>
        <v>7.7617309615696777E-3</v>
      </c>
      <c r="DE298" s="43">
        <f t="shared" si="253"/>
        <v>2.3904230169508576E-2</v>
      </c>
      <c r="DF298" s="43">
        <f t="shared" si="253"/>
        <v>2483.9154980029434</v>
      </c>
      <c r="DG298" s="43">
        <f t="shared" si="253"/>
        <v>0.84844875857162072</v>
      </c>
      <c r="DH298" s="43">
        <f t="shared" si="253"/>
        <v>5.0150758797529726E-3</v>
      </c>
      <c r="DI298" s="43">
        <f t="shared" si="253"/>
        <v>106.92363190268551</v>
      </c>
      <c r="DJ298" s="51">
        <f t="shared" si="207"/>
        <v>199.82798764179623</v>
      </c>
      <c r="DL298" s="40">
        <f t="shared" si="251"/>
        <v>295</v>
      </c>
      <c r="DM298" s="58">
        <f t="shared" si="249"/>
        <v>50.705508656204877</v>
      </c>
      <c r="DN298" s="57" t="str">
        <f t="shared" si="250"/>
        <v>São João do Manteninha</v>
      </c>
    </row>
    <row r="299" spans="1:118" x14ac:dyDescent="0.3">
      <c r="A299" s="12">
        <v>312670</v>
      </c>
      <c r="B299" s="12" t="s">
        <v>29</v>
      </c>
      <c r="C299" s="12" t="s">
        <v>28</v>
      </c>
      <c r="D299" s="27" t="s">
        <v>360</v>
      </c>
      <c r="E299" s="13">
        <v>24683</v>
      </c>
      <c r="F299" s="14">
        <v>33.74</v>
      </c>
      <c r="G299" s="14">
        <v>71.42</v>
      </c>
      <c r="H299" s="15">
        <v>8328.0442000000003</v>
      </c>
      <c r="I299" s="15">
        <v>17628.598600000001</v>
      </c>
      <c r="J299" s="15">
        <v>108.7638</v>
      </c>
      <c r="K299" s="13">
        <v>23558</v>
      </c>
      <c r="L299" s="14">
        <v>25.15</v>
      </c>
      <c r="M299" s="14">
        <v>57.2</v>
      </c>
      <c r="N299" s="15">
        <v>5924.8370000000004</v>
      </c>
      <c r="O299" s="15">
        <v>13475.176000000001</v>
      </c>
      <c r="P299" s="15">
        <v>121.55249999999999</v>
      </c>
      <c r="Q299" s="13">
        <v>24439</v>
      </c>
      <c r="R299" s="14">
        <v>11.22</v>
      </c>
      <c r="S299" s="14">
        <v>31.55</v>
      </c>
      <c r="T299" s="15">
        <v>2742.0558000000001</v>
      </c>
      <c r="U299" s="14">
        <v>7710.5045</v>
      </c>
      <c r="V299" s="14">
        <v>98.929400000000001</v>
      </c>
      <c r="W299" s="14">
        <v>0.51</v>
      </c>
      <c r="X299" s="14">
        <v>0.54</v>
      </c>
      <c r="Y299" s="14">
        <v>0.53</v>
      </c>
      <c r="Z299" s="14">
        <v>97.058300000000003</v>
      </c>
      <c r="AA299" s="14">
        <v>98.709800000000001</v>
      </c>
      <c r="AB299" s="14">
        <v>107.20480000000001</v>
      </c>
      <c r="AC299" s="14">
        <v>49501.745000000003</v>
      </c>
      <c r="AD299" s="14">
        <v>312577.45500000002</v>
      </c>
      <c r="AE299" s="14">
        <v>2095.1345999999999</v>
      </c>
      <c r="AF299" s="14">
        <v>11975.23</v>
      </c>
      <c r="AG299" s="14">
        <v>23627</v>
      </c>
      <c r="AH299" s="14">
        <v>26102</v>
      </c>
      <c r="AI299" s="14">
        <v>52.029200000000003</v>
      </c>
      <c r="AJ299" s="14">
        <v>64.217500000000001</v>
      </c>
      <c r="AK299" s="14">
        <v>0.35799999999999998</v>
      </c>
      <c r="AL299" s="14">
        <v>0.14799999999999999</v>
      </c>
      <c r="AM299" s="14">
        <v>0.65200000000000002</v>
      </c>
      <c r="AN299" s="14">
        <v>0.47599999999999998</v>
      </c>
      <c r="AO299" s="14">
        <v>0.48</v>
      </c>
      <c r="AP299" s="14">
        <v>0.29099999999999998</v>
      </c>
      <c r="AQ299" s="14">
        <v>0.73299999999999998</v>
      </c>
      <c r="AR299" s="14">
        <v>0.51700000000000002</v>
      </c>
      <c r="AS299" s="14">
        <v>0.65400000000000003</v>
      </c>
      <c r="AT299" s="14">
        <v>0.57199999999999995</v>
      </c>
      <c r="AU299" s="14">
        <v>0.80800000000000005</v>
      </c>
      <c r="AV299" s="14">
        <v>0.60499999999999998</v>
      </c>
      <c r="AW299" s="14">
        <v>41898</v>
      </c>
      <c r="AX299" s="14">
        <v>17690</v>
      </c>
      <c r="AY299" s="14">
        <v>146586</v>
      </c>
      <c r="AZ299" s="14">
        <v>81710</v>
      </c>
      <c r="BA299" s="56">
        <f t="shared" si="205"/>
        <v>0.14553778605271567</v>
      </c>
      <c r="BB299" s="56">
        <f t="shared" si="205"/>
        <v>6.1448361145461365E-2</v>
      </c>
      <c r="BC299" s="56">
        <f t="shared" si="205"/>
        <v>0.50918425476928209</v>
      </c>
      <c r="BD299" s="56">
        <f t="shared" si="205"/>
        <v>0.28382959803254088</v>
      </c>
      <c r="BE299" s="54"/>
      <c r="BG299" s="36">
        <f t="shared" si="208"/>
        <v>0.29884850060116203</v>
      </c>
      <c r="BH299" s="36">
        <f t="shared" si="209"/>
        <v>4.5918367346938789</v>
      </c>
      <c r="BI299" s="36">
        <f t="shared" si="210"/>
        <v>2.8627947034910126</v>
      </c>
      <c r="BJ299" s="36">
        <f t="shared" si="211"/>
        <v>0.18041277072739692</v>
      </c>
      <c r="BK299" s="36">
        <f t="shared" si="212"/>
        <v>4.8555913132372314E-2</v>
      </c>
      <c r="BL299" s="36">
        <f t="shared" si="213"/>
        <v>4.5918095044861618</v>
      </c>
      <c r="BM299" s="36">
        <f t="shared" si="214"/>
        <v>2.2499999999999975E-2</v>
      </c>
      <c r="BN299" s="36">
        <f t="shared" si="215"/>
        <v>2.770083102493057E-3</v>
      </c>
      <c r="BO299" s="36">
        <f t="shared" si="216"/>
        <v>1.5378700499807832E-3</v>
      </c>
      <c r="BP299" s="36">
        <f t="shared" si="217"/>
        <v>2.2499921181437711E-2</v>
      </c>
      <c r="BQ299" s="36">
        <f t="shared" si="218"/>
        <v>2.7700086624067484E-3</v>
      </c>
      <c r="BR299" s="36">
        <f t="shared" si="219"/>
        <v>1.5378983747808561E-3</v>
      </c>
      <c r="BS299" s="36">
        <f t="shared" si="220"/>
        <v>0.71828202966386112</v>
      </c>
      <c r="BT299" s="36">
        <f t="shared" si="221"/>
        <v>0.8791233332480255</v>
      </c>
      <c r="BU299" s="36">
        <f t="shared" si="222"/>
        <v>0.49146464375408788</v>
      </c>
      <c r="BV299" s="36">
        <f t="shared" si="223"/>
        <v>0.74101473894944681</v>
      </c>
      <c r="BW299" s="36">
        <f t="shared" si="224"/>
        <v>0.24004118921550904</v>
      </c>
      <c r="BX299" s="36">
        <f t="shared" si="225"/>
        <v>0.30444591815094119</v>
      </c>
      <c r="BY299" s="36">
        <f t="shared" si="226"/>
        <v>0.49146506700633491</v>
      </c>
      <c r="BZ299" s="36">
        <f t="shared" si="227"/>
        <v>0.74101485935001199</v>
      </c>
      <c r="CA299" s="36">
        <f t="shared" si="228"/>
        <v>7.4984879592181017E-2</v>
      </c>
      <c r="CB299" s="36">
        <f t="shared" si="229"/>
        <v>0.22046222427769438</v>
      </c>
      <c r="CC299" s="36">
        <f t="shared" si="230"/>
        <v>9.3998664835291245E-3</v>
      </c>
      <c r="CD299" s="36">
        <f t="shared" si="231"/>
        <v>4.0538714472321082E-2</v>
      </c>
      <c r="CE299" s="36">
        <f t="shared" si="232"/>
        <v>5.0988553590010414E-2</v>
      </c>
      <c r="CF299" s="36">
        <f t="shared" si="233"/>
        <v>0.14905463867969881</v>
      </c>
      <c r="CG299" s="36">
        <f t="shared" si="234"/>
        <v>4.7080173531449067E-3</v>
      </c>
      <c r="CH299" s="36">
        <f t="shared" si="235"/>
        <v>3.5969084423305604E-2</v>
      </c>
      <c r="CI299" s="36">
        <f t="shared" si="236"/>
        <v>1.4065576390755652E-2</v>
      </c>
      <c r="CJ299" s="36">
        <f t="shared" si="237"/>
        <v>1.9197271011757923E-2</v>
      </c>
      <c r="CK299" s="36">
        <f t="shared" si="238"/>
        <v>5.7024962166634342E-3</v>
      </c>
      <c r="CL299" s="36">
        <f t="shared" si="239"/>
        <v>2.0119712288114273E-2</v>
      </c>
      <c r="CM299" s="36">
        <f t="shared" si="240"/>
        <v>0.66132152173893866</v>
      </c>
      <c r="CN299" s="36">
        <f t="shared" si="241"/>
        <v>0.98970483572892554</v>
      </c>
      <c r="CO299" s="36">
        <f t="shared" si="242"/>
        <v>0.7733754817807611</v>
      </c>
      <c r="CP299" s="36">
        <f t="shared" si="243"/>
        <v>0.35530533637905692</v>
      </c>
      <c r="CQ299" s="36">
        <f t="shared" si="244"/>
        <v>880.03844869904788</v>
      </c>
      <c r="CR299" s="36">
        <f t="shared" si="245"/>
        <v>0.8330540668253773</v>
      </c>
      <c r="CS299" s="36">
        <f t="shared" si="246"/>
        <v>1.0801636579991909</v>
      </c>
      <c r="CT299" s="36">
        <f t="shared" si="247"/>
        <v>34.003498111403268</v>
      </c>
      <c r="CU299" s="36"/>
      <c r="CV299" s="42" t="str">
        <f t="shared" si="248"/>
        <v>Francisco Sá</v>
      </c>
      <c r="CW299" s="43">
        <f t="shared" si="253"/>
        <v>4.5918367346938789</v>
      </c>
      <c r="CX299" s="43">
        <f t="shared" si="253"/>
        <v>2.8627947034910126</v>
      </c>
      <c r="CY299" s="43">
        <f t="shared" si="253"/>
        <v>1.5378700499807832E-3</v>
      </c>
      <c r="CZ299" s="43">
        <f t="shared" si="253"/>
        <v>0.74101473894944681</v>
      </c>
      <c r="DA299" s="43">
        <f t="shared" si="253"/>
        <v>0.30444591815094119</v>
      </c>
      <c r="DB299" s="43">
        <f t="shared" si="253"/>
        <v>1.4065576390755652E-2</v>
      </c>
      <c r="DC299" s="43">
        <f t="shared" si="253"/>
        <v>1.9197271011757923E-2</v>
      </c>
      <c r="DD299" s="43">
        <f t="shared" si="253"/>
        <v>5.7024962166634342E-3</v>
      </c>
      <c r="DE299" s="43">
        <f t="shared" si="253"/>
        <v>2.0119712288114273E-2</v>
      </c>
      <c r="DF299" s="43">
        <f t="shared" si="253"/>
        <v>880.03844869904788</v>
      </c>
      <c r="DG299" s="43">
        <f t="shared" si="253"/>
        <v>0.8330540668253773</v>
      </c>
      <c r="DH299" s="43">
        <f t="shared" si="253"/>
        <v>1.0801636579991909</v>
      </c>
      <c r="DI299" s="43">
        <f t="shared" si="253"/>
        <v>34.003498111403268</v>
      </c>
      <c r="DJ299" s="51">
        <f t="shared" si="207"/>
        <v>71.116606119732168</v>
      </c>
      <c r="DL299" s="40">
        <f t="shared" si="251"/>
        <v>296</v>
      </c>
      <c r="DM299" s="58">
        <f t="shared" si="249"/>
        <v>50.980046289565358</v>
      </c>
      <c r="DN299" s="57" t="str">
        <f t="shared" si="250"/>
        <v>Carmópolis de Minas</v>
      </c>
    </row>
    <row r="300" spans="1:118" x14ac:dyDescent="0.3">
      <c r="A300" s="12">
        <v>312675</v>
      </c>
      <c r="B300" s="12" t="s">
        <v>29</v>
      </c>
      <c r="C300" s="12" t="s">
        <v>28</v>
      </c>
      <c r="D300" s="27" t="s">
        <v>356</v>
      </c>
      <c r="E300" s="13">
        <v>6919</v>
      </c>
      <c r="F300" s="14">
        <v>53.94</v>
      </c>
      <c r="G300" s="14">
        <v>83.55</v>
      </c>
      <c r="H300" s="15">
        <v>3732.1086</v>
      </c>
      <c r="I300" s="15">
        <v>5780.8244999999997</v>
      </c>
      <c r="J300" s="15">
        <v>173.88030000000001</v>
      </c>
      <c r="K300" s="13">
        <v>7320</v>
      </c>
      <c r="L300" s="14">
        <v>41.76</v>
      </c>
      <c r="M300" s="14">
        <v>75.73</v>
      </c>
      <c r="N300" s="15">
        <v>3056.8319999999999</v>
      </c>
      <c r="O300" s="15">
        <v>5543.4360000000006</v>
      </c>
      <c r="P300" s="15">
        <v>201.83029999999999</v>
      </c>
      <c r="Q300" s="13">
        <v>5790</v>
      </c>
      <c r="R300" s="14">
        <v>17.39</v>
      </c>
      <c r="S300" s="14">
        <v>35.93</v>
      </c>
      <c r="T300" s="15">
        <v>1006.881</v>
      </c>
      <c r="U300" s="14">
        <v>2080.3470000000002</v>
      </c>
      <c r="V300" s="14">
        <v>153.33179999999999</v>
      </c>
      <c r="W300" s="14">
        <v>0.56999999999999995</v>
      </c>
      <c r="X300" s="14">
        <v>0.48</v>
      </c>
      <c r="Y300" s="14">
        <v>0.51</v>
      </c>
      <c r="Z300" s="14">
        <v>108.4769</v>
      </c>
      <c r="AA300" s="14">
        <v>87.742000000000004</v>
      </c>
      <c r="AB300" s="14">
        <v>103.1593</v>
      </c>
      <c r="AC300" s="14">
        <v>11465.492</v>
      </c>
      <c r="AD300" s="14">
        <v>55506.584000000003</v>
      </c>
      <c r="AE300" s="14">
        <v>1776.7692999999999</v>
      </c>
      <c r="AF300" s="14">
        <v>9596.57</v>
      </c>
      <c r="AG300" s="14">
        <v>6453</v>
      </c>
      <c r="AH300" s="14">
        <v>5784</v>
      </c>
      <c r="AI300" s="14">
        <v>44.123199999999997</v>
      </c>
      <c r="AJ300" s="14">
        <v>51.4619</v>
      </c>
      <c r="AK300" s="14">
        <v>0.20300000000000001</v>
      </c>
      <c r="AL300" s="14">
        <v>3.2000000000000001E-2</v>
      </c>
      <c r="AM300" s="14">
        <v>0.60599999999999998</v>
      </c>
      <c r="AN300" s="14">
        <v>0.43</v>
      </c>
      <c r="AO300" s="14">
        <v>0.39900000000000002</v>
      </c>
      <c r="AP300" s="14">
        <v>0.21099999999999999</v>
      </c>
      <c r="AQ300" s="14">
        <v>0.69499999999999995</v>
      </c>
      <c r="AR300" s="14">
        <v>0.432</v>
      </c>
      <c r="AS300" s="14">
        <v>0.60299999999999998</v>
      </c>
      <c r="AT300" s="14">
        <v>0.47099999999999997</v>
      </c>
      <c r="AU300" s="14">
        <v>0.80200000000000005</v>
      </c>
      <c r="AV300" s="14">
        <v>0.58099999999999996</v>
      </c>
      <c r="AW300" s="14">
        <v>10985</v>
      </c>
      <c r="AX300" s="14">
        <v>10360</v>
      </c>
      <c r="AY300" s="14">
        <v>11917</v>
      </c>
      <c r="AZ300" s="14">
        <v>20972</v>
      </c>
      <c r="BA300" s="56">
        <f t="shared" si="205"/>
        <v>0.20254821698565476</v>
      </c>
      <c r="BB300" s="56">
        <f t="shared" si="205"/>
        <v>0.19102408083490061</v>
      </c>
      <c r="BC300" s="56">
        <f t="shared" si="205"/>
        <v>0.21973300881365934</v>
      </c>
      <c r="BD300" s="56">
        <f t="shared" si="205"/>
        <v>0.38669469336578532</v>
      </c>
      <c r="BE300" s="54"/>
      <c r="BG300" s="36">
        <f t="shared" si="208"/>
        <v>0.79673257444779821</v>
      </c>
      <c r="BH300" s="36">
        <f t="shared" si="209"/>
        <v>14.985790394589213</v>
      </c>
      <c r="BI300" s="36">
        <f t="shared" si="210"/>
        <v>4.2671150799659863</v>
      </c>
      <c r="BJ300" s="36">
        <f t="shared" si="211"/>
        <v>0.22736941606175337</v>
      </c>
      <c r="BK300" s="36">
        <f t="shared" si="212"/>
        <v>0.44989228635421191</v>
      </c>
      <c r="BL300" s="36">
        <f t="shared" si="213"/>
        <v>14.985725769320135</v>
      </c>
      <c r="BM300" s="36">
        <f t="shared" si="214"/>
        <v>2.5000000000000044E-3</v>
      </c>
      <c r="BN300" s="36">
        <f t="shared" si="215"/>
        <v>2.4930747922437654E-2</v>
      </c>
      <c r="BO300" s="36">
        <f t="shared" si="216"/>
        <v>0</v>
      </c>
      <c r="BP300" s="36">
        <f t="shared" si="217"/>
        <v>2.4999912423819717E-3</v>
      </c>
      <c r="BQ300" s="36">
        <f t="shared" si="218"/>
        <v>2.4930684116261537E-2</v>
      </c>
      <c r="BR300" s="36">
        <f t="shared" si="219"/>
        <v>0</v>
      </c>
      <c r="BS300" s="36">
        <f t="shared" si="220"/>
        <v>0.93061095109130643</v>
      </c>
      <c r="BT300" s="36">
        <f t="shared" si="221"/>
        <v>0.97796670674695574</v>
      </c>
      <c r="BU300" s="36">
        <f t="shared" si="222"/>
        <v>0.55722181347427835</v>
      </c>
      <c r="BV300" s="36">
        <f t="shared" si="223"/>
        <v>0.78937407788899383</v>
      </c>
      <c r="BW300" s="36">
        <f t="shared" si="224"/>
        <v>0.74079165443623929</v>
      </c>
      <c r="BX300" s="36">
        <f t="shared" si="225"/>
        <v>0.81121523058386624</v>
      </c>
      <c r="BY300" s="36">
        <f t="shared" si="226"/>
        <v>0.55722154990576145</v>
      </c>
      <c r="BZ300" s="36">
        <f t="shared" si="227"/>
        <v>0.78937406338446015</v>
      </c>
      <c r="CA300" s="36">
        <f t="shared" si="228"/>
        <v>0.34602076124567466</v>
      </c>
      <c r="CB300" s="36">
        <f t="shared" si="229"/>
        <v>0.7837643401292379</v>
      </c>
      <c r="CC300" s="36">
        <f t="shared" si="230"/>
        <v>2.581318436783021E-2</v>
      </c>
      <c r="CD300" s="36">
        <f t="shared" si="231"/>
        <v>7.7575334444394392E-2</v>
      </c>
      <c r="CE300" s="36">
        <f t="shared" si="232"/>
        <v>0.12705775234131114</v>
      </c>
      <c r="CF300" s="36">
        <f t="shared" si="233"/>
        <v>0.30786109775855008</v>
      </c>
      <c r="CG300" s="36">
        <f t="shared" si="234"/>
        <v>1.3665520876892477E-2</v>
      </c>
      <c r="CH300" s="36">
        <f t="shared" si="235"/>
        <v>0.10425408555340455</v>
      </c>
      <c r="CI300" s="36">
        <f t="shared" si="236"/>
        <v>3.5093104525541076E-2</v>
      </c>
      <c r="CJ300" s="36">
        <f t="shared" si="237"/>
        <v>8.4484776455218499E-2</v>
      </c>
      <c r="CK300" s="36">
        <f t="shared" si="238"/>
        <v>6.7864417785085465E-3</v>
      </c>
      <c r="CL300" s="36">
        <f t="shared" si="239"/>
        <v>3.0936069614204528E-2</v>
      </c>
      <c r="CM300" s="36">
        <f t="shared" si="240"/>
        <v>0.27520823854584925</v>
      </c>
      <c r="CN300" s="36">
        <f t="shared" si="241"/>
        <v>0.99396426010019179</v>
      </c>
      <c r="CO300" s="36">
        <f t="shared" si="242"/>
        <v>0.98049014239180565</v>
      </c>
      <c r="CP300" s="36">
        <f t="shared" si="243"/>
        <v>0.80340218991533541</v>
      </c>
      <c r="CQ300" s="36">
        <f t="shared" si="244"/>
        <v>1737.0379093725653</v>
      </c>
      <c r="CR300" s="36">
        <f t="shared" si="245"/>
        <v>0.53095549980551882</v>
      </c>
      <c r="CS300" s="36">
        <f t="shared" si="246"/>
        <v>1.4389911767040934E-2</v>
      </c>
      <c r="CT300" s="36">
        <f t="shared" si="247"/>
        <v>69.00664526374473</v>
      </c>
      <c r="CU300" s="36"/>
      <c r="CV300" s="42" t="str">
        <f t="shared" si="248"/>
        <v>Franciscópolis</v>
      </c>
      <c r="CW300" s="43">
        <f t="shared" si="253"/>
        <v>14.985790394589213</v>
      </c>
      <c r="CX300" s="43">
        <f t="shared" si="253"/>
        <v>4.2671150799659863</v>
      </c>
      <c r="CY300" s="43">
        <f t="shared" si="253"/>
        <v>0</v>
      </c>
      <c r="CZ300" s="43">
        <f t="shared" si="253"/>
        <v>0.78937407788899383</v>
      </c>
      <c r="DA300" s="43">
        <f t="shared" si="253"/>
        <v>0.81121523058386624</v>
      </c>
      <c r="DB300" s="43">
        <f t="shared" si="253"/>
        <v>3.5093104525541076E-2</v>
      </c>
      <c r="DC300" s="43">
        <f t="shared" si="253"/>
        <v>8.4484776455218499E-2</v>
      </c>
      <c r="DD300" s="43">
        <f t="shared" si="253"/>
        <v>6.7864417785085465E-3</v>
      </c>
      <c r="DE300" s="43">
        <f t="shared" si="253"/>
        <v>3.0936069614204528E-2</v>
      </c>
      <c r="DF300" s="43">
        <f t="shared" si="253"/>
        <v>1737.0379093725653</v>
      </c>
      <c r="DG300" s="43">
        <f t="shared" si="253"/>
        <v>0.53095549980551882</v>
      </c>
      <c r="DH300" s="43">
        <f t="shared" si="253"/>
        <v>1.4389911767040934E-2</v>
      </c>
      <c r="DI300" s="43">
        <f t="shared" si="253"/>
        <v>69.00664526374473</v>
      </c>
      <c r="DJ300" s="51">
        <f t="shared" si="207"/>
        <v>140.58466886332954</v>
      </c>
      <c r="DL300" s="40">
        <f t="shared" si="251"/>
        <v>297</v>
      </c>
      <c r="DM300" s="58">
        <f t="shared" si="249"/>
        <v>51.476417766022713</v>
      </c>
      <c r="DN300" s="57" t="str">
        <f t="shared" si="250"/>
        <v>Miradouro</v>
      </c>
    </row>
    <row r="301" spans="1:118" x14ac:dyDescent="0.3">
      <c r="A301" s="12">
        <v>312680</v>
      </c>
      <c r="B301" s="12" t="s">
        <v>29</v>
      </c>
      <c r="C301" s="12" t="s">
        <v>28</v>
      </c>
      <c r="D301" s="27" t="s">
        <v>362</v>
      </c>
      <c r="E301" s="13">
        <v>7305</v>
      </c>
      <c r="F301" s="14">
        <v>69.22</v>
      </c>
      <c r="G301" s="14">
        <v>88.01</v>
      </c>
      <c r="H301" s="15">
        <v>5056.5210000000006</v>
      </c>
      <c r="I301" s="15">
        <v>6429.1305000000011</v>
      </c>
      <c r="J301" s="15">
        <v>223.13669999999999</v>
      </c>
      <c r="K301" s="13">
        <v>6062</v>
      </c>
      <c r="L301" s="14">
        <v>32</v>
      </c>
      <c r="M301" s="14">
        <v>65.430000000000007</v>
      </c>
      <c r="N301" s="15">
        <v>1939.8400000000001</v>
      </c>
      <c r="O301" s="15">
        <v>3966.3666000000007</v>
      </c>
      <c r="P301" s="15">
        <v>154.6593</v>
      </c>
      <c r="Q301" s="13">
        <v>5854</v>
      </c>
      <c r="R301" s="14">
        <v>11.29</v>
      </c>
      <c r="S301" s="14">
        <v>30.53</v>
      </c>
      <c r="T301" s="15">
        <v>660.9165999999999</v>
      </c>
      <c r="U301" s="14">
        <v>1787.2262000000001</v>
      </c>
      <c r="V301" s="14">
        <v>99.546700000000001</v>
      </c>
      <c r="W301" s="14">
        <v>0.54</v>
      </c>
      <c r="X301" s="14">
        <v>0.53</v>
      </c>
      <c r="Y301" s="14">
        <v>0.43</v>
      </c>
      <c r="Z301" s="14">
        <v>102.7676</v>
      </c>
      <c r="AA301" s="14">
        <v>96.881799999999998</v>
      </c>
      <c r="AB301" s="14">
        <v>86.977500000000006</v>
      </c>
      <c r="AC301" s="14">
        <v>11390.323</v>
      </c>
      <c r="AD301" s="14">
        <v>45530.059000000001</v>
      </c>
      <c r="AE301" s="14">
        <v>1891.4518</v>
      </c>
      <c r="AF301" s="14">
        <v>7549.34</v>
      </c>
      <c r="AG301" s="14">
        <v>6022</v>
      </c>
      <c r="AH301" s="14">
        <v>6031</v>
      </c>
      <c r="AI301" s="14">
        <v>46.9711</v>
      </c>
      <c r="AJ301" s="14">
        <v>40.483600000000003</v>
      </c>
      <c r="AK301" s="14">
        <v>0.24199999999999999</v>
      </c>
      <c r="AL301" s="14">
        <v>6.0999999999999999E-2</v>
      </c>
      <c r="AM301" s="14">
        <v>0.624</v>
      </c>
      <c r="AN301" s="14">
        <v>0.371</v>
      </c>
      <c r="AO301" s="14">
        <v>0.40100000000000002</v>
      </c>
      <c r="AP301" s="14">
        <v>0.193</v>
      </c>
      <c r="AQ301" s="14">
        <v>0.70499999999999996</v>
      </c>
      <c r="AR301" s="14">
        <v>0.47499999999999998</v>
      </c>
      <c r="AS301" s="14">
        <v>0.59</v>
      </c>
      <c r="AT301" s="14">
        <v>0.45200000000000001</v>
      </c>
      <c r="AU301" s="14">
        <v>0.79900000000000004</v>
      </c>
      <c r="AV301" s="14">
        <v>0.56899999999999995</v>
      </c>
      <c r="AW301" s="14">
        <v>13053</v>
      </c>
      <c r="AX301" s="14">
        <v>1223</v>
      </c>
      <c r="AY301" s="14">
        <v>9621</v>
      </c>
      <c r="AZ301" s="14">
        <v>20709</v>
      </c>
      <c r="BA301" s="56">
        <f t="shared" si="205"/>
        <v>0.29262879433260097</v>
      </c>
      <c r="BB301" s="56">
        <f t="shared" si="205"/>
        <v>2.7417836165538268E-2</v>
      </c>
      <c r="BC301" s="56">
        <f t="shared" si="205"/>
        <v>0.21568847240281577</v>
      </c>
      <c r="BD301" s="56">
        <f t="shared" si="205"/>
        <v>0.46426489709904495</v>
      </c>
      <c r="BE301" s="54"/>
      <c r="BG301" s="36">
        <f t="shared" si="208"/>
        <v>0.79461466191187302</v>
      </c>
      <c r="BH301" s="36">
        <f t="shared" si="209"/>
        <v>4.6762548156517507</v>
      </c>
      <c r="BI301" s="36">
        <f t="shared" si="210"/>
        <v>2.575860668149891</v>
      </c>
      <c r="BJ301" s="36">
        <f t="shared" si="211"/>
        <v>0.43111440033831422</v>
      </c>
      <c r="BK301" s="36">
        <f t="shared" si="212"/>
        <v>0.51427946467053365</v>
      </c>
      <c r="BL301" s="36">
        <f t="shared" si="213"/>
        <v>4.6762399983325427</v>
      </c>
      <c r="BM301" s="36">
        <f t="shared" si="214"/>
        <v>9.9999999999999742E-3</v>
      </c>
      <c r="BN301" s="36">
        <f t="shared" si="215"/>
        <v>4.9245921822098949E-3</v>
      </c>
      <c r="BO301" s="36">
        <f t="shared" si="216"/>
        <v>2.4605920799692427E-2</v>
      </c>
      <c r="BP301" s="36">
        <f t="shared" si="217"/>
        <v>9.9999649695278643E-3</v>
      </c>
      <c r="BQ301" s="36">
        <f t="shared" si="218"/>
        <v>4.9245496448238066E-3</v>
      </c>
      <c r="BR301" s="36">
        <f t="shared" si="219"/>
        <v>2.4605765759639533E-2</v>
      </c>
      <c r="BS301" s="36">
        <f t="shared" si="220"/>
        <v>0.93105774884997716</v>
      </c>
      <c r="BT301" s="36">
        <f t="shared" si="221"/>
        <v>0.98190878715761143</v>
      </c>
      <c r="BU301" s="36">
        <f t="shared" si="222"/>
        <v>0.53305897328913154</v>
      </c>
      <c r="BV301" s="36">
        <f t="shared" si="223"/>
        <v>0.83221916334688906</v>
      </c>
      <c r="BW301" s="36">
        <f t="shared" si="224"/>
        <v>0.75689474116884259</v>
      </c>
      <c r="BX301" s="36">
        <f t="shared" si="225"/>
        <v>0.80359265029914462</v>
      </c>
      <c r="BY301" s="36">
        <f t="shared" si="226"/>
        <v>0.53305915972001883</v>
      </c>
      <c r="BZ301" s="36">
        <f t="shared" si="227"/>
        <v>0.83221901931946962</v>
      </c>
      <c r="CA301" s="36">
        <f t="shared" si="228"/>
        <v>0.25921110557953342</v>
      </c>
      <c r="CB301" s="36">
        <f t="shared" si="229"/>
        <v>0.61052658624632272</v>
      </c>
      <c r="CC301" s="36">
        <f t="shared" si="230"/>
        <v>1.842373830771708E-2</v>
      </c>
      <c r="CD301" s="36">
        <f t="shared" si="231"/>
        <v>0.14251891806675371</v>
      </c>
      <c r="CE301" s="36">
        <f t="shared" si="232"/>
        <v>0.12476847034339225</v>
      </c>
      <c r="CF301" s="36">
        <f t="shared" si="233"/>
        <v>0.3514438569317595</v>
      </c>
      <c r="CG301" s="36">
        <f t="shared" si="234"/>
        <v>1.0856210110612588E-2</v>
      </c>
      <c r="CH301" s="36">
        <f t="shared" si="235"/>
        <v>6.5273041735045875E-2</v>
      </c>
      <c r="CI301" s="36">
        <f t="shared" si="236"/>
        <v>4.1964240306304086E-2</v>
      </c>
      <c r="CJ301" s="36">
        <f t="shared" si="237"/>
        <v>0.10193787196980691</v>
      </c>
      <c r="CK301" s="36">
        <f t="shared" si="238"/>
        <v>7.3637606103608439E-3</v>
      </c>
      <c r="CL301" s="36">
        <f t="shared" si="239"/>
        <v>3.7213419848096195E-2</v>
      </c>
      <c r="CM301" s="36">
        <f t="shared" si="240"/>
        <v>0.18931744431692274</v>
      </c>
      <c r="CN301" s="36">
        <f t="shared" si="241"/>
        <v>0.9992865286417042</v>
      </c>
      <c r="CO301" s="36">
        <f t="shared" si="242"/>
        <v>0.98423407973909871</v>
      </c>
      <c r="CP301" s="36">
        <f t="shared" si="243"/>
        <v>0.80573453437599662</v>
      </c>
      <c r="CQ301" s="36">
        <f t="shared" si="244"/>
        <v>3679.4117243112487</v>
      </c>
      <c r="CR301" s="36">
        <f t="shared" si="245"/>
        <v>0.92362738981749604</v>
      </c>
      <c r="CS301" s="36">
        <f t="shared" si="246"/>
        <v>1.8538602135627594E-2</v>
      </c>
      <c r="CT301" s="36">
        <f t="shared" si="247"/>
        <v>103.51016901701419</v>
      </c>
      <c r="CU301" s="36"/>
      <c r="CV301" s="42" t="str">
        <f t="shared" si="248"/>
        <v>Frei Gaspar</v>
      </c>
      <c r="CW301" s="43">
        <f t="shared" si="253"/>
        <v>4.6762548156517507</v>
      </c>
      <c r="CX301" s="43">
        <f t="shared" si="253"/>
        <v>2.575860668149891</v>
      </c>
      <c r="CY301" s="43">
        <f t="shared" si="253"/>
        <v>2.4605920799692427E-2</v>
      </c>
      <c r="CZ301" s="43">
        <f t="shared" si="253"/>
        <v>0.83221916334688906</v>
      </c>
      <c r="DA301" s="43">
        <f t="shared" si="253"/>
        <v>0.80359265029914462</v>
      </c>
      <c r="DB301" s="43">
        <f t="shared" si="253"/>
        <v>4.1964240306304086E-2</v>
      </c>
      <c r="DC301" s="43">
        <f t="shared" si="253"/>
        <v>0.10193787196980691</v>
      </c>
      <c r="DD301" s="43">
        <f t="shared" si="253"/>
        <v>7.3637606103608439E-3</v>
      </c>
      <c r="DE301" s="43">
        <f t="shared" si="253"/>
        <v>3.7213419848096195E-2</v>
      </c>
      <c r="DF301" s="43">
        <f t="shared" si="253"/>
        <v>3679.4117243112487</v>
      </c>
      <c r="DG301" s="43">
        <f t="shared" si="253"/>
        <v>0.92362738981749604</v>
      </c>
      <c r="DH301" s="43">
        <f t="shared" si="253"/>
        <v>1.8538602135627594E-2</v>
      </c>
      <c r="DI301" s="43">
        <f t="shared" si="253"/>
        <v>103.51016901701419</v>
      </c>
      <c r="DJ301" s="51">
        <f t="shared" si="207"/>
        <v>291.76654398701521</v>
      </c>
      <c r="DL301" s="40">
        <f t="shared" si="251"/>
        <v>298</v>
      </c>
      <c r="DM301" s="58">
        <f t="shared" si="249"/>
        <v>51.505561365271788</v>
      </c>
      <c r="DN301" s="57" t="str">
        <f t="shared" si="250"/>
        <v>Caraí</v>
      </c>
    </row>
    <row r="302" spans="1:118" x14ac:dyDescent="0.3">
      <c r="A302" s="12">
        <v>312690</v>
      </c>
      <c r="B302" s="12" t="s">
        <v>29</v>
      </c>
      <c r="C302" s="12" t="s">
        <v>28</v>
      </c>
      <c r="D302" s="27" t="s">
        <v>363</v>
      </c>
      <c r="E302" s="13">
        <v>7162</v>
      </c>
      <c r="F302" s="14">
        <v>28.8</v>
      </c>
      <c r="G302" s="14">
        <v>59.28</v>
      </c>
      <c r="H302" s="15">
        <v>2062.6560000000004</v>
      </c>
      <c r="I302" s="15">
        <v>4245.6336000000001</v>
      </c>
      <c r="J302" s="15">
        <v>92.839299999999994</v>
      </c>
      <c r="K302" s="13">
        <v>8134</v>
      </c>
      <c r="L302" s="14">
        <v>12.92</v>
      </c>
      <c r="M302" s="14">
        <v>40.32</v>
      </c>
      <c r="N302" s="15">
        <v>1050.9128000000001</v>
      </c>
      <c r="O302" s="15">
        <v>3279.6288</v>
      </c>
      <c r="P302" s="15">
        <v>62.4437</v>
      </c>
      <c r="Q302" s="13">
        <v>8667</v>
      </c>
      <c r="R302" s="14">
        <v>6.1</v>
      </c>
      <c r="S302" s="14">
        <v>21.44</v>
      </c>
      <c r="T302" s="15">
        <v>528.68700000000001</v>
      </c>
      <c r="U302" s="14">
        <v>1858.2048</v>
      </c>
      <c r="V302" s="14">
        <v>53.785200000000003</v>
      </c>
      <c r="W302" s="14">
        <v>0.62</v>
      </c>
      <c r="X302" s="14">
        <v>0.56000000000000005</v>
      </c>
      <c r="Y302" s="14">
        <v>0.46</v>
      </c>
      <c r="Z302" s="14">
        <v>117.99250000000001</v>
      </c>
      <c r="AA302" s="14">
        <v>102.3657</v>
      </c>
      <c r="AB302" s="14">
        <v>93.045699999999997</v>
      </c>
      <c r="AC302" s="14">
        <v>19372.623</v>
      </c>
      <c r="AD302" s="14">
        <v>87525.705000000002</v>
      </c>
      <c r="AE302" s="14">
        <v>2381.6846999999998</v>
      </c>
      <c r="AF302" s="14">
        <v>9283.59</v>
      </c>
      <c r="AG302" s="14">
        <v>8134</v>
      </c>
      <c r="AH302" s="14">
        <v>9428</v>
      </c>
      <c r="AI302" s="14">
        <v>59.145200000000003</v>
      </c>
      <c r="AJ302" s="14">
        <v>49.783499999999997</v>
      </c>
      <c r="AK302" s="14">
        <v>0.42599999999999999</v>
      </c>
      <c r="AL302" s="14">
        <v>0.22900000000000001</v>
      </c>
      <c r="AM302" s="14">
        <v>0.61799999999999999</v>
      </c>
      <c r="AN302" s="14">
        <v>0.54800000000000004</v>
      </c>
      <c r="AO302" s="14">
        <v>0.52800000000000002</v>
      </c>
      <c r="AP302" s="14">
        <v>0.35299999999999998</v>
      </c>
      <c r="AQ302" s="14">
        <v>0.71499999999999997</v>
      </c>
      <c r="AR302" s="14">
        <v>0.58199999999999996</v>
      </c>
      <c r="AS302" s="14">
        <v>0.64800000000000002</v>
      </c>
      <c r="AT302" s="14">
        <v>0.55900000000000005</v>
      </c>
      <c r="AU302" s="14">
        <v>0.77900000000000003</v>
      </c>
      <c r="AV302" s="14">
        <v>0.624</v>
      </c>
      <c r="AW302" s="14">
        <v>12236</v>
      </c>
      <c r="AX302" s="14">
        <v>4546</v>
      </c>
      <c r="AY302" s="14">
        <v>35144</v>
      </c>
      <c r="AZ302" s="14">
        <v>31550</v>
      </c>
      <c r="BA302" s="56">
        <f t="shared" si="205"/>
        <v>0.14658105323685849</v>
      </c>
      <c r="BB302" s="56">
        <f t="shared" si="205"/>
        <v>5.4458766591595188E-2</v>
      </c>
      <c r="BC302" s="56">
        <f t="shared" si="205"/>
        <v>0.42100723561263115</v>
      </c>
      <c r="BD302" s="56">
        <f t="shared" si="205"/>
        <v>0.37795294455891515</v>
      </c>
      <c r="BE302" s="54"/>
      <c r="BG302" s="36">
        <f t="shared" si="208"/>
        <v>0.70431043949152872</v>
      </c>
      <c r="BH302" s="36">
        <f t="shared" si="209"/>
        <v>0.50223226545520161</v>
      </c>
      <c r="BI302" s="36">
        <f t="shared" si="210"/>
        <v>0.68782396999382622</v>
      </c>
      <c r="BJ302" s="36">
        <f t="shared" si="211"/>
        <v>0.52605786569882018</v>
      </c>
      <c r="BK302" s="36">
        <f t="shared" si="212"/>
        <v>0.49829327116034411</v>
      </c>
      <c r="BL302" s="36">
        <f t="shared" si="213"/>
        <v>0.50222979334396178</v>
      </c>
      <c r="BM302" s="36">
        <f t="shared" si="214"/>
        <v>1.111111111111118E-3</v>
      </c>
      <c r="BN302" s="36">
        <f t="shared" si="215"/>
        <v>3.0778701138811356E-4</v>
      </c>
      <c r="BO302" s="36">
        <f t="shared" si="216"/>
        <v>9.6116878123798516E-3</v>
      </c>
      <c r="BP302" s="36">
        <f t="shared" si="217"/>
        <v>1.1111656036724897E-3</v>
      </c>
      <c r="BQ302" s="36">
        <f t="shared" si="218"/>
        <v>3.0776751535279616E-4</v>
      </c>
      <c r="BR302" s="36">
        <f t="shared" si="219"/>
        <v>9.6115797317073617E-3</v>
      </c>
      <c r="BS302" s="36">
        <f t="shared" si="220"/>
        <v>0.88421058383442475</v>
      </c>
      <c r="BT302" s="36">
        <f t="shared" si="221"/>
        <v>0.9653683723732116</v>
      </c>
      <c r="BU302" s="36">
        <f t="shared" si="222"/>
        <v>0.43580803068682716</v>
      </c>
      <c r="BV302" s="36">
        <f t="shared" si="223"/>
        <v>0.79585090725391883</v>
      </c>
      <c r="BW302" s="36">
        <f t="shared" si="224"/>
        <v>0.67964045711589927</v>
      </c>
      <c r="BX302" s="36">
        <f t="shared" si="225"/>
        <v>0.70240938497025074</v>
      </c>
      <c r="BY302" s="36">
        <f t="shared" si="226"/>
        <v>0.43580846439037085</v>
      </c>
      <c r="BZ302" s="36">
        <f t="shared" si="227"/>
        <v>0.79585102920989326</v>
      </c>
      <c r="CA302" s="36">
        <f t="shared" si="228"/>
        <v>1.8469526720949269E-2</v>
      </c>
      <c r="CB302" s="36">
        <f t="shared" si="229"/>
        <v>3.2116750812553801E-2</v>
      </c>
      <c r="CC302" s="36">
        <f t="shared" si="230"/>
        <v>2.0748766507316538E-2</v>
      </c>
      <c r="CD302" s="36">
        <f t="shared" si="231"/>
        <v>6.4861943155713518E-3</v>
      </c>
      <c r="CE302" s="36">
        <f t="shared" si="232"/>
        <v>2.2018730489073862E-2</v>
      </c>
      <c r="CF302" s="36">
        <f t="shared" si="233"/>
        <v>6.5164948637148598E-2</v>
      </c>
      <c r="CG302" s="36">
        <f t="shared" si="234"/>
        <v>8.3698086278131672E-3</v>
      </c>
      <c r="CH302" s="36">
        <f t="shared" si="235"/>
        <v>7.7043268049645959E-3</v>
      </c>
      <c r="CI302" s="36">
        <f t="shared" si="236"/>
        <v>1.6048997028501679E-2</v>
      </c>
      <c r="CJ302" s="36">
        <f t="shared" si="237"/>
        <v>2.5005897082305113E-2</v>
      </c>
      <c r="CK302" s="36">
        <f t="shared" si="238"/>
        <v>1.1814744801512272E-2</v>
      </c>
      <c r="CL302" s="36">
        <f t="shared" si="239"/>
        <v>1.3200543232231765E-2</v>
      </c>
      <c r="CM302" s="36">
        <f t="shared" si="240"/>
        <v>0.22133590098416928</v>
      </c>
      <c r="CN302" s="36">
        <f t="shared" si="241"/>
        <v>0.99734924911824252</v>
      </c>
      <c r="CO302" s="36">
        <f t="shared" si="242"/>
        <v>0.94301653964882093</v>
      </c>
      <c r="CP302" s="36">
        <f t="shared" si="243"/>
        <v>0.71239641514222685</v>
      </c>
      <c r="CQ302" s="36">
        <f t="shared" si="244"/>
        <v>893.12893914891208</v>
      </c>
      <c r="CR302" s="36">
        <f t="shared" si="245"/>
        <v>0.85127576308428177</v>
      </c>
      <c r="CS302" s="36">
        <f t="shared" si="246"/>
        <v>0.47080965648672474</v>
      </c>
      <c r="CT302" s="36">
        <f t="shared" si="247"/>
        <v>65.555355426960489</v>
      </c>
      <c r="CU302" s="36"/>
      <c r="CV302" s="42" t="str">
        <f t="shared" si="248"/>
        <v>Frei Inocêncio</v>
      </c>
      <c r="CW302" s="43">
        <f t="shared" si="253"/>
        <v>0.50223226545520161</v>
      </c>
      <c r="CX302" s="43">
        <f t="shared" si="253"/>
        <v>0.68782396999382622</v>
      </c>
      <c r="CY302" s="43">
        <f t="shared" si="253"/>
        <v>9.6116878123798516E-3</v>
      </c>
      <c r="CZ302" s="43">
        <f t="shared" si="253"/>
        <v>0.79585090725391883</v>
      </c>
      <c r="DA302" s="43">
        <f t="shared" si="253"/>
        <v>0.70240938497025074</v>
      </c>
      <c r="DB302" s="43">
        <f t="shared" si="253"/>
        <v>1.6048997028501679E-2</v>
      </c>
      <c r="DC302" s="43">
        <f t="shared" si="253"/>
        <v>2.5005897082305113E-2</v>
      </c>
      <c r="DD302" s="43">
        <f t="shared" si="253"/>
        <v>1.1814744801512272E-2</v>
      </c>
      <c r="DE302" s="43">
        <f t="shared" si="253"/>
        <v>1.3200543232231765E-2</v>
      </c>
      <c r="DF302" s="43">
        <f t="shared" si="253"/>
        <v>893.12893914891208</v>
      </c>
      <c r="DG302" s="43">
        <f t="shared" si="253"/>
        <v>0.85127576308428177</v>
      </c>
      <c r="DH302" s="43">
        <f t="shared" si="253"/>
        <v>0.47080965648672474</v>
      </c>
      <c r="DI302" s="43">
        <f t="shared" si="253"/>
        <v>65.555355426960489</v>
      </c>
      <c r="DJ302" s="51">
        <f t="shared" si="207"/>
        <v>74.059259876390271</v>
      </c>
      <c r="DL302" s="40">
        <f t="shared" si="251"/>
        <v>299</v>
      </c>
      <c r="DM302" s="58">
        <f t="shared" si="249"/>
        <v>51.799314089788417</v>
      </c>
      <c r="DN302" s="57" t="str">
        <f t="shared" si="250"/>
        <v>Vargem Alegre</v>
      </c>
    </row>
    <row r="303" spans="1:118" x14ac:dyDescent="0.3">
      <c r="A303" s="12">
        <v>312695</v>
      </c>
      <c r="B303" s="12" t="s">
        <v>29</v>
      </c>
      <c r="C303" s="12" t="s">
        <v>28</v>
      </c>
      <c r="D303" s="27" t="s">
        <v>357</v>
      </c>
      <c r="E303" s="13">
        <v>3669</v>
      </c>
      <c r="F303" s="14">
        <v>56.53</v>
      </c>
      <c r="G303" s="14">
        <v>82.24</v>
      </c>
      <c r="H303" s="15">
        <v>2074.0857000000001</v>
      </c>
      <c r="I303" s="15">
        <v>3017.3855999999996</v>
      </c>
      <c r="J303" s="15">
        <v>182.22929999999999</v>
      </c>
      <c r="K303" s="13">
        <v>3159</v>
      </c>
      <c r="L303" s="14">
        <v>40.64</v>
      </c>
      <c r="M303" s="14">
        <v>68.34</v>
      </c>
      <c r="N303" s="15">
        <v>1283.8175999999999</v>
      </c>
      <c r="O303" s="15">
        <v>2158.8606</v>
      </c>
      <c r="P303" s="15">
        <v>196.41730000000001</v>
      </c>
      <c r="Q303" s="13">
        <v>3319</v>
      </c>
      <c r="R303" s="14">
        <v>29.9</v>
      </c>
      <c r="S303" s="14">
        <v>50.13</v>
      </c>
      <c r="T303" s="15">
        <v>992.38099999999997</v>
      </c>
      <c r="U303" s="14">
        <v>1663.8147000000004</v>
      </c>
      <c r="V303" s="14">
        <v>263.63549999999998</v>
      </c>
      <c r="W303" s="14">
        <v>0.47</v>
      </c>
      <c r="X303" s="14">
        <v>0.5</v>
      </c>
      <c r="Y303" s="14">
        <v>0.5</v>
      </c>
      <c r="Z303" s="14">
        <v>89.445899999999995</v>
      </c>
      <c r="AA303" s="14">
        <v>91.397900000000007</v>
      </c>
      <c r="AB303" s="14">
        <v>101.1366</v>
      </c>
      <c r="AC303" s="14">
        <v>5668.6319999999996</v>
      </c>
      <c r="AD303" s="14">
        <v>23794.124</v>
      </c>
      <c r="AE303" s="14">
        <v>1768.6839</v>
      </c>
      <c r="AF303" s="14">
        <v>6847.23</v>
      </c>
      <c r="AG303" s="14">
        <v>3205</v>
      </c>
      <c r="AH303" s="14">
        <v>3475</v>
      </c>
      <c r="AI303" s="14">
        <v>43.922400000000003</v>
      </c>
      <c r="AJ303" s="14">
        <v>36.718499999999999</v>
      </c>
      <c r="AK303" s="14">
        <v>0.186</v>
      </c>
      <c r="AL303" s="14">
        <v>2.8000000000000001E-2</v>
      </c>
      <c r="AM303" s="14">
        <v>0.58699999999999997</v>
      </c>
      <c r="AN303" s="14">
        <v>0.39</v>
      </c>
      <c r="AO303" s="14">
        <v>0.40500000000000003</v>
      </c>
      <c r="AP303" s="14">
        <v>0.23300000000000001</v>
      </c>
      <c r="AQ303" s="14">
        <v>0.65300000000000002</v>
      </c>
      <c r="AR303" s="14">
        <v>0.438</v>
      </c>
      <c r="AS303" s="14">
        <v>0.54300000000000004</v>
      </c>
      <c r="AT303" s="14">
        <v>0.41199999999999998</v>
      </c>
      <c r="AU303" s="14">
        <v>0.749</v>
      </c>
      <c r="AV303" s="14">
        <v>0.51900000000000002</v>
      </c>
      <c r="AW303" s="14">
        <v>4182</v>
      </c>
      <c r="AX303" s="14">
        <v>674</v>
      </c>
      <c r="AY303" s="14">
        <v>5120</v>
      </c>
      <c r="AZ303" s="14">
        <v>13373</v>
      </c>
      <c r="BA303" s="56">
        <f t="shared" si="205"/>
        <v>0.17910831298984967</v>
      </c>
      <c r="BB303" s="56">
        <f t="shared" si="205"/>
        <v>2.8866332605250761E-2</v>
      </c>
      <c r="BC303" s="56">
        <f t="shared" si="205"/>
        <v>0.21928133967193456</v>
      </c>
      <c r="BD303" s="56">
        <f t="shared" si="205"/>
        <v>0.57274401473296499</v>
      </c>
      <c r="BE303" s="54"/>
      <c r="BG303" s="36">
        <f t="shared" si="208"/>
        <v>0.88065917518638304</v>
      </c>
      <c r="BH303" s="36">
        <f t="shared" si="209"/>
        <v>54.395789688424394</v>
      </c>
      <c r="BI303" s="36">
        <f t="shared" si="210"/>
        <v>10.740719897727407</v>
      </c>
      <c r="BJ303" s="36">
        <f t="shared" si="211"/>
        <v>0.23461117353080224</v>
      </c>
      <c r="BK303" s="36">
        <f t="shared" si="212"/>
        <v>0.54267583300112243</v>
      </c>
      <c r="BL303" s="36">
        <f t="shared" si="213"/>
        <v>54.395592137568364</v>
      </c>
      <c r="BM303" s="36">
        <f t="shared" si="214"/>
        <v>4.6944444444444448E-2</v>
      </c>
      <c r="BN303" s="36">
        <f t="shared" si="215"/>
        <v>1.5081563558017836E-2</v>
      </c>
      <c r="BO303" s="36">
        <f t="shared" si="216"/>
        <v>3.8446751249519579E-4</v>
      </c>
      <c r="BP303" s="36">
        <f t="shared" si="217"/>
        <v>4.694427999583918E-2</v>
      </c>
      <c r="BQ303" s="36">
        <f t="shared" si="218"/>
        <v>1.5081551151255996E-2</v>
      </c>
      <c r="BR303" s="36">
        <f t="shared" si="219"/>
        <v>3.8445558641098343E-4</v>
      </c>
      <c r="BS303" s="36">
        <f t="shared" si="220"/>
        <v>0.96538168783678502</v>
      </c>
      <c r="BT303" s="36">
        <f t="shared" si="221"/>
        <v>0.99052488568864738</v>
      </c>
      <c r="BU303" s="36">
        <f t="shared" si="222"/>
        <v>0.55894556380173177</v>
      </c>
      <c r="BV303" s="36">
        <f t="shared" si="223"/>
        <v>0.84717388556854967</v>
      </c>
      <c r="BW303" s="36">
        <f t="shared" si="224"/>
        <v>0.8664080269190394</v>
      </c>
      <c r="BX303" s="36">
        <f t="shared" si="225"/>
        <v>0.88421285845122122</v>
      </c>
      <c r="BY303" s="36">
        <f t="shared" si="226"/>
        <v>0.5589454052522298</v>
      </c>
      <c r="BZ303" s="36">
        <f t="shared" si="227"/>
        <v>0.84717379585423369</v>
      </c>
      <c r="CA303" s="36">
        <f t="shared" si="228"/>
        <v>0.38777777320622586</v>
      </c>
      <c r="CB303" s="36">
        <f t="shared" si="229"/>
        <v>0.80935496717668076</v>
      </c>
      <c r="CC303" s="36">
        <f t="shared" si="230"/>
        <v>3.4961748298432328E-2</v>
      </c>
      <c r="CD303" s="36">
        <f t="shared" si="231"/>
        <v>0.11946533939912617</v>
      </c>
      <c r="CE303" s="36">
        <f t="shared" si="232"/>
        <v>0.12025234131113417</v>
      </c>
      <c r="CF303" s="36">
        <f t="shared" si="233"/>
        <v>0.25851003222418051</v>
      </c>
      <c r="CG303" s="36">
        <f t="shared" si="234"/>
        <v>2.8990795470874377E-2</v>
      </c>
      <c r="CH303" s="36">
        <f t="shared" si="235"/>
        <v>9.8269474553119546E-2</v>
      </c>
      <c r="CI303" s="36">
        <f t="shared" si="236"/>
        <v>7.1928059226538582E-2</v>
      </c>
      <c r="CJ303" s="36">
        <f t="shared" si="237"/>
        <v>0.14403396719407754</v>
      </c>
      <c r="CK303" s="36">
        <f t="shared" si="238"/>
        <v>2.0454890584335687E-2</v>
      </c>
      <c r="CL303" s="36">
        <f t="shared" si="239"/>
        <v>6.9606156631960125E-2</v>
      </c>
      <c r="CM303" s="36">
        <f t="shared" si="240"/>
        <v>0.67078701600506019</v>
      </c>
      <c r="CN303" s="36">
        <f t="shared" si="241"/>
        <v>0.99960677169859757</v>
      </c>
      <c r="CO303" s="36">
        <f t="shared" si="242"/>
        <v>0.99159426848969878</v>
      </c>
      <c r="CP303" s="36">
        <f t="shared" si="243"/>
        <v>0.87215415058702961</v>
      </c>
      <c r="CQ303" s="36">
        <f t="shared" si="244"/>
        <v>1349.7465856845795</v>
      </c>
      <c r="CR303" s="36">
        <f t="shared" si="245"/>
        <v>0.91967695129011184</v>
      </c>
      <c r="CS303" s="36">
        <f t="shared" si="246"/>
        <v>1.4827181967705933E-2</v>
      </c>
      <c r="CT303" s="36">
        <f t="shared" si="247"/>
        <v>163.45330612352836</v>
      </c>
      <c r="CU303" s="36"/>
      <c r="CV303" s="42" t="str">
        <f t="shared" si="248"/>
        <v>Frei Lagonegro</v>
      </c>
      <c r="CW303" s="43">
        <f t="shared" si="253"/>
        <v>54.395789688424394</v>
      </c>
      <c r="CX303" s="43">
        <f t="shared" si="253"/>
        <v>10.740719897727407</v>
      </c>
      <c r="CY303" s="43">
        <f t="shared" si="253"/>
        <v>3.8446751249519579E-4</v>
      </c>
      <c r="CZ303" s="43">
        <f t="shared" si="253"/>
        <v>0.84717388556854967</v>
      </c>
      <c r="DA303" s="43">
        <f t="shared" si="253"/>
        <v>0.88421285845122122</v>
      </c>
      <c r="DB303" s="43">
        <f t="shared" si="253"/>
        <v>7.1928059226538582E-2</v>
      </c>
      <c r="DC303" s="43">
        <f t="shared" si="253"/>
        <v>0.14403396719407754</v>
      </c>
      <c r="DD303" s="43">
        <f t="shared" si="253"/>
        <v>2.0454890584335687E-2</v>
      </c>
      <c r="DE303" s="43">
        <f t="shared" si="253"/>
        <v>6.9606156631960125E-2</v>
      </c>
      <c r="DF303" s="43">
        <f t="shared" si="253"/>
        <v>1349.7465856845795</v>
      </c>
      <c r="DG303" s="43">
        <f t="shared" si="253"/>
        <v>0.91967695129011184</v>
      </c>
      <c r="DH303" s="43">
        <f t="shared" si="253"/>
        <v>1.4827181967705933E-2</v>
      </c>
      <c r="DI303" s="43">
        <f t="shared" si="253"/>
        <v>163.45330612352836</v>
      </c>
      <c r="DJ303" s="51">
        <f t="shared" si="207"/>
        <v>121.63913075482205</v>
      </c>
      <c r="DL303" s="40">
        <f t="shared" si="251"/>
        <v>300</v>
      </c>
      <c r="DM303" s="58">
        <f t="shared" si="249"/>
        <v>52.210403247379453</v>
      </c>
      <c r="DN303" s="57" t="str">
        <f t="shared" si="250"/>
        <v>Paiva</v>
      </c>
    </row>
    <row r="304" spans="1:118" x14ac:dyDescent="0.3">
      <c r="A304" s="12">
        <v>312700</v>
      </c>
      <c r="B304" s="12" t="s">
        <v>29</v>
      </c>
      <c r="C304" s="12" t="s">
        <v>28</v>
      </c>
      <c r="D304" s="27" t="s">
        <v>364</v>
      </c>
      <c r="E304" s="13">
        <v>7851</v>
      </c>
      <c r="F304" s="14">
        <v>4.08</v>
      </c>
      <c r="G304" s="14">
        <v>16.66</v>
      </c>
      <c r="H304" s="15">
        <v>320.32080000000002</v>
      </c>
      <c r="I304" s="15">
        <v>1307.9766</v>
      </c>
      <c r="J304" s="15">
        <v>13.152200000000001</v>
      </c>
      <c r="K304" s="13">
        <v>8969</v>
      </c>
      <c r="L304" s="14">
        <v>3.68</v>
      </c>
      <c r="M304" s="14">
        <v>12.73</v>
      </c>
      <c r="N304" s="15">
        <v>330.05919999999998</v>
      </c>
      <c r="O304" s="15">
        <v>1141.7537</v>
      </c>
      <c r="P304" s="15">
        <v>17.785799999999998</v>
      </c>
      <c r="Q304" s="13">
        <v>13898</v>
      </c>
      <c r="R304" s="14">
        <v>0.44</v>
      </c>
      <c r="S304" s="14">
        <v>4.51</v>
      </c>
      <c r="T304" s="15">
        <v>61.151200000000003</v>
      </c>
      <c r="U304" s="14">
        <v>626.7998</v>
      </c>
      <c r="V304" s="14">
        <v>3.8795999999999999</v>
      </c>
      <c r="W304" s="14">
        <v>0.48</v>
      </c>
      <c r="X304" s="14">
        <v>0.5</v>
      </c>
      <c r="Y304" s="14">
        <v>0.43</v>
      </c>
      <c r="Z304" s="14">
        <v>91.349000000000004</v>
      </c>
      <c r="AA304" s="14">
        <v>91.397900000000007</v>
      </c>
      <c r="AB304" s="14">
        <v>86.977500000000006</v>
      </c>
      <c r="AC304" s="14">
        <v>366177.18800000002</v>
      </c>
      <c r="AD304" s="14">
        <v>407482.32400000002</v>
      </c>
      <c r="AE304" s="14">
        <v>40808.780599999998</v>
      </c>
      <c r="AF304" s="14">
        <v>25410.47</v>
      </c>
      <c r="AG304" s="14">
        <v>8973</v>
      </c>
      <c r="AH304" s="14">
        <v>16036</v>
      </c>
      <c r="AI304" s="14">
        <v>1013.4193</v>
      </c>
      <c r="AJ304" s="14">
        <v>136.26439999999999</v>
      </c>
      <c r="AK304" s="14">
        <v>0.49199999999999999</v>
      </c>
      <c r="AL304" s="14">
        <v>0.247</v>
      </c>
      <c r="AM304" s="14">
        <v>0.75</v>
      </c>
      <c r="AN304" s="14">
        <v>0.64400000000000002</v>
      </c>
      <c r="AO304" s="14">
        <v>0.626</v>
      </c>
      <c r="AP304" s="14">
        <v>0.45</v>
      </c>
      <c r="AQ304" s="14">
        <v>0.81599999999999995</v>
      </c>
      <c r="AR304" s="14">
        <v>0.66700000000000004</v>
      </c>
      <c r="AS304" s="14">
        <v>0.68400000000000005</v>
      </c>
      <c r="AT304" s="14">
        <v>0.53</v>
      </c>
      <c r="AU304" s="14">
        <v>0.871</v>
      </c>
      <c r="AV304" s="14">
        <v>0.69299999999999995</v>
      </c>
      <c r="AW304" s="14">
        <v>15084</v>
      </c>
      <c r="AX304" s="14">
        <v>233267</v>
      </c>
      <c r="AY304" s="14">
        <v>85193</v>
      </c>
      <c r="AZ304" s="14">
        <v>63883</v>
      </c>
      <c r="BA304" s="56">
        <f t="shared" si="205"/>
        <v>3.7954140005585932E-2</v>
      </c>
      <c r="BB304" s="56">
        <f t="shared" si="205"/>
        <v>0.58694301091772827</v>
      </c>
      <c r="BC304" s="56">
        <f t="shared" si="205"/>
        <v>0.21436137957411047</v>
      </c>
      <c r="BD304" s="56">
        <f t="shared" si="205"/>
        <v>0.16074146950257531</v>
      </c>
      <c r="BE304" s="54"/>
      <c r="BG304" s="36">
        <f t="shared" si="208"/>
        <v>0.55086078493044099</v>
      </c>
      <c r="BH304" s="36">
        <f t="shared" si="209"/>
        <v>0.7686917904416668</v>
      </c>
      <c r="BI304" s="36">
        <f t="shared" si="210"/>
        <v>0.37845592260830074</v>
      </c>
      <c r="BJ304" s="36">
        <f t="shared" si="211"/>
        <v>0.93746221828161924</v>
      </c>
      <c r="BK304" s="36">
        <f t="shared" si="212"/>
        <v>0.81143231341416633</v>
      </c>
      <c r="BL304" s="36">
        <f t="shared" si="213"/>
        <v>0.76869135352937978</v>
      </c>
      <c r="BM304" s="36">
        <f t="shared" si="214"/>
        <v>3.999999999999998E-2</v>
      </c>
      <c r="BN304" s="36">
        <f t="shared" si="215"/>
        <v>1.5081563558017836E-2</v>
      </c>
      <c r="BO304" s="36">
        <f t="shared" si="216"/>
        <v>2.4605920799692427E-2</v>
      </c>
      <c r="BP304" s="36">
        <f t="shared" si="217"/>
        <v>3.9999859878111457E-2</v>
      </c>
      <c r="BQ304" s="36">
        <f t="shared" si="218"/>
        <v>1.5081551151255996E-2</v>
      </c>
      <c r="BR304" s="36">
        <f t="shared" si="219"/>
        <v>2.4605765759639533E-2</v>
      </c>
      <c r="BS304" s="36">
        <f t="shared" si="220"/>
        <v>1.6376158733962348E-2</v>
      </c>
      <c r="BT304" s="36">
        <f t="shared" si="221"/>
        <v>0.84396311341461838</v>
      </c>
      <c r="BU304" s="36">
        <f t="shared" si="222"/>
        <v>23.261348198814023</v>
      </c>
      <c r="BV304" s="36">
        <f t="shared" si="223"/>
        <v>0.49656799736655166</v>
      </c>
      <c r="BW304" s="36">
        <f t="shared" si="224"/>
        <v>0.65010476930585182</v>
      </c>
      <c r="BX304" s="36">
        <f t="shared" si="225"/>
        <v>0.52507920989587054</v>
      </c>
      <c r="BY304" s="36">
        <f t="shared" si="226"/>
        <v>23.261334658882671</v>
      </c>
      <c r="BZ304" s="36">
        <f t="shared" si="227"/>
        <v>0.49656803469576938</v>
      </c>
      <c r="CA304" s="36">
        <f t="shared" si="228"/>
        <v>4.1143966854418612E-6</v>
      </c>
      <c r="CB304" s="36">
        <f t="shared" si="229"/>
        <v>1.3155021132822053E-2</v>
      </c>
      <c r="CC304" s="36">
        <f t="shared" si="230"/>
        <v>1.5039786373646669E-3</v>
      </c>
      <c r="CD304" s="36">
        <f t="shared" si="231"/>
        <v>6.4861943155713874E-3</v>
      </c>
      <c r="CE304" s="36">
        <f t="shared" si="232"/>
        <v>9.3652445369408417E-5</v>
      </c>
      <c r="CF304" s="36">
        <f t="shared" si="233"/>
        <v>2.5636917160711359E-3</v>
      </c>
      <c r="CG304" s="36">
        <f t="shared" si="234"/>
        <v>1.3578335370352573E-3</v>
      </c>
      <c r="CH304" s="36">
        <f t="shared" si="235"/>
        <v>2.066115702479335E-3</v>
      </c>
      <c r="CI304" s="36">
        <f t="shared" si="236"/>
        <v>6.1100980085875452E-3</v>
      </c>
      <c r="CJ304" s="36">
        <f t="shared" si="237"/>
        <v>4.0726157642618652E-2</v>
      </c>
      <c r="CK304" s="36">
        <f t="shared" si="238"/>
        <v>1.1782016976577655E-5</v>
      </c>
      <c r="CL304" s="36">
        <f t="shared" si="239"/>
        <v>2.8972385694884644E-4</v>
      </c>
      <c r="CM304" s="36">
        <f t="shared" si="240"/>
        <v>0.12055534097096811</v>
      </c>
      <c r="CN304" s="36">
        <f t="shared" si="241"/>
        <v>0.86852415802992988</v>
      </c>
      <c r="CO304" s="36">
        <f t="shared" si="242"/>
        <v>0.86475093419793969</v>
      </c>
      <c r="CP304" s="36">
        <f t="shared" si="243"/>
        <v>0.4681308711481722</v>
      </c>
      <c r="CQ304" s="36">
        <f t="shared" si="244"/>
        <v>48.959432442148959</v>
      </c>
      <c r="CR304" s="36">
        <f t="shared" si="245"/>
        <v>2.7655218344520491E-2</v>
      </c>
      <c r="CS304" s="36">
        <f t="shared" si="246"/>
        <v>2.0014216630882726E-2</v>
      </c>
      <c r="CT304" s="36">
        <f t="shared" si="247"/>
        <v>8.2297205618888576</v>
      </c>
      <c r="CU304" s="36"/>
      <c r="CV304" s="42" t="str">
        <f t="shared" si="248"/>
        <v>Fronteira</v>
      </c>
      <c r="CW304" s="43">
        <f t="shared" si="253"/>
        <v>0.7686917904416668</v>
      </c>
      <c r="CX304" s="43">
        <f t="shared" si="253"/>
        <v>0.37845592260830074</v>
      </c>
      <c r="CY304" s="43">
        <f t="shared" si="253"/>
        <v>2.4605920799692427E-2</v>
      </c>
      <c r="CZ304" s="43">
        <f t="shared" si="253"/>
        <v>0.49656799736655166</v>
      </c>
      <c r="DA304" s="43">
        <f t="shared" si="253"/>
        <v>0.52507920989587054</v>
      </c>
      <c r="DB304" s="43">
        <f t="shared" si="253"/>
        <v>6.1100980085875452E-3</v>
      </c>
      <c r="DC304" s="43">
        <f t="shared" si="253"/>
        <v>4.0726157642618652E-2</v>
      </c>
      <c r="DD304" s="43">
        <f t="shared" si="253"/>
        <v>1.1782016976577655E-5</v>
      </c>
      <c r="DE304" s="43">
        <f t="shared" si="253"/>
        <v>2.8972385694884644E-4</v>
      </c>
      <c r="DF304" s="43">
        <f t="shared" si="253"/>
        <v>48.959432442148959</v>
      </c>
      <c r="DG304" s="43">
        <f t="shared" si="253"/>
        <v>2.7655218344520491E-2</v>
      </c>
      <c r="DH304" s="43">
        <f t="shared" si="253"/>
        <v>2.0014216630882726E-2</v>
      </c>
      <c r="DI304" s="43">
        <f t="shared" si="253"/>
        <v>8.2297205618888576</v>
      </c>
      <c r="DJ304" s="51">
        <f t="shared" si="207"/>
        <v>4.5751816185884957</v>
      </c>
      <c r="DL304" s="40">
        <f t="shared" si="251"/>
        <v>301</v>
      </c>
      <c r="DM304" s="58">
        <f t="shared" si="249"/>
        <v>52.678737687671706</v>
      </c>
      <c r="DN304" s="57" t="str">
        <f t="shared" si="250"/>
        <v>Santa Maria do Suaçuí</v>
      </c>
    </row>
    <row r="305" spans="1:118" x14ac:dyDescent="0.3">
      <c r="A305" s="12">
        <v>312705</v>
      </c>
      <c r="B305" s="12" t="s">
        <v>29</v>
      </c>
      <c r="C305" s="12" t="s">
        <v>28</v>
      </c>
      <c r="D305" s="27" t="s">
        <v>361</v>
      </c>
      <c r="E305" s="13">
        <v>5031</v>
      </c>
      <c r="F305" s="14">
        <v>49.99</v>
      </c>
      <c r="G305" s="14">
        <v>76.260000000000005</v>
      </c>
      <c r="H305" s="15">
        <v>2514.9969000000001</v>
      </c>
      <c r="I305" s="15">
        <v>3836.6406000000002</v>
      </c>
      <c r="J305" s="15">
        <v>161.14709999999999</v>
      </c>
      <c r="K305" s="13">
        <v>4854</v>
      </c>
      <c r="L305" s="14">
        <v>48.65</v>
      </c>
      <c r="M305" s="14">
        <v>75.55</v>
      </c>
      <c r="N305" s="15">
        <v>2361.471</v>
      </c>
      <c r="O305" s="15">
        <v>3667.1969999999997</v>
      </c>
      <c r="P305" s="15">
        <v>235.13040000000001</v>
      </c>
      <c r="Q305" s="13">
        <v>4676</v>
      </c>
      <c r="R305" s="14">
        <v>14.77</v>
      </c>
      <c r="S305" s="14">
        <v>35</v>
      </c>
      <c r="T305" s="15">
        <v>690.64520000000005</v>
      </c>
      <c r="U305" s="14">
        <v>1636.6</v>
      </c>
      <c r="V305" s="14">
        <v>130.23070000000001</v>
      </c>
      <c r="W305" s="14">
        <v>0.47</v>
      </c>
      <c r="X305" s="14">
        <v>0.54</v>
      </c>
      <c r="Y305" s="14">
        <v>0.46</v>
      </c>
      <c r="Z305" s="14">
        <v>89.445899999999995</v>
      </c>
      <c r="AA305" s="14">
        <v>98.709800000000001</v>
      </c>
      <c r="AB305" s="14">
        <v>93.045699999999997</v>
      </c>
      <c r="AC305" s="14">
        <v>7795.5739999999996</v>
      </c>
      <c r="AD305" s="14">
        <v>28705.203000000001</v>
      </c>
      <c r="AE305" s="14">
        <v>1587.37</v>
      </c>
      <c r="AF305" s="14">
        <v>6024.18</v>
      </c>
      <c r="AG305" s="14">
        <v>4911</v>
      </c>
      <c r="AH305" s="14">
        <v>4765</v>
      </c>
      <c r="AI305" s="14">
        <v>39.419699999999999</v>
      </c>
      <c r="AJ305" s="14">
        <v>32.3048</v>
      </c>
      <c r="AK305" s="14">
        <v>0.32800000000000001</v>
      </c>
      <c r="AL305" s="14">
        <v>0.13500000000000001</v>
      </c>
      <c r="AM305" s="14">
        <v>0.61299999999999999</v>
      </c>
      <c r="AN305" s="14">
        <v>0.42499999999999999</v>
      </c>
      <c r="AO305" s="14">
        <v>0.42099999999999999</v>
      </c>
      <c r="AP305" s="14">
        <v>0.23499999999999999</v>
      </c>
      <c r="AQ305" s="14">
        <v>0.72299999999999998</v>
      </c>
      <c r="AR305" s="14">
        <v>0.439</v>
      </c>
      <c r="AS305" s="14">
        <v>0.59199999999999997</v>
      </c>
      <c r="AT305" s="14">
        <v>0.46</v>
      </c>
      <c r="AU305" s="14">
        <v>0.81299999999999994</v>
      </c>
      <c r="AV305" s="14">
        <v>0.55600000000000005</v>
      </c>
      <c r="AW305" s="14">
        <v>3589</v>
      </c>
      <c r="AX305" s="14">
        <v>796</v>
      </c>
      <c r="AY305" s="14">
        <v>7022</v>
      </c>
      <c r="AZ305" s="14">
        <v>16785</v>
      </c>
      <c r="BA305" s="56">
        <f t="shared" si="205"/>
        <v>0.12730561861520998</v>
      </c>
      <c r="BB305" s="56">
        <f t="shared" si="205"/>
        <v>2.8234960272417706E-2</v>
      </c>
      <c r="BC305" s="56">
        <f t="shared" si="205"/>
        <v>0.24907775255391601</v>
      </c>
      <c r="BD305" s="56">
        <f t="shared" si="205"/>
        <v>0.59538166855845631</v>
      </c>
      <c r="BE305" s="54"/>
      <c r="BG305" s="36">
        <f t="shared" si="208"/>
        <v>0.83404902494009459</v>
      </c>
      <c r="BH305" s="36">
        <f t="shared" si="209"/>
        <v>9.8423683198769734</v>
      </c>
      <c r="BI305" s="36">
        <f t="shared" si="210"/>
        <v>3.9455788652168335</v>
      </c>
      <c r="BJ305" s="36">
        <f t="shared" si="211"/>
        <v>0.41106855529850961</v>
      </c>
      <c r="BK305" s="36">
        <f t="shared" si="212"/>
        <v>0.54904048498069513</v>
      </c>
      <c r="BL305" s="36">
        <f t="shared" si="213"/>
        <v>9.8423374429006696</v>
      </c>
      <c r="BM305" s="36">
        <f t="shared" si="214"/>
        <v>4.6944444444444448E-2</v>
      </c>
      <c r="BN305" s="36">
        <f t="shared" si="215"/>
        <v>2.770083102493057E-3</v>
      </c>
      <c r="BO305" s="36">
        <f t="shared" si="216"/>
        <v>9.6116878123798516E-3</v>
      </c>
      <c r="BP305" s="36">
        <f t="shared" si="217"/>
        <v>4.694427999583918E-2</v>
      </c>
      <c r="BQ305" s="36">
        <f t="shared" si="218"/>
        <v>2.7700086624067484E-3</v>
      </c>
      <c r="BR305" s="36">
        <f t="shared" si="219"/>
        <v>9.6115797317073617E-3</v>
      </c>
      <c r="BS305" s="36">
        <f t="shared" si="220"/>
        <v>0.95254979338259504</v>
      </c>
      <c r="BT305" s="36">
        <f t="shared" si="221"/>
        <v>0.98857484860769751</v>
      </c>
      <c r="BU305" s="36">
        <f t="shared" si="222"/>
        <v>0.59829960158169004</v>
      </c>
      <c r="BV305" s="36">
        <f t="shared" si="223"/>
        <v>0.86487414819400255</v>
      </c>
      <c r="BW305" s="36">
        <f t="shared" si="224"/>
        <v>0.79920249609828875</v>
      </c>
      <c r="BX305" s="36">
        <f t="shared" si="225"/>
        <v>0.84304265728775418</v>
      </c>
      <c r="BY305" s="36">
        <f t="shared" si="226"/>
        <v>0.5983000139995196</v>
      </c>
      <c r="BZ305" s="36">
        <f t="shared" si="227"/>
        <v>0.86487433785638634</v>
      </c>
      <c r="CA305" s="36">
        <f t="shared" si="228"/>
        <v>0.11201444976115928</v>
      </c>
      <c r="CB305" s="36">
        <f t="shared" si="229"/>
        <v>0.26638917793964617</v>
      </c>
      <c r="CC305" s="36">
        <f t="shared" si="230"/>
        <v>2.2791798712410126E-2</v>
      </c>
      <c r="CD305" s="36">
        <f t="shared" si="231"/>
        <v>8.2318927075356971E-2</v>
      </c>
      <c r="CE305" s="36">
        <f t="shared" si="232"/>
        <v>0.10302029136316342</v>
      </c>
      <c r="CF305" s="36">
        <f t="shared" si="233"/>
        <v>0.2542372126973953</v>
      </c>
      <c r="CG305" s="36">
        <f t="shared" si="234"/>
        <v>6.6131821256795271E-3</v>
      </c>
      <c r="CH305" s="36">
        <f t="shared" si="235"/>
        <v>9.7289236544452207E-2</v>
      </c>
      <c r="CI305" s="36">
        <f t="shared" si="236"/>
        <v>4.086718347004166E-2</v>
      </c>
      <c r="CJ305" s="36">
        <f t="shared" si="237"/>
        <v>9.4389606619248098E-2</v>
      </c>
      <c r="CK305" s="36">
        <f t="shared" si="238"/>
        <v>4.8712094633160431E-3</v>
      </c>
      <c r="CL305" s="36">
        <f t="shared" si="239"/>
        <v>4.4667773250842452E-2</v>
      </c>
      <c r="CM305" s="36">
        <f t="shared" si="240"/>
        <v>0.71348278463071146</v>
      </c>
      <c r="CN305" s="36">
        <f t="shared" si="241"/>
        <v>0.99953560214097448</v>
      </c>
      <c r="CO305" s="36">
        <f t="shared" si="242"/>
        <v>0.98848070818147227</v>
      </c>
      <c r="CP305" s="36">
        <f t="shared" si="243"/>
        <v>0.84093496622210462</v>
      </c>
      <c r="CQ305" s="36">
        <f t="shared" si="244"/>
        <v>666.87098777170775</v>
      </c>
      <c r="CR305" s="36">
        <f t="shared" si="245"/>
        <v>0.92139783219950788</v>
      </c>
      <c r="CS305" s="36">
        <f t="shared" si="246"/>
        <v>5.9085214625340903E-6</v>
      </c>
      <c r="CT305" s="36">
        <f t="shared" si="247"/>
        <v>177.68175988423252</v>
      </c>
      <c r="CU305" s="36"/>
      <c r="CV305" s="42" t="str">
        <f t="shared" si="248"/>
        <v>Fronteira dos Vales</v>
      </c>
      <c r="CW305" s="43">
        <f t="shared" si="253"/>
        <v>9.8423683198769734</v>
      </c>
      <c r="CX305" s="43">
        <f t="shared" si="253"/>
        <v>3.9455788652168335</v>
      </c>
      <c r="CY305" s="43">
        <f t="shared" si="253"/>
        <v>9.6116878123798516E-3</v>
      </c>
      <c r="CZ305" s="43">
        <f t="shared" si="253"/>
        <v>0.86487414819400255</v>
      </c>
      <c r="DA305" s="43">
        <f t="shared" si="253"/>
        <v>0.84304265728775418</v>
      </c>
      <c r="DB305" s="43">
        <f t="shared" si="253"/>
        <v>4.086718347004166E-2</v>
      </c>
      <c r="DC305" s="43">
        <f t="shared" si="253"/>
        <v>9.4389606619248098E-2</v>
      </c>
      <c r="DD305" s="43">
        <f t="shared" si="253"/>
        <v>4.8712094633160431E-3</v>
      </c>
      <c r="DE305" s="43">
        <f t="shared" si="253"/>
        <v>4.4667773250842452E-2</v>
      </c>
      <c r="DF305" s="43">
        <f t="shared" si="253"/>
        <v>666.87098777170775</v>
      </c>
      <c r="DG305" s="43">
        <f t="shared" si="253"/>
        <v>0.92139783219950788</v>
      </c>
      <c r="DH305" s="43">
        <f t="shared" si="253"/>
        <v>5.9085214625340903E-6</v>
      </c>
      <c r="DI305" s="43">
        <f t="shared" si="253"/>
        <v>177.68175988423252</v>
      </c>
      <c r="DJ305" s="51">
        <f t="shared" si="207"/>
        <v>66.243417142142505</v>
      </c>
      <c r="DL305" s="40">
        <f t="shared" si="251"/>
        <v>302</v>
      </c>
      <c r="DM305" s="58">
        <f t="shared" si="249"/>
        <v>52.896268795275823</v>
      </c>
      <c r="DN305" s="57" t="str">
        <f t="shared" si="250"/>
        <v>Santa Cruz de Salinas</v>
      </c>
    </row>
    <row r="306" spans="1:118" x14ac:dyDescent="0.3">
      <c r="A306" s="12">
        <v>312707</v>
      </c>
      <c r="B306" s="12" t="s">
        <v>29</v>
      </c>
      <c r="C306" s="12" t="s">
        <v>28</v>
      </c>
      <c r="D306" s="27" t="s">
        <v>365</v>
      </c>
      <c r="E306" s="13">
        <v>7175</v>
      </c>
      <c r="F306" s="14">
        <v>65.53</v>
      </c>
      <c r="G306" s="14">
        <v>90.43</v>
      </c>
      <c r="H306" s="15">
        <v>4701.7775000000001</v>
      </c>
      <c r="I306" s="15">
        <v>6488.3525000000009</v>
      </c>
      <c r="J306" s="15">
        <v>211.24160000000001</v>
      </c>
      <c r="K306" s="13">
        <v>6744</v>
      </c>
      <c r="L306" s="14">
        <v>54.84</v>
      </c>
      <c r="M306" s="14">
        <v>75.260000000000005</v>
      </c>
      <c r="N306" s="15">
        <v>3698.4096</v>
      </c>
      <c r="O306" s="15">
        <v>5075.5344000000005</v>
      </c>
      <c r="P306" s="15">
        <v>265.04730000000001</v>
      </c>
      <c r="Q306" s="13">
        <v>5928</v>
      </c>
      <c r="R306" s="14">
        <v>20.49</v>
      </c>
      <c r="S306" s="14">
        <v>38.78</v>
      </c>
      <c r="T306" s="15">
        <v>1214.6471999999999</v>
      </c>
      <c r="U306" s="14">
        <v>2298.8784000000001</v>
      </c>
      <c r="V306" s="14">
        <v>180.6653</v>
      </c>
      <c r="W306" s="14">
        <v>0.45</v>
      </c>
      <c r="X306" s="14">
        <v>0.64</v>
      </c>
      <c r="Y306" s="14">
        <v>0.47</v>
      </c>
      <c r="Z306" s="14">
        <v>85.639700000000005</v>
      </c>
      <c r="AA306" s="14">
        <v>116.9893</v>
      </c>
      <c r="AB306" s="14">
        <v>95.068399999999997</v>
      </c>
      <c r="AC306" s="14">
        <v>8535.0280000000002</v>
      </c>
      <c r="AD306" s="14">
        <v>34354.722000000002</v>
      </c>
      <c r="AE306" s="14">
        <v>1255.1512</v>
      </c>
      <c r="AF306" s="14">
        <v>5859.58</v>
      </c>
      <c r="AG306" s="14">
        <v>6800</v>
      </c>
      <c r="AH306" s="14">
        <v>5863</v>
      </c>
      <c r="AI306" s="14">
        <v>31.169599999999999</v>
      </c>
      <c r="AJ306" s="14">
        <v>31.4222</v>
      </c>
      <c r="AK306" s="14">
        <v>0.17899999999999999</v>
      </c>
      <c r="AL306" s="14">
        <v>2.5000000000000001E-2</v>
      </c>
      <c r="AM306" s="14">
        <v>0.63300000000000001</v>
      </c>
      <c r="AN306" s="14">
        <v>0.36099999999999999</v>
      </c>
      <c r="AO306" s="14">
        <v>0.34899999999999998</v>
      </c>
      <c r="AP306" s="14">
        <v>0.14499999999999999</v>
      </c>
      <c r="AQ306" s="14">
        <v>0.70099999999999996</v>
      </c>
      <c r="AR306" s="14">
        <v>0.41799999999999998</v>
      </c>
      <c r="AS306" s="14">
        <v>0.54400000000000004</v>
      </c>
      <c r="AT306" s="14">
        <v>0.37</v>
      </c>
      <c r="AU306" s="14">
        <v>0.79200000000000004</v>
      </c>
      <c r="AV306" s="14">
        <v>0.54800000000000004</v>
      </c>
      <c r="AW306" s="14">
        <v>3785</v>
      </c>
      <c r="AX306" s="14">
        <v>940</v>
      </c>
      <c r="AY306" s="14">
        <v>7521</v>
      </c>
      <c r="AZ306" s="14">
        <v>21238</v>
      </c>
      <c r="BA306" s="56">
        <f t="shared" si="205"/>
        <v>0.11303906343328157</v>
      </c>
      <c r="BB306" s="56">
        <f t="shared" si="205"/>
        <v>2.8073109544857245E-2</v>
      </c>
      <c r="BC306" s="56">
        <f t="shared" si="205"/>
        <v>0.22461474136901208</v>
      </c>
      <c r="BD306" s="56">
        <f t="shared" si="205"/>
        <v>0.63427308565284912</v>
      </c>
      <c r="BE306" s="54"/>
      <c r="BG306" s="36">
        <f t="shared" si="208"/>
        <v>0.79216933930259714</v>
      </c>
      <c r="BH306" s="36">
        <f t="shared" si="209"/>
        <v>22.462820422286562</v>
      </c>
      <c r="BI306" s="36">
        <f t="shared" si="210"/>
        <v>5.3308978555370468</v>
      </c>
      <c r="BJ306" s="36">
        <f t="shared" si="211"/>
        <v>0.13607174425133831</v>
      </c>
      <c r="BK306" s="36">
        <f t="shared" si="212"/>
        <v>0.4046903646284925</v>
      </c>
      <c r="BL306" s="36">
        <f t="shared" si="213"/>
        <v>22.462744253034348</v>
      </c>
      <c r="BM306" s="36">
        <f t="shared" si="214"/>
        <v>6.25E-2</v>
      </c>
      <c r="BN306" s="36">
        <f t="shared" si="215"/>
        <v>1.5081563558017892E-2</v>
      </c>
      <c r="BO306" s="36">
        <f t="shared" si="216"/>
        <v>6.1514801999231154E-3</v>
      </c>
      <c r="BP306" s="36">
        <f t="shared" si="217"/>
        <v>6.2499781059549182E-2</v>
      </c>
      <c r="BQ306" s="36">
        <f t="shared" si="218"/>
        <v>1.5081551151255968E-2</v>
      </c>
      <c r="BR306" s="36">
        <f t="shared" si="219"/>
        <v>6.1514414399098929E-3</v>
      </c>
      <c r="BS306" s="36">
        <f t="shared" si="220"/>
        <v>0.94810876103788755</v>
      </c>
      <c r="BT306" s="36">
        <f t="shared" si="221"/>
        <v>0.98633397639723186</v>
      </c>
      <c r="BU306" s="36">
        <f t="shared" si="222"/>
        <v>0.6738810210289129</v>
      </c>
      <c r="BV306" s="36">
        <f t="shared" si="223"/>
        <v>0.86843594430754179</v>
      </c>
      <c r="BW306" s="36">
        <f t="shared" si="224"/>
        <v>0.7279528039122789</v>
      </c>
      <c r="BX306" s="36">
        <f t="shared" si="225"/>
        <v>0.80877332552397996</v>
      </c>
      <c r="BY306" s="36">
        <f t="shared" si="226"/>
        <v>0.67388134219683493</v>
      </c>
      <c r="BZ306" s="36">
        <f t="shared" si="227"/>
        <v>0.86843584163635723</v>
      </c>
      <c r="CA306" s="36">
        <f t="shared" si="228"/>
        <v>0.40566305559784244</v>
      </c>
      <c r="CB306" s="36">
        <f t="shared" si="229"/>
        <v>0.82881771816908834</v>
      </c>
      <c r="CC306" s="36">
        <f t="shared" si="230"/>
        <v>1.5195171921639628E-2</v>
      </c>
      <c r="CD306" s="36">
        <f t="shared" si="231"/>
        <v>0.15546878518985627</v>
      </c>
      <c r="CE306" s="36">
        <f t="shared" si="232"/>
        <v>0.19105359001040587</v>
      </c>
      <c r="CF306" s="36">
        <f t="shared" si="233"/>
        <v>0.48176485249870937</v>
      </c>
      <c r="CG306" s="36">
        <f t="shared" si="234"/>
        <v>1.1941185303106894E-2</v>
      </c>
      <c r="CH306" s="36">
        <f t="shared" si="235"/>
        <v>0.11890606420927469</v>
      </c>
      <c r="CI306" s="36">
        <f t="shared" si="236"/>
        <v>7.1206980478200524E-2</v>
      </c>
      <c r="CJ306" s="36">
        <f t="shared" si="237"/>
        <v>0.19604623312527222</v>
      </c>
      <c r="CK306" s="36">
        <f t="shared" si="238"/>
        <v>8.8024757945006638E-3</v>
      </c>
      <c r="CL306" s="36">
        <f t="shared" si="239"/>
        <v>4.9593078818972833E-2</v>
      </c>
      <c r="CM306" s="36">
        <f t="shared" si="240"/>
        <v>0.69922512758701505</v>
      </c>
      <c r="CN306" s="36">
        <f t="shared" si="241"/>
        <v>0.99945160198886085</v>
      </c>
      <c r="CO306" s="36">
        <f t="shared" si="242"/>
        <v>0.98766465950104154</v>
      </c>
      <c r="CP306" s="36">
        <f t="shared" si="243"/>
        <v>0.80104667941901597</v>
      </c>
      <c r="CQ306" s="36">
        <f t="shared" si="244"/>
        <v>520.65292565921652</v>
      </c>
      <c r="CR306" s="36">
        <f t="shared" si="245"/>
        <v>0.9218392347650316</v>
      </c>
      <c r="CS306" s="36">
        <f t="shared" si="246"/>
        <v>1.0081438630512255E-2</v>
      </c>
      <c r="CT306" s="36">
        <f t="shared" si="247"/>
        <v>203.51237720464741</v>
      </c>
      <c r="CU306" s="36"/>
      <c r="CV306" s="42" t="str">
        <f t="shared" si="248"/>
        <v>Fruta de Leite</v>
      </c>
      <c r="CW306" s="43">
        <f t="shared" si="253"/>
        <v>22.462820422286562</v>
      </c>
      <c r="CX306" s="43">
        <f t="shared" si="253"/>
        <v>5.3308978555370468</v>
      </c>
      <c r="CY306" s="43">
        <f t="shared" si="253"/>
        <v>6.1514801999231154E-3</v>
      </c>
      <c r="CZ306" s="43">
        <f t="shared" si="253"/>
        <v>0.86843594430754179</v>
      </c>
      <c r="DA306" s="43">
        <f t="shared" si="253"/>
        <v>0.80877332552397996</v>
      </c>
      <c r="DB306" s="43">
        <f t="shared" si="253"/>
        <v>7.1206980478200524E-2</v>
      </c>
      <c r="DC306" s="43">
        <f t="shared" si="253"/>
        <v>0.19604623312527222</v>
      </c>
      <c r="DD306" s="43">
        <f t="shared" si="253"/>
        <v>8.8024757945006638E-3</v>
      </c>
      <c r="DE306" s="43">
        <f t="shared" si="253"/>
        <v>4.9593078818972833E-2</v>
      </c>
      <c r="DF306" s="43">
        <f t="shared" si="253"/>
        <v>520.65292565921652</v>
      </c>
      <c r="DG306" s="43">
        <f t="shared" si="253"/>
        <v>0.9218392347650316</v>
      </c>
      <c r="DH306" s="43">
        <f t="shared" si="253"/>
        <v>1.0081438630512255E-2</v>
      </c>
      <c r="DI306" s="43">
        <f t="shared" si="253"/>
        <v>203.51237720464741</v>
      </c>
      <c r="DJ306" s="51">
        <f t="shared" si="207"/>
        <v>58.069227025640885</v>
      </c>
      <c r="DL306" s="40">
        <f t="shared" si="251"/>
        <v>303</v>
      </c>
      <c r="DM306" s="58">
        <f t="shared" si="249"/>
        <v>52.985807449863081</v>
      </c>
      <c r="DN306" s="57" t="str">
        <f t="shared" si="250"/>
        <v>Jequitinhonha</v>
      </c>
    </row>
    <row r="307" spans="1:118" x14ac:dyDescent="0.3">
      <c r="A307" s="12">
        <v>312710</v>
      </c>
      <c r="B307" s="12" t="s">
        <v>29</v>
      </c>
      <c r="C307" s="12" t="s">
        <v>28</v>
      </c>
      <c r="D307" s="27" t="s">
        <v>189</v>
      </c>
      <c r="E307" s="13">
        <v>40964</v>
      </c>
      <c r="F307" s="14">
        <v>7</v>
      </c>
      <c r="G307" s="14">
        <v>24.36</v>
      </c>
      <c r="H307" s="15">
        <v>2867.4800000000005</v>
      </c>
      <c r="I307" s="15">
        <v>9978.8303999999989</v>
      </c>
      <c r="J307" s="15">
        <v>22.565100000000001</v>
      </c>
      <c r="K307" s="13">
        <v>45937</v>
      </c>
      <c r="L307" s="14">
        <v>3.07</v>
      </c>
      <c r="M307" s="14">
        <v>13.72</v>
      </c>
      <c r="N307" s="15">
        <v>1410.2658999999999</v>
      </c>
      <c r="O307" s="15">
        <v>6302.5564000000004</v>
      </c>
      <c r="P307" s="15">
        <v>14.8376</v>
      </c>
      <c r="Q307" s="13">
        <v>53170</v>
      </c>
      <c r="R307" s="14">
        <v>2.19</v>
      </c>
      <c r="S307" s="14">
        <v>5.28</v>
      </c>
      <c r="T307" s="15">
        <v>1164.423</v>
      </c>
      <c r="U307" s="14">
        <v>2807.3760000000002</v>
      </c>
      <c r="V307" s="14">
        <v>19.309799999999999</v>
      </c>
      <c r="W307" s="14">
        <v>0.56000000000000005</v>
      </c>
      <c r="X307" s="14">
        <v>0.56000000000000005</v>
      </c>
      <c r="Y307" s="14">
        <v>0.47</v>
      </c>
      <c r="Z307" s="14">
        <v>106.57380000000001</v>
      </c>
      <c r="AA307" s="14">
        <v>102.3657</v>
      </c>
      <c r="AB307" s="14">
        <v>95.068399999999997</v>
      </c>
      <c r="AC307" s="14">
        <v>218059.72</v>
      </c>
      <c r="AD307" s="14">
        <v>1397840.7420000001</v>
      </c>
      <c r="AE307" s="14">
        <v>4706.4602999999997</v>
      </c>
      <c r="AF307" s="14">
        <v>24408.33</v>
      </c>
      <c r="AG307" s="14">
        <v>46332</v>
      </c>
      <c r="AH307" s="14">
        <v>57269</v>
      </c>
      <c r="AI307" s="14">
        <v>116.8772</v>
      </c>
      <c r="AJ307" s="14">
        <v>130.8904</v>
      </c>
      <c r="AK307" s="14">
        <v>0.51600000000000001</v>
      </c>
      <c r="AL307" s="14">
        <v>0.28000000000000003</v>
      </c>
      <c r="AM307" s="14">
        <v>0.754</v>
      </c>
      <c r="AN307" s="14">
        <v>0.65</v>
      </c>
      <c r="AO307" s="14">
        <v>0.64300000000000002</v>
      </c>
      <c r="AP307" s="14">
        <v>0.46200000000000002</v>
      </c>
      <c r="AQ307" s="14">
        <v>0.83</v>
      </c>
      <c r="AR307" s="14">
        <v>0.69199999999999995</v>
      </c>
      <c r="AS307" s="14">
        <v>0.73</v>
      </c>
      <c r="AT307" s="14">
        <v>0.61499999999999999</v>
      </c>
      <c r="AU307" s="14">
        <v>0.86499999999999999</v>
      </c>
      <c r="AV307" s="14">
        <v>0.73</v>
      </c>
      <c r="AW307" s="14">
        <v>228003</v>
      </c>
      <c r="AX307" s="14">
        <v>212312</v>
      </c>
      <c r="AY307" s="14">
        <v>643619</v>
      </c>
      <c r="AZ307" s="14">
        <v>189861</v>
      </c>
      <c r="BA307" s="56">
        <f t="shared" si="205"/>
        <v>0.17899505022393714</v>
      </c>
      <c r="BB307" s="56">
        <f t="shared" si="205"/>
        <v>0.16667674154789427</v>
      </c>
      <c r="BC307" s="56">
        <f t="shared" si="205"/>
        <v>0.50527675175361808</v>
      </c>
      <c r="BD307" s="56">
        <f t="shared" si="205"/>
        <v>0.14905145647455045</v>
      </c>
      <c r="BE307" s="54"/>
      <c r="BG307" s="36">
        <f t="shared" si="208"/>
        <v>1.8841903526357299E-4</v>
      </c>
      <c r="BH307" s="36">
        <f t="shared" si="209"/>
        <v>0.14942447567262196</v>
      </c>
      <c r="BI307" s="36">
        <f t="shared" si="210"/>
        <v>0.30193712215634422</v>
      </c>
      <c r="BJ307" s="36">
        <f t="shared" si="211"/>
        <v>0.15600535310454419</v>
      </c>
      <c r="BK307" s="36">
        <f t="shared" si="212"/>
        <v>0.30877141989440443</v>
      </c>
      <c r="BL307" s="36">
        <f t="shared" si="213"/>
        <v>0.14942418672433905</v>
      </c>
      <c r="BM307" s="36">
        <f t="shared" si="214"/>
        <v>4.444444444444428E-3</v>
      </c>
      <c r="BN307" s="36">
        <f t="shared" si="215"/>
        <v>3.0778701138811356E-4</v>
      </c>
      <c r="BO307" s="36">
        <f t="shared" si="216"/>
        <v>6.1514801999231154E-3</v>
      </c>
      <c r="BP307" s="36">
        <f t="shared" si="217"/>
        <v>4.4444288753457076E-3</v>
      </c>
      <c r="BQ307" s="36">
        <f t="shared" si="218"/>
        <v>3.0776751535279616E-4</v>
      </c>
      <c r="BR307" s="36">
        <f t="shared" si="219"/>
        <v>6.1514414399098929E-3</v>
      </c>
      <c r="BS307" s="36">
        <f t="shared" si="220"/>
        <v>0.10777467329664264</v>
      </c>
      <c r="BT307" s="36">
        <f t="shared" si="221"/>
        <v>0.51986818355079811</v>
      </c>
      <c r="BU307" s="36">
        <f t="shared" si="222"/>
        <v>0.10786988804071856</v>
      </c>
      <c r="BV307" s="36">
        <f t="shared" si="223"/>
        <v>0.51311839307877194</v>
      </c>
      <c r="BW307" s="36">
        <f t="shared" si="224"/>
        <v>4.660423629044384E-8</v>
      </c>
      <c r="BX307" s="36">
        <f t="shared" si="225"/>
        <v>2.7404112339427639E-4</v>
      </c>
      <c r="BY307" s="36">
        <f t="shared" si="226"/>
        <v>0.10787015075394672</v>
      </c>
      <c r="BZ307" s="36">
        <f t="shared" si="227"/>
        <v>0.51311841241717382</v>
      </c>
      <c r="CA307" s="36">
        <f t="shared" si="228"/>
        <v>2.1765158465988379E-3</v>
      </c>
      <c r="CB307" s="36">
        <f t="shared" si="229"/>
        <v>1.2846700325020965E-5</v>
      </c>
      <c r="CC307" s="36">
        <f t="shared" si="230"/>
        <v>1.9643802610477224E-3</v>
      </c>
      <c r="CD307" s="36">
        <f t="shared" si="231"/>
        <v>8.2090896806450223E-3</v>
      </c>
      <c r="CE307" s="36">
        <f t="shared" si="232"/>
        <v>1.3761706555671185E-3</v>
      </c>
      <c r="CF307" s="36">
        <f t="shared" si="233"/>
        <v>6.4092292901778115E-4</v>
      </c>
      <c r="CG307" s="36">
        <f t="shared" si="234"/>
        <v>2.9852963257767052E-3</v>
      </c>
      <c r="CH307" s="36">
        <f t="shared" si="235"/>
        <v>7.1638446949223973E-3</v>
      </c>
      <c r="CI307" s="36">
        <f t="shared" si="236"/>
        <v>2.6154997420826839E-4</v>
      </c>
      <c r="CJ307" s="36">
        <f t="shared" si="237"/>
        <v>5.4457286979242318E-3</v>
      </c>
      <c r="CK307" s="36">
        <f t="shared" si="238"/>
        <v>1.0603815278919661E-4</v>
      </c>
      <c r="CL307" s="36">
        <f t="shared" si="239"/>
        <v>1.2574820180071382E-3</v>
      </c>
      <c r="CM307" s="36">
        <f t="shared" si="240"/>
        <v>78.628471197353292</v>
      </c>
      <c r="CN307" s="36">
        <f t="shared" si="241"/>
        <v>0.87995631848965328</v>
      </c>
      <c r="CO307" s="36">
        <f t="shared" si="242"/>
        <v>0.2214230482629356</v>
      </c>
      <c r="CP307" s="36">
        <f t="shared" si="243"/>
        <v>3.7750572935293524E-3</v>
      </c>
      <c r="CQ307" s="36">
        <f t="shared" si="244"/>
        <v>1347.9936109200726</v>
      </c>
      <c r="CR307" s="36">
        <f t="shared" si="245"/>
        <v>0.58255087990579413</v>
      </c>
      <c r="CS307" s="36">
        <f t="shared" si="246"/>
        <v>1.0478787111129899</v>
      </c>
      <c r="CT307" s="36">
        <f t="shared" si="247"/>
        <v>6.6945975093479495</v>
      </c>
      <c r="CU307" s="36"/>
      <c r="CV307" s="42" t="str">
        <f t="shared" si="248"/>
        <v>Frutal</v>
      </c>
      <c r="CW307" s="43">
        <f t="shared" si="253"/>
        <v>0.14942447567262196</v>
      </c>
      <c r="CX307" s="43">
        <f t="shared" si="253"/>
        <v>0.30193712215634422</v>
      </c>
      <c r="CY307" s="43">
        <f t="shared" si="253"/>
        <v>6.1514801999231154E-3</v>
      </c>
      <c r="CZ307" s="43">
        <f t="shared" si="253"/>
        <v>0.51311839307877194</v>
      </c>
      <c r="DA307" s="43">
        <f t="shared" si="253"/>
        <v>2.7404112339427639E-4</v>
      </c>
      <c r="DB307" s="43">
        <f t="shared" si="253"/>
        <v>2.6154997420826839E-4</v>
      </c>
      <c r="DC307" s="43">
        <f t="shared" si="253"/>
        <v>5.4457286979242318E-3</v>
      </c>
      <c r="DD307" s="43">
        <f t="shared" si="253"/>
        <v>1.0603815278919661E-4</v>
      </c>
      <c r="DE307" s="43">
        <f t="shared" si="253"/>
        <v>1.2574820180071382E-3</v>
      </c>
      <c r="DF307" s="43">
        <f t="shared" si="253"/>
        <v>1347.9936109200726</v>
      </c>
      <c r="DG307" s="43">
        <f t="shared" si="253"/>
        <v>0.58255087990579413</v>
      </c>
      <c r="DH307" s="43">
        <f t="shared" si="253"/>
        <v>1.0478787111129899</v>
      </c>
      <c r="DI307" s="43">
        <f t="shared" si="253"/>
        <v>6.6945975093479495</v>
      </c>
      <c r="DJ307" s="51">
        <f t="shared" si="207"/>
        <v>104.40743187165486</v>
      </c>
      <c r="DL307" s="40">
        <f t="shared" si="251"/>
        <v>304</v>
      </c>
      <c r="DM307" s="58">
        <f t="shared" si="249"/>
        <v>53.415657361574141</v>
      </c>
      <c r="DN307" s="57" t="str">
        <f t="shared" si="250"/>
        <v>Carmo da Mata</v>
      </c>
    </row>
    <row r="308" spans="1:118" x14ac:dyDescent="0.3">
      <c r="A308" s="12">
        <v>312720</v>
      </c>
      <c r="B308" s="12" t="s">
        <v>29</v>
      </c>
      <c r="C308" s="12" t="s">
        <v>28</v>
      </c>
      <c r="D308" s="27" t="s">
        <v>110</v>
      </c>
      <c r="E308" s="13">
        <v>2614</v>
      </c>
      <c r="F308" s="14">
        <v>22.31</v>
      </c>
      <c r="G308" s="14">
        <v>58.73</v>
      </c>
      <c r="H308" s="15">
        <v>583.18340000000001</v>
      </c>
      <c r="I308" s="15">
        <v>1535.2021999999997</v>
      </c>
      <c r="J308" s="15">
        <v>71.918199999999999</v>
      </c>
      <c r="K308" s="13">
        <v>3256</v>
      </c>
      <c r="L308" s="14">
        <v>17.11</v>
      </c>
      <c r="M308" s="14">
        <v>40.450000000000003</v>
      </c>
      <c r="N308" s="15">
        <v>557.10159999999996</v>
      </c>
      <c r="O308" s="15">
        <v>1317.0520000000001</v>
      </c>
      <c r="P308" s="15">
        <v>82.694400000000002</v>
      </c>
      <c r="Q308" s="13">
        <v>3783</v>
      </c>
      <c r="R308" s="14">
        <v>9.44</v>
      </c>
      <c r="S308" s="14">
        <v>20.55</v>
      </c>
      <c r="T308" s="15">
        <v>357.11520000000002</v>
      </c>
      <c r="U308" s="14">
        <v>777.40650000000005</v>
      </c>
      <c r="V308" s="14">
        <v>83.234800000000007</v>
      </c>
      <c r="W308" s="14">
        <v>0.64</v>
      </c>
      <c r="X308" s="14">
        <v>0.57999999999999996</v>
      </c>
      <c r="Y308" s="14">
        <v>0.46</v>
      </c>
      <c r="Z308" s="14">
        <v>121.7987</v>
      </c>
      <c r="AA308" s="14">
        <v>106.02160000000001</v>
      </c>
      <c r="AB308" s="14">
        <v>93.045699999999997</v>
      </c>
      <c r="AC308" s="14">
        <v>11697.044</v>
      </c>
      <c r="AD308" s="14">
        <v>42288.370999999999</v>
      </c>
      <c r="AE308" s="14">
        <v>3597.9834000000001</v>
      </c>
      <c r="AF308" s="14">
        <v>10182.61</v>
      </c>
      <c r="AG308" s="14">
        <v>3251</v>
      </c>
      <c r="AH308" s="14">
        <v>4153</v>
      </c>
      <c r="AI308" s="14">
        <v>89.35</v>
      </c>
      <c r="AJ308" s="14">
        <v>54.604500000000002</v>
      </c>
      <c r="AK308" s="14">
        <v>0.41399999999999998</v>
      </c>
      <c r="AL308" s="14">
        <v>0.185</v>
      </c>
      <c r="AM308" s="14">
        <v>0.66</v>
      </c>
      <c r="AN308" s="14">
        <v>0.57999999999999996</v>
      </c>
      <c r="AO308" s="14">
        <v>0.54600000000000004</v>
      </c>
      <c r="AP308" s="14">
        <v>0.36499999999999999</v>
      </c>
      <c r="AQ308" s="14">
        <v>0.75</v>
      </c>
      <c r="AR308" s="14">
        <v>0.59499999999999997</v>
      </c>
      <c r="AS308" s="14">
        <v>0.65500000000000003</v>
      </c>
      <c r="AT308" s="14">
        <v>0.54500000000000004</v>
      </c>
      <c r="AU308" s="14">
        <v>0.84399999999999997</v>
      </c>
      <c r="AV308" s="14">
        <v>0.61199999999999999</v>
      </c>
      <c r="AW308" s="14">
        <v>10865</v>
      </c>
      <c r="AX308" s="14">
        <v>2904</v>
      </c>
      <c r="AY308" s="14">
        <v>10693</v>
      </c>
      <c r="AZ308" s="14">
        <v>16223</v>
      </c>
      <c r="BA308" s="56">
        <f t="shared" si="205"/>
        <v>0.2670517389701364</v>
      </c>
      <c r="BB308" s="56">
        <f t="shared" si="205"/>
        <v>7.1377657613371018E-2</v>
      </c>
      <c r="BC308" s="56">
        <f t="shared" si="205"/>
        <v>0.26282413665970261</v>
      </c>
      <c r="BD308" s="56">
        <f t="shared" si="205"/>
        <v>0.39874646675678999</v>
      </c>
      <c r="BE308" s="54"/>
      <c r="BG308" s="36">
        <f t="shared" si="208"/>
        <v>0.86457916164608728</v>
      </c>
      <c r="BH308" s="36">
        <f t="shared" si="209"/>
        <v>2.7035833941419702</v>
      </c>
      <c r="BI308" s="36">
        <f t="shared" si="210"/>
        <v>0.56763110228424329</v>
      </c>
      <c r="BJ308" s="36">
        <f t="shared" si="211"/>
        <v>0.66332196208166871</v>
      </c>
      <c r="BK308" s="36">
        <f t="shared" si="212"/>
        <v>0.76905640599889036</v>
      </c>
      <c r="BL308" s="36">
        <f t="shared" si="213"/>
        <v>2.70357438091294</v>
      </c>
      <c r="BM308" s="36">
        <f t="shared" si="214"/>
        <v>4.4444444444444427E-3</v>
      </c>
      <c r="BN308" s="36">
        <f t="shared" si="215"/>
        <v>3.0778701138812136E-4</v>
      </c>
      <c r="BO308" s="36">
        <f t="shared" si="216"/>
        <v>9.6116878123798516E-3</v>
      </c>
      <c r="BP308" s="36">
        <f t="shared" si="217"/>
        <v>4.4445456442508439E-3</v>
      </c>
      <c r="BQ308" s="36">
        <f t="shared" si="218"/>
        <v>3.0780119071074338E-4</v>
      </c>
      <c r="BR308" s="36">
        <f t="shared" si="219"/>
        <v>9.6115797317073617E-3</v>
      </c>
      <c r="BS308" s="36">
        <f t="shared" si="220"/>
        <v>0.92923530079371242</v>
      </c>
      <c r="BT308" s="36">
        <f t="shared" si="221"/>
        <v>0.98319140034453756</v>
      </c>
      <c r="BU308" s="36">
        <f t="shared" si="222"/>
        <v>0.23678345819398486</v>
      </c>
      <c r="BV308" s="36">
        <f t="shared" si="223"/>
        <v>0.77731769180869548</v>
      </c>
      <c r="BW308" s="36">
        <f t="shared" si="224"/>
        <v>0.8645603329970365</v>
      </c>
      <c r="BX308" s="36">
        <f t="shared" si="225"/>
        <v>0.86245220574179937</v>
      </c>
      <c r="BY308" s="36">
        <f t="shared" si="226"/>
        <v>0.23678375294056228</v>
      </c>
      <c r="BZ308" s="36">
        <f t="shared" si="227"/>
        <v>0.77731789595663747</v>
      </c>
      <c r="CA308" s="36">
        <f t="shared" si="228"/>
        <v>2.5677949713843722E-2</v>
      </c>
      <c r="CB308" s="36">
        <f t="shared" si="229"/>
        <v>0.11351344407189018</v>
      </c>
      <c r="CC308" s="36">
        <f t="shared" si="230"/>
        <v>7.3740993393236623E-3</v>
      </c>
      <c r="CD308" s="36">
        <f t="shared" si="231"/>
        <v>7.2068825728571176E-4</v>
      </c>
      <c r="CE308" s="36">
        <f t="shared" si="232"/>
        <v>1.4245577523413091E-2</v>
      </c>
      <c r="CF308" s="36">
        <f t="shared" si="233"/>
        <v>5.288059249764103E-2</v>
      </c>
      <c r="CG308" s="36">
        <f t="shared" si="234"/>
        <v>2.2103140454236476E-3</v>
      </c>
      <c r="CH308" s="36">
        <f t="shared" si="235"/>
        <v>4.5425064612179622E-3</v>
      </c>
      <c r="CI308" s="36">
        <f t="shared" si="236"/>
        <v>1.3747720519322002E-2</v>
      </c>
      <c r="CJ308" s="36">
        <f t="shared" si="237"/>
        <v>3.2118685585716365E-2</v>
      </c>
      <c r="CK308" s="36">
        <f t="shared" si="238"/>
        <v>1.178201697657735E-3</v>
      </c>
      <c r="CL308" s="36">
        <f t="shared" si="239"/>
        <v>1.7401539157990031E-2</v>
      </c>
      <c r="CM308" s="36">
        <f t="shared" si="240"/>
        <v>0.28068397715236604</v>
      </c>
      <c r="CN308" s="36">
        <f t="shared" si="241"/>
        <v>0.99830628562427848</v>
      </c>
      <c r="CO308" s="36">
        <f t="shared" si="242"/>
        <v>0.98248515141677573</v>
      </c>
      <c r="CP308" s="36">
        <f t="shared" si="243"/>
        <v>0.84603802378041582</v>
      </c>
      <c r="CQ308" s="36">
        <f t="shared" si="244"/>
        <v>3054.6577487641375</v>
      </c>
      <c r="CR308" s="36">
        <f t="shared" si="245"/>
        <v>0.80750757947924834</v>
      </c>
      <c r="CS308" s="36">
        <f t="shared" si="246"/>
        <v>2.7693098789739329E-3</v>
      </c>
      <c r="CT308" s="36">
        <f t="shared" si="247"/>
        <v>73.90991653532889</v>
      </c>
      <c r="CU308" s="36"/>
      <c r="CV308" s="42" t="str">
        <f t="shared" si="248"/>
        <v>Funilândia</v>
      </c>
      <c r="CW308" s="43">
        <f t="shared" ref="CW308:DI323" si="254">INDEX($BG$4:$CT$855,MATCH($CV308,$D$4:$D$855,0),MATCH(CW$1,$BG$1:$CT$1,0))</f>
        <v>2.7035833941419702</v>
      </c>
      <c r="CX308" s="43">
        <f t="shared" si="254"/>
        <v>0.56763110228424329</v>
      </c>
      <c r="CY308" s="43">
        <f t="shared" si="254"/>
        <v>9.6116878123798516E-3</v>
      </c>
      <c r="CZ308" s="43">
        <f t="shared" si="254"/>
        <v>0.77731769180869548</v>
      </c>
      <c r="DA308" s="43">
        <f t="shared" si="254"/>
        <v>0.86245220574179937</v>
      </c>
      <c r="DB308" s="43">
        <f t="shared" si="254"/>
        <v>1.3747720519322002E-2</v>
      </c>
      <c r="DC308" s="43">
        <f t="shared" si="254"/>
        <v>3.2118685585716365E-2</v>
      </c>
      <c r="DD308" s="43">
        <f t="shared" si="254"/>
        <v>1.178201697657735E-3</v>
      </c>
      <c r="DE308" s="43">
        <f t="shared" si="254"/>
        <v>1.7401539157990031E-2</v>
      </c>
      <c r="DF308" s="43">
        <f t="shared" si="254"/>
        <v>3054.6577487641375</v>
      </c>
      <c r="DG308" s="43">
        <f t="shared" si="254"/>
        <v>0.80750757947924834</v>
      </c>
      <c r="DH308" s="43">
        <f t="shared" si="254"/>
        <v>2.7693098789739329E-3</v>
      </c>
      <c r="DI308" s="43">
        <f t="shared" si="254"/>
        <v>73.90991653532889</v>
      </c>
      <c r="DJ308" s="51">
        <f t="shared" si="207"/>
        <v>241.10484495519808</v>
      </c>
      <c r="DL308" s="40">
        <f t="shared" si="251"/>
        <v>305</v>
      </c>
      <c r="DM308" s="58">
        <f t="shared" si="249"/>
        <v>53.640452688650903</v>
      </c>
      <c r="DN308" s="57" t="str">
        <f t="shared" si="250"/>
        <v>Salto da Divisa</v>
      </c>
    </row>
    <row r="309" spans="1:118" x14ac:dyDescent="0.3">
      <c r="A309" s="12">
        <v>312730</v>
      </c>
      <c r="B309" s="12" t="s">
        <v>29</v>
      </c>
      <c r="C309" s="12" t="s">
        <v>28</v>
      </c>
      <c r="D309" s="27" t="s">
        <v>366</v>
      </c>
      <c r="E309" s="13">
        <v>8008</v>
      </c>
      <c r="F309" s="14">
        <v>37.46</v>
      </c>
      <c r="G309" s="14">
        <v>67.09</v>
      </c>
      <c r="H309" s="15">
        <v>2999.7968000000001</v>
      </c>
      <c r="I309" s="15">
        <v>5372.5672000000004</v>
      </c>
      <c r="J309" s="15">
        <v>120.7556</v>
      </c>
      <c r="K309" s="13">
        <v>7205</v>
      </c>
      <c r="L309" s="14">
        <v>13.76</v>
      </c>
      <c r="M309" s="14">
        <v>36.61</v>
      </c>
      <c r="N309" s="15">
        <v>991.40800000000002</v>
      </c>
      <c r="O309" s="15">
        <v>2637.7504999999996</v>
      </c>
      <c r="P309" s="15">
        <v>66.503500000000003</v>
      </c>
      <c r="Q309" s="13">
        <v>6914</v>
      </c>
      <c r="R309" s="14">
        <v>5.52</v>
      </c>
      <c r="S309" s="14">
        <v>17.059999999999999</v>
      </c>
      <c r="T309" s="15">
        <v>381.65280000000001</v>
      </c>
      <c r="U309" s="14">
        <v>1179.5283999999999</v>
      </c>
      <c r="V309" s="14">
        <v>48.671199999999999</v>
      </c>
      <c r="W309" s="14">
        <v>0.61</v>
      </c>
      <c r="X309" s="14">
        <v>0.53</v>
      </c>
      <c r="Y309" s="14">
        <v>0.49</v>
      </c>
      <c r="Z309" s="14">
        <v>116.0894</v>
      </c>
      <c r="AA309" s="14">
        <v>96.881799999999998</v>
      </c>
      <c r="AB309" s="14">
        <v>99.113900000000001</v>
      </c>
      <c r="AC309" s="14">
        <v>17491.921999999999</v>
      </c>
      <c r="AD309" s="14">
        <v>71835.487999999998</v>
      </c>
      <c r="AE309" s="14">
        <v>2404.7184000000002</v>
      </c>
      <c r="AF309" s="14">
        <v>10151.99</v>
      </c>
      <c r="AG309" s="14">
        <v>7274</v>
      </c>
      <c r="AH309" s="14">
        <v>7076</v>
      </c>
      <c r="AI309" s="14">
        <v>59.717199999999998</v>
      </c>
      <c r="AJ309" s="14">
        <v>54.440300000000001</v>
      </c>
      <c r="AK309" s="14">
        <v>0.37</v>
      </c>
      <c r="AL309" s="14">
        <v>0.157</v>
      </c>
      <c r="AM309" s="14">
        <v>0.61799999999999999</v>
      </c>
      <c r="AN309" s="14">
        <v>0.52200000000000002</v>
      </c>
      <c r="AO309" s="14">
        <v>0.53100000000000003</v>
      </c>
      <c r="AP309" s="14">
        <v>0.36099999999999999</v>
      </c>
      <c r="AQ309" s="14">
        <v>0.71499999999999997</v>
      </c>
      <c r="AR309" s="14">
        <v>0.57999999999999996</v>
      </c>
      <c r="AS309" s="14">
        <v>0.65400000000000003</v>
      </c>
      <c r="AT309" s="14">
        <v>0.54600000000000004</v>
      </c>
      <c r="AU309" s="14">
        <v>0.79500000000000004</v>
      </c>
      <c r="AV309" s="14">
        <v>0.64500000000000002</v>
      </c>
      <c r="AW309" s="14">
        <v>13195</v>
      </c>
      <c r="AX309" s="14">
        <v>7262</v>
      </c>
      <c r="AY309" s="14">
        <v>24253</v>
      </c>
      <c r="AZ309" s="14">
        <v>24721</v>
      </c>
      <c r="BA309" s="56">
        <f t="shared" si="205"/>
        <v>0.19004479267186128</v>
      </c>
      <c r="BB309" s="56">
        <f t="shared" si="205"/>
        <v>0.1045930492143279</v>
      </c>
      <c r="BC309" s="56">
        <f t="shared" si="205"/>
        <v>0.34931082657602514</v>
      </c>
      <c r="BD309" s="56">
        <f t="shared" si="205"/>
        <v>0.35605133153778573</v>
      </c>
      <c r="BE309" s="54"/>
      <c r="BG309" s="36">
        <f t="shared" si="208"/>
        <v>0.75994668801073095</v>
      </c>
      <c r="BH309" s="36">
        <f t="shared" si="209"/>
        <v>0.29835463597203593</v>
      </c>
      <c r="BI309" s="36">
        <f t="shared" si="210"/>
        <v>0.2075999720439374</v>
      </c>
      <c r="BJ309" s="36">
        <f t="shared" si="211"/>
        <v>0.64271689334412507</v>
      </c>
      <c r="BK309" s="36">
        <f t="shared" si="212"/>
        <v>0.66147986672016212</v>
      </c>
      <c r="BL309" s="36">
        <f t="shared" si="213"/>
        <v>0.29835300278753452</v>
      </c>
      <c r="BM309" s="36">
        <f t="shared" si="214"/>
        <v>2.7777777777777583E-4</v>
      </c>
      <c r="BN309" s="36">
        <f t="shared" si="215"/>
        <v>4.9245921822098949E-3</v>
      </c>
      <c r="BO309" s="36">
        <f t="shared" si="216"/>
        <v>1.5378700499807832E-3</v>
      </c>
      <c r="BP309" s="36">
        <f t="shared" si="217"/>
        <v>2.7780599751061084E-4</v>
      </c>
      <c r="BQ309" s="36">
        <f t="shared" si="218"/>
        <v>4.9245496448238066E-3</v>
      </c>
      <c r="BR309" s="36">
        <f t="shared" si="219"/>
        <v>1.5378223456439337E-3</v>
      </c>
      <c r="BS309" s="36">
        <f t="shared" si="220"/>
        <v>0.89513930645104445</v>
      </c>
      <c r="BT309" s="36">
        <f t="shared" si="221"/>
        <v>0.97153168458707961</v>
      </c>
      <c r="BU309" s="36">
        <f t="shared" si="222"/>
        <v>0.43147938345090581</v>
      </c>
      <c r="BV309" s="36">
        <f t="shared" si="223"/>
        <v>0.77794532864068355</v>
      </c>
      <c r="BW309" s="36">
        <f t="shared" si="224"/>
        <v>0.7105963703453807</v>
      </c>
      <c r="BX309" s="36">
        <f t="shared" si="225"/>
        <v>0.77174141644664751</v>
      </c>
      <c r="BY309" s="36">
        <f t="shared" si="226"/>
        <v>0.43147984815284168</v>
      </c>
      <c r="BZ309" s="36">
        <f t="shared" si="227"/>
        <v>0.77794553029399116</v>
      </c>
      <c r="CA309" s="36">
        <f t="shared" si="228"/>
        <v>6.2246707454052468E-2</v>
      </c>
      <c r="CB309" s="36">
        <f t="shared" si="229"/>
        <v>0.1912102876376203</v>
      </c>
      <c r="CC309" s="36">
        <f t="shared" si="230"/>
        <v>2.0748766507316538E-2</v>
      </c>
      <c r="CD309" s="36">
        <f t="shared" si="231"/>
        <v>1.5415972253502063E-2</v>
      </c>
      <c r="CE309" s="36">
        <f t="shared" si="232"/>
        <v>2.0606139438085296E-2</v>
      </c>
      <c r="CF309" s="36">
        <f t="shared" si="233"/>
        <v>5.6832950559917383E-2</v>
      </c>
      <c r="CG309" s="36">
        <f t="shared" si="234"/>
        <v>8.3698086278131672E-3</v>
      </c>
      <c r="CH309" s="36">
        <f t="shared" si="235"/>
        <v>8.2644628099173608E-3</v>
      </c>
      <c r="CI309" s="36">
        <f t="shared" si="236"/>
        <v>1.4065576390755652E-2</v>
      </c>
      <c r="CJ309" s="36">
        <f t="shared" si="237"/>
        <v>3.1581143852518506E-2</v>
      </c>
      <c r="CK309" s="36">
        <f t="shared" si="238"/>
        <v>8.1701742167576905E-3</v>
      </c>
      <c r="CL309" s="36">
        <f t="shared" si="239"/>
        <v>7.2430964237211242E-3</v>
      </c>
      <c r="CM309" s="36">
        <f t="shared" si="240"/>
        <v>0.18400747168773091</v>
      </c>
      <c r="CN309" s="36">
        <f t="shared" si="241"/>
        <v>0.99576724122496718</v>
      </c>
      <c r="CO309" s="36">
        <f t="shared" si="242"/>
        <v>0.96049677297460445</v>
      </c>
      <c r="CP309" s="36">
        <f t="shared" si="243"/>
        <v>0.77052275546529625</v>
      </c>
      <c r="CQ309" s="36">
        <f t="shared" si="244"/>
        <v>1524.3762368478442</v>
      </c>
      <c r="CR309" s="36">
        <f t="shared" si="245"/>
        <v>0.72494102239009894</v>
      </c>
      <c r="CS309" s="36">
        <f t="shared" si="246"/>
        <v>0.15920729618476878</v>
      </c>
      <c r="CT309" s="36">
        <f t="shared" si="247"/>
        <v>57.297254301917953</v>
      </c>
      <c r="CU309" s="36"/>
      <c r="CV309" s="42" t="str">
        <f t="shared" si="248"/>
        <v>Galiléia</v>
      </c>
      <c r="CW309" s="43">
        <f t="shared" si="254"/>
        <v>0.29835463597203593</v>
      </c>
      <c r="CX309" s="43">
        <f t="shared" si="254"/>
        <v>0.2075999720439374</v>
      </c>
      <c r="CY309" s="43">
        <f t="shared" si="254"/>
        <v>1.5378700499807832E-3</v>
      </c>
      <c r="CZ309" s="43">
        <f t="shared" si="254"/>
        <v>0.77794532864068355</v>
      </c>
      <c r="DA309" s="43">
        <f t="shared" si="254"/>
        <v>0.77174141644664751</v>
      </c>
      <c r="DB309" s="43">
        <f t="shared" si="254"/>
        <v>1.4065576390755652E-2</v>
      </c>
      <c r="DC309" s="43">
        <f t="shared" si="254"/>
        <v>3.1581143852518506E-2</v>
      </c>
      <c r="DD309" s="43">
        <f t="shared" si="254"/>
        <v>8.1701742167576905E-3</v>
      </c>
      <c r="DE309" s="43">
        <f t="shared" si="254"/>
        <v>7.2430964237211242E-3</v>
      </c>
      <c r="DF309" s="43">
        <f t="shared" si="254"/>
        <v>1524.3762368478442</v>
      </c>
      <c r="DG309" s="43">
        <f t="shared" si="254"/>
        <v>0.72494102239009894</v>
      </c>
      <c r="DH309" s="43">
        <f t="shared" si="254"/>
        <v>0.15920729618476878</v>
      </c>
      <c r="DI309" s="43">
        <f t="shared" si="254"/>
        <v>57.297254301917953</v>
      </c>
      <c r="DJ309" s="51">
        <f t="shared" si="207"/>
        <v>121.89814451402877</v>
      </c>
      <c r="DL309" s="40">
        <f t="shared" si="251"/>
        <v>306</v>
      </c>
      <c r="DM309" s="58">
        <f t="shared" si="249"/>
        <v>53.747637029836447</v>
      </c>
      <c r="DN309" s="57" t="str">
        <f t="shared" si="250"/>
        <v>Piraúba</v>
      </c>
    </row>
    <row r="310" spans="1:118" x14ac:dyDescent="0.3">
      <c r="A310" s="12">
        <v>312733</v>
      </c>
      <c r="B310" s="12" t="s">
        <v>29</v>
      </c>
      <c r="C310" s="12" t="s">
        <v>28</v>
      </c>
      <c r="D310" s="27" t="s">
        <v>367</v>
      </c>
      <c r="E310" s="13">
        <v>5027</v>
      </c>
      <c r="F310" s="14">
        <v>56.37</v>
      </c>
      <c r="G310" s="14">
        <v>84.99</v>
      </c>
      <c r="H310" s="15">
        <v>2833.7199000000001</v>
      </c>
      <c r="I310" s="15">
        <v>4272.4472999999998</v>
      </c>
      <c r="J310" s="15">
        <v>181.71360000000001</v>
      </c>
      <c r="K310" s="13">
        <v>5263</v>
      </c>
      <c r="L310" s="14">
        <v>41.73</v>
      </c>
      <c r="M310" s="14">
        <v>71.930000000000007</v>
      </c>
      <c r="N310" s="15">
        <v>2196.2498999999998</v>
      </c>
      <c r="O310" s="15">
        <v>3785.6759000000002</v>
      </c>
      <c r="P310" s="15">
        <v>201.68539999999999</v>
      </c>
      <c r="Q310" s="13">
        <v>5127</v>
      </c>
      <c r="R310" s="14">
        <v>22.37</v>
      </c>
      <c r="S310" s="14">
        <v>43.87</v>
      </c>
      <c r="T310" s="15">
        <v>1146.9099000000001</v>
      </c>
      <c r="U310" s="14">
        <v>2249.2148999999999</v>
      </c>
      <c r="V310" s="14">
        <v>197.24170000000001</v>
      </c>
      <c r="W310" s="14">
        <v>0.5</v>
      </c>
      <c r="X310" s="14">
        <v>0.51</v>
      </c>
      <c r="Y310" s="14">
        <v>0.5</v>
      </c>
      <c r="Z310" s="14">
        <v>95.155199999999994</v>
      </c>
      <c r="AA310" s="14">
        <v>93.225899999999996</v>
      </c>
      <c r="AB310" s="14">
        <v>101.1366</v>
      </c>
      <c r="AC310" s="14">
        <v>12007.097</v>
      </c>
      <c r="AD310" s="14">
        <v>34437.461000000003</v>
      </c>
      <c r="AE310" s="14">
        <v>2282.7181</v>
      </c>
      <c r="AF310" s="14">
        <v>6548.29</v>
      </c>
      <c r="AG310" s="14">
        <v>5260</v>
      </c>
      <c r="AH310" s="14">
        <v>5259</v>
      </c>
      <c r="AI310" s="14">
        <v>56.687600000000003</v>
      </c>
      <c r="AJ310" s="14">
        <v>35.115400000000001</v>
      </c>
      <c r="AK310" s="14">
        <v>0.29299999999999998</v>
      </c>
      <c r="AL310" s="14">
        <v>0.10100000000000001</v>
      </c>
      <c r="AM310" s="14">
        <v>0.61199999999999999</v>
      </c>
      <c r="AN310" s="14">
        <v>0.40699999999999997</v>
      </c>
      <c r="AO310" s="14">
        <v>0.46100000000000002</v>
      </c>
      <c r="AP310" s="14">
        <v>0.31</v>
      </c>
      <c r="AQ310" s="14">
        <v>0.71499999999999997</v>
      </c>
      <c r="AR310" s="14">
        <v>0.441</v>
      </c>
      <c r="AS310" s="14">
        <v>0.65</v>
      </c>
      <c r="AT310" s="14">
        <v>0.61799999999999999</v>
      </c>
      <c r="AU310" s="14">
        <v>0.79600000000000004</v>
      </c>
      <c r="AV310" s="14">
        <v>0.55900000000000005</v>
      </c>
      <c r="AW310" s="14">
        <v>5499</v>
      </c>
      <c r="AX310" s="14">
        <v>965</v>
      </c>
      <c r="AY310" s="14">
        <v>7413</v>
      </c>
      <c r="AZ310" s="14">
        <v>19894</v>
      </c>
      <c r="BA310" s="56">
        <f t="shared" si="205"/>
        <v>0.16283201563471617</v>
      </c>
      <c r="BB310" s="56">
        <f t="shared" si="205"/>
        <v>2.8574812709129135E-2</v>
      </c>
      <c r="BC310" s="56">
        <f t="shared" si="205"/>
        <v>0.21950786177489562</v>
      </c>
      <c r="BD310" s="56">
        <f t="shared" si="205"/>
        <v>0.58908530988125907</v>
      </c>
      <c r="BE310" s="54"/>
      <c r="BG310" s="36">
        <f t="shared" si="208"/>
        <v>0.81883867225689022</v>
      </c>
      <c r="BH310" s="36">
        <f t="shared" si="209"/>
        <v>27.73187706455132</v>
      </c>
      <c r="BI310" s="36">
        <f t="shared" si="210"/>
        <v>7.5250039313212707</v>
      </c>
      <c r="BJ310" s="36">
        <f t="shared" si="211"/>
        <v>0.16327644101050132</v>
      </c>
      <c r="BK310" s="36">
        <f t="shared" si="212"/>
        <v>0.41475288171687352</v>
      </c>
      <c r="BL310" s="36">
        <f t="shared" si="213"/>
        <v>27.731779310733916</v>
      </c>
      <c r="BM310" s="36">
        <f t="shared" si="214"/>
        <v>2.7777777777777766E-2</v>
      </c>
      <c r="BN310" s="36">
        <f t="shared" si="215"/>
        <v>1.1080332409972275E-2</v>
      </c>
      <c r="BO310" s="36">
        <f t="shared" si="216"/>
        <v>3.8446751249519579E-4</v>
      </c>
      <c r="BP310" s="36">
        <f t="shared" si="217"/>
        <v>2.7777680470910747E-2</v>
      </c>
      <c r="BQ310" s="36">
        <f t="shared" si="218"/>
        <v>1.1080236700853575E-2</v>
      </c>
      <c r="BR310" s="36">
        <f t="shared" si="219"/>
        <v>3.8445558641098343E-4</v>
      </c>
      <c r="BS310" s="36">
        <f t="shared" si="220"/>
        <v>0.92739486952207417</v>
      </c>
      <c r="BT310" s="36">
        <f t="shared" si="221"/>
        <v>0.98630117700369413</v>
      </c>
      <c r="BU310" s="36">
        <f t="shared" si="222"/>
        <v>0.45465232800240529</v>
      </c>
      <c r="BV310" s="36">
        <f t="shared" si="223"/>
        <v>0.85358163506889595</v>
      </c>
      <c r="BW310" s="36">
        <f t="shared" si="224"/>
        <v>0.78578836288155951</v>
      </c>
      <c r="BX310" s="36">
        <f t="shared" si="225"/>
        <v>0.82753659063447171</v>
      </c>
      <c r="BY310" s="36">
        <f t="shared" si="226"/>
        <v>0.45465219613456992</v>
      </c>
      <c r="BZ310" s="36">
        <f t="shared" si="227"/>
        <v>0.85358164604823017</v>
      </c>
      <c r="CA310" s="36">
        <f t="shared" si="228"/>
        <v>0.16457586741768121</v>
      </c>
      <c r="CB310" s="36">
        <f t="shared" si="229"/>
        <v>0.40703485309798182</v>
      </c>
      <c r="CC310" s="36">
        <f t="shared" si="230"/>
        <v>2.3211915194020914E-2</v>
      </c>
      <c r="CD310" s="36">
        <f t="shared" si="231"/>
        <v>0.10056134858790146</v>
      </c>
      <c r="CE310" s="36">
        <f t="shared" si="232"/>
        <v>6.5767429760665977E-2</v>
      </c>
      <c r="CF310" s="36">
        <f t="shared" si="233"/>
        <v>0.11971016040876639</v>
      </c>
      <c r="CG310" s="36">
        <f t="shared" si="234"/>
        <v>8.3698086278131672E-3</v>
      </c>
      <c r="CH310" s="36">
        <f t="shared" si="235"/>
        <v>9.5343500948300436E-2</v>
      </c>
      <c r="CI310" s="36">
        <f t="shared" si="236"/>
        <v>1.537332626179698E-2</v>
      </c>
      <c r="CJ310" s="36">
        <f t="shared" si="237"/>
        <v>4.7993177529394807E-3</v>
      </c>
      <c r="CK310" s="36">
        <f t="shared" si="238"/>
        <v>7.964643476166277E-3</v>
      </c>
      <c r="CL310" s="36">
        <f t="shared" si="239"/>
        <v>4.288717871334434E-2</v>
      </c>
      <c r="CM310" s="36">
        <f t="shared" si="240"/>
        <v>0.58067473498930378</v>
      </c>
      <c r="CN310" s="36">
        <f t="shared" si="241"/>
        <v>0.99943701898872062</v>
      </c>
      <c r="CO310" s="36">
        <f t="shared" si="242"/>
        <v>0.98784125068075723</v>
      </c>
      <c r="CP310" s="36">
        <f t="shared" si="243"/>
        <v>0.81298361151243692</v>
      </c>
      <c r="CQ310" s="36">
        <f t="shared" si="244"/>
        <v>1109.5168668881943</v>
      </c>
      <c r="CR310" s="36">
        <f t="shared" si="245"/>
        <v>0.92047132379235486</v>
      </c>
      <c r="CS310" s="36">
        <f t="shared" si="246"/>
        <v>1.4607063178502456E-2</v>
      </c>
      <c r="CT310" s="36">
        <f t="shared" si="247"/>
        <v>173.66470496019403</v>
      </c>
      <c r="CU310" s="36"/>
      <c r="CV310" s="42" t="str">
        <f t="shared" si="248"/>
        <v>Gameleiras</v>
      </c>
      <c r="CW310" s="43">
        <f t="shared" si="254"/>
        <v>27.73187706455132</v>
      </c>
      <c r="CX310" s="43">
        <f t="shared" si="254"/>
        <v>7.5250039313212707</v>
      </c>
      <c r="CY310" s="43">
        <f t="shared" si="254"/>
        <v>3.8446751249519579E-4</v>
      </c>
      <c r="CZ310" s="43">
        <f t="shared" si="254"/>
        <v>0.85358163506889595</v>
      </c>
      <c r="DA310" s="43">
        <f t="shared" si="254"/>
        <v>0.82753659063447171</v>
      </c>
      <c r="DB310" s="43">
        <f t="shared" si="254"/>
        <v>1.537332626179698E-2</v>
      </c>
      <c r="DC310" s="43">
        <f t="shared" si="254"/>
        <v>4.7993177529394807E-3</v>
      </c>
      <c r="DD310" s="43">
        <f t="shared" si="254"/>
        <v>7.964643476166277E-3</v>
      </c>
      <c r="DE310" s="43">
        <f t="shared" si="254"/>
        <v>4.288717871334434E-2</v>
      </c>
      <c r="DF310" s="43">
        <f t="shared" si="254"/>
        <v>1109.5168668881943</v>
      </c>
      <c r="DG310" s="43">
        <f t="shared" si="254"/>
        <v>0.92047132379235486</v>
      </c>
      <c r="DH310" s="43">
        <f t="shared" si="254"/>
        <v>1.4607063178502456E-2</v>
      </c>
      <c r="DI310" s="43">
        <f t="shared" si="254"/>
        <v>173.66470496019403</v>
      </c>
      <c r="DJ310" s="51">
        <f t="shared" si="207"/>
        <v>101.62508141466553</v>
      </c>
      <c r="DL310" s="40">
        <f t="shared" si="251"/>
        <v>307</v>
      </c>
      <c r="DM310" s="58">
        <f t="shared" si="249"/>
        <v>53.806416374524765</v>
      </c>
      <c r="DN310" s="57" t="str">
        <f t="shared" si="250"/>
        <v>Sapucaí-Mirim</v>
      </c>
    </row>
    <row r="311" spans="1:118" x14ac:dyDescent="0.3">
      <c r="A311" s="12">
        <v>312735</v>
      </c>
      <c r="B311" s="12" t="s">
        <v>29</v>
      </c>
      <c r="C311" s="12" t="s">
        <v>28</v>
      </c>
      <c r="D311" s="27" t="s">
        <v>368</v>
      </c>
      <c r="E311" s="13">
        <v>2664</v>
      </c>
      <c r="F311" s="14">
        <v>33.65</v>
      </c>
      <c r="G311" s="14">
        <v>69.260000000000005</v>
      </c>
      <c r="H311" s="15">
        <v>896.43599999999992</v>
      </c>
      <c r="I311" s="15">
        <v>1845.0864000000004</v>
      </c>
      <c r="J311" s="15">
        <v>108.47369999999999</v>
      </c>
      <c r="K311" s="13">
        <v>2761</v>
      </c>
      <c r="L311" s="14">
        <v>24.55</v>
      </c>
      <c r="M311" s="14">
        <v>57.31</v>
      </c>
      <c r="N311" s="15">
        <v>677.82550000000003</v>
      </c>
      <c r="O311" s="15">
        <v>1582.3291000000002</v>
      </c>
      <c r="P311" s="15">
        <v>118.6527</v>
      </c>
      <c r="Q311" s="13">
        <v>2959</v>
      </c>
      <c r="R311" s="14">
        <v>8.98</v>
      </c>
      <c r="S311" s="14">
        <v>28.58</v>
      </c>
      <c r="T311" s="15">
        <v>265.71820000000002</v>
      </c>
      <c r="U311" s="14">
        <v>845.68219999999997</v>
      </c>
      <c r="V311" s="14">
        <v>79.178799999999995</v>
      </c>
      <c r="W311" s="14">
        <v>0.43</v>
      </c>
      <c r="X311" s="14">
        <v>0.49</v>
      </c>
      <c r="Y311" s="14">
        <v>0.43</v>
      </c>
      <c r="Z311" s="14">
        <v>81.833500000000001</v>
      </c>
      <c r="AA311" s="14">
        <v>89.57</v>
      </c>
      <c r="AB311" s="14">
        <v>86.977500000000006</v>
      </c>
      <c r="AC311" s="14">
        <v>4994.9570000000003</v>
      </c>
      <c r="AD311" s="14">
        <v>23499.671999999999</v>
      </c>
      <c r="AE311" s="14">
        <v>1811.0794000000001</v>
      </c>
      <c r="AF311" s="14">
        <v>7546.46</v>
      </c>
      <c r="AG311" s="14">
        <v>2758</v>
      </c>
      <c r="AH311" s="14">
        <v>3114</v>
      </c>
      <c r="AI311" s="14">
        <v>44.975200000000001</v>
      </c>
      <c r="AJ311" s="14">
        <v>40.4681</v>
      </c>
      <c r="AK311" s="14">
        <v>0.34</v>
      </c>
      <c r="AL311" s="14">
        <v>0.13400000000000001</v>
      </c>
      <c r="AM311" s="14">
        <v>0.65200000000000002</v>
      </c>
      <c r="AN311" s="14">
        <v>0.45100000000000001</v>
      </c>
      <c r="AO311" s="14">
        <v>0.54800000000000004</v>
      </c>
      <c r="AP311" s="14">
        <v>0.436</v>
      </c>
      <c r="AQ311" s="14">
        <v>0.73299999999999998</v>
      </c>
      <c r="AR311" s="14">
        <v>0.51600000000000001</v>
      </c>
      <c r="AS311" s="14">
        <v>0.67900000000000005</v>
      </c>
      <c r="AT311" s="14">
        <v>0.66700000000000004</v>
      </c>
      <c r="AU311" s="14">
        <v>0.81200000000000006</v>
      </c>
      <c r="AV311" s="14">
        <v>0.57899999999999996</v>
      </c>
      <c r="AW311" s="14">
        <v>2510</v>
      </c>
      <c r="AX311" s="14">
        <v>1909</v>
      </c>
      <c r="AY311" s="14">
        <v>5309</v>
      </c>
      <c r="AZ311" s="14">
        <v>13339</v>
      </c>
      <c r="BA311" s="56">
        <f t="shared" si="205"/>
        <v>0.10881345645294144</v>
      </c>
      <c r="BB311" s="56">
        <f t="shared" si="205"/>
        <v>8.2758919668790912E-2</v>
      </c>
      <c r="BC311" s="56">
        <f t="shared" si="205"/>
        <v>0.23015563358910998</v>
      </c>
      <c r="BD311" s="56">
        <f t="shared" si="205"/>
        <v>0.57827199028915766</v>
      </c>
      <c r="BE311" s="54"/>
      <c r="BG311" s="36">
        <f t="shared" si="208"/>
        <v>0.8932371161000866</v>
      </c>
      <c r="BH311" s="36">
        <f t="shared" si="209"/>
        <v>2.2964558372368566</v>
      </c>
      <c r="BI311" s="36">
        <f t="shared" si="210"/>
        <v>2.069473727125533</v>
      </c>
      <c r="BJ311" s="36">
        <f t="shared" si="211"/>
        <v>0.74293185837576814</v>
      </c>
      <c r="BK311" s="36">
        <f t="shared" si="212"/>
        <v>0.75022016273447034</v>
      </c>
      <c r="BL311" s="36">
        <f t="shared" si="213"/>
        <v>2.2964414889460514</v>
      </c>
      <c r="BM311" s="36">
        <f t="shared" si="214"/>
        <v>8.0277777777777767E-2</v>
      </c>
      <c r="BN311" s="36">
        <f t="shared" si="215"/>
        <v>1.9698368728839642E-2</v>
      </c>
      <c r="BO311" s="36">
        <f t="shared" si="216"/>
        <v>2.4605920799692427E-2</v>
      </c>
      <c r="BP311" s="36">
        <f t="shared" si="217"/>
        <v>8.0277496560932027E-2</v>
      </c>
      <c r="BQ311" s="36">
        <f t="shared" si="218"/>
        <v>1.9698198579295258E-2</v>
      </c>
      <c r="BR311" s="36">
        <f t="shared" si="219"/>
        <v>2.4605765759639533E-2</v>
      </c>
      <c r="BS311" s="36">
        <f t="shared" si="220"/>
        <v>0.96946388861874055</v>
      </c>
      <c r="BT311" s="36">
        <f t="shared" si="221"/>
        <v>0.99064186449501679</v>
      </c>
      <c r="BU311" s="36">
        <f t="shared" si="222"/>
        <v>0.5499367579657195</v>
      </c>
      <c r="BV311" s="36">
        <f t="shared" si="223"/>
        <v>0.83228023443107513</v>
      </c>
      <c r="BW311" s="36">
        <f t="shared" si="224"/>
        <v>0.88446549399136143</v>
      </c>
      <c r="BX311" s="36">
        <f t="shared" si="225"/>
        <v>0.89590989014186073</v>
      </c>
      <c r="BY311" s="36">
        <f t="shared" si="226"/>
        <v>0.54993679784904315</v>
      </c>
      <c r="BZ311" s="36">
        <f t="shared" si="227"/>
        <v>0.83228031150146364</v>
      </c>
      <c r="CA311" s="36">
        <f t="shared" si="228"/>
        <v>9.6313912009512462E-2</v>
      </c>
      <c r="CB311" s="36">
        <f t="shared" si="229"/>
        <v>0.27010187433357746</v>
      </c>
      <c r="CC311" s="36">
        <f t="shared" si="230"/>
        <v>9.3998664835291245E-3</v>
      </c>
      <c r="CD311" s="36">
        <f t="shared" si="231"/>
        <v>5.9189338318093733E-2</v>
      </c>
      <c r="CE311" s="36">
        <f t="shared" si="232"/>
        <v>1.3485952133194581E-2</v>
      </c>
      <c r="CF311" s="36">
        <f t="shared" si="233"/>
        <v>6.42703270487278E-3</v>
      </c>
      <c r="CG311" s="36">
        <f t="shared" si="234"/>
        <v>4.7080173531449067E-3</v>
      </c>
      <c r="CH311" s="36">
        <f t="shared" si="235"/>
        <v>3.6566071481215788E-2</v>
      </c>
      <c r="CI311" s="36">
        <f t="shared" si="236"/>
        <v>7.20897116411534E-3</v>
      </c>
      <c r="CJ311" s="36">
        <f t="shared" si="237"/>
        <v>2.0412977210045505E-5</v>
      </c>
      <c r="CK311" s="36">
        <f t="shared" si="238"/>
        <v>5.0322303619959093E-3</v>
      </c>
      <c r="CL311" s="36">
        <f t="shared" si="239"/>
        <v>3.1942055228610246E-2</v>
      </c>
      <c r="CM311" s="36">
        <f t="shared" si="240"/>
        <v>0.79454922667712469</v>
      </c>
      <c r="CN311" s="36">
        <f t="shared" si="241"/>
        <v>0.99888644275921967</v>
      </c>
      <c r="CO311" s="36">
        <f t="shared" si="242"/>
        <v>0.9912846577709381</v>
      </c>
      <c r="CP311" s="36">
        <f t="shared" si="243"/>
        <v>0.87246810761063831</v>
      </c>
      <c r="CQ311" s="36">
        <f t="shared" si="244"/>
        <v>480.81379398374492</v>
      </c>
      <c r="CR311" s="36">
        <f t="shared" si="245"/>
        <v>0.77871476176536558</v>
      </c>
      <c r="CS311" s="36">
        <f t="shared" si="246"/>
        <v>6.1175562137911381E-3</v>
      </c>
      <c r="CT311" s="36">
        <f t="shared" si="247"/>
        <v>166.8730178705278</v>
      </c>
      <c r="CU311" s="36"/>
      <c r="CV311" s="42" t="str">
        <f t="shared" si="248"/>
        <v>Glaucilândia</v>
      </c>
      <c r="CW311" s="43">
        <f t="shared" si="254"/>
        <v>2.2964558372368566</v>
      </c>
      <c r="CX311" s="43">
        <f t="shared" si="254"/>
        <v>2.069473727125533</v>
      </c>
      <c r="CY311" s="43">
        <f t="shared" si="254"/>
        <v>2.4605920799692427E-2</v>
      </c>
      <c r="CZ311" s="43">
        <f t="shared" si="254"/>
        <v>0.83228023443107513</v>
      </c>
      <c r="DA311" s="43">
        <f t="shared" si="254"/>
        <v>0.89590989014186073</v>
      </c>
      <c r="DB311" s="43">
        <f t="shared" si="254"/>
        <v>7.20897116411534E-3</v>
      </c>
      <c r="DC311" s="43">
        <f t="shared" si="254"/>
        <v>2.0412977210045505E-5</v>
      </c>
      <c r="DD311" s="43">
        <f t="shared" si="254"/>
        <v>5.0322303619959093E-3</v>
      </c>
      <c r="DE311" s="43">
        <f t="shared" si="254"/>
        <v>3.1942055228610246E-2</v>
      </c>
      <c r="DF311" s="43">
        <f t="shared" si="254"/>
        <v>480.81379398374492</v>
      </c>
      <c r="DG311" s="43">
        <f t="shared" si="254"/>
        <v>0.77871476176536558</v>
      </c>
      <c r="DH311" s="43">
        <f t="shared" si="254"/>
        <v>6.1175562137911381E-3</v>
      </c>
      <c r="DI311" s="43">
        <f t="shared" si="254"/>
        <v>166.8730178705278</v>
      </c>
      <c r="DJ311" s="51">
        <f t="shared" si="207"/>
        <v>50.356505650132213</v>
      </c>
      <c r="DL311" s="40">
        <f t="shared" si="251"/>
        <v>308</v>
      </c>
      <c r="DM311" s="58">
        <f t="shared" si="249"/>
        <v>53.859661911347757</v>
      </c>
      <c r="DN311" s="57" t="str">
        <f t="shared" si="250"/>
        <v>Águas Vermelhas</v>
      </c>
    </row>
    <row r="312" spans="1:118" x14ac:dyDescent="0.3">
      <c r="A312" s="12">
        <v>312737</v>
      </c>
      <c r="B312" s="12" t="s">
        <v>29</v>
      </c>
      <c r="C312" s="12" t="s">
        <v>28</v>
      </c>
      <c r="D312" s="27" t="s">
        <v>369</v>
      </c>
      <c r="E312" s="13">
        <v>2257</v>
      </c>
      <c r="F312" s="14">
        <v>44.96</v>
      </c>
      <c r="G312" s="14">
        <v>65.27</v>
      </c>
      <c r="H312" s="15">
        <v>1014.7472</v>
      </c>
      <c r="I312" s="15">
        <v>1473.1438999999998</v>
      </c>
      <c r="J312" s="15">
        <v>144.9325</v>
      </c>
      <c r="K312" s="13">
        <v>2530</v>
      </c>
      <c r="L312" s="14">
        <v>13.99</v>
      </c>
      <c r="M312" s="14">
        <v>44.6</v>
      </c>
      <c r="N312" s="15">
        <v>353.947</v>
      </c>
      <c r="O312" s="15">
        <v>1128.3800000000001</v>
      </c>
      <c r="P312" s="15">
        <v>67.615099999999998</v>
      </c>
      <c r="Q312" s="13">
        <v>3043</v>
      </c>
      <c r="R312" s="14">
        <v>7.46</v>
      </c>
      <c r="S312" s="14">
        <v>22.82</v>
      </c>
      <c r="T312" s="15">
        <v>227.0078</v>
      </c>
      <c r="U312" s="14">
        <v>694.4126</v>
      </c>
      <c r="V312" s="14">
        <v>65.776600000000002</v>
      </c>
      <c r="W312" s="14">
        <v>0.53</v>
      </c>
      <c r="X312" s="14">
        <v>0.47</v>
      </c>
      <c r="Y312" s="14">
        <v>0.47</v>
      </c>
      <c r="Z312" s="14">
        <v>100.86450000000001</v>
      </c>
      <c r="AA312" s="14">
        <v>85.914000000000001</v>
      </c>
      <c r="AB312" s="14">
        <v>95.068399999999997</v>
      </c>
      <c r="AC312" s="14">
        <v>7728.87</v>
      </c>
      <c r="AD312" s="14">
        <v>28277.695</v>
      </c>
      <c r="AE312" s="14">
        <v>2846.7293</v>
      </c>
      <c r="AF312" s="14">
        <v>8692.81</v>
      </c>
      <c r="AG312" s="14">
        <v>2715</v>
      </c>
      <c r="AH312" s="14">
        <v>3253</v>
      </c>
      <c r="AI312" s="14">
        <v>70.693899999999999</v>
      </c>
      <c r="AJ312" s="14">
        <v>46.615499999999997</v>
      </c>
      <c r="AK312" s="14">
        <v>0.34200000000000003</v>
      </c>
      <c r="AL312" s="14">
        <v>0.14499999999999999</v>
      </c>
      <c r="AM312" s="14">
        <v>0.59199999999999997</v>
      </c>
      <c r="AN312" s="14">
        <v>0.46800000000000003</v>
      </c>
      <c r="AO312" s="14">
        <v>0.52900000000000003</v>
      </c>
      <c r="AP312" s="14">
        <v>0.38500000000000001</v>
      </c>
      <c r="AQ312" s="14">
        <v>0.71299999999999997</v>
      </c>
      <c r="AR312" s="14">
        <v>0.53800000000000003</v>
      </c>
      <c r="AS312" s="14">
        <v>0.64700000000000002</v>
      </c>
      <c r="AT312" s="14">
        <v>0.53900000000000003</v>
      </c>
      <c r="AU312" s="14">
        <v>0.79900000000000004</v>
      </c>
      <c r="AV312" s="14">
        <v>0.628</v>
      </c>
      <c r="AW312" s="14">
        <v>3552</v>
      </c>
      <c r="AX312" s="14">
        <v>1349</v>
      </c>
      <c r="AY312" s="14">
        <v>8885</v>
      </c>
      <c r="AZ312" s="14">
        <v>13516</v>
      </c>
      <c r="BA312" s="56">
        <f t="shared" si="205"/>
        <v>0.13010035894806241</v>
      </c>
      <c r="BB312" s="56">
        <f t="shared" si="205"/>
        <v>4.9410299611750058E-2</v>
      </c>
      <c r="BC312" s="56">
        <f t="shared" si="205"/>
        <v>0.32543403413669331</v>
      </c>
      <c r="BD312" s="56">
        <f t="shared" si="205"/>
        <v>0.49505530730349423</v>
      </c>
      <c r="BE312" s="54"/>
      <c r="BG312" s="36">
        <f t="shared" si="208"/>
        <v>0.89029428603447813</v>
      </c>
      <c r="BH312" s="36">
        <f t="shared" si="209"/>
        <v>1.1873062950670468</v>
      </c>
      <c r="BI312" s="36">
        <f t="shared" si="210"/>
        <v>0.89699647054712339</v>
      </c>
      <c r="BJ312" s="36">
        <f t="shared" si="211"/>
        <v>0.77800966958162976</v>
      </c>
      <c r="BK312" s="36">
        <f t="shared" si="212"/>
        <v>0.79226766815484961</v>
      </c>
      <c r="BL312" s="36">
        <f t="shared" si="213"/>
        <v>1.187297878586725</v>
      </c>
      <c r="BM312" s="36">
        <f t="shared" si="214"/>
        <v>1.3611111111111093E-2</v>
      </c>
      <c r="BN312" s="36">
        <f t="shared" si="215"/>
        <v>3.077870113881194E-2</v>
      </c>
      <c r="BO312" s="36">
        <f t="shared" si="216"/>
        <v>6.1514801999231154E-3</v>
      </c>
      <c r="BP312" s="36">
        <f t="shared" si="217"/>
        <v>1.3611063430746256E-2</v>
      </c>
      <c r="BQ312" s="36">
        <f t="shared" si="218"/>
        <v>3.0778772034649366E-2</v>
      </c>
      <c r="BR312" s="36">
        <f t="shared" si="219"/>
        <v>6.1514414399098929E-3</v>
      </c>
      <c r="BS312" s="36">
        <f t="shared" si="220"/>
        <v>0.95295091627713158</v>
      </c>
      <c r="BT312" s="36">
        <f t="shared" si="221"/>
        <v>0.98874452242012445</v>
      </c>
      <c r="BU312" s="36">
        <f t="shared" si="222"/>
        <v>0.35259891435194757</v>
      </c>
      <c r="BV312" s="36">
        <f t="shared" si="223"/>
        <v>0.80814866798309848</v>
      </c>
      <c r="BW312" s="36">
        <f t="shared" si="224"/>
        <v>0.88621238528048007</v>
      </c>
      <c r="BX312" s="36">
        <f t="shared" si="225"/>
        <v>0.89139694716502949</v>
      </c>
      <c r="BY312" s="36">
        <f t="shared" si="226"/>
        <v>0.35259878978933307</v>
      </c>
      <c r="BZ312" s="36">
        <f t="shared" si="227"/>
        <v>0.80814849637316655</v>
      </c>
      <c r="CA312" s="36">
        <f t="shared" si="228"/>
        <v>9.3812358824763686E-2</v>
      </c>
      <c r="CB312" s="36">
        <f t="shared" si="229"/>
        <v>0.23067535103608647</v>
      </c>
      <c r="CC312" s="36">
        <f t="shared" si="230"/>
        <v>3.2419947667682129E-2</v>
      </c>
      <c r="CD312" s="36">
        <f t="shared" si="231"/>
        <v>4.6124048466285261E-2</v>
      </c>
      <c r="CE312" s="36">
        <f t="shared" si="232"/>
        <v>2.1542663891779383E-2</v>
      </c>
      <c r="CF312" s="36">
        <f t="shared" si="233"/>
        <v>3.5255211949651914E-2</v>
      </c>
      <c r="CG312" s="36">
        <f t="shared" si="234"/>
        <v>8.8412561816946112E-3</v>
      </c>
      <c r="CH312" s="36">
        <f t="shared" si="235"/>
        <v>2.4567368638279869E-2</v>
      </c>
      <c r="CI312" s="36">
        <f t="shared" si="236"/>
        <v>1.6392281369650021E-2</v>
      </c>
      <c r="CJ312" s="36">
        <f t="shared" si="237"/>
        <v>3.5439196545217017E-2</v>
      </c>
      <c r="CK312" s="36">
        <f t="shared" si="238"/>
        <v>7.3637606103608439E-3</v>
      </c>
      <c r="CL312" s="36">
        <f t="shared" si="239"/>
        <v>1.1928977415622943E-2</v>
      </c>
      <c r="CM312" s="36">
        <f t="shared" si="240"/>
        <v>0.71619042732046556</v>
      </c>
      <c r="CN312" s="36">
        <f t="shared" si="241"/>
        <v>0.99921303747405221</v>
      </c>
      <c r="CO312" s="36">
        <f t="shared" si="242"/>
        <v>0.98543573694525111</v>
      </c>
      <c r="CP312" s="36">
        <f t="shared" si="243"/>
        <v>0.87083430281143381</v>
      </c>
      <c r="CQ312" s="36">
        <f t="shared" si="244"/>
        <v>697.63120875187576</v>
      </c>
      <c r="CR312" s="36">
        <f t="shared" si="245"/>
        <v>0.86455960431816115</v>
      </c>
      <c r="CS312" s="36">
        <f t="shared" si="246"/>
        <v>9.2039487365867118E-2</v>
      </c>
      <c r="CT312" s="36">
        <f t="shared" si="247"/>
        <v>119.13859574938238</v>
      </c>
      <c r="CU312" s="36"/>
      <c r="CV312" s="42" t="str">
        <f t="shared" si="248"/>
        <v>Goiabeira</v>
      </c>
      <c r="CW312" s="43">
        <f t="shared" si="254"/>
        <v>1.1873062950670468</v>
      </c>
      <c r="CX312" s="43">
        <f t="shared" si="254"/>
        <v>0.89699647054712339</v>
      </c>
      <c r="CY312" s="43">
        <f t="shared" si="254"/>
        <v>6.1514801999231154E-3</v>
      </c>
      <c r="CZ312" s="43">
        <f t="shared" si="254"/>
        <v>0.80814866798309848</v>
      </c>
      <c r="DA312" s="43">
        <f t="shared" si="254"/>
        <v>0.89139694716502949</v>
      </c>
      <c r="DB312" s="43">
        <f t="shared" si="254"/>
        <v>1.6392281369650021E-2</v>
      </c>
      <c r="DC312" s="43">
        <f t="shared" si="254"/>
        <v>3.5439196545217017E-2</v>
      </c>
      <c r="DD312" s="43">
        <f t="shared" si="254"/>
        <v>7.3637606103608439E-3</v>
      </c>
      <c r="DE312" s="43">
        <f t="shared" si="254"/>
        <v>1.1928977415622943E-2</v>
      </c>
      <c r="DF312" s="43">
        <f t="shared" si="254"/>
        <v>697.63120875187576</v>
      </c>
      <c r="DG312" s="43">
        <f t="shared" si="254"/>
        <v>0.86455960431816115</v>
      </c>
      <c r="DH312" s="43">
        <f t="shared" si="254"/>
        <v>9.2039487365867118E-2</v>
      </c>
      <c r="DI312" s="43">
        <f t="shared" si="254"/>
        <v>119.13859574938238</v>
      </c>
      <c r="DJ312" s="51">
        <f t="shared" si="207"/>
        <v>63.199040589988094</v>
      </c>
      <c r="DL312" s="40">
        <f t="shared" si="251"/>
        <v>309</v>
      </c>
      <c r="DM312" s="58">
        <f t="shared" si="249"/>
        <v>53.894935810053752</v>
      </c>
      <c r="DN312" s="57" t="str">
        <f t="shared" si="250"/>
        <v>Rio Doce</v>
      </c>
    </row>
    <row r="313" spans="1:118" x14ac:dyDescent="0.3">
      <c r="A313" s="12">
        <v>312738</v>
      </c>
      <c r="B313" s="12" t="s">
        <v>29</v>
      </c>
      <c r="C313" s="12" t="s">
        <v>28</v>
      </c>
      <c r="D313" s="27" t="s">
        <v>370</v>
      </c>
      <c r="E313" s="13">
        <v>3219</v>
      </c>
      <c r="F313" s="14">
        <v>18.16</v>
      </c>
      <c r="G313" s="14">
        <v>50.13</v>
      </c>
      <c r="H313" s="15">
        <v>584.57040000000006</v>
      </c>
      <c r="I313" s="15">
        <v>1613.6847000000002</v>
      </c>
      <c r="J313" s="15">
        <v>58.540300000000002</v>
      </c>
      <c r="K313" s="13">
        <v>3310</v>
      </c>
      <c r="L313" s="14">
        <v>4.97</v>
      </c>
      <c r="M313" s="14">
        <v>25.91</v>
      </c>
      <c r="N313" s="15">
        <v>164.50699999999998</v>
      </c>
      <c r="O313" s="15">
        <v>857.62099999999998</v>
      </c>
      <c r="P313" s="15">
        <v>24.020499999999998</v>
      </c>
      <c r="Q313" s="13">
        <v>3646</v>
      </c>
      <c r="R313" s="14">
        <v>0.69</v>
      </c>
      <c r="S313" s="14">
        <v>11.13</v>
      </c>
      <c r="T313" s="15">
        <v>25.157399999999999</v>
      </c>
      <c r="U313" s="14">
        <v>405.79980000000006</v>
      </c>
      <c r="V313" s="14">
        <v>6.0838999999999999</v>
      </c>
      <c r="W313" s="14">
        <v>0.45</v>
      </c>
      <c r="X313" s="14">
        <v>0.5</v>
      </c>
      <c r="Y313" s="14">
        <v>0.47</v>
      </c>
      <c r="Z313" s="14">
        <v>85.639700000000005</v>
      </c>
      <c r="AA313" s="14">
        <v>91.397900000000007</v>
      </c>
      <c r="AB313" s="14">
        <v>95.068399999999997</v>
      </c>
      <c r="AC313" s="14">
        <v>10205.691999999999</v>
      </c>
      <c r="AD313" s="14">
        <v>44999.548999999999</v>
      </c>
      <c r="AE313" s="14">
        <v>3080.4985999999999</v>
      </c>
      <c r="AF313" s="14">
        <v>11609.79</v>
      </c>
      <c r="AG313" s="14">
        <v>3313</v>
      </c>
      <c r="AH313" s="14">
        <v>3876</v>
      </c>
      <c r="AI313" s="14">
        <v>76.499099999999999</v>
      </c>
      <c r="AJ313" s="14">
        <v>62.257800000000003</v>
      </c>
      <c r="AK313" s="14">
        <v>0.42399999999999999</v>
      </c>
      <c r="AL313" s="14">
        <v>0.221</v>
      </c>
      <c r="AM313" s="14">
        <v>0.66700000000000004</v>
      </c>
      <c r="AN313" s="14">
        <v>0.51600000000000001</v>
      </c>
      <c r="AO313" s="14">
        <v>0.61199999999999999</v>
      </c>
      <c r="AP313" s="14">
        <v>0.48799999999999999</v>
      </c>
      <c r="AQ313" s="14">
        <v>0.747</v>
      </c>
      <c r="AR313" s="14">
        <v>0.629</v>
      </c>
      <c r="AS313" s="14">
        <v>0.71599999999999997</v>
      </c>
      <c r="AT313" s="14">
        <v>0.64400000000000002</v>
      </c>
      <c r="AU313" s="14">
        <v>0.83499999999999996</v>
      </c>
      <c r="AV313" s="14">
        <v>0.68200000000000005</v>
      </c>
      <c r="AW313" s="14">
        <v>4549</v>
      </c>
      <c r="AX313" s="14">
        <v>2878</v>
      </c>
      <c r="AY313" s="14">
        <v>21100</v>
      </c>
      <c r="AZ313" s="14">
        <v>14085</v>
      </c>
      <c r="BA313" s="56">
        <f t="shared" si="205"/>
        <v>0.1067539660189618</v>
      </c>
      <c r="BB313" s="56">
        <f t="shared" si="205"/>
        <v>6.7539660189617948E-2</v>
      </c>
      <c r="BC313" s="56">
        <f t="shared" si="205"/>
        <v>0.49516568102881819</v>
      </c>
      <c r="BD313" s="56">
        <f t="shared" si="205"/>
        <v>0.33054069276260206</v>
      </c>
      <c r="BE313" s="54"/>
      <c r="BG313" s="36">
        <f t="shared" si="208"/>
        <v>0.86931150975706784</v>
      </c>
      <c r="BH313" s="36">
        <f t="shared" si="209"/>
        <v>0.65080149706941604</v>
      </c>
      <c r="BI313" s="36">
        <f t="shared" si="210"/>
        <v>2.534246176426053E-3</v>
      </c>
      <c r="BJ313" s="36">
        <f t="shared" si="211"/>
        <v>0.9740276989603539</v>
      </c>
      <c r="BK313" s="36">
        <f t="shared" si="212"/>
        <v>0.87567186915224771</v>
      </c>
      <c r="BL313" s="36">
        <f t="shared" si="213"/>
        <v>0.65080179858084841</v>
      </c>
      <c r="BM313" s="36">
        <f t="shared" si="214"/>
        <v>6.25E-2</v>
      </c>
      <c r="BN313" s="36">
        <f t="shared" si="215"/>
        <v>1.5081563558017836E-2</v>
      </c>
      <c r="BO313" s="36">
        <f t="shared" si="216"/>
        <v>6.1514801999231154E-3</v>
      </c>
      <c r="BP313" s="36">
        <f t="shared" si="217"/>
        <v>6.2499781059549182E-2</v>
      </c>
      <c r="BQ313" s="36">
        <f t="shared" si="218"/>
        <v>1.5081551151255996E-2</v>
      </c>
      <c r="BR313" s="36">
        <f t="shared" si="219"/>
        <v>6.1514414399098929E-3</v>
      </c>
      <c r="BS313" s="36">
        <f t="shared" si="220"/>
        <v>0.93811324979795885</v>
      </c>
      <c r="BT313" s="36">
        <f t="shared" si="221"/>
        <v>0.9821186325845771</v>
      </c>
      <c r="BU313" s="36">
        <f t="shared" si="222"/>
        <v>0.31409733668098405</v>
      </c>
      <c r="BV313" s="36">
        <f t="shared" si="223"/>
        <v>0.74834493996507456</v>
      </c>
      <c r="BW313" s="36">
        <f t="shared" si="224"/>
        <v>0.86207308354791212</v>
      </c>
      <c r="BX313" s="36">
        <f t="shared" si="225"/>
        <v>0.87130986428268298</v>
      </c>
      <c r="BY313" s="36">
        <f t="shared" si="226"/>
        <v>0.3140977311418171</v>
      </c>
      <c r="BZ313" s="36">
        <f t="shared" si="227"/>
        <v>0.74834512459832092</v>
      </c>
      <c r="CA313" s="36">
        <f t="shared" si="228"/>
        <v>1.9588642619389508E-2</v>
      </c>
      <c r="CB313" s="36">
        <f t="shared" si="229"/>
        <v>4.3216299893372417E-2</v>
      </c>
      <c r="CC313" s="36">
        <f t="shared" si="230"/>
        <v>5.8029787985052197E-3</v>
      </c>
      <c r="CD313" s="36">
        <f t="shared" si="231"/>
        <v>1.8017206432142673E-2</v>
      </c>
      <c r="CE313" s="36">
        <f t="shared" si="232"/>
        <v>1.6649323621227972E-4</v>
      </c>
      <c r="CF313" s="36">
        <f t="shared" si="233"/>
        <v>8.7236732005199086E-4</v>
      </c>
      <c r="CG313" s="36">
        <f t="shared" si="234"/>
        <v>2.5832742678435624E-3</v>
      </c>
      <c r="CH313" s="36">
        <f t="shared" si="235"/>
        <v>1.9899568597006763E-4</v>
      </c>
      <c r="CI313" s="36">
        <f t="shared" si="236"/>
        <v>1.227831823366588E-3</v>
      </c>
      <c r="CJ313" s="36">
        <f t="shared" si="237"/>
        <v>9.0724343155755799E-4</v>
      </c>
      <c r="CK313" s="36">
        <f t="shared" si="238"/>
        <v>1.9911608690415744E-3</v>
      </c>
      <c r="CL313" s="36">
        <f t="shared" si="239"/>
        <v>1.0643327800412339E-3</v>
      </c>
      <c r="CM313" s="36">
        <f t="shared" si="240"/>
        <v>0.64502301671682671</v>
      </c>
      <c r="CN313" s="36">
        <f t="shared" si="241"/>
        <v>0.9983214433648786</v>
      </c>
      <c r="CO313" s="36">
        <f t="shared" si="242"/>
        <v>0.96558735340624924</v>
      </c>
      <c r="CP313" s="36">
        <f t="shared" si="243"/>
        <v>0.86559250101098462</v>
      </c>
      <c r="CQ313" s="36">
        <f t="shared" si="244"/>
        <v>461.97153527495789</v>
      </c>
      <c r="CR313" s="36">
        <f t="shared" si="245"/>
        <v>0.81733496370721226</v>
      </c>
      <c r="CS313" s="36">
        <f t="shared" si="246"/>
        <v>0.96661166750757688</v>
      </c>
      <c r="CT313" s="36">
        <f t="shared" si="247"/>
        <v>48.37899745458877</v>
      </c>
      <c r="CU313" s="36"/>
      <c r="CV313" s="42" t="str">
        <f t="shared" si="248"/>
        <v>Goianá</v>
      </c>
      <c r="CW313" s="43">
        <f t="shared" si="254"/>
        <v>0.65080149706941604</v>
      </c>
      <c r="CX313" s="43">
        <f t="shared" si="254"/>
        <v>2.534246176426053E-3</v>
      </c>
      <c r="CY313" s="43">
        <f t="shared" si="254"/>
        <v>6.1514801999231154E-3</v>
      </c>
      <c r="CZ313" s="43">
        <f t="shared" si="254"/>
        <v>0.74834493996507456</v>
      </c>
      <c r="DA313" s="43">
        <f t="shared" si="254"/>
        <v>0.87130986428268298</v>
      </c>
      <c r="DB313" s="43">
        <f t="shared" si="254"/>
        <v>1.227831823366588E-3</v>
      </c>
      <c r="DC313" s="43">
        <f t="shared" si="254"/>
        <v>9.0724343155755799E-4</v>
      </c>
      <c r="DD313" s="43">
        <f t="shared" si="254"/>
        <v>1.9911608690415744E-3</v>
      </c>
      <c r="DE313" s="43">
        <f t="shared" si="254"/>
        <v>1.0643327800412339E-3</v>
      </c>
      <c r="DF313" s="43">
        <f t="shared" si="254"/>
        <v>461.97153527495789</v>
      </c>
      <c r="DG313" s="43">
        <f t="shared" si="254"/>
        <v>0.81733496370721226</v>
      </c>
      <c r="DH313" s="43">
        <f t="shared" si="254"/>
        <v>0.96661166750757688</v>
      </c>
      <c r="DI313" s="43">
        <f t="shared" si="254"/>
        <v>48.37899745458877</v>
      </c>
      <c r="DJ313" s="51">
        <f t="shared" si="207"/>
        <v>39.570677842873764</v>
      </c>
      <c r="DL313" s="40">
        <f t="shared" si="251"/>
        <v>310</v>
      </c>
      <c r="DM313" s="58">
        <f t="shared" si="249"/>
        <v>53.9557447679327</v>
      </c>
      <c r="DN313" s="57" t="str">
        <f t="shared" si="250"/>
        <v>Carandaí</v>
      </c>
    </row>
    <row r="314" spans="1:118" x14ac:dyDescent="0.3">
      <c r="A314" s="12">
        <v>312740</v>
      </c>
      <c r="B314" s="12" t="s">
        <v>29</v>
      </c>
      <c r="C314" s="12" t="s">
        <v>28</v>
      </c>
      <c r="D314" s="27" t="s">
        <v>168</v>
      </c>
      <c r="E314" s="13">
        <v>3877</v>
      </c>
      <c r="F314" s="14">
        <v>12.08</v>
      </c>
      <c r="G314" s="14">
        <v>46.78</v>
      </c>
      <c r="H314" s="15">
        <v>468.34160000000003</v>
      </c>
      <c r="I314" s="15">
        <v>1813.6605999999999</v>
      </c>
      <c r="J314" s="15">
        <v>38.940899999999999</v>
      </c>
      <c r="K314" s="13">
        <v>4060</v>
      </c>
      <c r="L314" s="14">
        <v>7.07</v>
      </c>
      <c r="M314" s="14">
        <v>18.62</v>
      </c>
      <c r="N314" s="15">
        <v>287.04199999999997</v>
      </c>
      <c r="O314" s="15">
        <v>755.97199999999998</v>
      </c>
      <c r="P314" s="15">
        <v>34.17</v>
      </c>
      <c r="Q314" s="13">
        <v>4206</v>
      </c>
      <c r="R314" s="14">
        <v>2.5499999999999998</v>
      </c>
      <c r="S314" s="14">
        <v>10.76</v>
      </c>
      <c r="T314" s="15">
        <v>107.253</v>
      </c>
      <c r="U314" s="14">
        <v>452.56560000000002</v>
      </c>
      <c r="V314" s="14">
        <v>22.484000000000002</v>
      </c>
      <c r="W314" s="14">
        <v>0.54</v>
      </c>
      <c r="X314" s="14">
        <v>0.49</v>
      </c>
      <c r="Y314" s="14">
        <v>0.45</v>
      </c>
      <c r="Z314" s="14">
        <v>102.7676</v>
      </c>
      <c r="AA314" s="14">
        <v>89.57</v>
      </c>
      <c r="AB314" s="14">
        <v>91.022900000000007</v>
      </c>
      <c r="AC314" s="14">
        <v>9549.7639999999992</v>
      </c>
      <c r="AD314" s="14">
        <v>48316.656000000003</v>
      </c>
      <c r="AE314" s="14">
        <v>2322.4133999999999</v>
      </c>
      <c r="AF314" s="14">
        <v>11028.68</v>
      </c>
      <c r="AG314" s="14">
        <v>4112</v>
      </c>
      <c r="AH314" s="14">
        <v>4381</v>
      </c>
      <c r="AI314" s="14">
        <v>57.673299999999998</v>
      </c>
      <c r="AJ314" s="14">
        <v>59.141599999999997</v>
      </c>
      <c r="AK314" s="14">
        <v>0.39900000000000002</v>
      </c>
      <c r="AL314" s="14">
        <v>0.155</v>
      </c>
      <c r="AM314" s="14">
        <v>0.71699999999999997</v>
      </c>
      <c r="AN314" s="14">
        <v>0.57199999999999995</v>
      </c>
      <c r="AO314" s="14">
        <v>0.57399999999999995</v>
      </c>
      <c r="AP314" s="14">
        <v>0.375</v>
      </c>
      <c r="AQ314" s="14">
        <v>0.80100000000000005</v>
      </c>
      <c r="AR314" s="14">
        <v>0.628</v>
      </c>
      <c r="AS314" s="14">
        <v>0.68300000000000005</v>
      </c>
      <c r="AT314" s="14">
        <v>0.56999999999999995</v>
      </c>
      <c r="AU314" s="14">
        <v>0.83299999999999996</v>
      </c>
      <c r="AV314" s="14">
        <v>0.67100000000000004</v>
      </c>
      <c r="AW314" s="14">
        <v>6576</v>
      </c>
      <c r="AX314" s="14">
        <v>3824</v>
      </c>
      <c r="AY314" s="14">
        <v>18290</v>
      </c>
      <c r="AZ314" s="14">
        <v>17065</v>
      </c>
      <c r="BA314" s="56">
        <f t="shared" si="205"/>
        <v>0.14372199759589116</v>
      </c>
      <c r="BB314" s="56">
        <f t="shared" si="205"/>
        <v>8.3575565511965905E-2</v>
      </c>
      <c r="BC314" s="56">
        <f t="shared" si="205"/>
        <v>0.39973773358102938</v>
      </c>
      <c r="BD314" s="56">
        <f t="shared" si="205"/>
        <v>0.37296470331111353</v>
      </c>
      <c r="BE314" s="54"/>
      <c r="BG314" s="36">
        <f t="shared" si="208"/>
        <v>0.85004911109810477</v>
      </c>
      <c r="BH314" s="36">
        <f t="shared" si="209"/>
        <v>8.1632653061224483E-2</v>
      </c>
      <c r="BI314" s="36">
        <f t="shared" si="210"/>
        <v>6.7094549732670331E-3</v>
      </c>
      <c r="BJ314" s="36">
        <f t="shared" si="211"/>
        <v>0.89164998712232812</v>
      </c>
      <c r="BK314" s="36">
        <f t="shared" si="212"/>
        <v>0.86187402797550494</v>
      </c>
      <c r="BL314" s="36">
        <f t="shared" si="213"/>
        <v>8.1632653061224414E-2</v>
      </c>
      <c r="BM314" s="36">
        <f t="shared" si="214"/>
        <v>9.9999999999999742E-3</v>
      </c>
      <c r="BN314" s="36">
        <f t="shared" si="215"/>
        <v>1.9698368728839642E-2</v>
      </c>
      <c r="BO314" s="36">
        <f t="shared" si="216"/>
        <v>1.3840830449826995E-2</v>
      </c>
      <c r="BP314" s="36">
        <f t="shared" si="217"/>
        <v>9.9999649695278643E-3</v>
      </c>
      <c r="BQ314" s="36">
        <f t="shared" si="218"/>
        <v>1.9698198579295258E-2</v>
      </c>
      <c r="BR314" s="36">
        <f t="shared" si="219"/>
        <v>1.3840857283737563E-2</v>
      </c>
      <c r="BS314" s="36">
        <f t="shared" si="220"/>
        <v>0.94203132326405659</v>
      </c>
      <c r="BT314" s="36">
        <f t="shared" si="221"/>
        <v>0.98080690536353632</v>
      </c>
      <c r="BU314" s="36">
        <f t="shared" si="222"/>
        <v>0.44704601522805454</v>
      </c>
      <c r="BV314" s="36">
        <f t="shared" si="223"/>
        <v>0.76007546867779763</v>
      </c>
      <c r="BW314" s="36">
        <f t="shared" si="224"/>
        <v>0.83034026791258009</v>
      </c>
      <c r="BX314" s="36">
        <f t="shared" si="225"/>
        <v>0.85519537918827548</v>
      </c>
      <c r="BY314" s="36">
        <f t="shared" si="226"/>
        <v>0.4470464074792298</v>
      </c>
      <c r="BZ314" s="36">
        <f t="shared" si="227"/>
        <v>0.76007557950560545</v>
      </c>
      <c r="CA314" s="36">
        <f t="shared" si="228"/>
        <v>3.6354809112565764E-2</v>
      </c>
      <c r="CB314" s="36">
        <f t="shared" si="229"/>
        <v>0.19753086419753094</v>
      </c>
      <c r="CC314" s="36">
        <f t="shared" si="230"/>
        <v>4.7958502466985992E-5</v>
      </c>
      <c r="CD314" s="36">
        <f t="shared" si="231"/>
        <v>1.6215485788928469E-3</v>
      </c>
      <c r="CE314" s="36">
        <f t="shared" si="232"/>
        <v>5.5046826222684741E-3</v>
      </c>
      <c r="CF314" s="36">
        <f t="shared" si="233"/>
        <v>4.3622816856273033E-2</v>
      </c>
      <c r="CG314" s="36">
        <f t="shared" si="234"/>
        <v>3.1645109781083998E-4</v>
      </c>
      <c r="CH314" s="36">
        <f t="shared" si="235"/>
        <v>2.45673686382798E-4</v>
      </c>
      <c r="CI314" s="36">
        <f t="shared" si="236"/>
        <v>6.3226073626317563E-3</v>
      </c>
      <c r="CJ314" s="36">
        <f t="shared" si="237"/>
        <v>2.004100740310643E-2</v>
      </c>
      <c r="CK314" s="36">
        <f t="shared" si="238"/>
        <v>2.2006189486251711E-3</v>
      </c>
      <c r="CL314" s="36">
        <f t="shared" si="239"/>
        <v>2.3258387405059961E-3</v>
      </c>
      <c r="CM314" s="36">
        <f t="shared" si="240"/>
        <v>0.51181277650203938</v>
      </c>
      <c r="CN314" s="36">
        <f t="shared" si="241"/>
        <v>0.99777000887847012</v>
      </c>
      <c r="CO314" s="36">
        <f t="shared" si="242"/>
        <v>0.97013549204063376</v>
      </c>
      <c r="CP314" s="36">
        <f t="shared" si="243"/>
        <v>0.83839827892720409</v>
      </c>
      <c r="CQ314" s="36">
        <f t="shared" si="244"/>
        <v>857.48515771461052</v>
      </c>
      <c r="CR314" s="36">
        <f t="shared" si="245"/>
        <v>0.77666887295571652</v>
      </c>
      <c r="CS314" s="36">
        <f t="shared" si="246"/>
        <v>0.36116524761521424</v>
      </c>
      <c r="CT314" s="36">
        <f t="shared" si="247"/>
        <v>63.625644448253986</v>
      </c>
      <c r="CU314" s="36"/>
      <c r="CV314" s="42" t="str">
        <f t="shared" si="248"/>
        <v>Gonçalves</v>
      </c>
      <c r="CW314" s="43">
        <f t="shared" si="254"/>
        <v>8.1632653061224483E-2</v>
      </c>
      <c r="CX314" s="43">
        <f t="shared" si="254"/>
        <v>6.7094549732670331E-3</v>
      </c>
      <c r="CY314" s="43">
        <f t="shared" si="254"/>
        <v>1.3840830449826995E-2</v>
      </c>
      <c r="CZ314" s="43">
        <f t="shared" si="254"/>
        <v>0.76007546867779763</v>
      </c>
      <c r="DA314" s="43">
        <f t="shared" si="254"/>
        <v>0.85519537918827548</v>
      </c>
      <c r="DB314" s="43">
        <f t="shared" si="254"/>
        <v>6.3226073626317563E-3</v>
      </c>
      <c r="DC314" s="43">
        <f t="shared" si="254"/>
        <v>2.004100740310643E-2</v>
      </c>
      <c r="DD314" s="43">
        <f t="shared" si="254"/>
        <v>2.2006189486251711E-3</v>
      </c>
      <c r="DE314" s="43">
        <f t="shared" si="254"/>
        <v>2.3258387405059961E-3</v>
      </c>
      <c r="DF314" s="43">
        <f t="shared" si="254"/>
        <v>857.48515771461052</v>
      </c>
      <c r="DG314" s="43">
        <f t="shared" si="254"/>
        <v>0.77666887295571652</v>
      </c>
      <c r="DH314" s="43">
        <f t="shared" si="254"/>
        <v>0.36116524761521424</v>
      </c>
      <c r="DI314" s="43">
        <f t="shared" si="254"/>
        <v>63.625644448253986</v>
      </c>
      <c r="DJ314" s="51">
        <f t="shared" si="207"/>
        <v>71.076690780172356</v>
      </c>
      <c r="DL314" s="40">
        <f t="shared" si="251"/>
        <v>311</v>
      </c>
      <c r="DM314" s="58">
        <f t="shared" si="249"/>
        <v>54.104447877112648</v>
      </c>
      <c r="DN314" s="57" t="str">
        <f t="shared" si="250"/>
        <v>Itambé do Mato Dentro</v>
      </c>
    </row>
    <row r="315" spans="1:118" x14ac:dyDescent="0.3">
      <c r="A315" s="12">
        <v>312750</v>
      </c>
      <c r="B315" s="12" t="s">
        <v>29</v>
      </c>
      <c r="C315" s="12" t="s">
        <v>28</v>
      </c>
      <c r="D315" s="27" t="s">
        <v>371</v>
      </c>
      <c r="E315" s="13">
        <v>6156</v>
      </c>
      <c r="F315" s="14">
        <v>32.29</v>
      </c>
      <c r="G315" s="14">
        <v>66.66</v>
      </c>
      <c r="H315" s="15">
        <v>1987.7723999999998</v>
      </c>
      <c r="I315" s="15">
        <v>4103.5896000000002</v>
      </c>
      <c r="J315" s="15">
        <v>104.0896</v>
      </c>
      <c r="K315" s="13">
        <v>5697</v>
      </c>
      <c r="L315" s="14">
        <v>38.229999999999997</v>
      </c>
      <c r="M315" s="14">
        <v>65.099999999999994</v>
      </c>
      <c r="N315" s="15">
        <v>2177.9630999999999</v>
      </c>
      <c r="O315" s="15">
        <v>3708.7469999999994</v>
      </c>
      <c r="P315" s="15">
        <v>184.76949999999999</v>
      </c>
      <c r="Q315" s="13">
        <v>5879</v>
      </c>
      <c r="R315" s="14">
        <v>20.86</v>
      </c>
      <c r="S315" s="14">
        <v>39.93</v>
      </c>
      <c r="T315" s="15">
        <v>1226.3594000000001</v>
      </c>
      <c r="U315" s="14">
        <v>2347.4847</v>
      </c>
      <c r="V315" s="14">
        <v>183.92769999999999</v>
      </c>
      <c r="W315" s="14">
        <v>0.42</v>
      </c>
      <c r="X315" s="14">
        <v>0.54</v>
      </c>
      <c r="Y315" s="14">
        <v>0.5</v>
      </c>
      <c r="Z315" s="14">
        <v>79.930400000000006</v>
      </c>
      <c r="AA315" s="14">
        <v>98.709800000000001</v>
      </c>
      <c r="AB315" s="14">
        <v>101.1366</v>
      </c>
      <c r="AC315" s="14">
        <v>8397.9830000000002</v>
      </c>
      <c r="AD315" s="14">
        <v>41585.961000000003</v>
      </c>
      <c r="AE315" s="14">
        <v>1464.8496</v>
      </c>
      <c r="AF315" s="14">
        <v>6742.21</v>
      </c>
      <c r="AG315" s="14">
        <v>5733</v>
      </c>
      <c r="AH315" s="14">
        <v>6168</v>
      </c>
      <c r="AI315" s="14">
        <v>36.377099999999999</v>
      </c>
      <c r="AJ315" s="14">
        <v>36.155299999999997</v>
      </c>
      <c r="AK315" s="14">
        <v>0.28499999999999998</v>
      </c>
      <c r="AL315" s="14">
        <v>8.5999999999999993E-2</v>
      </c>
      <c r="AM315" s="14">
        <v>0.60599999999999998</v>
      </c>
      <c r="AN315" s="14">
        <v>0.44600000000000001</v>
      </c>
      <c r="AO315" s="14">
        <v>0.436</v>
      </c>
      <c r="AP315" s="14">
        <v>0.25</v>
      </c>
      <c r="AQ315" s="14">
        <v>0.69599999999999995</v>
      </c>
      <c r="AR315" s="14">
        <v>0.47499999999999998</v>
      </c>
      <c r="AS315" s="14">
        <v>0.60599999999999998</v>
      </c>
      <c r="AT315" s="14">
        <v>0.51600000000000001</v>
      </c>
      <c r="AU315" s="14">
        <v>0.77400000000000002</v>
      </c>
      <c r="AV315" s="14">
        <v>0.55800000000000005</v>
      </c>
      <c r="AW315" s="14">
        <v>4845</v>
      </c>
      <c r="AX315" s="14">
        <v>2868</v>
      </c>
      <c r="AY315" s="14">
        <v>11402</v>
      </c>
      <c r="AZ315" s="14">
        <v>21381</v>
      </c>
      <c r="BA315" s="56">
        <f t="shared" si="205"/>
        <v>0.11964144606874753</v>
      </c>
      <c r="BB315" s="56">
        <f t="shared" si="205"/>
        <v>7.0821809561438173E-2</v>
      </c>
      <c r="BC315" s="56">
        <f t="shared" si="205"/>
        <v>0.2815586724614777</v>
      </c>
      <c r="BD315" s="56">
        <f t="shared" si="205"/>
        <v>0.52797807190833668</v>
      </c>
      <c r="BE315" s="54"/>
      <c r="BG315" s="36">
        <f t="shared" si="208"/>
        <v>0.79378811790888881</v>
      </c>
      <c r="BH315" s="36">
        <f t="shared" si="209"/>
        <v>23.455978469819296</v>
      </c>
      <c r="BI315" s="36">
        <f t="shared" si="210"/>
        <v>5.7936325699775173</v>
      </c>
      <c r="BJ315" s="36">
        <f t="shared" si="211"/>
        <v>0.13161910336499957</v>
      </c>
      <c r="BK315" s="36">
        <f t="shared" si="212"/>
        <v>0.39496170265615343</v>
      </c>
      <c r="BL315" s="36">
        <f t="shared" si="213"/>
        <v>23.45590546189236</v>
      </c>
      <c r="BM315" s="36">
        <f t="shared" si="214"/>
        <v>9.0000000000000024E-2</v>
      </c>
      <c r="BN315" s="36">
        <f t="shared" si="215"/>
        <v>2.770083102493057E-3</v>
      </c>
      <c r="BO315" s="36">
        <f t="shared" si="216"/>
        <v>3.8446751249519579E-4</v>
      </c>
      <c r="BP315" s="36">
        <f t="shared" si="217"/>
        <v>8.9999684725750775E-2</v>
      </c>
      <c r="BQ315" s="36">
        <f t="shared" si="218"/>
        <v>2.7700086624067484E-3</v>
      </c>
      <c r="BR315" s="36">
        <f t="shared" si="219"/>
        <v>3.8445558641098343E-4</v>
      </c>
      <c r="BS315" s="36">
        <f t="shared" si="220"/>
        <v>0.9489310461454572</v>
      </c>
      <c r="BT315" s="36">
        <f t="shared" si="221"/>
        <v>0.98346942773311052</v>
      </c>
      <c r="BU315" s="36">
        <f t="shared" si="222"/>
        <v>0.62565049174948806</v>
      </c>
      <c r="BV315" s="36">
        <f t="shared" si="223"/>
        <v>0.84942222808797807</v>
      </c>
      <c r="BW315" s="36">
        <f t="shared" si="224"/>
        <v>0.76778937666910396</v>
      </c>
      <c r="BX315" s="36">
        <f t="shared" si="225"/>
        <v>0.79938025502748289</v>
      </c>
      <c r="BY315" s="36">
        <f t="shared" si="226"/>
        <v>0.62565096425557021</v>
      </c>
      <c r="BZ315" s="36">
        <f t="shared" si="227"/>
        <v>0.8494222464398713</v>
      </c>
      <c r="CA315" s="36">
        <f t="shared" si="228"/>
        <v>0.17800525819896398</v>
      </c>
      <c r="CB315" s="36">
        <f t="shared" si="229"/>
        <v>0.47852674040672649</v>
      </c>
      <c r="CC315" s="36">
        <f t="shared" si="230"/>
        <v>2.581318436783021E-2</v>
      </c>
      <c r="CD315" s="36">
        <f t="shared" si="231"/>
        <v>6.3341741363001622E-2</v>
      </c>
      <c r="CE315" s="36">
        <f t="shared" si="232"/>
        <v>8.8074921956295515E-2</v>
      </c>
      <c r="CF315" s="36">
        <f t="shared" si="233"/>
        <v>0.22332603393330841</v>
      </c>
      <c r="CG315" s="36">
        <f t="shared" si="234"/>
        <v>1.3370058882507861E-2</v>
      </c>
      <c r="CH315" s="36">
        <f t="shared" si="235"/>
        <v>6.5273041735045875E-2</v>
      </c>
      <c r="CI315" s="36">
        <f t="shared" si="236"/>
        <v>3.3594641131639548E-2</v>
      </c>
      <c r="CJ315" s="36">
        <f t="shared" si="237"/>
        <v>4.9680650312091741E-2</v>
      </c>
      <c r="CK315" s="36">
        <f t="shared" si="238"/>
        <v>1.3091129973974826E-2</v>
      </c>
      <c r="CL315" s="36">
        <f t="shared" si="239"/>
        <v>4.3476686283386086E-2</v>
      </c>
      <c r="CM315" s="36">
        <f t="shared" si="240"/>
        <v>0.62461088479212323</v>
      </c>
      <c r="CN315" s="36">
        <f t="shared" si="241"/>
        <v>0.99832727329574977</v>
      </c>
      <c r="CO315" s="36">
        <f t="shared" si="242"/>
        <v>0.98132929861999085</v>
      </c>
      <c r="CP315" s="36">
        <f t="shared" si="243"/>
        <v>0.79978180040230007</v>
      </c>
      <c r="CQ315" s="36">
        <f t="shared" si="244"/>
        <v>586.07427571168125</v>
      </c>
      <c r="CR315" s="36">
        <f t="shared" si="245"/>
        <v>0.80892717538567438</v>
      </c>
      <c r="CS315" s="36">
        <f t="shared" si="246"/>
        <v>1.6296313649183842E-2</v>
      </c>
      <c r="CT315" s="36">
        <f t="shared" si="247"/>
        <v>137.06444768450802</v>
      </c>
      <c r="CU315" s="36"/>
      <c r="CV315" s="42" t="str">
        <f t="shared" si="248"/>
        <v>Gonzaga</v>
      </c>
      <c r="CW315" s="43">
        <f t="shared" si="254"/>
        <v>23.455978469819296</v>
      </c>
      <c r="CX315" s="43">
        <f t="shared" si="254"/>
        <v>5.7936325699775173</v>
      </c>
      <c r="CY315" s="43">
        <f t="shared" si="254"/>
        <v>3.8446751249519579E-4</v>
      </c>
      <c r="CZ315" s="43">
        <f t="shared" si="254"/>
        <v>0.84942222808797807</v>
      </c>
      <c r="DA315" s="43">
        <f t="shared" si="254"/>
        <v>0.79938025502748289</v>
      </c>
      <c r="DB315" s="43">
        <f t="shared" si="254"/>
        <v>3.3594641131639548E-2</v>
      </c>
      <c r="DC315" s="43">
        <f t="shared" si="254"/>
        <v>4.9680650312091741E-2</v>
      </c>
      <c r="DD315" s="43">
        <f t="shared" si="254"/>
        <v>1.3091129973974826E-2</v>
      </c>
      <c r="DE315" s="43">
        <f t="shared" si="254"/>
        <v>4.3476686283386086E-2</v>
      </c>
      <c r="DF315" s="43">
        <f t="shared" si="254"/>
        <v>586.07427571168125</v>
      </c>
      <c r="DG315" s="43">
        <f t="shared" si="254"/>
        <v>0.80892717538567438</v>
      </c>
      <c r="DH315" s="43">
        <f t="shared" si="254"/>
        <v>1.6296313649183842E-2</v>
      </c>
      <c r="DI315" s="43">
        <f t="shared" si="254"/>
        <v>137.06444768450802</v>
      </c>
      <c r="DJ315" s="51">
        <f t="shared" si="207"/>
        <v>58.07712215256538</v>
      </c>
      <c r="DL315" s="40">
        <f t="shared" si="251"/>
        <v>312</v>
      </c>
      <c r="DM315" s="58">
        <f t="shared" si="249"/>
        <v>54.442949777264808</v>
      </c>
      <c r="DN315" s="57" t="str">
        <f t="shared" si="250"/>
        <v>Santa Maria do Salto</v>
      </c>
    </row>
    <row r="316" spans="1:118" x14ac:dyDescent="0.3">
      <c r="A316" s="12">
        <v>312760</v>
      </c>
      <c r="B316" s="12" t="s">
        <v>29</v>
      </c>
      <c r="C316" s="12" t="s">
        <v>28</v>
      </c>
      <c r="D316" s="27" t="s">
        <v>372</v>
      </c>
      <c r="E316" s="13">
        <v>11400</v>
      </c>
      <c r="F316" s="14">
        <v>27.24</v>
      </c>
      <c r="G316" s="14">
        <v>53.82</v>
      </c>
      <c r="H316" s="15">
        <v>3105.3599999999997</v>
      </c>
      <c r="I316" s="15">
        <v>6135.4800000000005</v>
      </c>
      <c r="J316" s="15">
        <v>87.810500000000005</v>
      </c>
      <c r="K316" s="13">
        <v>11968</v>
      </c>
      <c r="L316" s="14">
        <v>15.07</v>
      </c>
      <c r="M316" s="14">
        <v>44.93</v>
      </c>
      <c r="N316" s="15">
        <v>1803.5776000000001</v>
      </c>
      <c r="O316" s="15">
        <v>5377.2223999999997</v>
      </c>
      <c r="P316" s="15">
        <v>72.834800000000001</v>
      </c>
      <c r="Q316" s="13">
        <v>11637</v>
      </c>
      <c r="R316" s="14">
        <v>5.92</v>
      </c>
      <c r="S316" s="14">
        <v>20.51</v>
      </c>
      <c r="T316" s="15">
        <v>688.91039999999998</v>
      </c>
      <c r="U316" s="14">
        <v>2386.7487000000001</v>
      </c>
      <c r="V316" s="14">
        <v>52.198099999999997</v>
      </c>
      <c r="W316" s="14">
        <v>0.52</v>
      </c>
      <c r="X316" s="14">
        <v>0.55000000000000004</v>
      </c>
      <c r="Y316" s="14">
        <v>0.45</v>
      </c>
      <c r="Z316" s="14">
        <v>98.961399999999998</v>
      </c>
      <c r="AA316" s="14">
        <v>100.5377</v>
      </c>
      <c r="AB316" s="14">
        <v>91.022900000000007</v>
      </c>
      <c r="AC316" s="14">
        <v>25337.474999999999</v>
      </c>
      <c r="AD316" s="14">
        <v>126582.758</v>
      </c>
      <c r="AE316" s="14">
        <v>2169.6759000000002</v>
      </c>
      <c r="AF316" s="14">
        <v>10514.39</v>
      </c>
      <c r="AG316" s="14">
        <v>11678</v>
      </c>
      <c r="AH316" s="14">
        <v>12039</v>
      </c>
      <c r="AI316" s="14">
        <v>53.880299999999998</v>
      </c>
      <c r="AJ316" s="14">
        <v>56.383699999999997</v>
      </c>
      <c r="AK316" s="14">
        <v>0.40500000000000003</v>
      </c>
      <c r="AL316" s="14">
        <v>0.188</v>
      </c>
      <c r="AM316" s="14">
        <v>0.68600000000000005</v>
      </c>
      <c r="AN316" s="14">
        <v>0.51700000000000002</v>
      </c>
      <c r="AO316" s="14">
        <v>0.51500000000000001</v>
      </c>
      <c r="AP316" s="14">
        <v>0.312</v>
      </c>
      <c r="AQ316" s="14">
        <v>0.76400000000000001</v>
      </c>
      <c r="AR316" s="14">
        <v>0.57199999999999995</v>
      </c>
      <c r="AS316" s="14">
        <v>0.68100000000000005</v>
      </c>
      <c r="AT316" s="14">
        <v>0.60899999999999999</v>
      </c>
      <c r="AU316" s="14">
        <v>0.83299999999999996</v>
      </c>
      <c r="AV316" s="14">
        <v>0.622</v>
      </c>
      <c r="AW316" s="14">
        <v>5901</v>
      </c>
      <c r="AX316" s="14">
        <v>30003</v>
      </c>
      <c r="AY316" s="14">
        <v>45645</v>
      </c>
      <c r="AZ316" s="14">
        <v>37641</v>
      </c>
      <c r="BA316" s="56">
        <f t="shared" si="205"/>
        <v>4.9509187012333249E-2</v>
      </c>
      <c r="BB316" s="56">
        <f t="shared" si="205"/>
        <v>0.25172413793103449</v>
      </c>
      <c r="BC316" s="56">
        <f t="shared" si="205"/>
        <v>0.38295997986408253</v>
      </c>
      <c r="BD316" s="56">
        <f t="shared" si="205"/>
        <v>0.31580669519254972</v>
      </c>
      <c r="BE316" s="54"/>
      <c r="BG316" s="36">
        <f t="shared" si="208"/>
        <v>0.61487590614295951</v>
      </c>
      <c r="BH316" s="36">
        <f t="shared" si="209"/>
        <v>0.43331057913361437</v>
      </c>
      <c r="BI316" s="36">
        <f t="shared" si="210"/>
        <v>0.5625</v>
      </c>
      <c r="BJ316" s="36">
        <f t="shared" si="211"/>
        <v>0.41222521117807426</v>
      </c>
      <c r="BK316" s="36">
        <f t="shared" si="212"/>
        <v>0.38718934904027591</v>
      </c>
      <c r="BL316" s="36">
        <f t="shared" si="213"/>
        <v>0.43330852892833061</v>
      </c>
      <c r="BM316" s="36">
        <f t="shared" si="214"/>
        <v>1.7777777777777771E-2</v>
      </c>
      <c r="BN316" s="36">
        <f t="shared" si="215"/>
        <v>1.2311480455524698E-3</v>
      </c>
      <c r="BO316" s="36">
        <f t="shared" si="216"/>
        <v>1.3840830449826995E-2</v>
      </c>
      <c r="BP316" s="36">
        <f t="shared" si="217"/>
        <v>1.777771550138289E-2</v>
      </c>
      <c r="BQ316" s="36">
        <f t="shared" si="218"/>
        <v>1.2311374112059556E-3</v>
      </c>
      <c r="BR316" s="36">
        <f t="shared" si="219"/>
        <v>1.3840857283737563E-2</v>
      </c>
      <c r="BS316" s="36">
        <f t="shared" si="220"/>
        <v>0.84999298032213888</v>
      </c>
      <c r="BT316" s="36">
        <f t="shared" si="221"/>
        <v>0.95011144849446194</v>
      </c>
      <c r="BU316" s="36">
        <f t="shared" si="222"/>
        <v>0.47666472636997997</v>
      </c>
      <c r="BV316" s="36">
        <f t="shared" si="223"/>
        <v>0.77053323554888054</v>
      </c>
      <c r="BW316" s="36">
        <f t="shared" si="224"/>
        <v>0.55934718321880039</v>
      </c>
      <c r="BX316" s="36">
        <f t="shared" si="225"/>
        <v>0.6292638910361753</v>
      </c>
      <c r="BY316" s="36">
        <f t="shared" si="226"/>
        <v>0.47666523584334403</v>
      </c>
      <c r="BZ316" s="36">
        <f t="shared" si="227"/>
        <v>0.77053336370519754</v>
      </c>
      <c r="CA316" s="36">
        <f t="shared" si="228"/>
        <v>3.1861887932063043E-2</v>
      </c>
      <c r="CB316" s="36">
        <f t="shared" si="229"/>
        <v>0.10638352539150324</v>
      </c>
      <c r="CC316" s="36">
        <f t="shared" si="230"/>
        <v>2.4861687678885071E-3</v>
      </c>
      <c r="CD316" s="36">
        <f t="shared" si="231"/>
        <v>1.7569591459844124E-2</v>
      </c>
      <c r="CE316" s="36">
        <f t="shared" si="232"/>
        <v>2.8681061394380841E-2</v>
      </c>
      <c r="CF316" s="36">
        <f t="shared" si="233"/>
        <v>0.11680820381349138</v>
      </c>
      <c r="CG316" s="36">
        <f t="shared" si="234"/>
        <v>8.5409505480577822E-4</v>
      </c>
      <c r="CH316" s="36">
        <f t="shared" si="235"/>
        <v>1.070154577883474E-2</v>
      </c>
      <c r="CI316" s="36">
        <f t="shared" si="236"/>
        <v>6.758523986312207E-3</v>
      </c>
      <c r="CJ316" s="36">
        <f t="shared" si="237"/>
        <v>6.8610284511540186E-3</v>
      </c>
      <c r="CK316" s="36">
        <f t="shared" si="238"/>
        <v>2.2006189486251711E-3</v>
      </c>
      <c r="CL316" s="36">
        <f t="shared" si="239"/>
        <v>1.3860469795281915E-2</v>
      </c>
      <c r="CM316" s="36">
        <f t="shared" si="240"/>
        <v>0.55446317617759877</v>
      </c>
      <c r="CN316" s="36">
        <f t="shared" si="241"/>
        <v>0.98257040207507695</v>
      </c>
      <c r="CO316" s="36">
        <f t="shared" si="242"/>
        <v>0.92631426993178745</v>
      </c>
      <c r="CP316" s="36">
        <f t="shared" si="243"/>
        <v>0.66247480488991284</v>
      </c>
      <c r="CQ316" s="36">
        <f t="shared" si="244"/>
        <v>88.95885460369368</v>
      </c>
      <c r="CR316" s="36">
        <f t="shared" si="245"/>
        <v>0.41273916273693795</v>
      </c>
      <c r="CS316" s="36">
        <f t="shared" si="246"/>
        <v>0.28491520145052068</v>
      </c>
      <c r="CT316" s="36">
        <f t="shared" si="247"/>
        <v>43.571633284612453</v>
      </c>
      <c r="CU316" s="36"/>
      <c r="CV316" s="42" t="str">
        <f t="shared" si="248"/>
        <v>Gouveia</v>
      </c>
      <c r="CW316" s="43">
        <f t="shared" si="254"/>
        <v>0.43331057913361437</v>
      </c>
      <c r="CX316" s="43">
        <f t="shared" si="254"/>
        <v>0.5625</v>
      </c>
      <c r="CY316" s="43">
        <f t="shared" si="254"/>
        <v>1.3840830449826995E-2</v>
      </c>
      <c r="CZ316" s="43">
        <f t="shared" si="254"/>
        <v>0.77053323554888054</v>
      </c>
      <c r="DA316" s="43">
        <f t="shared" si="254"/>
        <v>0.6292638910361753</v>
      </c>
      <c r="DB316" s="43">
        <f t="shared" si="254"/>
        <v>6.758523986312207E-3</v>
      </c>
      <c r="DC316" s="43">
        <f t="shared" si="254"/>
        <v>6.8610284511540186E-3</v>
      </c>
      <c r="DD316" s="43">
        <f t="shared" si="254"/>
        <v>2.2006189486251711E-3</v>
      </c>
      <c r="DE316" s="43">
        <f t="shared" si="254"/>
        <v>1.3860469795281915E-2</v>
      </c>
      <c r="DF316" s="43">
        <f t="shared" si="254"/>
        <v>88.95885460369368</v>
      </c>
      <c r="DG316" s="43">
        <f t="shared" si="254"/>
        <v>0.41273916273693795</v>
      </c>
      <c r="DH316" s="43">
        <f t="shared" si="254"/>
        <v>0.28491520145052068</v>
      </c>
      <c r="DI316" s="43">
        <f t="shared" si="254"/>
        <v>43.571633284612453</v>
      </c>
      <c r="DJ316" s="51">
        <f t="shared" si="207"/>
        <v>10.435943956141804</v>
      </c>
      <c r="DL316" s="40">
        <f t="shared" si="251"/>
        <v>313</v>
      </c>
      <c r="DM316" s="58">
        <f t="shared" si="249"/>
        <v>54.563338781127683</v>
      </c>
      <c r="DN316" s="57" t="str">
        <f t="shared" si="250"/>
        <v>Santo Antônio do Rio Abaixo</v>
      </c>
    </row>
    <row r="317" spans="1:118" x14ac:dyDescent="0.3">
      <c r="A317" s="12">
        <v>312770</v>
      </c>
      <c r="B317" s="12" t="s">
        <v>29</v>
      </c>
      <c r="C317" s="12" t="s">
        <v>28</v>
      </c>
      <c r="D317" s="27" t="s">
        <v>60</v>
      </c>
      <c r="E317" s="13">
        <v>226757</v>
      </c>
      <c r="F317" s="14">
        <v>11.03</v>
      </c>
      <c r="G317" s="14">
        <v>33.31</v>
      </c>
      <c r="H317" s="15">
        <v>25011.2971</v>
      </c>
      <c r="I317" s="15">
        <v>75532.756699999998</v>
      </c>
      <c r="J317" s="15">
        <v>35.556199999999997</v>
      </c>
      <c r="K317" s="13">
        <v>244000</v>
      </c>
      <c r="L317" s="14">
        <v>6.76</v>
      </c>
      <c r="M317" s="14">
        <v>22.08</v>
      </c>
      <c r="N317" s="15">
        <v>16494.399999999998</v>
      </c>
      <c r="O317" s="15">
        <v>53875.199999999997</v>
      </c>
      <c r="P317" s="15">
        <v>32.671799999999998</v>
      </c>
      <c r="Q317" s="13">
        <v>261663</v>
      </c>
      <c r="R317" s="14">
        <v>2.36</v>
      </c>
      <c r="S317" s="14">
        <v>9.9700000000000006</v>
      </c>
      <c r="T317" s="15">
        <v>6175.2467999999999</v>
      </c>
      <c r="U317" s="14">
        <v>26087.801100000004</v>
      </c>
      <c r="V317" s="14">
        <v>20.808700000000002</v>
      </c>
      <c r="W317" s="14">
        <v>0.59</v>
      </c>
      <c r="X317" s="14">
        <v>0.61</v>
      </c>
      <c r="Y317" s="14">
        <v>0.52</v>
      </c>
      <c r="Z317" s="14">
        <v>112.2831</v>
      </c>
      <c r="AA317" s="14">
        <v>111.5055</v>
      </c>
      <c r="AB317" s="14">
        <v>105.182</v>
      </c>
      <c r="AC317" s="14">
        <v>899032.37560000003</v>
      </c>
      <c r="AD317" s="14">
        <v>5072184.9270000001</v>
      </c>
      <c r="AE317" s="14">
        <v>3649.0405999999998</v>
      </c>
      <c r="AF317" s="14">
        <v>18311.47</v>
      </c>
      <c r="AG317" s="14">
        <v>246375</v>
      </c>
      <c r="AH317" s="14">
        <v>276995</v>
      </c>
      <c r="AI317" s="14">
        <v>90.617999999999995</v>
      </c>
      <c r="AJ317" s="14">
        <v>98.195800000000006</v>
      </c>
      <c r="AK317" s="14">
        <v>0.50800000000000001</v>
      </c>
      <c r="AL317" s="14">
        <v>0.29399999999999998</v>
      </c>
      <c r="AM317" s="14">
        <v>0.70099999999999996</v>
      </c>
      <c r="AN317" s="14">
        <v>0.63700000000000001</v>
      </c>
      <c r="AO317" s="14">
        <v>0.63500000000000001</v>
      </c>
      <c r="AP317" s="14">
        <v>0.48399999999999999</v>
      </c>
      <c r="AQ317" s="14">
        <v>0.75700000000000001</v>
      </c>
      <c r="AR317" s="14">
        <v>0.69899999999999995</v>
      </c>
      <c r="AS317" s="14">
        <v>0.72699999999999998</v>
      </c>
      <c r="AT317" s="14">
        <v>0.64400000000000002</v>
      </c>
      <c r="AU317" s="14">
        <v>0.83399999999999996</v>
      </c>
      <c r="AV317" s="14">
        <v>0.71399999999999997</v>
      </c>
      <c r="AW317" s="14">
        <v>51759</v>
      </c>
      <c r="AX317" s="14">
        <v>630838</v>
      </c>
      <c r="AY317" s="14">
        <v>2957812</v>
      </c>
      <c r="AZ317" s="14">
        <v>971416</v>
      </c>
      <c r="BA317" s="56">
        <f t="shared" si="205"/>
        <v>1.1223105820363956E-2</v>
      </c>
      <c r="BB317" s="56">
        <f t="shared" si="205"/>
        <v>0.13678706368953722</v>
      </c>
      <c r="BC317" s="56">
        <f t="shared" si="205"/>
        <v>0.64135391087042548</v>
      </c>
      <c r="BD317" s="56">
        <f t="shared" si="205"/>
        <v>0.21063591961967335</v>
      </c>
      <c r="BE317" s="54"/>
      <c r="BG317" s="36">
        <f t="shared" si="208"/>
        <v>14.851008407941391</v>
      </c>
      <c r="BH317" s="36">
        <f t="shared" si="209"/>
        <v>0.11487732347841098</v>
      </c>
      <c r="BI317" s="36">
        <f t="shared" si="210"/>
        <v>2.229568777737654E-2</v>
      </c>
      <c r="BJ317" s="36">
        <f t="shared" si="211"/>
        <v>4.8779528668617189</v>
      </c>
      <c r="BK317" s="36">
        <f t="shared" si="212"/>
        <v>9.7903820865459874</v>
      </c>
      <c r="BL317" s="36">
        <f t="shared" si="213"/>
        <v>0.11487778795997999</v>
      </c>
      <c r="BM317" s="36">
        <f t="shared" si="214"/>
        <v>2.7777777777777951E-4</v>
      </c>
      <c r="BN317" s="36">
        <f t="shared" si="215"/>
        <v>4.9245921822099106E-3</v>
      </c>
      <c r="BO317" s="36">
        <f t="shared" si="216"/>
        <v>3.844675124951914E-4</v>
      </c>
      <c r="BP317" s="36">
        <f t="shared" si="217"/>
        <v>2.7777680470910673E-4</v>
      </c>
      <c r="BQ317" s="36">
        <f t="shared" si="218"/>
        <v>4.9246843471767191E-3</v>
      </c>
      <c r="BR317" s="36">
        <f t="shared" si="219"/>
        <v>3.8445558641097909E-4</v>
      </c>
      <c r="BS317" s="36">
        <f t="shared" si="220"/>
        <v>3.1306785073455541</v>
      </c>
      <c r="BT317" s="36">
        <f t="shared" si="221"/>
        <v>1.514624369750063E-4</v>
      </c>
      <c r="BU317" s="36">
        <f t="shared" si="222"/>
        <v>0.22974637523892555</v>
      </c>
      <c r="BV317" s="36">
        <f t="shared" si="223"/>
        <v>0.61965459414236457</v>
      </c>
      <c r="BW317" s="36">
        <f t="shared" si="224"/>
        <v>18.651575923368664</v>
      </c>
      <c r="BX317" s="36">
        <f t="shared" si="225"/>
        <v>14.112548315102238</v>
      </c>
      <c r="BY317" s="36">
        <f t="shared" si="226"/>
        <v>0.22974623777188474</v>
      </c>
      <c r="BZ317" s="36">
        <f t="shared" si="227"/>
        <v>0.61965462991832509</v>
      </c>
      <c r="CA317" s="36">
        <f t="shared" si="228"/>
        <v>9.2573925422445255E-4</v>
      </c>
      <c r="CB317" s="36">
        <f t="shared" si="229"/>
        <v>2.8905075731298366E-3</v>
      </c>
      <c r="CC317" s="36">
        <f t="shared" si="230"/>
        <v>8.4598798351762507E-4</v>
      </c>
      <c r="CD317" s="36">
        <f t="shared" si="231"/>
        <v>4.7323318769425006E-3</v>
      </c>
      <c r="CE317" s="36">
        <f t="shared" si="232"/>
        <v>5.8532778355879192E-4</v>
      </c>
      <c r="CF317" s="36">
        <f t="shared" si="233"/>
        <v>4.4508536737346071E-4</v>
      </c>
      <c r="CG317" s="36">
        <f t="shared" si="234"/>
        <v>1.4530917756620083E-3</v>
      </c>
      <c r="CH317" s="36">
        <f t="shared" si="235"/>
        <v>9.141517870303947E-3</v>
      </c>
      <c r="CI317" s="36">
        <f t="shared" si="236"/>
        <v>4.0867183470041484E-4</v>
      </c>
      <c r="CJ317" s="36">
        <f t="shared" si="237"/>
        <v>9.0724343155755799E-4</v>
      </c>
      <c r="CK317" s="36">
        <f t="shared" si="238"/>
        <v>2.0945807958359804E-3</v>
      </c>
      <c r="CL317" s="36">
        <f t="shared" si="239"/>
        <v>1.6296966953372331E-4</v>
      </c>
      <c r="CM317" s="36">
        <f t="shared" si="240"/>
        <v>1.5375270186528438</v>
      </c>
      <c r="CN317" s="36">
        <f t="shared" si="241"/>
        <v>0.66578851054516697</v>
      </c>
      <c r="CO317" s="36">
        <f t="shared" si="242"/>
        <v>2.0538028465716418</v>
      </c>
      <c r="CP317" s="36">
        <f t="shared" si="243"/>
        <v>14.455933999230488</v>
      </c>
      <c r="CQ317" s="36">
        <f t="shared" si="244"/>
        <v>1.8625617101999534</v>
      </c>
      <c r="CR317" s="36">
        <f t="shared" si="245"/>
        <v>0.64916198379526224</v>
      </c>
      <c r="CS317" s="36">
        <f t="shared" si="246"/>
        <v>2.4606801281350803</v>
      </c>
      <c r="CT317" s="36">
        <f t="shared" si="247"/>
        <v>16.5617727711446</v>
      </c>
      <c r="CU317" s="36"/>
      <c r="CV317" s="42" t="str">
        <f t="shared" si="248"/>
        <v>Governador Valadares</v>
      </c>
      <c r="CW317" s="43">
        <f t="shared" si="254"/>
        <v>0.11487732347841098</v>
      </c>
      <c r="CX317" s="43">
        <f t="shared" si="254"/>
        <v>2.229568777737654E-2</v>
      </c>
      <c r="CY317" s="43">
        <f t="shared" si="254"/>
        <v>3.844675124951914E-4</v>
      </c>
      <c r="CZ317" s="43">
        <f t="shared" si="254"/>
        <v>0.61965459414236457</v>
      </c>
      <c r="DA317" s="43">
        <f t="shared" si="254"/>
        <v>14.112548315102238</v>
      </c>
      <c r="DB317" s="43">
        <f t="shared" si="254"/>
        <v>4.0867183470041484E-4</v>
      </c>
      <c r="DC317" s="43">
        <f t="shared" si="254"/>
        <v>9.0724343155755799E-4</v>
      </c>
      <c r="DD317" s="43">
        <f t="shared" si="254"/>
        <v>2.0945807958359804E-3</v>
      </c>
      <c r="DE317" s="43">
        <f t="shared" si="254"/>
        <v>1.6296966953372331E-4</v>
      </c>
      <c r="DF317" s="43">
        <f t="shared" si="254"/>
        <v>1.8625617101999534</v>
      </c>
      <c r="DG317" s="43">
        <f t="shared" si="254"/>
        <v>0.64916198379526224</v>
      </c>
      <c r="DH317" s="43">
        <f t="shared" si="254"/>
        <v>2.4606801281350803</v>
      </c>
      <c r="DI317" s="43">
        <f t="shared" si="254"/>
        <v>16.5617727711446</v>
      </c>
      <c r="DJ317" s="51">
        <f t="shared" si="207"/>
        <v>2.8005777266938008</v>
      </c>
      <c r="DL317" s="40">
        <f t="shared" si="251"/>
        <v>314</v>
      </c>
      <c r="DM317" s="58">
        <f t="shared" si="249"/>
        <v>54.899318792129435</v>
      </c>
      <c r="DN317" s="57" t="str">
        <f t="shared" si="250"/>
        <v>Guaraciama</v>
      </c>
    </row>
    <row r="318" spans="1:118" x14ac:dyDescent="0.3">
      <c r="A318" s="12">
        <v>312780</v>
      </c>
      <c r="B318" s="12" t="s">
        <v>29</v>
      </c>
      <c r="C318" s="12" t="s">
        <v>28</v>
      </c>
      <c r="D318" s="27" t="s">
        <v>151</v>
      </c>
      <c r="E318" s="13">
        <v>12013</v>
      </c>
      <c r="F318" s="14">
        <v>33.86</v>
      </c>
      <c r="G318" s="14">
        <v>65.38</v>
      </c>
      <c r="H318" s="15">
        <v>4067.6018000000004</v>
      </c>
      <c r="I318" s="15">
        <v>7854.0993999999992</v>
      </c>
      <c r="J318" s="15">
        <v>109.1506</v>
      </c>
      <c r="K318" s="13">
        <v>13905</v>
      </c>
      <c r="L318" s="14">
        <v>35.159999999999997</v>
      </c>
      <c r="M318" s="14">
        <v>60.93</v>
      </c>
      <c r="N318" s="15">
        <v>4888.9979999999996</v>
      </c>
      <c r="O318" s="15">
        <v>8472.316499999999</v>
      </c>
      <c r="P318" s="15">
        <v>169.93190000000001</v>
      </c>
      <c r="Q318" s="13">
        <v>14929</v>
      </c>
      <c r="R318" s="14">
        <v>14.71</v>
      </c>
      <c r="S318" s="14">
        <v>32.35</v>
      </c>
      <c r="T318" s="15">
        <v>2196.0559000000003</v>
      </c>
      <c r="U318" s="14">
        <v>4829.5315000000001</v>
      </c>
      <c r="V318" s="14">
        <v>129.70160000000001</v>
      </c>
      <c r="W318" s="14">
        <v>0.55000000000000004</v>
      </c>
      <c r="X318" s="14">
        <v>0.61</v>
      </c>
      <c r="Y318" s="14">
        <v>0.48</v>
      </c>
      <c r="Z318" s="14">
        <v>104.6707</v>
      </c>
      <c r="AA318" s="14">
        <v>111.5055</v>
      </c>
      <c r="AB318" s="14">
        <v>97.091099999999997</v>
      </c>
      <c r="AC318" s="14">
        <v>28918.132000000001</v>
      </c>
      <c r="AD318" s="14">
        <v>377596.58899999998</v>
      </c>
      <c r="AE318" s="14">
        <v>2045.4188999999999</v>
      </c>
      <c r="AF318" s="14">
        <v>23994.19</v>
      </c>
      <c r="AG318" s="14">
        <v>14138</v>
      </c>
      <c r="AH318" s="14">
        <v>15737</v>
      </c>
      <c r="AI318" s="14">
        <v>50.794600000000003</v>
      </c>
      <c r="AJ318" s="14">
        <v>128.6696</v>
      </c>
      <c r="AK318" s="14">
        <v>0.32300000000000001</v>
      </c>
      <c r="AL318" s="14">
        <v>9.5000000000000001E-2</v>
      </c>
      <c r="AM318" s="14">
        <v>0.71599999999999997</v>
      </c>
      <c r="AN318" s="14">
        <v>0.496</v>
      </c>
      <c r="AO318" s="14">
        <v>0.46500000000000002</v>
      </c>
      <c r="AP318" s="14">
        <v>0.26</v>
      </c>
      <c r="AQ318" s="14">
        <v>0.747</v>
      </c>
      <c r="AR318" s="14">
        <v>0.51900000000000002</v>
      </c>
      <c r="AS318" s="14">
        <v>0.60399999999999998</v>
      </c>
      <c r="AT318" s="14">
        <v>0.48199999999999998</v>
      </c>
      <c r="AU318" s="14">
        <v>0.79100000000000004</v>
      </c>
      <c r="AV318" s="14">
        <v>0.57899999999999996</v>
      </c>
      <c r="AW318" s="14">
        <v>20746</v>
      </c>
      <c r="AX318" s="14">
        <v>262660</v>
      </c>
      <c r="AY318" s="14">
        <v>31595</v>
      </c>
      <c r="AZ318" s="14">
        <v>55671</v>
      </c>
      <c r="BA318" s="56">
        <f t="shared" si="205"/>
        <v>5.5968619156558895E-2</v>
      </c>
      <c r="BB318" s="56">
        <f t="shared" si="205"/>
        <v>0.70860491215953725</v>
      </c>
      <c r="BC318" s="56">
        <f t="shared" si="205"/>
        <v>8.5237082919670221E-2</v>
      </c>
      <c r="BD318" s="56">
        <f t="shared" si="205"/>
        <v>0.1501893857642336</v>
      </c>
      <c r="BE318" s="54"/>
      <c r="BG318" s="36">
        <f t="shared" si="208"/>
        <v>0.52283817320106707</v>
      </c>
      <c r="BH318" s="36">
        <f t="shared" si="209"/>
        <v>9.7371968395201254</v>
      </c>
      <c r="BI318" s="36">
        <f t="shared" si="210"/>
        <v>3.0984410127083599</v>
      </c>
      <c r="BJ318" s="36">
        <f t="shared" si="211"/>
        <v>1.9895967848136766E-2</v>
      </c>
      <c r="BK318" s="36">
        <f t="shared" si="212"/>
        <v>5.5517825876839379E-2</v>
      </c>
      <c r="BL318" s="36">
        <f t="shared" si="213"/>
        <v>9.7371532990895826</v>
      </c>
      <c r="BM318" s="36">
        <f t="shared" si="214"/>
        <v>6.9444444444444319E-3</v>
      </c>
      <c r="BN318" s="36">
        <f t="shared" si="215"/>
        <v>4.9245921822099106E-3</v>
      </c>
      <c r="BO318" s="36">
        <f t="shared" si="216"/>
        <v>3.4602076124567488E-3</v>
      </c>
      <c r="BP318" s="36">
        <f t="shared" si="217"/>
        <v>6.9444201177276867E-3</v>
      </c>
      <c r="BQ318" s="36">
        <f t="shared" si="218"/>
        <v>4.9246843471767191E-3</v>
      </c>
      <c r="BR318" s="36">
        <f t="shared" si="219"/>
        <v>3.4602143209343907E-3</v>
      </c>
      <c r="BS318" s="36">
        <f t="shared" si="220"/>
        <v>0.82977672345592413</v>
      </c>
      <c r="BT318" s="36">
        <f t="shared" si="221"/>
        <v>0.85495773794932706</v>
      </c>
      <c r="BU318" s="36">
        <f t="shared" si="222"/>
        <v>0.50146130104555398</v>
      </c>
      <c r="BV318" s="36">
        <f t="shared" si="223"/>
        <v>0.52003716355661145</v>
      </c>
      <c r="BW318" s="36">
        <f t="shared" si="224"/>
        <v>0.48273127280954642</v>
      </c>
      <c r="BX318" s="36">
        <f t="shared" si="225"/>
        <v>0.53254679836523433</v>
      </c>
      <c r="BY318" s="36">
        <f t="shared" si="226"/>
        <v>0.50146166047938023</v>
      </c>
      <c r="BZ318" s="36">
        <f t="shared" si="227"/>
        <v>0.52003706346845258</v>
      </c>
      <c r="CA318" s="36">
        <f t="shared" si="228"/>
        <v>0.11890606420927469</v>
      </c>
      <c r="CB318" s="36">
        <f t="shared" si="229"/>
        <v>0.43493788620392854</v>
      </c>
      <c r="CC318" s="36">
        <f t="shared" si="230"/>
        <v>6.9060243552459456E-5</v>
      </c>
      <c r="CD318" s="36">
        <f t="shared" si="231"/>
        <v>2.8151885050222956E-2</v>
      </c>
      <c r="CE318" s="36">
        <f t="shared" si="232"/>
        <v>6.25E-2</v>
      </c>
      <c r="CF318" s="36">
        <f t="shared" si="233"/>
        <v>0.20383129484235069</v>
      </c>
      <c r="CG318" s="36">
        <f t="shared" si="234"/>
        <v>2.5832742678435624E-3</v>
      </c>
      <c r="CH318" s="36">
        <f t="shared" si="235"/>
        <v>3.4789850728668165E-2</v>
      </c>
      <c r="CI318" s="36">
        <f t="shared" si="236"/>
        <v>3.4589984089043242E-2</v>
      </c>
      <c r="CJ318" s="36">
        <f t="shared" si="237"/>
        <v>7.5128828567281217E-2</v>
      </c>
      <c r="CK318" s="36">
        <f t="shared" si="238"/>
        <v>9.0184794390712579E-3</v>
      </c>
      <c r="CL318" s="36">
        <f t="shared" si="239"/>
        <v>3.1942055228610246E-2</v>
      </c>
      <c r="CM318" s="36">
        <f t="shared" si="240"/>
        <v>1.0440104493247443E-2</v>
      </c>
      <c r="CN318" s="36">
        <f t="shared" si="241"/>
        <v>0.852614538862695</v>
      </c>
      <c r="CO318" s="36">
        <f t="shared" si="242"/>
        <v>0.94869511071927615</v>
      </c>
      <c r="CP318" s="36">
        <f t="shared" si="243"/>
        <v>0.52532936458302848</v>
      </c>
      <c r="CQ318" s="36">
        <f t="shared" si="244"/>
        <v>116.48519049309542</v>
      </c>
      <c r="CR318" s="36">
        <f t="shared" si="245"/>
        <v>4.2400293477815536E-5</v>
      </c>
      <c r="CS318" s="36">
        <f t="shared" si="246"/>
        <v>0.43378173156831307</v>
      </c>
      <c r="CT318" s="36">
        <f t="shared" si="247"/>
        <v>6.8370737967455888</v>
      </c>
      <c r="CU318" s="36"/>
      <c r="CV318" s="42" t="str">
        <f t="shared" si="248"/>
        <v>Grão Mogol</v>
      </c>
      <c r="CW318" s="43">
        <f t="shared" si="254"/>
        <v>9.7371968395201254</v>
      </c>
      <c r="CX318" s="43">
        <f t="shared" si="254"/>
        <v>3.0984410127083599</v>
      </c>
      <c r="CY318" s="43">
        <f t="shared" si="254"/>
        <v>3.4602076124567488E-3</v>
      </c>
      <c r="CZ318" s="43">
        <f t="shared" si="254"/>
        <v>0.52003716355661145</v>
      </c>
      <c r="DA318" s="43">
        <f t="shared" si="254"/>
        <v>0.53254679836523433</v>
      </c>
      <c r="DB318" s="43">
        <f t="shared" si="254"/>
        <v>3.4589984089043242E-2</v>
      </c>
      <c r="DC318" s="43">
        <f t="shared" si="254"/>
        <v>7.5128828567281217E-2</v>
      </c>
      <c r="DD318" s="43">
        <f t="shared" si="254"/>
        <v>9.0184794390712579E-3</v>
      </c>
      <c r="DE318" s="43">
        <f t="shared" si="254"/>
        <v>3.1942055228610246E-2</v>
      </c>
      <c r="DF318" s="43">
        <f t="shared" si="254"/>
        <v>116.48519049309542</v>
      </c>
      <c r="DG318" s="43">
        <f t="shared" si="254"/>
        <v>4.2400293477815536E-5</v>
      </c>
      <c r="DH318" s="43">
        <f t="shared" si="254"/>
        <v>0.43378173156831307</v>
      </c>
      <c r="DI318" s="43">
        <f t="shared" si="254"/>
        <v>6.8370737967455888</v>
      </c>
      <c r="DJ318" s="51">
        <f t="shared" si="207"/>
        <v>10.599880753137658</v>
      </c>
      <c r="DL318" s="40">
        <f t="shared" si="251"/>
        <v>315</v>
      </c>
      <c r="DM318" s="58">
        <f t="shared" si="249"/>
        <v>55.530646349514612</v>
      </c>
      <c r="DN318" s="57" t="str">
        <f t="shared" si="250"/>
        <v>Paracatu</v>
      </c>
    </row>
    <row r="319" spans="1:118" x14ac:dyDescent="0.3">
      <c r="A319" s="12">
        <v>312790</v>
      </c>
      <c r="B319" s="12" t="s">
        <v>29</v>
      </c>
      <c r="C319" s="12" t="s">
        <v>28</v>
      </c>
      <c r="D319" s="27" t="s">
        <v>379</v>
      </c>
      <c r="E319" s="13">
        <v>1251</v>
      </c>
      <c r="F319" s="14">
        <v>3.1</v>
      </c>
      <c r="G319" s="14">
        <v>35.96</v>
      </c>
      <c r="H319" s="15">
        <v>38.780999999999999</v>
      </c>
      <c r="I319" s="15">
        <v>449.85960000000006</v>
      </c>
      <c r="J319" s="15">
        <v>9.9931000000000001</v>
      </c>
      <c r="K319" s="13">
        <v>1376</v>
      </c>
      <c r="L319" s="14">
        <v>5.43</v>
      </c>
      <c r="M319" s="14">
        <v>23.68</v>
      </c>
      <c r="N319" s="15">
        <v>74.716799999999992</v>
      </c>
      <c r="O319" s="15">
        <v>325.83680000000004</v>
      </c>
      <c r="P319" s="15">
        <v>26.2437</v>
      </c>
      <c r="Q319" s="13">
        <v>1373</v>
      </c>
      <c r="R319" s="14">
        <v>1.1599999999999999</v>
      </c>
      <c r="S319" s="14">
        <v>5.37</v>
      </c>
      <c r="T319" s="15">
        <v>15.926799999999998</v>
      </c>
      <c r="U319" s="14">
        <v>73.730099999999993</v>
      </c>
      <c r="V319" s="14">
        <v>10.228</v>
      </c>
      <c r="W319" s="14">
        <v>0.46</v>
      </c>
      <c r="X319" s="14">
        <v>0.43</v>
      </c>
      <c r="Y319" s="14">
        <v>0.4</v>
      </c>
      <c r="Z319" s="14">
        <v>87.5428</v>
      </c>
      <c r="AA319" s="14">
        <v>78.602199999999996</v>
      </c>
      <c r="AB319" s="14">
        <v>80.909300000000002</v>
      </c>
      <c r="AC319" s="14">
        <v>4779.8980000000001</v>
      </c>
      <c r="AD319" s="14">
        <v>22723.004000000001</v>
      </c>
      <c r="AE319" s="14">
        <v>3486.4317999999998</v>
      </c>
      <c r="AF319" s="14">
        <v>16058.66</v>
      </c>
      <c r="AG319" s="14">
        <v>1371</v>
      </c>
      <c r="AH319" s="14">
        <v>1415</v>
      </c>
      <c r="AI319" s="14">
        <v>86.579800000000006</v>
      </c>
      <c r="AJ319" s="14">
        <v>86.114999999999995</v>
      </c>
      <c r="AK319" s="14">
        <v>0.505</v>
      </c>
      <c r="AL319" s="14">
        <v>0.312</v>
      </c>
      <c r="AM319" s="14">
        <v>0.72799999999999998</v>
      </c>
      <c r="AN319" s="14">
        <v>0.56699999999999995</v>
      </c>
      <c r="AO319" s="14">
        <v>0.64800000000000002</v>
      </c>
      <c r="AP319" s="14">
        <v>0.57499999999999996</v>
      </c>
      <c r="AQ319" s="14">
        <v>0.79900000000000004</v>
      </c>
      <c r="AR319" s="14">
        <v>0.59199999999999997</v>
      </c>
      <c r="AS319" s="14">
        <v>0.73099999999999998</v>
      </c>
      <c r="AT319" s="14">
        <v>0.68200000000000005</v>
      </c>
      <c r="AU319" s="14">
        <v>0.84399999999999997</v>
      </c>
      <c r="AV319" s="14">
        <v>0.67900000000000005</v>
      </c>
      <c r="AW319" s="14">
        <v>4691</v>
      </c>
      <c r="AX319" s="14">
        <v>1365</v>
      </c>
      <c r="AY319" s="14">
        <v>5928</v>
      </c>
      <c r="AZ319" s="14">
        <v>10195</v>
      </c>
      <c r="BA319" s="56">
        <f t="shared" si="205"/>
        <v>0.21150637990892285</v>
      </c>
      <c r="BB319" s="56">
        <f t="shared" si="205"/>
        <v>6.154470445015555E-2</v>
      </c>
      <c r="BC319" s="56">
        <f t="shared" si="205"/>
        <v>0.26727985932638981</v>
      </c>
      <c r="BD319" s="56">
        <f t="shared" si="205"/>
        <v>0.45966905631453175</v>
      </c>
      <c r="BE319" s="54"/>
      <c r="BG319" s="36">
        <f t="shared" si="208"/>
        <v>0.94971189160496516</v>
      </c>
      <c r="BH319" s="36">
        <f t="shared" si="209"/>
        <v>0.45571954271904846</v>
      </c>
      <c r="BI319" s="36">
        <f t="shared" si="210"/>
        <v>0.29355685564188283</v>
      </c>
      <c r="BJ319" s="36">
        <f t="shared" si="211"/>
        <v>0.98351760728025128</v>
      </c>
      <c r="BK319" s="36">
        <f t="shared" si="212"/>
        <v>0.97679740927500291</v>
      </c>
      <c r="BL319" s="36">
        <f t="shared" si="213"/>
        <v>0.45572021553639674</v>
      </c>
      <c r="BM319" s="36">
        <f t="shared" si="214"/>
        <v>5.444444444444442E-2</v>
      </c>
      <c r="BN319" s="36">
        <f t="shared" si="215"/>
        <v>6.03262542320714E-2</v>
      </c>
      <c r="BO319" s="36">
        <f t="shared" si="216"/>
        <v>4.6520569011918499E-2</v>
      </c>
      <c r="BP319" s="36">
        <f t="shared" si="217"/>
        <v>5.4444253722985073E-2</v>
      </c>
      <c r="BQ319" s="36">
        <f t="shared" si="218"/>
        <v>6.0326204605024039E-2</v>
      </c>
      <c r="BR319" s="36">
        <f t="shared" si="219"/>
        <v>4.652038042944056E-2</v>
      </c>
      <c r="BS319" s="36">
        <f t="shared" si="220"/>
        <v>0.97076887365574727</v>
      </c>
      <c r="BT319" s="36">
        <f t="shared" si="221"/>
        <v>0.99095044943491084</v>
      </c>
      <c r="BU319" s="36">
        <f t="shared" si="222"/>
        <v>0.25252765229632024</v>
      </c>
      <c r="BV319" s="36">
        <f t="shared" si="223"/>
        <v>0.66156085078087523</v>
      </c>
      <c r="BW319" s="36">
        <f t="shared" si="224"/>
        <v>0.94168165702801276</v>
      </c>
      <c r="BX319" s="36">
        <f t="shared" si="225"/>
        <v>0.95199256428306622</v>
      </c>
      <c r="BY319" s="36">
        <f t="shared" si="226"/>
        <v>0.25252794428532149</v>
      </c>
      <c r="BZ319" s="36">
        <f t="shared" si="227"/>
        <v>0.66156102309021314</v>
      </c>
      <c r="CA319" s="36">
        <f t="shared" si="228"/>
        <v>5.9247312270364959E-4</v>
      </c>
      <c r="CB319" s="36">
        <f t="shared" si="229"/>
        <v>1.3990056653948408E-2</v>
      </c>
      <c r="CC319" s="36">
        <f t="shared" si="230"/>
        <v>6.9060243552457613E-5</v>
      </c>
      <c r="CD319" s="36">
        <f t="shared" si="231"/>
        <v>2.3675735327237579E-3</v>
      </c>
      <c r="CE319" s="36">
        <f t="shared" si="232"/>
        <v>2.0395421436004168E-3</v>
      </c>
      <c r="CF319" s="36">
        <f t="shared" si="233"/>
        <v>4.5403158325766864E-2</v>
      </c>
      <c r="CG319" s="36">
        <f t="shared" si="234"/>
        <v>2.324946841059213E-4</v>
      </c>
      <c r="CH319" s="36">
        <f t="shared" si="235"/>
        <v>5.1984552038600315E-3</v>
      </c>
      <c r="CI319" s="36">
        <f t="shared" si="236"/>
        <v>2.1977463110555665E-4</v>
      </c>
      <c r="CJ319" s="36">
        <f t="shared" si="237"/>
        <v>7.3486717956162625E-4</v>
      </c>
      <c r="CK319" s="36">
        <f t="shared" si="238"/>
        <v>1.178201697657735E-3</v>
      </c>
      <c r="CL319" s="36">
        <f t="shared" si="239"/>
        <v>1.3600925506765129E-3</v>
      </c>
      <c r="CM319" s="36">
        <f t="shared" si="240"/>
        <v>0.63518975377023079</v>
      </c>
      <c r="CN319" s="36">
        <f t="shared" si="241"/>
        <v>0.99920370545566317</v>
      </c>
      <c r="CO319" s="36">
        <f t="shared" si="242"/>
        <v>0.9902709801551467</v>
      </c>
      <c r="CP319" s="36">
        <f t="shared" si="243"/>
        <v>0.90174406562091791</v>
      </c>
      <c r="CQ319" s="36">
        <f t="shared" si="244"/>
        <v>1897.9362786830104</v>
      </c>
      <c r="CR319" s="36">
        <f t="shared" si="245"/>
        <v>0.83280427962820391</v>
      </c>
      <c r="CS319" s="36">
        <f t="shared" si="246"/>
        <v>4.965969044143325E-3</v>
      </c>
      <c r="CT319" s="36">
        <f t="shared" si="247"/>
        <v>101.27164482180602</v>
      </c>
      <c r="CU319" s="36"/>
      <c r="CV319" s="42" t="str">
        <f t="shared" si="248"/>
        <v>Grupiara</v>
      </c>
      <c r="CW319" s="43">
        <f t="shared" si="254"/>
        <v>0.45571954271904846</v>
      </c>
      <c r="CX319" s="43">
        <f t="shared" si="254"/>
        <v>0.29355685564188283</v>
      </c>
      <c r="CY319" s="43">
        <f t="shared" si="254"/>
        <v>4.6520569011918499E-2</v>
      </c>
      <c r="CZ319" s="43">
        <f t="shared" si="254"/>
        <v>0.66156085078087523</v>
      </c>
      <c r="DA319" s="43">
        <f t="shared" si="254"/>
        <v>0.95199256428306622</v>
      </c>
      <c r="DB319" s="43">
        <f t="shared" si="254"/>
        <v>2.1977463110555665E-4</v>
      </c>
      <c r="DC319" s="43">
        <f t="shared" si="254"/>
        <v>7.3486717956162625E-4</v>
      </c>
      <c r="DD319" s="43">
        <f t="shared" si="254"/>
        <v>1.178201697657735E-3</v>
      </c>
      <c r="DE319" s="43">
        <f t="shared" si="254"/>
        <v>1.3600925506765129E-3</v>
      </c>
      <c r="DF319" s="43">
        <f t="shared" si="254"/>
        <v>1897.9362786830104</v>
      </c>
      <c r="DG319" s="43">
        <f t="shared" si="254"/>
        <v>0.83280427962820391</v>
      </c>
      <c r="DH319" s="43">
        <f t="shared" si="254"/>
        <v>4.965969044143325E-3</v>
      </c>
      <c r="DI319" s="43">
        <f t="shared" si="254"/>
        <v>101.27164482180602</v>
      </c>
      <c r="DJ319" s="51">
        <f t="shared" si="207"/>
        <v>154.03527208246035</v>
      </c>
      <c r="DL319" s="40">
        <f t="shared" si="251"/>
        <v>316</v>
      </c>
      <c r="DM319" s="58">
        <f t="shared" si="249"/>
        <v>55.794987463584917</v>
      </c>
      <c r="DN319" s="57" t="str">
        <f t="shared" si="250"/>
        <v>Córrego do Bom Jesus</v>
      </c>
    </row>
    <row r="320" spans="1:118" x14ac:dyDescent="0.3">
      <c r="A320" s="12">
        <v>312800</v>
      </c>
      <c r="B320" s="12" t="s">
        <v>29</v>
      </c>
      <c r="C320" s="12" t="s">
        <v>28</v>
      </c>
      <c r="D320" s="27" t="s">
        <v>153</v>
      </c>
      <c r="E320" s="13">
        <v>24773</v>
      </c>
      <c r="F320" s="14">
        <v>28.41</v>
      </c>
      <c r="G320" s="14">
        <v>53.45</v>
      </c>
      <c r="H320" s="15">
        <v>7038.0093000000006</v>
      </c>
      <c r="I320" s="15">
        <v>13241.1685</v>
      </c>
      <c r="J320" s="15">
        <v>91.582099999999997</v>
      </c>
      <c r="K320" s="13">
        <v>27611</v>
      </c>
      <c r="L320" s="14">
        <v>15.75</v>
      </c>
      <c r="M320" s="14">
        <v>40.65</v>
      </c>
      <c r="N320" s="15">
        <v>4348.7325000000001</v>
      </c>
      <c r="O320" s="15">
        <v>11223.871499999999</v>
      </c>
      <c r="P320" s="15">
        <v>76.121399999999994</v>
      </c>
      <c r="Q320" s="13">
        <v>31146</v>
      </c>
      <c r="R320" s="14">
        <v>4.33</v>
      </c>
      <c r="S320" s="14">
        <v>18.2</v>
      </c>
      <c r="T320" s="15">
        <v>1348.6217999999999</v>
      </c>
      <c r="U320" s="14">
        <v>5668.5720000000001</v>
      </c>
      <c r="V320" s="14">
        <v>38.178699999999999</v>
      </c>
      <c r="W320" s="14">
        <v>0.55000000000000004</v>
      </c>
      <c r="X320" s="14">
        <v>0.56999999999999995</v>
      </c>
      <c r="Y320" s="14">
        <v>0.56000000000000005</v>
      </c>
      <c r="Z320" s="14">
        <v>104.6707</v>
      </c>
      <c r="AA320" s="14">
        <v>104.1936</v>
      </c>
      <c r="AB320" s="14">
        <v>113.273</v>
      </c>
      <c r="AC320" s="14">
        <v>79619.403999999995</v>
      </c>
      <c r="AD320" s="14">
        <v>541572.45600000001</v>
      </c>
      <c r="AE320" s="14">
        <v>2873.6205</v>
      </c>
      <c r="AF320" s="14">
        <v>16264.9</v>
      </c>
      <c r="AG320" s="14">
        <v>27707</v>
      </c>
      <c r="AH320" s="14">
        <v>33297</v>
      </c>
      <c r="AI320" s="14">
        <v>71.361699999999999</v>
      </c>
      <c r="AJ320" s="14">
        <v>87.221000000000004</v>
      </c>
      <c r="AK320" s="14">
        <v>0.39100000000000001</v>
      </c>
      <c r="AL320" s="14">
        <v>0.17199999999999999</v>
      </c>
      <c r="AM320" s="14">
        <v>0.65700000000000003</v>
      </c>
      <c r="AN320" s="14">
        <v>0.52800000000000002</v>
      </c>
      <c r="AO320" s="14">
        <v>0.55600000000000005</v>
      </c>
      <c r="AP320" s="14">
        <v>0.40100000000000002</v>
      </c>
      <c r="AQ320" s="14">
        <v>0.71499999999999997</v>
      </c>
      <c r="AR320" s="14">
        <v>0.59799999999999998</v>
      </c>
      <c r="AS320" s="14">
        <v>0.68600000000000005</v>
      </c>
      <c r="AT320" s="14">
        <v>0.57599999999999996</v>
      </c>
      <c r="AU320" s="14">
        <v>0.82</v>
      </c>
      <c r="AV320" s="14">
        <v>0.68300000000000005</v>
      </c>
      <c r="AW320" s="14">
        <v>26056</v>
      </c>
      <c r="AX320" s="14">
        <v>75104</v>
      </c>
      <c r="AY320" s="14">
        <v>282353</v>
      </c>
      <c r="AZ320" s="14">
        <v>105710</v>
      </c>
      <c r="BA320" s="56">
        <f t="shared" si="205"/>
        <v>5.3259965291901648E-2</v>
      </c>
      <c r="BB320" s="56">
        <f t="shared" si="205"/>
        <v>0.15351690333447118</v>
      </c>
      <c r="BC320" s="56">
        <f t="shared" si="205"/>
        <v>0.57714580058582687</v>
      </c>
      <c r="BD320" s="56">
        <f t="shared" si="205"/>
        <v>0.21607733078780025</v>
      </c>
      <c r="BE320" s="54"/>
      <c r="BG320" s="36">
        <f t="shared" si="208"/>
        <v>0.17830293424798457</v>
      </c>
      <c r="BH320" s="36">
        <f t="shared" si="209"/>
        <v>4.5320088819841717E-2</v>
      </c>
      <c r="BI320" s="36">
        <f t="shared" si="210"/>
        <v>0.30569954221947815</v>
      </c>
      <c r="BJ320" s="36">
        <f t="shared" si="211"/>
        <v>8.9560682016449122E-2</v>
      </c>
      <c r="BK320" s="36">
        <f t="shared" si="212"/>
        <v>1.0573167392713018E-2</v>
      </c>
      <c r="BL320" s="36">
        <f t="shared" si="213"/>
        <v>4.531990316718059E-2</v>
      </c>
      <c r="BM320" s="36">
        <f t="shared" si="214"/>
        <v>6.9444444444444319E-3</v>
      </c>
      <c r="BN320" s="36">
        <f t="shared" si="215"/>
        <v>0</v>
      </c>
      <c r="BO320" s="36">
        <f t="shared" si="216"/>
        <v>9.6116878123798724E-3</v>
      </c>
      <c r="BP320" s="36">
        <f t="shared" si="217"/>
        <v>6.9444201177276867E-3</v>
      </c>
      <c r="BQ320" s="36">
        <f t="shared" si="218"/>
        <v>0</v>
      </c>
      <c r="BR320" s="36">
        <f t="shared" si="219"/>
        <v>9.6117698050194877E-3</v>
      </c>
      <c r="BS320" s="36">
        <f t="shared" si="220"/>
        <v>0.56963398643672158</v>
      </c>
      <c r="BT320" s="36">
        <f t="shared" si="221"/>
        <v>0.79550867994332486</v>
      </c>
      <c r="BU320" s="36">
        <f t="shared" si="222"/>
        <v>0.34805669064176092</v>
      </c>
      <c r="BV320" s="36">
        <f t="shared" si="223"/>
        <v>0.65766740867524731</v>
      </c>
      <c r="BW320" s="36">
        <f t="shared" si="224"/>
        <v>0.16149217236831806</v>
      </c>
      <c r="BX320" s="36">
        <f t="shared" si="225"/>
        <v>0.18336449634885285</v>
      </c>
      <c r="BY320" s="36">
        <f t="shared" si="226"/>
        <v>0.3480565608973879</v>
      </c>
      <c r="BZ320" s="36">
        <f t="shared" si="227"/>
        <v>0.65766746877781412</v>
      </c>
      <c r="CA320" s="36">
        <f t="shared" si="228"/>
        <v>4.2806183115338868E-2</v>
      </c>
      <c r="CB320" s="36">
        <f t="shared" si="229"/>
        <v>0.1470818720211714</v>
      </c>
      <c r="CC320" s="36">
        <f t="shared" si="230"/>
        <v>8.1049869169205115E-3</v>
      </c>
      <c r="CD320" s="36">
        <f t="shared" si="231"/>
        <v>1.3017431647223085E-2</v>
      </c>
      <c r="CE320" s="36">
        <f t="shared" si="232"/>
        <v>1.0655567117585833E-2</v>
      </c>
      <c r="CF320" s="36">
        <f t="shared" si="233"/>
        <v>2.3718599227331771E-2</v>
      </c>
      <c r="CG320" s="36">
        <f t="shared" si="234"/>
        <v>8.3698086278131672E-3</v>
      </c>
      <c r="CH320" s="36">
        <f t="shared" si="235"/>
        <v>3.9307789821247958E-3</v>
      </c>
      <c r="CI320" s="36">
        <f t="shared" si="236"/>
        <v>5.695977216091116E-3</v>
      </c>
      <c r="CJ320" s="36">
        <f t="shared" si="237"/>
        <v>1.7564232834954299E-2</v>
      </c>
      <c r="CK320" s="36">
        <f t="shared" si="238"/>
        <v>3.8173735004110644E-3</v>
      </c>
      <c r="CL320" s="36">
        <f t="shared" si="239"/>
        <v>9.7379407474472012E-4</v>
      </c>
      <c r="CM320" s="36">
        <f t="shared" si="240"/>
        <v>1.6287799568069378E-2</v>
      </c>
      <c r="CN320" s="36">
        <f t="shared" si="241"/>
        <v>0.95665824541979216</v>
      </c>
      <c r="CO320" s="36">
        <f t="shared" si="242"/>
        <v>0.58941725696764535</v>
      </c>
      <c r="CP320" s="36">
        <f t="shared" si="243"/>
        <v>0.22794263970092735</v>
      </c>
      <c r="CQ320" s="36">
        <f t="shared" si="244"/>
        <v>104.49143901868077</v>
      </c>
      <c r="CR320" s="36">
        <f t="shared" si="245"/>
        <v>0.61143424807368274</v>
      </c>
      <c r="CS320" s="36">
        <f t="shared" si="246"/>
        <v>1.7200288934387862</v>
      </c>
      <c r="CT320" s="36">
        <f t="shared" si="247"/>
        <v>17.644876310285063</v>
      </c>
      <c r="CU320" s="36"/>
      <c r="CV320" s="42" t="str">
        <f t="shared" si="248"/>
        <v>Guanhães</v>
      </c>
      <c r="CW320" s="43">
        <f t="shared" si="254"/>
        <v>4.5320088819841717E-2</v>
      </c>
      <c r="CX320" s="43">
        <f t="shared" si="254"/>
        <v>0.30569954221947815</v>
      </c>
      <c r="CY320" s="43">
        <f t="shared" si="254"/>
        <v>9.6116878123798724E-3</v>
      </c>
      <c r="CZ320" s="43">
        <f t="shared" si="254"/>
        <v>0.65766740867524731</v>
      </c>
      <c r="DA320" s="43">
        <f t="shared" si="254"/>
        <v>0.18336449634885285</v>
      </c>
      <c r="DB320" s="43">
        <f t="shared" si="254"/>
        <v>5.695977216091116E-3</v>
      </c>
      <c r="DC320" s="43">
        <f t="shared" si="254"/>
        <v>1.7564232834954299E-2</v>
      </c>
      <c r="DD320" s="43">
        <f t="shared" si="254"/>
        <v>3.8173735004110644E-3</v>
      </c>
      <c r="DE320" s="43">
        <f t="shared" si="254"/>
        <v>9.7379407474472012E-4</v>
      </c>
      <c r="DF320" s="43">
        <f t="shared" si="254"/>
        <v>104.49143901868077</v>
      </c>
      <c r="DG320" s="43">
        <f t="shared" si="254"/>
        <v>0.61143424807368274</v>
      </c>
      <c r="DH320" s="43">
        <f t="shared" si="254"/>
        <v>1.7200288934387862</v>
      </c>
      <c r="DI320" s="43">
        <f t="shared" si="254"/>
        <v>17.644876310285063</v>
      </c>
      <c r="DJ320" s="51">
        <f t="shared" si="207"/>
        <v>9.6690379286138679</v>
      </c>
      <c r="DL320" s="40">
        <f t="shared" si="251"/>
        <v>317</v>
      </c>
      <c r="DM320" s="58">
        <f t="shared" si="249"/>
        <v>56.003610266337787</v>
      </c>
      <c r="DN320" s="57" t="str">
        <f t="shared" si="250"/>
        <v>Monte Formoso</v>
      </c>
    </row>
    <row r="321" spans="1:118" x14ac:dyDescent="0.3">
      <c r="A321" s="12">
        <v>312810</v>
      </c>
      <c r="B321" s="12" t="s">
        <v>29</v>
      </c>
      <c r="C321" s="12" t="s">
        <v>28</v>
      </c>
      <c r="D321" s="27" t="s">
        <v>380</v>
      </c>
      <c r="E321" s="13">
        <v>11762</v>
      </c>
      <c r="F321" s="14">
        <v>19.39</v>
      </c>
      <c r="G321" s="14">
        <v>50.53</v>
      </c>
      <c r="H321" s="15">
        <v>2280.6518000000001</v>
      </c>
      <c r="I321" s="15">
        <v>5943.3386</v>
      </c>
      <c r="J321" s="15">
        <v>62.505299999999998</v>
      </c>
      <c r="K321" s="13">
        <v>13504</v>
      </c>
      <c r="L321" s="14">
        <v>6.3</v>
      </c>
      <c r="M321" s="14">
        <v>22.27</v>
      </c>
      <c r="N321" s="15">
        <v>850.75199999999995</v>
      </c>
      <c r="O321" s="15">
        <v>3007.3407999999999</v>
      </c>
      <c r="P321" s="15">
        <v>30.448499999999999</v>
      </c>
      <c r="Q321" s="13">
        <v>13798</v>
      </c>
      <c r="R321" s="14">
        <v>1.19</v>
      </c>
      <c r="S321" s="14">
        <v>7.41</v>
      </c>
      <c r="T321" s="15">
        <v>164.19619999999998</v>
      </c>
      <c r="U321" s="14">
        <v>1022.4318</v>
      </c>
      <c r="V321" s="14">
        <v>10.4925</v>
      </c>
      <c r="W321" s="14">
        <v>0.52</v>
      </c>
      <c r="X321" s="14">
        <v>0.52</v>
      </c>
      <c r="Y321" s="14">
        <v>0.39</v>
      </c>
      <c r="Z321" s="14">
        <v>98.961399999999998</v>
      </c>
      <c r="AA321" s="14">
        <v>95.053799999999995</v>
      </c>
      <c r="AB321" s="14">
        <v>78.886499999999998</v>
      </c>
      <c r="AC321" s="14">
        <v>50270.749000000003</v>
      </c>
      <c r="AD321" s="14">
        <v>179559.321</v>
      </c>
      <c r="AE321" s="14">
        <v>3712.7584000000002</v>
      </c>
      <c r="AF321" s="14">
        <v>12487.61</v>
      </c>
      <c r="AG321" s="14">
        <v>13540</v>
      </c>
      <c r="AH321" s="14">
        <v>14379</v>
      </c>
      <c r="AI321" s="14">
        <v>92.200299999999999</v>
      </c>
      <c r="AJ321" s="14">
        <v>66.965199999999996</v>
      </c>
      <c r="AK321" s="14">
        <v>0.39400000000000002</v>
      </c>
      <c r="AL321" s="14">
        <v>0.158</v>
      </c>
      <c r="AM321" s="14">
        <v>0.71699999999999997</v>
      </c>
      <c r="AN321" s="14">
        <v>0.54</v>
      </c>
      <c r="AO321" s="14">
        <v>0.57999999999999996</v>
      </c>
      <c r="AP321" s="14">
        <v>0.40200000000000002</v>
      </c>
      <c r="AQ321" s="14">
        <v>0.78800000000000003</v>
      </c>
      <c r="AR321" s="14">
        <v>0.61699999999999999</v>
      </c>
      <c r="AS321" s="14">
        <v>0.67900000000000005</v>
      </c>
      <c r="AT321" s="14">
        <v>0.56999999999999995</v>
      </c>
      <c r="AU321" s="14">
        <v>0.83099999999999996</v>
      </c>
      <c r="AV321" s="14">
        <v>0.66100000000000003</v>
      </c>
      <c r="AW321" s="14">
        <v>45058</v>
      </c>
      <c r="AX321" s="14">
        <v>10050</v>
      </c>
      <c r="AY321" s="14">
        <v>63315</v>
      </c>
      <c r="AZ321" s="14">
        <v>52001</v>
      </c>
      <c r="BA321" s="56">
        <f t="shared" si="205"/>
        <v>0.26438764493263861</v>
      </c>
      <c r="BB321" s="56">
        <f t="shared" si="205"/>
        <v>5.8970567525700603E-2</v>
      </c>
      <c r="BC321" s="56">
        <f t="shared" si="205"/>
        <v>0.37151457541191379</v>
      </c>
      <c r="BD321" s="56">
        <f t="shared" si="205"/>
        <v>0.30512721212974697</v>
      </c>
      <c r="BE321" s="54"/>
      <c r="BG321" s="36">
        <f t="shared" si="208"/>
        <v>0.55361770362683593</v>
      </c>
      <c r="BH321" s="36">
        <f t="shared" si="209"/>
        <v>0.44444444444444453</v>
      </c>
      <c r="BI321" s="36">
        <f t="shared" si="210"/>
        <v>0.1352381798273713</v>
      </c>
      <c r="BJ321" s="36">
        <f t="shared" si="211"/>
        <v>0.83664859210314058</v>
      </c>
      <c r="BK321" s="36">
        <f t="shared" si="212"/>
        <v>0.70254245921705405</v>
      </c>
      <c r="BL321" s="36">
        <f t="shared" si="213"/>
        <v>0.44444585638435552</v>
      </c>
      <c r="BM321" s="36">
        <f t="shared" si="214"/>
        <v>1.7777777777777771E-2</v>
      </c>
      <c r="BN321" s="36">
        <f t="shared" si="215"/>
        <v>7.6946752847029745E-3</v>
      </c>
      <c r="BO321" s="36">
        <f t="shared" si="216"/>
        <v>5.5363321799307932E-2</v>
      </c>
      <c r="BP321" s="36">
        <f t="shared" si="217"/>
        <v>1.777771550138289E-2</v>
      </c>
      <c r="BQ321" s="36">
        <f t="shared" si="218"/>
        <v>7.6946930086623511E-3</v>
      </c>
      <c r="BR321" s="36">
        <f t="shared" si="219"/>
        <v>5.5363429134950307E-2</v>
      </c>
      <c r="BS321" s="36">
        <f t="shared" si="220"/>
        <v>0.71427239543729615</v>
      </c>
      <c r="BT321" s="36">
        <f t="shared" si="221"/>
        <v>0.92961132932355028</v>
      </c>
      <c r="BU321" s="36">
        <f t="shared" si="222"/>
        <v>0.22111321425616187</v>
      </c>
      <c r="BV321" s="36">
        <f t="shared" si="223"/>
        <v>0.73079788614394325</v>
      </c>
      <c r="BW321" s="36">
        <f t="shared" si="224"/>
        <v>0.50083686388230431</v>
      </c>
      <c r="BX321" s="36">
        <f t="shared" si="225"/>
        <v>0.56712670236236773</v>
      </c>
      <c r="BY321" s="36">
        <f t="shared" si="226"/>
        <v>0.22111322906621761</v>
      </c>
      <c r="BZ321" s="36">
        <f t="shared" si="227"/>
        <v>0.73079783234222062</v>
      </c>
      <c r="CA321" s="36">
        <f t="shared" si="228"/>
        <v>4.0325201914017332E-2</v>
      </c>
      <c r="CB321" s="36">
        <f t="shared" si="229"/>
        <v>0.18808853945864012</v>
      </c>
      <c r="CC321" s="36">
        <f t="shared" si="230"/>
        <v>4.7958502466985992E-5</v>
      </c>
      <c r="CD321" s="36">
        <f t="shared" si="231"/>
        <v>8.8284311517498951E-3</v>
      </c>
      <c r="CE321" s="36">
        <f t="shared" si="232"/>
        <v>4.1623309053069792E-3</v>
      </c>
      <c r="CF321" s="36">
        <f t="shared" si="233"/>
        <v>2.3073225444640258E-2</v>
      </c>
      <c r="CG321" s="36">
        <f t="shared" si="234"/>
        <v>1.6145464174023253E-6</v>
      </c>
      <c r="CH321" s="36">
        <f t="shared" si="235"/>
        <v>1.0834209569481436E-3</v>
      </c>
      <c r="CI321" s="36">
        <f t="shared" si="236"/>
        <v>7.20897116411534E-3</v>
      </c>
      <c r="CJ321" s="36">
        <f t="shared" si="237"/>
        <v>2.004100740310643E-2</v>
      </c>
      <c r="CK321" s="36">
        <f t="shared" si="238"/>
        <v>2.4205499321879476E-3</v>
      </c>
      <c r="CL321" s="36">
        <f t="shared" si="239"/>
        <v>3.8951762989789082E-3</v>
      </c>
      <c r="CM321" s="36">
        <f t="shared" si="240"/>
        <v>0.90244655378389671</v>
      </c>
      <c r="CN321" s="36">
        <f t="shared" si="241"/>
        <v>0.99414460104778946</v>
      </c>
      <c r="CO321" s="36">
        <f t="shared" si="242"/>
        <v>0.89854625061962612</v>
      </c>
      <c r="CP321" s="36">
        <f t="shared" si="243"/>
        <v>0.55195740055713516</v>
      </c>
      <c r="CQ321" s="36">
        <f t="shared" si="244"/>
        <v>2992.9239180281206</v>
      </c>
      <c r="CR321" s="36">
        <f t="shared" si="245"/>
        <v>0.83949105706245697</v>
      </c>
      <c r="CS321" s="36">
        <f t="shared" si="246"/>
        <v>0.23808061301555505</v>
      </c>
      <c r="CT321" s="36">
        <f t="shared" si="247"/>
        <v>40.244380885088141</v>
      </c>
      <c r="CU321" s="36"/>
      <c r="CV321" s="42" t="str">
        <f t="shared" si="248"/>
        <v>Guapé</v>
      </c>
      <c r="CW321" s="43">
        <f t="shared" si="254"/>
        <v>0.44444444444444453</v>
      </c>
      <c r="CX321" s="43">
        <f t="shared" si="254"/>
        <v>0.1352381798273713</v>
      </c>
      <c r="CY321" s="43">
        <f t="shared" si="254"/>
        <v>5.5363321799307932E-2</v>
      </c>
      <c r="CZ321" s="43">
        <f t="shared" si="254"/>
        <v>0.73079788614394325</v>
      </c>
      <c r="DA321" s="43">
        <f t="shared" si="254"/>
        <v>0.56712670236236773</v>
      </c>
      <c r="DB321" s="43">
        <f t="shared" si="254"/>
        <v>7.20897116411534E-3</v>
      </c>
      <c r="DC321" s="43">
        <f t="shared" si="254"/>
        <v>2.004100740310643E-2</v>
      </c>
      <c r="DD321" s="43">
        <f t="shared" si="254"/>
        <v>2.4205499321879476E-3</v>
      </c>
      <c r="DE321" s="43">
        <f t="shared" si="254"/>
        <v>3.8951762989789082E-3</v>
      </c>
      <c r="DF321" s="43">
        <f t="shared" si="254"/>
        <v>2992.9239180281206</v>
      </c>
      <c r="DG321" s="43">
        <f t="shared" si="254"/>
        <v>0.83949105706245697</v>
      </c>
      <c r="DH321" s="43">
        <f t="shared" si="254"/>
        <v>0.23808061301555505</v>
      </c>
      <c r="DI321" s="43">
        <f t="shared" si="254"/>
        <v>40.244380885088141</v>
      </c>
      <c r="DJ321" s="51">
        <f t="shared" si="207"/>
        <v>233.55480052482017</v>
      </c>
      <c r="DL321" s="40">
        <f t="shared" si="251"/>
        <v>318</v>
      </c>
      <c r="DM321" s="58">
        <f t="shared" si="249"/>
        <v>56.119184008708999</v>
      </c>
      <c r="DN321" s="57" t="str">
        <f t="shared" si="250"/>
        <v>Aimorés</v>
      </c>
    </row>
    <row r="322" spans="1:118" x14ac:dyDescent="0.3">
      <c r="A322" s="12">
        <v>312820</v>
      </c>
      <c r="B322" s="12" t="s">
        <v>29</v>
      </c>
      <c r="C322" s="12" t="s">
        <v>28</v>
      </c>
      <c r="D322" s="27" t="s">
        <v>381</v>
      </c>
      <c r="E322" s="13">
        <v>10478</v>
      </c>
      <c r="F322" s="14">
        <v>49.35</v>
      </c>
      <c r="G322" s="14">
        <v>78.78</v>
      </c>
      <c r="H322" s="15">
        <v>5170.893</v>
      </c>
      <c r="I322" s="15">
        <v>8254.5684000000001</v>
      </c>
      <c r="J322" s="15">
        <v>159.084</v>
      </c>
      <c r="K322" s="13">
        <v>10195</v>
      </c>
      <c r="L322" s="14">
        <v>30.83</v>
      </c>
      <c r="M322" s="14">
        <v>58.29</v>
      </c>
      <c r="N322" s="15">
        <v>3143.1184999999996</v>
      </c>
      <c r="O322" s="15">
        <v>5942.6655000000001</v>
      </c>
      <c r="P322" s="15">
        <v>149.00450000000001</v>
      </c>
      <c r="Q322" s="13">
        <v>10094</v>
      </c>
      <c r="R322" s="14">
        <v>10.17</v>
      </c>
      <c r="S322" s="14">
        <v>23.01</v>
      </c>
      <c r="T322" s="15">
        <v>1026.5598</v>
      </c>
      <c r="U322" s="14">
        <v>2322.6294000000003</v>
      </c>
      <c r="V322" s="14">
        <v>89.671300000000002</v>
      </c>
      <c r="W322" s="14">
        <v>0.52</v>
      </c>
      <c r="X322" s="14">
        <v>0.64</v>
      </c>
      <c r="Y322" s="14">
        <v>0.48</v>
      </c>
      <c r="Z322" s="14">
        <v>98.961399999999998</v>
      </c>
      <c r="AA322" s="14">
        <v>116.9893</v>
      </c>
      <c r="AB322" s="14">
        <v>97.091099999999997</v>
      </c>
      <c r="AC322" s="14">
        <v>21926.532999999999</v>
      </c>
      <c r="AD322" s="14">
        <v>70077.024000000005</v>
      </c>
      <c r="AE322" s="14">
        <v>2133.9690999999998</v>
      </c>
      <c r="AF322" s="14">
        <v>6656.88</v>
      </c>
      <c r="AG322" s="14">
        <v>10275</v>
      </c>
      <c r="AH322" s="14">
        <v>10527</v>
      </c>
      <c r="AI322" s="14">
        <v>52.993600000000001</v>
      </c>
      <c r="AJ322" s="14">
        <v>35.697699999999998</v>
      </c>
      <c r="AK322" s="14">
        <v>0.28499999999999998</v>
      </c>
      <c r="AL322" s="14">
        <v>8.6999999999999994E-2</v>
      </c>
      <c r="AM322" s="14">
        <v>0.61699999999999999</v>
      </c>
      <c r="AN322" s="14">
        <v>0.433</v>
      </c>
      <c r="AO322" s="14">
        <v>0.47299999999999998</v>
      </c>
      <c r="AP322" s="14">
        <v>0.28399999999999997</v>
      </c>
      <c r="AQ322" s="14">
        <v>0.68899999999999995</v>
      </c>
      <c r="AR322" s="14">
        <v>0.54</v>
      </c>
      <c r="AS322" s="14">
        <v>0.623</v>
      </c>
      <c r="AT322" s="14">
        <v>0.49299999999999999</v>
      </c>
      <c r="AU322" s="14">
        <v>0.79400000000000004</v>
      </c>
      <c r="AV322" s="14">
        <v>0.61799999999999999</v>
      </c>
      <c r="AW322" s="14">
        <v>9289</v>
      </c>
      <c r="AX322" s="14">
        <v>7260</v>
      </c>
      <c r="AY322" s="14">
        <v>19089</v>
      </c>
      <c r="AZ322" s="14">
        <v>32782</v>
      </c>
      <c r="BA322" s="56">
        <f t="shared" si="205"/>
        <v>0.13576439637532886</v>
      </c>
      <c r="BB322" s="56">
        <f t="shared" si="205"/>
        <v>0.10610932475884244</v>
      </c>
      <c r="BC322" s="56">
        <f t="shared" si="205"/>
        <v>0.27899736919029522</v>
      </c>
      <c r="BD322" s="56">
        <f t="shared" si="205"/>
        <v>0.47912890967553345</v>
      </c>
      <c r="BE322" s="54"/>
      <c r="BG322" s="36">
        <f t="shared" si="208"/>
        <v>0.66058208613247937</v>
      </c>
      <c r="BH322" s="36">
        <f t="shared" si="209"/>
        <v>3.4178377233246242</v>
      </c>
      <c r="BI322" s="36">
        <f t="shared" si="210"/>
        <v>0.92796727393446621</v>
      </c>
      <c r="BJ322" s="36">
        <f t="shared" si="211"/>
        <v>0.21772278763273589</v>
      </c>
      <c r="BK322" s="36">
        <f t="shared" si="212"/>
        <v>0.39992175980845157</v>
      </c>
      <c r="BL322" s="36">
        <f t="shared" si="213"/>
        <v>3.4178163034859876</v>
      </c>
      <c r="BM322" s="36">
        <f t="shared" si="214"/>
        <v>1.7777777777777771E-2</v>
      </c>
      <c r="BN322" s="36">
        <f t="shared" si="215"/>
        <v>1.5081563558017892E-2</v>
      </c>
      <c r="BO322" s="36">
        <f t="shared" si="216"/>
        <v>3.4602076124567488E-3</v>
      </c>
      <c r="BP322" s="36">
        <f t="shared" si="217"/>
        <v>1.777771550138289E-2</v>
      </c>
      <c r="BQ322" s="36">
        <f t="shared" si="218"/>
        <v>1.5081551151255968E-2</v>
      </c>
      <c r="BR322" s="36">
        <f t="shared" si="219"/>
        <v>3.4602143209343907E-3</v>
      </c>
      <c r="BS322" s="36">
        <f t="shared" si="220"/>
        <v>0.86947732129087618</v>
      </c>
      <c r="BT322" s="36">
        <f t="shared" si="221"/>
        <v>0.97222365326463822</v>
      </c>
      <c r="BU322" s="36">
        <f t="shared" si="222"/>
        <v>0.48372595516461536</v>
      </c>
      <c r="BV322" s="36">
        <f t="shared" si="223"/>
        <v>0.85125122709866552</v>
      </c>
      <c r="BW322" s="36">
        <f t="shared" si="224"/>
        <v>0.60556901916729888</v>
      </c>
      <c r="BX322" s="36">
        <f t="shared" si="225"/>
        <v>0.67113158633231862</v>
      </c>
      <c r="BY322" s="36">
        <f t="shared" si="226"/>
        <v>0.48372630716504489</v>
      </c>
      <c r="BZ322" s="36">
        <f t="shared" si="227"/>
        <v>0.85125130665791859</v>
      </c>
      <c r="CA322" s="36">
        <f t="shared" si="228"/>
        <v>0.17800525819896398</v>
      </c>
      <c r="CB322" s="36">
        <f t="shared" si="229"/>
        <v>0.47358076078159334</v>
      </c>
      <c r="CC322" s="36">
        <f t="shared" si="230"/>
        <v>2.1149699587940531E-2</v>
      </c>
      <c r="CD322" s="36">
        <f t="shared" si="231"/>
        <v>7.4796743389937401E-2</v>
      </c>
      <c r="CE322" s="36">
        <f t="shared" si="232"/>
        <v>5.6214880332986508E-2</v>
      </c>
      <c r="CF322" s="36">
        <f t="shared" si="233"/>
        <v>0.16067581762181984</v>
      </c>
      <c r="CG322" s="36">
        <f t="shared" si="234"/>
        <v>1.550610379273102E-2</v>
      </c>
      <c r="CH322" s="36">
        <f t="shared" si="235"/>
        <v>2.359450084020398E-2</v>
      </c>
      <c r="CI322" s="36">
        <f t="shared" si="236"/>
        <v>2.5720897116411522E-2</v>
      </c>
      <c r="CJ322" s="36">
        <f t="shared" si="237"/>
        <v>6.632176295543625E-2</v>
      </c>
      <c r="CK322" s="36">
        <f t="shared" si="238"/>
        <v>8.37832318334388E-3</v>
      </c>
      <c r="CL322" s="36">
        <f t="shared" si="239"/>
        <v>1.5228610230873688E-2</v>
      </c>
      <c r="CM322" s="36">
        <f t="shared" si="240"/>
        <v>0.35760472462926746</v>
      </c>
      <c r="CN322" s="36">
        <f t="shared" si="241"/>
        <v>0.99576840571724068</v>
      </c>
      <c r="CO322" s="36">
        <f t="shared" si="242"/>
        <v>0.96884117957691485</v>
      </c>
      <c r="CP322" s="36">
        <f t="shared" si="243"/>
        <v>0.70215270077773606</v>
      </c>
      <c r="CQ322" s="36">
        <f t="shared" si="244"/>
        <v>762.09932184334036</v>
      </c>
      <c r="CR322" s="36">
        <f t="shared" si="245"/>
        <v>0.72127812764977939</v>
      </c>
      <c r="CS322" s="36">
        <f t="shared" si="246"/>
        <v>1.3782493237189315E-2</v>
      </c>
      <c r="CT322" s="36">
        <f t="shared" si="247"/>
        <v>110.91763059636446</v>
      </c>
      <c r="CU322" s="36"/>
      <c r="CV322" s="42" t="str">
        <f t="shared" si="248"/>
        <v>Guaraciaba</v>
      </c>
      <c r="CW322" s="43">
        <f t="shared" si="254"/>
        <v>3.4178377233246242</v>
      </c>
      <c r="CX322" s="43">
        <f t="shared" si="254"/>
        <v>0.92796727393446621</v>
      </c>
      <c r="CY322" s="43">
        <f t="shared" si="254"/>
        <v>3.4602076124567488E-3</v>
      </c>
      <c r="CZ322" s="43">
        <f t="shared" si="254"/>
        <v>0.85125122709866552</v>
      </c>
      <c r="DA322" s="43">
        <f t="shared" si="254"/>
        <v>0.67113158633231862</v>
      </c>
      <c r="DB322" s="43">
        <f t="shared" si="254"/>
        <v>2.5720897116411522E-2</v>
      </c>
      <c r="DC322" s="43">
        <f t="shared" si="254"/>
        <v>6.632176295543625E-2</v>
      </c>
      <c r="DD322" s="43">
        <f t="shared" si="254"/>
        <v>8.37832318334388E-3</v>
      </c>
      <c r="DE322" s="43">
        <f t="shared" si="254"/>
        <v>1.5228610230873688E-2</v>
      </c>
      <c r="DF322" s="43">
        <f t="shared" si="254"/>
        <v>762.09932184334036</v>
      </c>
      <c r="DG322" s="43">
        <f t="shared" si="254"/>
        <v>0.72127812764977939</v>
      </c>
      <c r="DH322" s="43">
        <f t="shared" si="254"/>
        <v>1.3782493237189315E-2</v>
      </c>
      <c r="DI322" s="43">
        <f t="shared" si="254"/>
        <v>110.91763059636446</v>
      </c>
      <c r="DJ322" s="51">
        <f t="shared" si="207"/>
        <v>67.672254667106174</v>
      </c>
      <c r="DL322" s="40">
        <f t="shared" si="251"/>
        <v>319</v>
      </c>
      <c r="DM322" s="58">
        <f t="shared" si="249"/>
        <v>56.210288324695206</v>
      </c>
      <c r="DN322" s="57" t="str">
        <f t="shared" si="250"/>
        <v>Florestal</v>
      </c>
    </row>
    <row r="323" spans="1:118" x14ac:dyDescent="0.3">
      <c r="A323" s="12">
        <v>312825</v>
      </c>
      <c r="B323" s="12" t="s">
        <v>29</v>
      </c>
      <c r="C323" s="12" t="s">
        <v>28</v>
      </c>
      <c r="D323" s="27" t="s">
        <v>300</v>
      </c>
      <c r="E323" s="13">
        <v>4722</v>
      </c>
      <c r="F323" s="14">
        <v>45.9</v>
      </c>
      <c r="G323" s="14">
        <v>79.7</v>
      </c>
      <c r="H323" s="15">
        <v>2167.3979999999997</v>
      </c>
      <c r="I323" s="15">
        <v>3763.4340000000002</v>
      </c>
      <c r="J323" s="15">
        <v>147.96260000000001</v>
      </c>
      <c r="K323" s="13">
        <v>4457</v>
      </c>
      <c r="L323" s="14">
        <v>31.81</v>
      </c>
      <c r="M323" s="14">
        <v>59.94</v>
      </c>
      <c r="N323" s="15">
        <v>1417.7717</v>
      </c>
      <c r="O323" s="15">
        <v>2671.5257999999999</v>
      </c>
      <c r="P323" s="15">
        <v>153.74100000000001</v>
      </c>
      <c r="Q323" s="13">
        <v>4718</v>
      </c>
      <c r="R323" s="14">
        <v>6.73</v>
      </c>
      <c r="S323" s="14">
        <v>23.9</v>
      </c>
      <c r="T323" s="15">
        <v>317.52139999999997</v>
      </c>
      <c r="U323" s="14">
        <v>1127.6019999999999</v>
      </c>
      <c r="V323" s="14">
        <v>59.34</v>
      </c>
      <c r="W323" s="14">
        <v>0.43</v>
      </c>
      <c r="X323" s="14">
        <v>0.57999999999999996</v>
      </c>
      <c r="Y323" s="14">
        <v>0.4</v>
      </c>
      <c r="Z323" s="14">
        <v>81.833500000000001</v>
      </c>
      <c r="AA323" s="14">
        <v>106.02160000000001</v>
      </c>
      <c r="AB323" s="14">
        <v>80.909300000000002</v>
      </c>
      <c r="AC323" s="14">
        <v>7904.701</v>
      </c>
      <c r="AD323" s="14">
        <v>33004.031000000003</v>
      </c>
      <c r="AE323" s="14">
        <v>1777.9354000000001</v>
      </c>
      <c r="AF323" s="14">
        <v>6679.63</v>
      </c>
      <c r="AG323" s="14">
        <v>4446</v>
      </c>
      <c r="AH323" s="14">
        <v>4941</v>
      </c>
      <c r="AI323" s="14">
        <v>44.152099999999997</v>
      </c>
      <c r="AJ323" s="14">
        <v>35.819699999999997</v>
      </c>
      <c r="AK323" s="14">
        <v>0.314</v>
      </c>
      <c r="AL323" s="14">
        <v>0.109</v>
      </c>
      <c r="AM323" s="14">
        <v>0.68799999999999994</v>
      </c>
      <c r="AN323" s="14">
        <v>0.41099999999999998</v>
      </c>
      <c r="AO323" s="14">
        <v>0.48799999999999999</v>
      </c>
      <c r="AP323" s="14">
        <v>0.315</v>
      </c>
      <c r="AQ323" s="14">
        <v>0.74099999999999999</v>
      </c>
      <c r="AR323" s="14">
        <v>0.498</v>
      </c>
      <c r="AS323" s="14">
        <v>0.67700000000000005</v>
      </c>
      <c r="AT323" s="14">
        <v>0.65500000000000003</v>
      </c>
      <c r="AU323" s="14">
        <v>0.80700000000000005</v>
      </c>
      <c r="AV323" s="14">
        <v>0.58599999999999997</v>
      </c>
      <c r="AW323" s="14">
        <v>3694</v>
      </c>
      <c r="AX323" s="14">
        <v>1609</v>
      </c>
      <c r="AY323" s="14">
        <v>8282</v>
      </c>
      <c r="AZ323" s="14">
        <v>18412</v>
      </c>
      <c r="BA323" s="56">
        <f t="shared" si="205"/>
        <v>0.11544832328030753</v>
      </c>
      <c r="BB323" s="56">
        <f t="shared" si="205"/>
        <v>5.0285964309153983E-2</v>
      </c>
      <c r="BC323" s="56">
        <f t="shared" si="205"/>
        <v>0.25883676594680749</v>
      </c>
      <c r="BD323" s="56">
        <f t="shared" ref="BD323:BD386" si="255">AZ323/SUM($AW323:$AZ323)</f>
        <v>0.57542894646373099</v>
      </c>
      <c r="BE323" s="54"/>
      <c r="BG323" s="36">
        <f t="shared" si="208"/>
        <v>0.83262662913563179</v>
      </c>
      <c r="BH323" s="36">
        <f t="shared" si="209"/>
        <v>0.78349771281061475</v>
      </c>
      <c r="BI323" s="36">
        <f t="shared" si="210"/>
        <v>1.0800387890365633</v>
      </c>
      <c r="BJ323" s="36">
        <f t="shared" si="211"/>
        <v>0.69725576530349453</v>
      </c>
      <c r="BK323" s="36">
        <f t="shared" si="212"/>
        <v>0.6749158146791614</v>
      </c>
      <c r="BL323" s="36">
        <f t="shared" si="213"/>
        <v>0.78349065522638894</v>
      </c>
      <c r="BM323" s="36">
        <f t="shared" si="214"/>
        <v>8.0277777777777767E-2</v>
      </c>
      <c r="BN323" s="36">
        <f t="shared" si="215"/>
        <v>3.0778701138812136E-4</v>
      </c>
      <c r="BO323" s="36">
        <f t="shared" si="216"/>
        <v>4.6520569011918499E-2</v>
      </c>
      <c r="BP323" s="36">
        <f t="shared" si="217"/>
        <v>8.0277496560932027E-2</v>
      </c>
      <c r="BQ323" s="36">
        <f t="shared" si="218"/>
        <v>3.0780119071074338E-4</v>
      </c>
      <c r="BR323" s="36">
        <f t="shared" si="219"/>
        <v>4.652038042944056E-2</v>
      </c>
      <c r="BS323" s="36">
        <f t="shared" si="220"/>
        <v>0.95189374287170903</v>
      </c>
      <c r="BT323" s="36">
        <f t="shared" si="221"/>
        <v>0.98686949442966576</v>
      </c>
      <c r="BU323" s="36">
        <f t="shared" si="222"/>
        <v>0.55697342881985157</v>
      </c>
      <c r="BV323" s="36">
        <f t="shared" si="223"/>
        <v>0.85076340175186904</v>
      </c>
      <c r="BW323" s="36">
        <f t="shared" si="224"/>
        <v>0.81725159677811188</v>
      </c>
      <c r="BX323" s="36">
        <f t="shared" si="225"/>
        <v>0.8375017242172268</v>
      </c>
      <c r="BY323" s="36">
        <f t="shared" si="226"/>
        <v>0.5569736643934079</v>
      </c>
      <c r="BZ323" s="36">
        <f t="shared" si="227"/>
        <v>0.85076347153924559</v>
      </c>
      <c r="CA323" s="36">
        <f t="shared" si="228"/>
        <v>0.13182938419824808</v>
      </c>
      <c r="CB323" s="36">
        <f t="shared" si="229"/>
        <v>0.37126963939312185</v>
      </c>
      <c r="CC323" s="36">
        <f t="shared" si="230"/>
        <v>2.2176011540734029E-3</v>
      </c>
      <c r="CD323" s="36">
        <f t="shared" si="231"/>
        <v>9.6349826584388107E-2</v>
      </c>
      <c r="CE323" s="36">
        <f t="shared" si="232"/>
        <v>4.5327783558792918E-2</v>
      </c>
      <c r="CF323" s="36">
        <f t="shared" si="233"/>
        <v>0.11252203172568499</v>
      </c>
      <c r="CG323" s="36">
        <f t="shared" si="234"/>
        <v>3.4163802192231129E-3</v>
      </c>
      <c r="CH323" s="36">
        <f t="shared" si="235"/>
        <v>4.8152042531028602E-2</v>
      </c>
      <c r="CI323" s="36">
        <f t="shared" si="236"/>
        <v>7.6739488960411361E-3</v>
      </c>
      <c r="CJ323" s="36">
        <f t="shared" si="237"/>
        <v>1.8371679489040656E-4</v>
      </c>
      <c r="CK323" s="36">
        <f t="shared" si="238"/>
        <v>5.8766082453172901E-3</v>
      </c>
      <c r="CL323" s="36">
        <f t="shared" si="239"/>
        <v>2.8491524571198638E-2</v>
      </c>
      <c r="CM323" s="36">
        <f t="shared" si="240"/>
        <v>0.70582685858289429</v>
      </c>
      <c r="CN323" s="36">
        <f t="shared" si="241"/>
        <v>0.9990613975747914</v>
      </c>
      <c r="CO323" s="36">
        <f t="shared" si="242"/>
        <v>0.98642079321882825</v>
      </c>
      <c r="CP323" s="36">
        <f t="shared" si="243"/>
        <v>0.82624855689565901</v>
      </c>
      <c r="CQ323" s="36">
        <f t="shared" si="244"/>
        <v>544.07717003415621</v>
      </c>
      <c r="CR323" s="36">
        <f t="shared" si="245"/>
        <v>0.86224812858178423</v>
      </c>
      <c r="CS323" s="36">
        <f t="shared" si="246"/>
        <v>1.3435602363676934E-3</v>
      </c>
      <c r="CT323" s="36">
        <f t="shared" si="247"/>
        <v>165.10983457937269</v>
      </c>
      <c r="CU323" s="36"/>
      <c r="CV323" s="42" t="str">
        <f t="shared" si="248"/>
        <v>Guaraciama</v>
      </c>
      <c r="CW323" s="43">
        <f t="shared" si="254"/>
        <v>0.78349771281061475</v>
      </c>
      <c r="CX323" s="43">
        <f t="shared" si="254"/>
        <v>1.0800387890365633</v>
      </c>
      <c r="CY323" s="43">
        <f t="shared" si="254"/>
        <v>4.6520569011918499E-2</v>
      </c>
      <c r="CZ323" s="43">
        <f t="shared" si="254"/>
        <v>0.85076340175186904</v>
      </c>
      <c r="DA323" s="43">
        <f t="shared" si="254"/>
        <v>0.8375017242172268</v>
      </c>
      <c r="DB323" s="43">
        <f t="shared" si="254"/>
        <v>7.6739488960411361E-3</v>
      </c>
      <c r="DC323" s="43">
        <f t="shared" si="254"/>
        <v>1.8371679489040656E-4</v>
      </c>
      <c r="DD323" s="43">
        <f t="shared" si="254"/>
        <v>5.8766082453172901E-3</v>
      </c>
      <c r="DE323" s="43">
        <f t="shared" si="254"/>
        <v>2.8491524571198638E-2</v>
      </c>
      <c r="DF323" s="43">
        <f t="shared" si="254"/>
        <v>544.07717003415621</v>
      </c>
      <c r="DG323" s="43">
        <f t="shared" si="254"/>
        <v>0.86224812858178423</v>
      </c>
      <c r="DH323" s="43">
        <f t="shared" si="254"/>
        <v>1.3435602363676934E-3</v>
      </c>
      <c r="DI323" s="43">
        <f t="shared" si="254"/>
        <v>165.10983457937269</v>
      </c>
      <c r="DJ323" s="51">
        <f t="shared" si="207"/>
        <v>54.899318792129435</v>
      </c>
      <c r="DL323" s="40">
        <f t="shared" si="251"/>
        <v>320</v>
      </c>
      <c r="DM323" s="58">
        <f t="shared" si="249"/>
        <v>56.282857327226424</v>
      </c>
      <c r="DN323" s="57" t="str">
        <f t="shared" si="250"/>
        <v>Cruzília</v>
      </c>
    </row>
    <row r="324" spans="1:118" x14ac:dyDescent="0.3">
      <c r="A324" s="12">
        <v>312830</v>
      </c>
      <c r="B324" s="12" t="s">
        <v>29</v>
      </c>
      <c r="C324" s="12" t="s">
        <v>28</v>
      </c>
      <c r="D324" s="27" t="s">
        <v>373</v>
      </c>
      <c r="E324" s="13">
        <v>16055</v>
      </c>
      <c r="F324" s="14">
        <v>7.65</v>
      </c>
      <c r="G324" s="14">
        <v>30.51</v>
      </c>
      <c r="H324" s="15">
        <v>1228.2075</v>
      </c>
      <c r="I324" s="15">
        <v>4898.3805000000002</v>
      </c>
      <c r="J324" s="15">
        <v>24.660399999999999</v>
      </c>
      <c r="K324" s="13">
        <v>18508</v>
      </c>
      <c r="L324" s="14">
        <v>3.13</v>
      </c>
      <c r="M324" s="14">
        <v>16.05</v>
      </c>
      <c r="N324" s="15">
        <v>579.30040000000008</v>
      </c>
      <c r="O324" s="15">
        <v>2970.5340000000001</v>
      </c>
      <c r="P324" s="15">
        <v>15.127599999999999</v>
      </c>
      <c r="Q324" s="13">
        <v>18503</v>
      </c>
      <c r="R324" s="14">
        <v>0.81</v>
      </c>
      <c r="S324" s="14">
        <v>5.77</v>
      </c>
      <c r="T324" s="15">
        <v>149.87430000000003</v>
      </c>
      <c r="U324" s="14">
        <v>1067.6230999999998</v>
      </c>
      <c r="V324" s="14">
        <v>7.1420000000000003</v>
      </c>
      <c r="W324" s="14">
        <v>0.48</v>
      </c>
      <c r="X324" s="14">
        <v>0.54</v>
      </c>
      <c r="Y324" s="14">
        <v>0.41</v>
      </c>
      <c r="Z324" s="14">
        <v>91.349000000000004</v>
      </c>
      <c r="AA324" s="14">
        <v>98.709800000000001</v>
      </c>
      <c r="AB324" s="14">
        <v>82.932000000000002</v>
      </c>
      <c r="AC324" s="14">
        <v>61523.243999999999</v>
      </c>
      <c r="AD324" s="14">
        <v>384544.147</v>
      </c>
      <c r="AE324" s="14">
        <v>3321.9893999999999</v>
      </c>
      <c r="AF324" s="14">
        <v>19904.97</v>
      </c>
      <c r="AG324" s="14">
        <v>18520</v>
      </c>
      <c r="AH324" s="14">
        <v>19319</v>
      </c>
      <c r="AI324" s="14">
        <v>82.496200000000002</v>
      </c>
      <c r="AJ324" s="14">
        <v>106.741</v>
      </c>
      <c r="AK324" s="14">
        <v>0.44700000000000001</v>
      </c>
      <c r="AL324" s="14">
        <v>0.20899999999999999</v>
      </c>
      <c r="AM324" s="14">
        <v>0.73299999999999998</v>
      </c>
      <c r="AN324" s="14">
        <v>0.58399999999999996</v>
      </c>
      <c r="AO324" s="14">
        <v>0.59899999999999998</v>
      </c>
      <c r="AP324" s="14">
        <v>0.40899999999999997</v>
      </c>
      <c r="AQ324" s="14">
        <v>0.78200000000000003</v>
      </c>
      <c r="AR324" s="14">
        <v>0.67300000000000004</v>
      </c>
      <c r="AS324" s="14">
        <v>0.70099999999999996</v>
      </c>
      <c r="AT324" s="14">
        <v>0.58899999999999997</v>
      </c>
      <c r="AU324" s="14">
        <v>0.84499999999999997</v>
      </c>
      <c r="AV324" s="14">
        <v>0.69299999999999995</v>
      </c>
      <c r="AW324" s="14">
        <v>35768</v>
      </c>
      <c r="AX324" s="14">
        <v>128996</v>
      </c>
      <c r="AY324" s="14">
        <v>111305</v>
      </c>
      <c r="AZ324" s="14">
        <v>61700</v>
      </c>
      <c r="BA324" s="56">
        <f t="shared" ref="BA324:BD387" si="256">AW324/SUM($AW324:$AZ324)</f>
        <v>0.10589485713609005</v>
      </c>
      <c r="BB324" s="56">
        <f t="shared" si="256"/>
        <v>0.3819059771619065</v>
      </c>
      <c r="BC324" s="56">
        <f t="shared" si="256"/>
        <v>0.3295299450215976</v>
      </c>
      <c r="BD324" s="56">
        <f t="shared" si="255"/>
        <v>0.18266922068040584</v>
      </c>
      <c r="BE324" s="54"/>
      <c r="BG324" s="36">
        <f t="shared" si="208"/>
        <v>0.4313597296152436</v>
      </c>
      <c r="BH324" s="36">
        <f t="shared" si="209"/>
        <v>0.59769790269048784</v>
      </c>
      <c r="BI324" s="36">
        <f t="shared" si="210"/>
        <v>0.25773815070647305</v>
      </c>
      <c r="BJ324" s="36">
        <f t="shared" si="211"/>
        <v>0.85031730667215144</v>
      </c>
      <c r="BK324" s="36">
        <f t="shared" si="212"/>
        <v>0.69060347965789692</v>
      </c>
      <c r="BL324" s="36">
        <f t="shared" si="213"/>
        <v>0.5976967468973563</v>
      </c>
      <c r="BM324" s="36">
        <f t="shared" si="214"/>
        <v>3.999999999999998E-2</v>
      </c>
      <c r="BN324" s="36">
        <f t="shared" si="215"/>
        <v>2.770083102493057E-3</v>
      </c>
      <c r="BO324" s="36">
        <f t="shared" si="216"/>
        <v>3.8446751249519448E-2</v>
      </c>
      <c r="BP324" s="36">
        <f t="shared" si="217"/>
        <v>3.9999859878111457E-2</v>
      </c>
      <c r="BQ324" s="36">
        <f t="shared" si="218"/>
        <v>2.7700086624067484E-3</v>
      </c>
      <c r="BR324" s="36">
        <f t="shared" si="219"/>
        <v>3.8446699072514058E-2</v>
      </c>
      <c r="BS324" s="36">
        <f t="shared" si="220"/>
        <v>0.65688476316266631</v>
      </c>
      <c r="BT324" s="36">
        <f t="shared" si="221"/>
        <v>0.85239546195841176</v>
      </c>
      <c r="BU324" s="36">
        <f t="shared" si="222"/>
        <v>0.27666081951359922</v>
      </c>
      <c r="BV324" s="36">
        <f t="shared" si="223"/>
        <v>0.59084055447310424</v>
      </c>
      <c r="BW324" s="36">
        <f t="shared" si="224"/>
        <v>0.36022800552169226</v>
      </c>
      <c r="BX324" s="36">
        <f t="shared" si="225"/>
        <v>0.44655342069170295</v>
      </c>
      <c r="BY324" s="36">
        <f t="shared" si="226"/>
        <v>0.27666076882187285</v>
      </c>
      <c r="BZ324" s="36">
        <f t="shared" si="227"/>
        <v>0.5908405622170676</v>
      </c>
      <c r="CA324" s="36">
        <f t="shared" si="228"/>
        <v>8.7060633863953307E-3</v>
      </c>
      <c r="CB324" s="36">
        <f t="shared" si="229"/>
        <v>6.2948831592605517E-2</v>
      </c>
      <c r="CC324" s="36">
        <f t="shared" si="230"/>
        <v>2.3211915194020811E-4</v>
      </c>
      <c r="CD324" s="36">
        <f t="shared" si="231"/>
        <v>4.0538714472320949E-4</v>
      </c>
      <c r="CE324" s="36">
        <f t="shared" si="232"/>
        <v>1.147242455775238E-3</v>
      </c>
      <c r="CF324" s="36">
        <f t="shared" si="233"/>
        <v>1.8804856771528777E-2</v>
      </c>
      <c r="CG324" s="36">
        <f t="shared" si="234"/>
        <v>4.036366043505531E-5</v>
      </c>
      <c r="CH324" s="36">
        <f t="shared" si="235"/>
        <v>3.0095026581892998E-3</v>
      </c>
      <c r="CI324" s="36">
        <f t="shared" si="236"/>
        <v>3.0532326850284458E-3</v>
      </c>
      <c r="CJ324" s="36">
        <f t="shared" si="237"/>
        <v>1.275811075627814E-2</v>
      </c>
      <c r="CK324" s="36">
        <f t="shared" si="238"/>
        <v>1.1009640308112874E-3</v>
      </c>
      <c r="CL324" s="36">
        <f t="shared" si="239"/>
        <v>2.8972385694884644E-4</v>
      </c>
      <c r="CM324" s="36">
        <f t="shared" si="240"/>
        <v>0.30022640705546055</v>
      </c>
      <c r="CN324" s="36">
        <f t="shared" si="241"/>
        <v>0.92614941230811254</v>
      </c>
      <c r="CO324" s="36">
        <f t="shared" si="242"/>
        <v>0.8252632419098298</v>
      </c>
      <c r="CP324" s="36">
        <f t="shared" si="243"/>
        <v>0.48301434950752148</v>
      </c>
      <c r="CQ324" s="36">
        <f t="shared" si="244"/>
        <v>454.22287522644581</v>
      </c>
      <c r="CR324" s="36">
        <f t="shared" si="245"/>
        <v>0.20933903342170551</v>
      </c>
      <c r="CS324" s="36">
        <f t="shared" si="246"/>
        <v>0.10226208696324464</v>
      </c>
      <c r="CT324" s="36">
        <f t="shared" si="247"/>
        <v>11.536275040308098</v>
      </c>
      <c r="CU324" s="36"/>
      <c r="CV324" s="42" t="str">
        <f t="shared" si="248"/>
        <v>Guaranésia</v>
      </c>
      <c r="CW324" s="43">
        <f t="shared" ref="CW324:DI339" si="257">INDEX($BG$4:$CT$855,MATCH($CV324,$D$4:$D$855,0),MATCH(CW$1,$BG$1:$CT$1,0))</f>
        <v>0.59769790269048784</v>
      </c>
      <c r="CX324" s="43">
        <f t="shared" si="257"/>
        <v>0.25773815070647305</v>
      </c>
      <c r="CY324" s="43">
        <f t="shared" si="257"/>
        <v>3.8446751249519448E-2</v>
      </c>
      <c r="CZ324" s="43">
        <f t="shared" si="257"/>
        <v>0.59084055447310424</v>
      </c>
      <c r="DA324" s="43">
        <f t="shared" si="257"/>
        <v>0.44655342069170295</v>
      </c>
      <c r="DB324" s="43">
        <f t="shared" si="257"/>
        <v>3.0532326850284458E-3</v>
      </c>
      <c r="DC324" s="43">
        <f t="shared" si="257"/>
        <v>1.275811075627814E-2</v>
      </c>
      <c r="DD324" s="43">
        <f t="shared" si="257"/>
        <v>1.1009640308112874E-3</v>
      </c>
      <c r="DE324" s="43">
        <f t="shared" si="257"/>
        <v>2.8972385694884644E-4</v>
      </c>
      <c r="DF324" s="43">
        <f t="shared" si="257"/>
        <v>454.22287522644581</v>
      </c>
      <c r="DG324" s="43">
        <f t="shared" si="257"/>
        <v>0.20933903342170551</v>
      </c>
      <c r="DH324" s="43">
        <f t="shared" si="257"/>
        <v>0.10226208696324464</v>
      </c>
      <c r="DI324" s="43">
        <f t="shared" si="257"/>
        <v>11.536275040308098</v>
      </c>
      <c r="DJ324" s="51">
        <f t="shared" ref="DJ324:DJ387" si="258">AVERAGE(CW324:DI324)</f>
        <v>36.001479246021482</v>
      </c>
      <c r="DL324" s="40">
        <f t="shared" si="251"/>
        <v>321</v>
      </c>
      <c r="DM324" s="58">
        <f t="shared" si="249"/>
        <v>56.424810891244</v>
      </c>
      <c r="DN324" s="57" t="str">
        <f t="shared" si="250"/>
        <v>Munhoz</v>
      </c>
    </row>
    <row r="325" spans="1:118" x14ac:dyDescent="0.3">
      <c r="A325" s="12">
        <v>312840</v>
      </c>
      <c r="B325" s="12" t="s">
        <v>29</v>
      </c>
      <c r="C325" s="12" t="s">
        <v>28</v>
      </c>
      <c r="D325" s="27" t="s">
        <v>374</v>
      </c>
      <c r="E325" s="13">
        <v>7971</v>
      </c>
      <c r="F325" s="14">
        <v>24.28</v>
      </c>
      <c r="G325" s="14">
        <v>52.81</v>
      </c>
      <c r="H325" s="15">
        <v>1935.3588000000002</v>
      </c>
      <c r="I325" s="15">
        <v>4209.4850999999999</v>
      </c>
      <c r="J325" s="15">
        <v>78.268699999999995</v>
      </c>
      <c r="K325" s="13">
        <v>8419</v>
      </c>
      <c r="L325" s="14">
        <v>7.98</v>
      </c>
      <c r="M325" s="14">
        <v>28.79</v>
      </c>
      <c r="N325" s="15">
        <v>671.83620000000008</v>
      </c>
      <c r="O325" s="15">
        <v>2423.8301000000001</v>
      </c>
      <c r="P325" s="15">
        <v>38.568199999999997</v>
      </c>
      <c r="Q325" s="13">
        <v>8560</v>
      </c>
      <c r="R325" s="14">
        <v>2.11</v>
      </c>
      <c r="S325" s="14">
        <v>12.13</v>
      </c>
      <c r="T325" s="15">
        <v>180.61599999999999</v>
      </c>
      <c r="U325" s="14">
        <v>1038.328</v>
      </c>
      <c r="V325" s="14">
        <v>18.604399999999998</v>
      </c>
      <c r="W325" s="14">
        <v>0.6</v>
      </c>
      <c r="X325" s="14">
        <v>0.53</v>
      </c>
      <c r="Y325" s="14">
        <v>0.49</v>
      </c>
      <c r="Z325" s="14">
        <v>114.1862</v>
      </c>
      <c r="AA325" s="14">
        <v>96.881799999999998</v>
      </c>
      <c r="AB325" s="14">
        <v>99.113900000000001</v>
      </c>
      <c r="AC325" s="14">
        <v>26163.112000000001</v>
      </c>
      <c r="AD325" s="14">
        <v>101750.368</v>
      </c>
      <c r="AE325" s="14">
        <v>3078.7375999999999</v>
      </c>
      <c r="AF325" s="14">
        <v>11310.62</v>
      </c>
      <c r="AG325" s="14">
        <v>8498</v>
      </c>
      <c r="AH325" s="14">
        <v>8996</v>
      </c>
      <c r="AI325" s="14">
        <v>76.455399999999997</v>
      </c>
      <c r="AJ325" s="14">
        <v>60.653500000000001</v>
      </c>
      <c r="AK325" s="14">
        <v>0.44700000000000001</v>
      </c>
      <c r="AL325" s="14">
        <v>0.223</v>
      </c>
      <c r="AM325" s="14">
        <v>0.71499999999999997</v>
      </c>
      <c r="AN325" s="14">
        <v>0.56200000000000006</v>
      </c>
      <c r="AO325" s="14">
        <v>0.56699999999999995</v>
      </c>
      <c r="AP325" s="14">
        <v>0.36599999999999999</v>
      </c>
      <c r="AQ325" s="14">
        <v>0.80800000000000005</v>
      </c>
      <c r="AR325" s="14">
        <v>0.61699999999999999</v>
      </c>
      <c r="AS325" s="14">
        <v>0.67700000000000005</v>
      </c>
      <c r="AT325" s="14">
        <v>0.53300000000000003</v>
      </c>
      <c r="AU325" s="14">
        <v>0.84899999999999998</v>
      </c>
      <c r="AV325" s="14">
        <v>0.68500000000000005</v>
      </c>
      <c r="AW325" s="14">
        <v>13489</v>
      </c>
      <c r="AX325" s="14">
        <v>10727</v>
      </c>
      <c r="AY325" s="14">
        <v>40102</v>
      </c>
      <c r="AZ325" s="14">
        <v>30012</v>
      </c>
      <c r="BA325" s="56">
        <f t="shared" si="256"/>
        <v>0.14299798579455106</v>
      </c>
      <c r="BB325" s="56">
        <f t="shared" si="256"/>
        <v>0.11371779921551999</v>
      </c>
      <c r="BC325" s="56">
        <f t="shared" si="256"/>
        <v>0.42512456270539595</v>
      </c>
      <c r="BD325" s="56">
        <f t="shared" si="255"/>
        <v>0.31815965228453302</v>
      </c>
      <c r="BE325" s="54"/>
      <c r="BG325" s="36">
        <f t="shared" ref="BG325:BG388" si="259">(Q325/Q$2-1)^2</f>
        <v>0.70764577675558038</v>
      </c>
      <c r="BH325" s="36">
        <f t="shared" ref="BH325:BH388" si="260">(R325/R$2-1)^2</f>
        <v>0.16725121421117467</v>
      </c>
      <c r="BI325" s="36">
        <f t="shared" ref="BI325:BI388" si="261">(S325/S$2-1)^2</f>
        <v>1.2238057519598302E-3</v>
      </c>
      <c r="BJ325" s="36">
        <f t="shared" ref="BJ325:BJ388" si="262">(T325/T$2-1)^2</f>
        <v>0.82111393381545106</v>
      </c>
      <c r="BK325" s="36">
        <f t="shared" ref="BK325:BK388" si="263">(U325/U$2-1)^2</f>
        <v>0.69833121556785305</v>
      </c>
      <c r="BL325" s="36">
        <f t="shared" ref="BL325:BL388" si="264">(V325/V$2-1)^2</f>
        <v>0.16725141801060728</v>
      </c>
      <c r="BM325" s="36">
        <f t="shared" ref="BM325:BM388" si="265">(W325/W$2-1)^2</f>
        <v>0</v>
      </c>
      <c r="BN325" s="36">
        <f t="shared" ref="BN325:BN388" si="266">(X325/X$2-1)^2</f>
        <v>4.9245921822098949E-3</v>
      </c>
      <c r="BO325" s="36">
        <f t="shared" ref="BO325:BO388" si="267">(Y325/Y$2-1)^2</f>
        <v>1.5378700499807832E-3</v>
      </c>
      <c r="BP325" s="36">
        <f t="shared" ref="BP325:BP388" si="268">(Z325/Z$2-1)^2</f>
        <v>0</v>
      </c>
      <c r="BQ325" s="36">
        <f t="shared" ref="BQ325:BQ388" si="269">(AA325/AA$2-1)^2</f>
        <v>4.9245496448238066E-3</v>
      </c>
      <c r="BR325" s="36">
        <f t="shared" ref="BR325:BR388" si="270">(AB325/AB$2-1)^2</f>
        <v>1.5378223456439337E-3</v>
      </c>
      <c r="BS325" s="36">
        <f t="shared" ref="BS325:BS388" si="271">(AC325/AC$2-1)^2</f>
        <v>0.8453098806828564</v>
      </c>
      <c r="BT325" s="36">
        <f t="shared" ref="BT325:BT388" si="272">(AD325/AD$2-1)^2</f>
        <v>0.9597976977434437</v>
      </c>
      <c r="BU325" s="36">
        <f t="shared" ref="BU325:BU388" si="273">(AE325/AE$2-1)^2</f>
        <v>0.31437905309205705</v>
      </c>
      <c r="BV325" s="36">
        <f t="shared" ref="BV325:BV388" si="274">(AF325/AF$2-1)^2</f>
        <v>0.75437271705924236</v>
      </c>
      <c r="BW325" s="36">
        <f t="shared" ref="BW325:BW388" si="275">(AG325/AG$2-1)^2</f>
        <v>0.66674582551548045</v>
      </c>
      <c r="BX325" s="36">
        <f t="shared" ref="BX325:BX388" si="276">(AH325/AH$2-1)^2</f>
        <v>0.71489924525390958</v>
      </c>
      <c r="BY325" s="36">
        <f t="shared" ref="BY325:BY388" si="277">(AI325/AI$2-1)^2</f>
        <v>0.31437924434779918</v>
      </c>
      <c r="BZ325" s="36">
        <f t="shared" ref="BZ325:BZ388" si="278">(AJ325/AJ$2-1)^2</f>
        <v>0.75437287173861312</v>
      </c>
      <c r="CA325" s="36">
        <f t="shared" ref="CA325:CA388" si="279">(AK325/AK$2-1)^2</f>
        <v>8.7060633863953307E-3</v>
      </c>
      <c r="CB325" s="36">
        <f t="shared" ref="CB325:CB388" si="280">(AL325/AL$2-1)^2</f>
        <v>4.0287252219267482E-2</v>
      </c>
      <c r="CC325" s="36">
        <f t="shared" ref="CC325:CC388" si="281">(AM325/AM$2-1)^2</f>
        <v>9.3998664835291681E-5</v>
      </c>
      <c r="CD325" s="36">
        <f t="shared" ref="CD325:CD388" si="282">(AN325/AN$2-1)^2</f>
        <v>3.2543579118057588E-3</v>
      </c>
      <c r="CE325" s="36">
        <f t="shared" ref="CE325:CE388" si="283">(AO325/AO$2-1)^2</f>
        <v>7.307492195629566E-3</v>
      </c>
      <c r="CF325" s="36">
        <f t="shared" ref="CF325:CF388" si="284">(AP325/AP$2-1)^2</f>
        <v>5.1914757250440632E-2</v>
      </c>
      <c r="CG325" s="36">
        <f t="shared" ref="CG325:CG388" si="285">(AQ325/AQ$2-1)^2</f>
        <v>7.120149700743781E-4</v>
      </c>
      <c r="CH325" s="36">
        <f t="shared" ref="CH325:CH388" si="286">(AR325/AR$2-1)^2</f>
        <v>1.0834209569481436E-3</v>
      </c>
      <c r="CI325" s="36">
        <f t="shared" ref="CI325:CI388" si="287">(AS325/AS$2-1)^2</f>
        <v>7.6739488960411361E-3</v>
      </c>
      <c r="CJ325" s="36">
        <f t="shared" ref="CJ325:CJ388" si="288">(AT325/AT$2-1)^2</f>
        <v>3.8923011322398032E-2</v>
      </c>
      <c r="CK325" s="36">
        <f t="shared" ref="CK325:CK388" si="289">(AU325/AU$2-1)^2</f>
        <v>8.181956233734314E-4</v>
      </c>
      <c r="CL325" s="36">
        <f t="shared" ref="CL325:CL388" si="290">(AV325/AV$2-1)^2</f>
        <v>8.0478849152456093E-4</v>
      </c>
      <c r="CM325" s="36">
        <f t="shared" ref="CM325:CM388" si="291">(AW325/AW$2-1)^2</f>
        <v>0.17325365955860916</v>
      </c>
      <c r="CN325" s="36">
        <f t="shared" ref="CN325:CN388" si="292">(AX325/AX$2-1)^2</f>
        <v>0.99375078083509016</v>
      </c>
      <c r="CO325" s="36">
        <f t="shared" ref="CO325:CO388" si="293">(AY325/AY$2-1)^2</f>
        <v>0.93511204139473192</v>
      </c>
      <c r="CP325" s="36">
        <f t="shared" ref="CP325:CP388" si="294">(AZ325/AZ$2-1)^2</f>
        <v>0.72528853745187083</v>
      </c>
      <c r="CQ325" s="36">
        <f t="shared" ref="CQ325:CQ388" si="295">(BA325/BA$2-1)^2</f>
        <v>848.57409128078666</v>
      </c>
      <c r="CR325" s="36">
        <f t="shared" ref="CR325:CR388" si="296">(BB325/BB$2-1)^2</f>
        <v>0.70303826672102021</v>
      </c>
      <c r="CS325" s="36">
        <f t="shared" ref="CS325:CS388" si="297">(BC325/BC$2-1)^2</f>
        <v>0.49371114295369994</v>
      </c>
      <c r="CT325" s="36">
        <f t="shared" ref="CT325:CT388" si="298">(BD325/BD$2-1)^2</f>
        <v>44.322473519446021</v>
      </c>
      <c r="CU325" s="36"/>
      <c r="CV325" s="42" t="str">
        <f t="shared" ref="CV325:CV388" si="299">D325</f>
        <v>Guarani</v>
      </c>
      <c r="CW325" s="43">
        <f t="shared" si="257"/>
        <v>0.16725121421117467</v>
      </c>
      <c r="CX325" s="43">
        <f t="shared" si="257"/>
        <v>1.2238057519598302E-3</v>
      </c>
      <c r="CY325" s="43">
        <f t="shared" si="257"/>
        <v>1.5378700499807832E-3</v>
      </c>
      <c r="CZ325" s="43">
        <f t="shared" si="257"/>
        <v>0.75437271705924236</v>
      </c>
      <c r="DA325" s="43">
        <f t="shared" si="257"/>
        <v>0.71489924525390958</v>
      </c>
      <c r="DB325" s="43">
        <f t="shared" si="257"/>
        <v>7.6739488960411361E-3</v>
      </c>
      <c r="DC325" s="43">
        <f t="shared" si="257"/>
        <v>3.8923011322398032E-2</v>
      </c>
      <c r="DD325" s="43">
        <f t="shared" si="257"/>
        <v>8.181956233734314E-4</v>
      </c>
      <c r="DE325" s="43">
        <f t="shared" si="257"/>
        <v>8.0478849152456093E-4</v>
      </c>
      <c r="DF325" s="43">
        <f t="shared" si="257"/>
        <v>848.57409128078666</v>
      </c>
      <c r="DG325" s="43">
        <f t="shared" si="257"/>
        <v>0.70303826672102021</v>
      </c>
      <c r="DH325" s="43">
        <f t="shared" si="257"/>
        <v>0.49371114295369994</v>
      </c>
      <c r="DI325" s="43">
        <f t="shared" si="257"/>
        <v>44.322473519446021</v>
      </c>
      <c r="DJ325" s="51">
        <f t="shared" si="258"/>
        <v>68.906216846658992</v>
      </c>
      <c r="DL325" s="40">
        <f t="shared" si="251"/>
        <v>322</v>
      </c>
      <c r="DM325" s="58">
        <f t="shared" ref="DM325:DM388" si="300">SMALL($DJ$4:$DJ$855,DL325)</f>
        <v>56.429805589083621</v>
      </c>
      <c r="DN325" s="57" t="str">
        <f t="shared" ref="DN325:DN388" si="301">INDEX($CV$4:$DJ$855,MATCH($DM325,$DJ$4:$DJ$855,0),1)</f>
        <v>Santana dos Montes</v>
      </c>
    </row>
    <row r="326" spans="1:118" x14ac:dyDescent="0.3">
      <c r="A326" s="12">
        <v>312850</v>
      </c>
      <c r="B326" s="12" t="s">
        <v>29</v>
      </c>
      <c r="C326" s="12" t="s">
        <v>28</v>
      </c>
      <c r="D326" s="27" t="s">
        <v>375</v>
      </c>
      <c r="E326" s="13">
        <v>3735</v>
      </c>
      <c r="F326" s="14">
        <v>14.57</v>
      </c>
      <c r="G326" s="14">
        <v>48.35</v>
      </c>
      <c r="H326" s="15">
        <v>544.18949999999995</v>
      </c>
      <c r="I326" s="15">
        <v>1805.8725000000002</v>
      </c>
      <c r="J326" s="15">
        <v>46.967700000000001</v>
      </c>
      <c r="K326" s="13">
        <v>4102</v>
      </c>
      <c r="L326" s="14">
        <v>4.6500000000000004</v>
      </c>
      <c r="M326" s="14">
        <v>18.48</v>
      </c>
      <c r="N326" s="15">
        <v>190.74300000000002</v>
      </c>
      <c r="O326" s="15">
        <v>758.04959999999994</v>
      </c>
      <c r="P326" s="15">
        <v>22.4739</v>
      </c>
      <c r="Q326" s="13">
        <v>3923</v>
      </c>
      <c r="R326" s="14">
        <v>2.31</v>
      </c>
      <c r="S326" s="14">
        <v>11.42</v>
      </c>
      <c r="T326" s="15">
        <v>90.621299999999991</v>
      </c>
      <c r="U326" s="14">
        <v>448.00659999999999</v>
      </c>
      <c r="V326" s="14">
        <v>20.367799999999999</v>
      </c>
      <c r="W326" s="14">
        <v>0.51</v>
      </c>
      <c r="X326" s="14">
        <v>0.55000000000000004</v>
      </c>
      <c r="Y326" s="14">
        <v>0.41</v>
      </c>
      <c r="Z326" s="14">
        <v>97.058300000000003</v>
      </c>
      <c r="AA326" s="14">
        <v>100.5377</v>
      </c>
      <c r="AB326" s="14">
        <v>82.932000000000002</v>
      </c>
      <c r="AC326" s="14">
        <v>10087.796</v>
      </c>
      <c r="AD326" s="14">
        <v>39001.714</v>
      </c>
      <c r="AE326" s="14">
        <v>2430.7941999999998</v>
      </c>
      <c r="AF326" s="14">
        <v>9806.82</v>
      </c>
      <c r="AG326" s="14">
        <v>4150</v>
      </c>
      <c r="AH326" s="14">
        <v>3977</v>
      </c>
      <c r="AI326" s="14">
        <v>60.364800000000002</v>
      </c>
      <c r="AJ326" s="14">
        <v>52.589399999999998</v>
      </c>
      <c r="AK326" s="14">
        <v>0.45600000000000002</v>
      </c>
      <c r="AL326" s="14">
        <v>0.25900000000000001</v>
      </c>
      <c r="AM326" s="14">
        <v>0.66400000000000003</v>
      </c>
      <c r="AN326" s="14">
        <v>0.55000000000000004</v>
      </c>
      <c r="AO326" s="14">
        <v>0.57099999999999995</v>
      </c>
      <c r="AP326" s="14">
        <v>0.376</v>
      </c>
      <c r="AQ326" s="14">
        <v>0.76</v>
      </c>
      <c r="AR326" s="14">
        <v>0.65300000000000002</v>
      </c>
      <c r="AS326" s="14">
        <v>0.65200000000000002</v>
      </c>
      <c r="AT326" s="14">
        <v>0.53200000000000003</v>
      </c>
      <c r="AU326" s="14">
        <v>0.80200000000000005</v>
      </c>
      <c r="AV326" s="14">
        <v>0.65</v>
      </c>
      <c r="AW326" s="14">
        <v>2867</v>
      </c>
      <c r="AX326" s="14">
        <v>5314</v>
      </c>
      <c r="AY326" s="14">
        <v>11720</v>
      </c>
      <c r="AZ326" s="14">
        <v>16904</v>
      </c>
      <c r="BA326" s="56">
        <f t="shared" si="256"/>
        <v>7.7897024860752617E-2</v>
      </c>
      <c r="BB326" s="56">
        <f t="shared" si="256"/>
        <v>0.14438255671783726</v>
      </c>
      <c r="BC326" s="56">
        <f t="shared" si="256"/>
        <v>0.31843499524521124</v>
      </c>
      <c r="BD326" s="56">
        <f t="shared" si="255"/>
        <v>0.45928542317619886</v>
      </c>
      <c r="BE326" s="54"/>
      <c r="BG326" s="36">
        <f t="shared" si="259"/>
        <v>0.85975652895526777</v>
      </c>
      <c r="BH326" s="36">
        <f t="shared" si="260"/>
        <v>0.12456747404844289</v>
      </c>
      <c r="BI326" s="36">
        <f t="shared" si="261"/>
        <v>6.5522021223310943E-4</v>
      </c>
      <c r="BJ326" s="36">
        <f t="shared" si="262"/>
        <v>0.90804489679347666</v>
      </c>
      <c r="BK326" s="36">
        <f t="shared" si="263"/>
        <v>0.86321430101714913</v>
      </c>
      <c r="BL326" s="36">
        <f t="shared" si="264"/>
        <v>0.12456879316429913</v>
      </c>
      <c r="BM326" s="36">
        <f t="shared" si="265"/>
        <v>2.2499999999999975E-2</v>
      </c>
      <c r="BN326" s="36">
        <f t="shared" si="266"/>
        <v>1.2311480455524698E-3</v>
      </c>
      <c r="BO326" s="36">
        <f t="shared" si="267"/>
        <v>3.8446751249519448E-2</v>
      </c>
      <c r="BP326" s="36">
        <f t="shared" si="268"/>
        <v>2.2499921181437711E-2</v>
      </c>
      <c r="BQ326" s="36">
        <f t="shared" si="269"/>
        <v>1.2311374112059556E-3</v>
      </c>
      <c r="BR326" s="36">
        <f t="shared" si="270"/>
        <v>3.8446699072514058E-2</v>
      </c>
      <c r="BS326" s="36">
        <f t="shared" si="271"/>
        <v>0.93881687945084169</v>
      </c>
      <c r="BT326" s="36">
        <f t="shared" si="272"/>
        <v>0.9844926607188097</v>
      </c>
      <c r="BU326" s="36">
        <f t="shared" si="273"/>
        <v>0.42660511732749246</v>
      </c>
      <c r="BV326" s="36">
        <f t="shared" si="274"/>
        <v>0.78503800951781899</v>
      </c>
      <c r="BW326" s="36">
        <f t="shared" si="275"/>
        <v>0.82884589561925037</v>
      </c>
      <c r="BX326" s="36">
        <f t="shared" si="276"/>
        <v>0.86807493452719331</v>
      </c>
      <c r="BY326" s="36">
        <f t="shared" si="277"/>
        <v>0.42660520400741009</v>
      </c>
      <c r="BZ326" s="36">
        <f t="shared" si="278"/>
        <v>0.78503788740293656</v>
      </c>
      <c r="CA326" s="36">
        <f t="shared" si="279"/>
        <v>5.6326090623701249E-3</v>
      </c>
      <c r="CB326" s="36">
        <f t="shared" si="280"/>
        <v>5.1386801300086086E-3</v>
      </c>
      <c r="CC326" s="36">
        <f t="shared" si="281"/>
        <v>6.4532960919575352E-3</v>
      </c>
      <c r="CD326" s="36">
        <f t="shared" si="282"/>
        <v>5.956938876627153E-3</v>
      </c>
      <c r="CE326" s="36">
        <f t="shared" si="283"/>
        <v>6.2460978147762846E-3</v>
      </c>
      <c r="CF326" s="36">
        <f t="shared" si="284"/>
        <v>4.2745998682547276E-2</v>
      </c>
      <c r="CG326" s="36">
        <f t="shared" si="285"/>
        <v>1.1770043382862267E-3</v>
      </c>
      <c r="CH326" s="36">
        <f t="shared" si="286"/>
        <v>5.5276579436129548E-4</v>
      </c>
      <c r="CI326" s="36">
        <f t="shared" si="287"/>
        <v>1.4712186049214988E-2</v>
      </c>
      <c r="CJ326" s="36">
        <f t="shared" si="288"/>
        <v>3.9519523878647128E-2</v>
      </c>
      <c r="CK326" s="36">
        <f t="shared" si="289"/>
        <v>6.7864417785085465E-3</v>
      </c>
      <c r="CL326" s="36">
        <f t="shared" si="290"/>
        <v>6.0862129671545523E-3</v>
      </c>
      <c r="CM326" s="36">
        <f t="shared" si="291"/>
        <v>0.76724468333505746</v>
      </c>
      <c r="CN326" s="36">
        <f t="shared" si="292"/>
        <v>0.99690177934580892</v>
      </c>
      <c r="CO326" s="36">
        <f t="shared" si="293"/>
        <v>0.98081109762577434</v>
      </c>
      <c r="CP326" s="36">
        <f t="shared" si="294"/>
        <v>0.8398564059297503</v>
      </c>
      <c r="CQ326" s="36">
        <f t="shared" si="295"/>
        <v>237.56798547526469</v>
      </c>
      <c r="CR326" s="36">
        <f t="shared" si="296"/>
        <v>0.63189328398619404</v>
      </c>
      <c r="CS326" s="36">
        <f t="shared" si="297"/>
        <v>7.5816846985805278E-2</v>
      </c>
      <c r="CT326" s="36">
        <f t="shared" si="298"/>
        <v>101.085892874888</v>
      </c>
      <c r="CU326" s="36"/>
      <c r="CV326" s="42" t="str">
        <f t="shared" si="299"/>
        <v>Guarará</v>
      </c>
      <c r="CW326" s="43">
        <f t="shared" si="257"/>
        <v>0.12456747404844289</v>
      </c>
      <c r="CX326" s="43">
        <f t="shared" si="257"/>
        <v>6.5522021223310943E-4</v>
      </c>
      <c r="CY326" s="43">
        <f t="shared" si="257"/>
        <v>3.8446751249519448E-2</v>
      </c>
      <c r="CZ326" s="43">
        <f t="shared" si="257"/>
        <v>0.78503800951781899</v>
      </c>
      <c r="DA326" s="43">
        <f t="shared" si="257"/>
        <v>0.86807493452719331</v>
      </c>
      <c r="DB326" s="43">
        <f t="shared" si="257"/>
        <v>1.4712186049214988E-2</v>
      </c>
      <c r="DC326" s="43">
        <f t="shared" si="257"/>
        <v>3.9519523878647128E-2</v>
      </c>
      <c r="DD326" s="43">
        <f t="shared" si="257"/>
        <v>6.7864417785085465E-3</v>
      </c>
      <c r="DE326" s="43">
        <f t="shared" si="257"/>
        <v>6.0862129671545523E-3</v>
      </c>
      <c r="DF326" s="43">
        <f t="shared" si="257"/>
        <v>237.56798547526469</v>
      </c>
      <c r="DG326" s="43">
        <f t="shared" si="257"/>
        <v>0.63189328398619404</v>
      </c>
      <c r="DH326" s="43">
        <f t="shared" si="257"/>
        <v>7.5816846985805278E-2</v>
      </c>
      <c r="DI326" s="43">
        <f t="shared" si="257"/>
        <v>101.085892874888</v>
      </c>
      <c r="DJ326" s="51">
        <f t="shared" si="258"/>
        <v>26.249651941181032</v>
      </c>
      <c r="DL326" s="40">
        <f t="shared" ref="DL326:DL389" si="302">DL325+1</f>
        <v>323</v>
      </c>
      <c r="DM326" s="58">
        <f t="shared" si="300"/>
        <v>56.752179374772773</v>
      </c>
      <c r="DN326" s="57" t="str">
        <f t="shared" si="301"/>
        <v>Catuti</v>
      </c>
    </row>
    <row r="327" spans="1:118" x14ac:dyDescent="0.3">
      <c r="A327" s="12">
        <v>312860</v>
      </c>
      <c r="B327" s="12" t="s">
        <v>29</v>
      </c>
      <c r="C327" s="12" t="s">
        <v>28</v>
      </c>
      <c r="D327" s="27" t="s">
        <v>383</v>
      </c>
      <c r="E327" s="13">
        <v>5813</v>
      </c>
      <c r="F327" s="14">
        <v>10.119999999999999</v>
      </c>
      <c r="G327" s="14">
        <v>39.18</v>
      </c>
      <c r="H327" s="15">
        <v>588.27559999999994</v>
      </c>
      <c r="I327" s="15">
        <v>2277.5333999999998</v>
      </c>
      <c r="J327" s="15">
        <v>32.622700000000002</v>
      </c>
      <c r="K327" s="13">
        <v>6374</v>
      </c>
      <c r="L327" s="14">
        <v>4.83</v>
      </c>
      <c r="M327" s="14">
        <v>17.55</v>
      </c>
      <c r="N327" s="15">
        <v>307.86420000000004</v>
      </c>
      <c r="O327" s="15">
        <v>1118.6370000000002</v>
      </c>
      <c r="P327" s="15">
        <v>23.343900000000001</v>
      </c>
      <c r="Q327" s="13">
        <v>6521</v>
      </c>
      <c r="R327" s="14">
        <v>3.3</v>
      </c>
      <c r="S327" s="14">
        <v>10.15</v>
      </c>
      <c r="T327" s="15">
        <v>215.19300000000001</v>
      </c>
      <c r="U327" s="14">
        <v>661.88150000000007</v>
      </c>
      <c r="V327" s="14">
        <v>29.096900000000002</v>
      </c>
      <c r="W327" s="14">
        <v>0.57999999999999996</v>
      </c>
      <c r="X327" s="14">
        <v>0.52</v>
      </c>
      <c r="Y327" s="14">
        <v>0.53</v>
      </c>
      <c r="Z327" s="14">
        <v>110.38</v>
      </c>
      <c r="AA327" s="14">
        <v>95.053799999999995</v>
      </c>
      <c r="AB327" s="14">
        <v>107.20480000000001</v>
      </c>
      <c r="AC327" s="14">
        <v>61640.544999999998</v>
      </c>
      <c r="AD327" s="14">
        <v>287899.016</v>
      </c>
      <c r="AE327" s="14">
        <v>9308.4483999999993</v>
      </c>
      <c r="AF327" s="14">
        <v>42721.33</v>
      </c>
      <c r="AG327" s="14">
        <v>6622</v>
      </c>
      <c r="AH327" s="14">
        <v>6739</v>
      </c>
      <c r="AI327" s="14">
        <v>231.1601</v>
      </c>
      <c r="AJ327" s="14">
        <v>229.09440000000001</v>
      </c>
      <c r="AK327" s="14">
        <v>0.41499999999999998</v>
      </c>
      <c r="AL327" s="14">
        <v>0.17199999999999999</v>
      </c>
      <c r="AM327" s="14">
        <v>0.68</v>
      </c>
      <c r="AN327" s="14">
        <v>0.61199999999999999</v>
      </c>
      <c r="AO327" s="14">
        <v>0.57999999999999996</v>
      </c>
      <c r="AP327" s="14">
        <v>0.41</v>
      </c>
      <c r="AQ327" s="14">
        <v>0.73599999999999999</v>
      </c>
      <c r="AR327" s="14">
        <v>0.64500000000000002</v>
      </c>
      <c r="AS327" s="14">
        <v>0.69</v>
      </c>
      <c r="AT327" s="14">
        <v>0.55800000000000005</v>
      </c>
      <c r="AU327" s="14">
        <v>0.82899999999999996</v>
      </c>
      <c r="AV327" s="14">
        <v>0.70899999999999996</v>
      </c>
      <c r="AW327" s="14">
        <v>162255</v>
      </c>
      <c r="AX327" s="14">
        <v>26579</v>
      </c>
      <c r="AY327" s="14">
        <v>60040</v>
      </c>
      <c r="AZ327" s="14">
        <v>28982</v>
      </c>
      <c r="BA327" s="56">
        <f t="shared" si="256"/>
        <v>0.58395355867787635</v>
      </c>
      <c r="BB327" s="56">
        <f t="shared" si="256"/>
        <v>9.5657462858459053E-2</v>
      </c>
      <c r="BC327" s="56">
        <f t="shared" si="256"/>
        <v>0.21608315098468273</v>
      </c>
      <c r="BD327" s="56">
        <f t="shared" si="255"/>
        <v>0.10430582747898191</v>
      </c>
      <c r="BE327" s="54"/>
      <c r="BG327" s="36">
        <f t="shared" si="259"/>
        <v>0.77270980843227477</v>
      </c>
      <c r="BH327" s="36">
        <f t="shared" si="260"/>
        <v>5.7199350328366568E-3</v>
      </c>
      <c r="BI327" s="36">
        <f t="shared" si="261"/>
        <v>1.794502556814874E-2</v>
      </c>
      <c r="BJ327" s="36">
        <f t="shared" si="262"/>
        <v>0.78887692803169995</v>
      </c>
      <c r="BK327" s="36">
        <f t="shared" si="263"/>
        <v>0.8014599227134529</v>
      </c>
      <c r="BL327" s="36">
        <f t="shared" si="264"/>
        <v>5.7201329014024329E-3</v>
      </c>
      <c r="BM327" s="36">
        <f t="shared" si="265"/>
        <v>1.1111111111111107E-3</v>
      </c>
      <c r="BN327" s="36">
        <f t="shared" si="266"/>
        <v>7.6946752847029745E-3</v>
      </c>
      <c r="BO327" s="36">
        <f t="shared" si="267"/>
        <v>1.5378700499807832E-3</v>
      </c>
      <c r="BP327" s="36">
        <f t="shared" si="268"/>
        <v>1.1111072188364343E-3</v>
      </c>
      <c r="BQ327" s="36">
        <f t="shared" si="269"/>
        <v>7.6946930086623511E-3</v>
      </c>
      <c r="BR327" s="36">
        <f t="shared" si="270"/>
        <v>1.5378983747808561E-3</v>
      </c>
      <c r="BS327" s="36">
        <f t="shared" si="271"/>
        <v>0.6562991841487037</v>
      </c>
      <c r="BT327" s="36">
        <f t="shared" si="272"/>
        <v>0.88838371594009302</v>
      </c>
      <c r="BU327" s="36">
        <f t="shared" si="273"/>
        <v>0.10772957470037409</v>
      </c>
      <c r="BV327" s="36">
        <f t="shared" si="274"/>
        <v>0.25349862490877895</v>
      </c>
      <c r="BW327" s="36">
        <f t="shared" si="275"/>
        <v>0.73452470774944811</v>
      </c>
      <c r="BX327" s="36">
        <f t="shared" si="276"/>
        <v>0.78194269853060472</v>
      </c>
      <c r="BY327" s="36">
        <f t="shared" si="277"/>
        <v>0.10772941468697124</v>
      </c>
      <c r="BZ327" s="36">
        <f t="shared" si="278"/>
        <v>0.25349867157819883</v>
      </c>
      <c r="CA327" s="36">
        <f t="shared" si="279"/>
        <v>2.5031989434229338E-2</v>
      </c>
      <c r="CB327" s="36">
        <f t="shared" si="280"/>
        <v>0.1470818720211714</v>
      </c>
      <c r="CC327" s="36">
        <f t="shared" si="281"/>
        <v>3.3839519340704747E-3</v>
      </c>
      <c r="CD327" s="36">
        <f t="shared" si="282"/>
        <v>7.206882572857058E-4</v>
      </c>
      <c r="CE327" s="36">
        <f t="shared" si="283"/>
        <v>4.1623309053069792E-3</v>
      </c>
      <c r="CF327" s="36">
        <f t="shared" si="284"/>
        <v>1.8230696647617017E-2</v>
      </c>
      <c r="CG327" s="36">
        <f t="shared" si="285"/>
        <v>4.1994352316632039E-3</v>
      </c>
      <c r="CH327" s="36">
        <f t="shared" si="286"/>
        <v>1.2038010632757394E-4</v>
      </c>
      <c r="CI327" s="36">
        <f t="shared" si="287"/>
        <v>4.911327293466352E-3</v>
      </c>
      <c r="CJ327" s="36">
        <f t="shared" si="288"/>
        <v>2.5484467992451729E-2</v>
      </c>
      <c r="CK327" s="36">
        <f t="shared" si="289"/>
        <v>2.6509538197299039E-3</v>
      </c>
      <c r="CL327" s="36">
        <f t="shared" si="290"/>
        <v>3.2191539660982938E-5</v>
      </c>
      <c r="CM327" s="36">
        <f t="shared" si="291"/>
        <v>36.263257041234745</v>
      </c>
      <c r="CN327" s="36">
        <f t="shared" si="292"/>
        <v>0.98455175545242168</v>
      </c>
      <c r="CO327" s="36">
        <f t="shared" si="293"/>
        <v>0.90366094057265633</v>
      </c>
      <c r="CP327" s="36">
        <f t="shared" si="294"/>
        <v>0.73398704082899568</v>
      </c>
      <c r="CQ327" s="36">
        <f t="shared" si="295"/>
        <v>14894.138586941373</v>
      </c>
      <c r="CR327" s="36">
        <f t="shared" si="296"/>
        <v>0.74671531102424948</v>
      </c>
      <c r="CS327" s="36">
        <f t="shared" si="297"/>
        <v>1.8110653299237851E-2</v>
      </c>
      <c r="CT327" s="36">
        <f t="shared" si="298"/>
        <v>2.2814524153608922</v>
      </c>
      <c r="CU327" s="36"/>
      <c r="CV327" s="42" t="str">
        <f t="shared" si="299"/>
        <v>Guarda-Mor</v>
      </c>
      <c r="CW327" s="43">
        <f t="shared" si="257"/>
        <v>5.7199350328366568E-3</v>
      </c>
      <c r="CX327" s="43">
        <f t="shared" si="257"/>
        <v>1.794502556814874E-2</v>
      </c>
      <c r="CY327" s="43">
        <f t="shared" si="257"/>
        <v>1.5378700499807832E-3</v>
      </c>
      <c r="CZ327" s="43">
        <f t="shared" si="257"/>
        <v>0.25349862490877895</v>
      </c>
      <c r="DA327" s="43">
        <f t="shared" si="257"/>
        <v>0.78194269853060472</v>
      </c>
      <c r="DB327" s="43">
        <f t="shared" si="257"/>
        <v>4.911327293466352E-3</v>
      </c>
      <c r="DC327" s="43">
        <f t="shared" si="257"/>
        <v>2.5484467992451729E-2</v>
      </c>
      <c r="DD327" s="43">
        <f t="shared" si="257"/>
        <v>2.6509538197299039E-3</v>
      </c>
      <c r="DE327" s="43">
        <f t="shared" si="257"/>
        <v>3.2191539660982938E-5</v>
      </c>
      <c r="DF327" s="43">
        <f t="shared" si="257"/>
        <v>14894.138586941373</v>
      </c>
      <c r="DG327" s="43">
        <f t="shared" si="257"/>
        <v>0.74671531102424948</v>
      </c>
      <c r="DH327" s="43">
        <f t="shared" si="257"/>
        <v>1.8110653299237851E-2</v>
      </c>
      <c r="DI327" s="43">
        <f t="shared" si="257"/>
        <v>2.2814524153608922</v>
      </c>
      <c r="DJ327" s="51">
        <f t="shared" si="258"/>
        <v>1146.021429878138</v>
      </c>
      <c r="DL327" s="40">
        <f t="shared" si="302"/>
        <v>324</v>
      </c>
      <c r="DM327" s="58">
        <f t="shared" si="300"/>
        <v>56.90612028964479</v>
      </c>
      <c r="DN327" s="57" t="str">
        <f t="shared" si="301"/>
        <v>Cachoeira de Minas</v>
      </c>
    </row>
    <row r="328" spans="1:118" x14ac:dyDescent="0.3">
      <c r="A328" s="12">
        <v>312870</v>
      </c>
      <c r="B328" s="12" t="s">
        <v>29</v>
      </c>
      <c r="C328" s="12" t="s">
        <v>28</v>
      </c>
      <c r="D328" s="27" t="s">
        <v>384</v>
      </c>
      <c r="E328" s="13">
        <v>38970</v>
      </c>
      <c r="F328" s="14">
        <v>5.19</v>
      </c>
      <c r="G328" s="14">
        <v>22.34</v>
      </c>
      <c r="H328" s="15">
        <v>2022.5430000000001</v>
      </c>
      <c r="I328" s="15">
        <v>8705.8979999999992</v>
      </c>
      <c r="J328" s="15">
        <v>16.730399999999999</v>
      </c>
      <c r="K328" s="13">
        <v>46615</v>
      </c>
      <c r="L328" s="14">
        <v>1.76</v>
      </c>
      <c r="M328" s="14">
        <v>12.59</v>
      </c>
      <c r="N328" s="15">
        <v>820.42400000000009</v>
      </c>
      <c r="O328" s="15">
        <v>5868.8285000000005</v>
      </c>
      <c r="P328" s="15">
        <v>8.5062999999999995</v>
      </c>
      <c r="Q328" s="13">
        <v>49148</v>
      </c>
      <c r="R328" s="14">
        <v>0.51</v>
      </c>
      <c r="S328" s="14">
        <v>4.21</v>
      </c>
      <c r="T328" s="15">
        <v>250.65480000000002</v>
      </c>
      <c r="U328" s="14">
        <v>2069.1307999999999</v>
      </c>
      <c r="V328" s="14">
        <v>4.4968000000000004</v>
      </c>
      <c r="W328" s="14">
        <v>0.56000000000000005</v>
      </c>
      <c r="X328" s="14">
        <v>0.53</v>
      </c>
      <c r="Y328" s="14">
        <v>0.49</v>
      </c>
      <c r="Z328" s="14">
        <v>106.57380000000001</v>
      </c>
      <c r="AA328" s="14">
        <v>96.881799999999998</v>
      </c>
      <c r="AB328" s="14">
        <v>99.113900000000001</v>
      </c>
      <c r="AC328" s="14">
        <v>377626.76189999998</v>
      </c>
      <c r="AD328" s="14">
        <v>1835197.105</v>
      </c>
      <c r="AE328" s="14">
        <v>8086.5725000000002</v>
      </c>
      <c r="AF328" s="14">
        <v>35494.300000000003</v>
      </c>
      <c r="AG328" s="14">
        <v>46698</v>
      </c>
      <c r="AH328" s="14">
        <v>51704</v>
      </c>
      <c r="AI328" s="14">
        <v>200.8168</v>
      </c>
      <c r="AJ328" s="14">
        <v>190.33920000000001</v>
      </c>
      <c r="AK328" s="14">
        <v>0.53200000000000003</v>
      </c>
      <c r="AL328" s="14">
        <v>0.307</v>
      </c>
      <c r="AM328" s="14">
        <v>0.75800000000000001</v>
      </c>
      <c r="AN328" s="14">
        <v>0.64700000000000002</v>
      </c>
      <c r="AO328" s="14">
        <v>0.65200000000000002</v>
      </c>
      <c r="AP328" s="14">
        <v>0.495</v>
      </c>
      <c r="AQ328" s="14">
        <v>0.81100000000000005</v>
      </c>
      <c r="AR328" s="14">
        <v>0.69199999999999995</v>
      </c>
      <c r="AS328" s="14">
        <v>0.751</v>
      </c>
      <c r="AT328" s="14">
        <v>0.65900000000000003</v>
      </c>
      <c r="AU328" s="14">
        <v>0.88</v>
      </c>
      <c r="AV328" s="14">
        <v>0.72899999999999998</v>
      </c>
      <c r="AW328" s="14">
        <v>41327</v>
      </c>
      <c r="AX328" s="14">
        <v>260840</v>
      </c>
      <c r="AY328" s="14">
        <v>1097228</v>
      </c>
      <c r="AZ328" s="14">
        <v>169705</v>
      </c>
      <c r="BA328" s="56">
        <f t="shared" si="256"/>
        <v>2.6338028169014083E-2</v>
      </c>
      <c r="BB328" s="56">
        <f t="shared" si="256"/>
        <v>0.16623542157924925</v>
      </c>
      <c r="BC328" s="56">
        <f t="shared" si="256"/>
        <v>0.69927219425148179</v>
      </c>
      <c r="BD328" s="56">
        <f t="shared" si="255"/>
        <v>0.10815435600025493</v>
      </c>
      <c r="BE328" s="54"/>
      <c r="BG328" s="36">
        <f t="shared" si="259"/>
        <v>7.8026139253021655E-3</v>
      </c>
      <c r="BH328" s="36">
        <f t="shared" si="260"/>
        <v>0.73469387755102034</v>
      </c>
      <c r="BI328" s="36">
        <f t="shared" si="261"/>
        <v>0.4106053943552051</v>
      </c>
      <c r="BJ328" s="36">
        <f t="shared" si="262"/>
        <v>0.75648554049519912</v>
      </c>
      <c r="BK328" s="36">
        <f t="shared" si="263"/>
        <v>0.45227684166536863</v>
      </c>
      <c r="BL328" s="36">
        <f t="shared" si="264"/>
        <v>0.73469387755102034</v>
      </c>
      <c r="BM328" s="36">
        <f t="shared" si="265"/>
        <v>4.444444444444428E-3</v>
      </c>
      <c r="BN328" s="36">
        <f t="shared" si="266"/>
        <v>4.9245921822098949E-3</v>
      </c>
      <c r="BO328" s="36">
        <f t="shared" si="267"/>
        <v>1.5378700499807832E-3</v>
      </c>
      <c r="BP328" s="36">
        <f t="shared" si="268"/>
        <v>4.4444288753457076E-3</v>
      </c>
      <c r="BQ328" s="36">
        <f t="shared" si="269"/>
        <v>4.9245496448238066E-3</v>
      </c>
      <c r="BR328" s="36">
        <f t="shared" si="270"/>
        <v>1.5378223456439337E-3</v>
      </c>
      <c r="BS328" s="36">
        <f t="shared" si="271"/>
        <v>2.6646822547417629E-2</v>
      </c>
      <c r="BT328" s="36">
        <f t="shared" si="272"/>
        <v>0.40161528303176453</v>
      </c>
      <c r="BU328" s="36">
        <f t="shared" si="273"/>
        <v>2.3676731699178524E-2</v>
      </c>
      <c r="BV328" s="36">
        <f t="shared" si="274"/>
        <v>0.34513282861357003</v>
      </c>
      <c r="BW328" s="36">
        <f t="shared" si="275"/>
        <v>6.5887205097924526E-5</v>
      </c>
      <c r="BX328" s="36">
        <f t="shared" si="276"/>
        <v>1.2570571094153703E-2</v>
      </c>
      <c r="BY328" s="36">
        <f t="shared" si="277"/>
        <v>2.3676649984194071E-2</v>
      </c>
      <c r="BZ328" s="36">
        <f t="shared" si="278"/>
        <v>0.34513296843952995</v>
      </c>
      <c r="CA328" s="36">
        <f t="shared" si="279"/>
        <v>6.2579973585573344E-3</v>
      </c>
      <c r="CB328" s="36">
        <f t="shared" si="280"/>
        <v>1.0071813054816837E-2</v>
      </c>
      <c r="CC328" s="36">
        <f t="shared" si="281"/>
        <v>2.4861687678885184E-3</v>
      </c>
      <c r="CD328" s="36">
        <f t="shared" si="282"/>
        <v>7.322305301563024E-3</v>
      </c>
      <c r="CE328" s="36">
        <f t="shared" si="283"/>
        <v>2.6638917793964756E-3</v>
      </c>
      <c r="CF328" s="36">
        <f t="shared" si="284"/>
        <v>1.9628264701169696E-3</v>
      </c>
      <c r="CG328" s="36">
        <f t="shared" si="285"/>
        <v>9.2997873642368519E-4</v>
      </c>
      <c r="CH328" s="36">
        <f t="shared" si="286"/>
        <v>7.1638446949223973E-3</v>
      </c>
      <c r="CI328" s="36">
        <f t="shared" si="287"/>
        <v>1.4712186049215095E-4</v>
      </c>
      <c r="CJ328" s="36">
        <f t="shared" si="288"/>
        <v>5.6702714472346961E-5</v>
      </c>
      <c r="CK328" s="36">
        <f t="shared" si="289"/>
        <v>4.712806790631062E-5</v>
      </c>
      <c r="CL328" s="36">
        <f t="shared" si="290"/>
        <v>1.1588954277953858E-3</v>
      </c>
      <c r="CM328" s="36">
        <f t="shared" si="291"/>
        <v>0.62174115635898297</v>
      </c>
      <c r="CN328" s="36">
        <f t="shared" si="292"/>
        <v>0.85359538339419005</v>
      </c>
      <c r="CO328" s="36">
        <f t="shared" si="293"/>
        <v>9.4897395745998335E-3</v>
      </c>
      <c r="CP328" s="36">
        <f t="shared" si="294"/>
        <v>2.59469683376513E-2</v>
      </c>
      <c r="CQ328" s="36">
        <f t="shared" si="295"/>
        <v>20.69828356674569</v>
      </c>
      <c r="CR328" s="36">
        <f t="shared" si="296"/>
        <v>0.58350816967256092</v>
      </c>
      <c r="CS328" s="36">
        <f t="shared" si="297"/>
        <v>3.2422368154973795</v>
      </c>
      <c r="CT328" s="36">
        <f t="shared" si="298"/>
        <v>2.5698484770030188</v>
      </c>
      <c r="CU328" s="36"/>
      <c r="CV328" s="42" t="str">
        <f t="shared" si="299"/>
        <v>Guaxupé</v>
      </c>
      <c r="CW328" s="43">
        <f t="shared" si="257"/>
        <v>0.73469387755102034</v>
      </c>
      <c r="CX328" s="43">
        <f t="shared" si="257"/>
        <v>0.4106053943552051</v>
      </c>
      <c r="CY328" s="43">
        <f t="shared" si="257"/>
        <v>1.5378700499807832E-3</v>
      </c>
      <c r="CZ328" s="43">
        <f t="shared" si="257"/>
        <v>0.34513282861357003</v>
      </c>
      <c r="DA328" s="43">
        <f t="shared" si="257"/>
        <v>1.2570571094153703E-2</v>
      </c>
      <c r="DB328" s="43">
        <f t="shared" si="257"/>
        <v>1.4712186049215095E-4</v>
      </c>
      <c r="DC328" s="43">
        <f t="shared" si="257"/>
        <v>5.6702714472346961E-5</v>
      </c>
      <c r="DD328" s="43">
        <f t="shared" si="257"/>
        <v>4.712806790631062E-5</v>
      </c>
      <c r="DE328" s="43">
        <f t="shared" si="257"/>
        <v>1.1588954277953858E-3</v>
      </c>
      <c r="DF328" s="43">
        <f t="shared" si="257"/>
        <v>20.69828356674569</v>
      </c>
      <c r="DG328" s="43">
        <f t="shared" si="257"/>
        <v>0.58350816967256092</v>
      </c>
      <c r="DH328" s="43">
        <f t="shared" si="257"/>
        <v>3.2422368154973795</v>
      </c>
      <c r="DI328" s="43">
        <f t="shared" si="257"/>
        <v>2.5698484770030188</v>
      </c>
      <c r="DJ328" s="51">
        <f t="shared" si="258"/>
        <v>2.1999867245117883</v>
      </c>
      <c r="DL328" s="40">
        <f t="shared" si="302"/>
        <v>325</v>
      </c>
      <c r="DM328" s="58">
        <f t="shared" si="300"/>
        <v>56.959618822487307</v>
      </c>
      <c r="DN328" s="57" t="str">
        <f t="shared" si="301"/>
        <v>Tombos</v>
      </c>
    </row>
    <row r="329" spans="1:118" x14ac:dyDescent="0.3">
      <c r="A329" s="12">
        <v>312880</v>
      </c>
      <c r="B329" s="12" t="s">
        <v>29</v>
      </c>
      <c r="C329" s="12" t="s">
        <v>28</v>
      </c>
      <c r="D329" s="27" t="s">
        <v>385</v>
      </c>
      <c r="E329" s="13">
        <v>7174</v>
      </c>
      <c r="F329" s="14">
        <v>24.93</v>
      </c>
      <c r="G329" s="14">
        <v>57.73</v>
      </c>
      <c r="H329" s="15">
        <v>1788.4782</v>
      </c>
      <c r="I329" s="15">
        <v>4141.5501999999997</v>
      </c>
      <c r="J329" s="15">
        <v>80.364000000000004</v>
      </c>
      <c r="K329" s="13">
        <v>7486</v>
      </c>
      <c r="L329" s="14">
        <v>7.68</v>
      </c>
      <c r="M329" s="14">
        <v>25.32</v>
      </c>
      <c r="N329" s="15">
        <v>574.9248</v>
      </c>
      <c r="O329" s="15">
        <v>1895.4551999999999</v>
      </c>
      <c r="P329" s="15">
        <v>37.118200000000002</v>
      </c>
      <c r="Q329" s="13">
        <v>7173</v>
      </c>
      <c r="R329" s="14">
        <v>0.83</v>
      </c>
      <c r="S329" s="14">
        <v>6.56</v>
      </c>
      <c r="T329" s="15">
        <v>59.535899999999998</v>
      </c>
      <c r="U329" s="14">
        <v>470.54879999999991</v>
      </c>
      <c r="V329" s="14">
        <v>7.3182999999999998</v>
      </c>
      <c r="W329" s="14">
        <v>0.55000000000000004</v>
      </c>
      <c r="X329" s="14">
        <v>0.56999999999999995</v>
      </c>
      <c r="Y329" s="14">
        <v>0.38</v>
      </c>
      <c r="Z329" s="14">
        <v>104.6707</v>
      </c>
      <c r="AA329" s="14">
        <v>104.1936</v>
      </c>
      <c r="AB329" s="14">
        <v>76.863799999999998</v>
      </c>
      <c r="AC329" s="14">
        <v>22017.727999999999</v>
      </c>
      <c r="AD329" s="14">
        <v>110200.86900000001</v>
      </c>
      <c r="AE329" s="14">
        <v>2945.1215000000002</v>
      </c>
      <c r="AF329" s="14">
        <v>15011.7</v>
      </c>
      <c r="AG329" s="14">
        <v>7476</v>
      </c>
      <c r="AH329" s="14">
        <v>7341</v>
      </c>
      <c r="AI329" s="14">
        <v>73.137299999999996</v>
      </c>
      <c r="AJ329" s="14">
        <v>80.500699999999995</v>
      </c>
      <c r="AK329" s="14">
        <v>0.42299999999999999</v>
      </c>
      <c r="AL329" s="14">
        <v>0.214</v>
      </c>
      <c r="AM329" s="14">
        <v>0.66500000000000004</v>
      </c>
      <c r="AN329" s="14">
        <v>0.53100000000000003</v>
      </c>
      <c r="AO329" s="14">
        <v>0.56200000000000006</v>
      </c>
      <c r="AP329" s="14">
        <v>0.36599999999999999</v>
      </c>
      <c r="AQ329" s="14">
        <v>0.75900000000000001</v>
      </c>
      <c r="AR329" s="14">
        <v>0.63900000000000001</v>
      </c>
      <c r="AS329" s="14">
        <v>0.68300000000000005</v>
      </c>
      <c r="AT329" s="14">
        <v>0.56899999999999995</v>
      </c>
      <c r="AU329" s="14">
        <v>0.83699999999999997</v>
      </c>
      <c r="AV329" s="14">
        <v>0.66900000000000004</v>
      </c>
      <c r="AW329" s="14">
        <v>9193</v>
      </c>
      <c r="AX329" s="14">
        <v>44617</v>
      </c>
      <c r="AY329" s="14">
        <v>24879</v>
      </c>
      <c r="AZ329" s="14">
        <v>24023</v>
      </c>
      <c r="BA329" s="56">
        <f t="shared" si="256"/>
        <v>8.9502687125165514E-2</v>
      </c>
      <c r="BB329" s="56">
        <f t="shared" si="256"/>
        <v>0.43438936054209831</v>
      </c>
      <c r="BC329" s="56">
        <f t="shared" si="256"/>
        <v>0.24222096736505958</v>
      </c>
      <c r="BD329" s="56">
        <f t="shared" si="255"/>
        <v>0.2338869849676766</v>
      </c>
      <c r="BE329" s="54"/>
      <c r="BG329" s="36">
        <f t="shared" si="259"/>
        <v>0.75159347381974961</v>
      </c>
      <c r="BH329" s="36">
        <f t="shared" si="260"/>
        <v>0.58906699934875906</v>
      </c>
      <c r="BI329" s="36">
        <f t="shared" si="261"/>
        <v>0.19384034758704247</v>
      </c>
      <c r="BJ329" s="36">
        <f t="shared" si="262"/>
        <v>0.93908818150646178</v>
      </c>
      <c r="BK329" s="36">
        <f t="shared" si="263"/>
        <v>0.85659740971683851</v>
      </c>
      <c r="BL329" s="36">
        <f t="shared" si="264"/>
        <v>0.58906805114940464</v>
      </c>
      <c r="BM329" s="36">
        <f t="shared" si="265"/>
        <v>6.9444444444444319E-3</v>
      </c>
      <c r="BN329" s="36">
        <f t="shared" si="266"/>
        <v>0</v>
      </c>
      <c r="BO329" s="36">
        <f t="shared" si="267"/>
        <v>6.4975009611687798E-2</v>
      </c>
      <c r="BP329" s="36">
        <f t="shared" si="268"/>
        <v>6.9444201177276867E-3</v>
      </c>
      <c r="BQ329" s="36">
        <f t="shared" si="269"/>
        <v>0</v>
      </c>
      <c r="BR329" s="36">
        <f t="shared" si="270"/>
        <v>6.497497085161931E-2</v>
      </c>
      <c r="BS329" s="36">
        <f t="shared" si="271"/>
        <v>0.86895351495302475</v>
      </c>
      <c r="BT329" s="36">
        <f t="shared" si="272"/>
        <v>0.95649593785733644</v>
      </c>
      <c r="BU329" s="36">
        <f t="shared" si="273"/>
        <v>0.3361226123808102</v>
      </c>
      <c r="BV329" s="36">
        <f t="shared" si="274"/>
        <v>0.68150280614422298</v>
      </c>
      <c r="BW329" s="36">
        <f t="shared" si="275"/>
        <v>0.70326338577453895</v>
      </c>
      <c r="BX329" s="36">
        <f t="shared" si="276"/>
        <v>0.76376668074420784</v>
      </c>
      <c r="BY329" s="36">
        <f t="shared" si="277"/>
        <v>0.33612255671557861</v>
      </c>
      <c r="BZ329" s="36">
        <f t="shared" si="278"/>
        <v>0.68150278567047129</v>
      </c>
      <c r="CA329" s="36">
        <f t="shared" si="279"/>
        <v>2.0160543758665939E-2</v>
      </c>
      <c r="CB329" s="36">
        <f t="shared" si="280"/>
        <v>5.4277308873215954E-2</v>
      </c>
      <c r="CC329" s="36">
        <f t="shared" si="281"/>
        <v>6.2326869806094047E-3</v>
      </c>
      <c r="CD329" s="36">
        <f t="shared" si="282"/>
        <v>1.1894171433719174E-2</v>
      </c>
      <c r="CE329" s="36">
        <f t="shared" si="283"/>
        <v>8.7513007284078809E-3</v>
      </c>
      <c r="CF329" s="36">
        <f t="shared" si="284"/>
        <v>5.1914757250440632E-2</v>
      </c>
      <c r="CG329" s="36">
        <f t="shared" si="285"/>
        <v>1.2658043912433519E-3</v>
      </c>
      <c r="CH329" s="36">
        <f t="shared" si="286"/>
        <v>2.4567368638278406E-6</v>
      </c>
      <c r="CI329" s="36">
        <f t="shared" si="287"/>
        <v>6.3226073626317563E-3</v>
      </c>
      <c r="CJ329" s="36">
        <f t="shared" si="288"/>
        <v>2.046967992451738E-2</v>
      </c>
      <c r="CK329" s="36">
        <f t="shared" si="289"/>
        <v>1.7921756934371573E-3</v>
      </c>
      <c r="CL329" s="36">
        <f t="shared" si="290"/>
        <v>2.6075147125395955E-3</v>
      </c>
      <c r="CM329" s="36">
        <f t="shared" si="291"/>
        <v>0.3625908741297082</v>
      </c>
      <c r="CN329" s="36">
        <f t="shared" si="292"/>
        <v>0.97413620928362077</v>
      </c>
      <c r="CO329" s="36">
        <f t="shared" si="293"/>
        <v>0.95948768446508759</v>
      </c>
      <c r="CP329" s="36">
        <f t="shared" si="294"/>
        <v>0.77659230524225442</v>
      </c>
      <c r="CQ329" s="36">
        <f t="shared" si="295"/>
        <v>318.92973342699258</v>
      </c>
      <c r="CR329" s="36">
        <f t="shared" si="296"/>
        <v>0.14667961912958249</v>
      </c>
      <c r="CS329" s="36">
        <f t="shared" si="297"/>
        <v>8.9356296911124436E-4</v>
      </c>
      <c r="CT329" s="36">
        <f t="shared" si="298"/>
        <v>21.429731578072378</v>
      </c>
      <c r="CU329" s="36"/>
      <c r="CV329" s="42" t="str">
        <f t="shared" si="299"/>
        <v>Guidoval</v>
      </c>
      <c r="CW329" s="43">
        <f t="shared" si="257"/>
        <v>0.58906699934875906</v>
      </c>
      <c r="CX329" s="43">
        <f t="shared" si="257"/>
        <v>0.19384034758704247</v>
      </c>
      <c r="CY329" s="43">
        <f t="shared" si="257"/>
        <v>6.4975009611687798E-2</v>
      </c>
      <c r="CZ329" s="43">
        <f t="shared" si="257"/>
        <v>0.68150280614422298</v>
      </c>
      <c r="DA329" s="43">
        <f t="shared" si="257"/>
        <v>0.76376668074420784</v>
      </c>
      <c r="DB329" s="43">
        <f t="shared" si="257"/>
        <v>6.3226073626317563E-3</v>
      </c>
      <c r="DC329" s="43">
        <f t="shared" si="257"/>
        <v>2.046967992451738E-2</v>
      </c>
      <c r="DD329" s="43">
        <f t="shared" si="257"/>
        <v>1.7921756934371573E-3</v>
      </c>
      <c r="DE329" s="43">
        <f t="shared" si="257"/>
        <v>2.6075147125395955E-3</v>
      </c>
      <c r="DF329" s="43">
        <f t="shared" si="257"/>
        <v>318.92973342699258</v>
      </c>
      <c r="DG329" s="43">
        <f t="shared" si="257"/>
        <v>0.14667961912958249</v>
      </c>
      <c r="DH329" s="43">
        <f t="shared" si="257"/>
        <v>8.9356296911124436E-4</v>
      </c>
      <c r="DI329" s="43">
        <f t="shared" si="257"/>
        <v>21.429731578072378</v>
      </c>
      <c r="DJ329" s="51">
        <f t="shared" si="258"/>
        <v>26.371644769868674</v>
      </c>
      <c r="DL329" s="40">
        <f t="shared" si="302"/>
        <v>326</v>
      </c>
      <c r="DM329" s="58">
        <f t="shared" si="300"/>
        <v>57.029786520939901</v>
      </c>
      <c r="DN329" s="57" t="str">
        <f t="shared" si="301"/>
        <v>Santo Antônio do Jacinto</v>
      </c>
    </row>
    <row r="330" spans="1:118" x14ac:dyDescent="0.3">
      <c r="A330" s="12">
        <v>312890</v>
      </c>
      <c r="B330" s="12" t="s">
        <v>29</v>
      </c>
      <c r="C330" s="12" t="s">
        <v>28</v>
      </c>
      <c r="D330" s="27" t="s">
        <v>386</v>
      </c>
      <c r="E330" s="13">
        <v>5716</v>
      </c>
      <c r="F330" s="14">
        <v>10.79</v>
      </c>
      <c r="G330" s="14">
        <v>37.26</v>
      </c>
      <c r="H330" s="15">
        <v>616.75639999999999</v>
      </c>
      <c r="I330" s="15">
        <v>2129.7815999999998</v>
      </c>
      <c r="J330" s="15">
        <v>34.782499999999999</v>
      </c>
      <c r="K330" s="13">
        <v>6338</v>
      </c>
      <c r="L330" s="14">
        <v>2.46</v>
      </c>
      <c r="M330" s="14">
        <v>20.16</v>
      </c>
      <c r="N330" s="15">
        <v>155.91480000000001</v>
      </c>
      <c r="O330" s="15">
        <v>1277.7408</v>
      </c>
      <c r="P330" s="15">
        <v>11.8894</v>
      </c>
      <c r="Q330" s="13">
        <v>7243</v>
      </c>
      <c r="R330" s="14">
        <v>2.78</v>
      </c>
      <c r="S330" s="14">
        <v>9.6300000000000008</v>
      </c>
      <c r="T330" s="15">
        <v>201.35539999999997</v>
      </c>
      <c r="U330" s="14">
        <v>697.50090000000012</v>
      </c>
      <c r="V330" s="14">
        <v>24.511900000000001</v>
      </c>
      <c r="W330" s="14">
        <v>0.56000000000000005</v>
      </c>
      <c r="X330" s="14">
        <v>0.56000000000000005</v>
      </c>
      <c r="Y330" s="14">
        <v>0.48</v>
      </c>
      <c r="Z330" s="14">
        <v>106.57380000000001</v>
      </c>
      <c r="AA330" s="14">
        <v>102.3657</v>
      </c>
      <c r="AB330" s="14">
        <v>97.091099999999997</v>
      </c>
      <c r="AC330" s="14">
        <v>25027.988000000001</v>
      </c>
      <c r="AD330" s="14">
        <v>109330.152</v>
      </c>
      <c r="AE330" s="14">
        <v>3938.3144000000002</v>
      </c>
      <c r="AF330" s="14">
        <v>14081.68</v>
      </c>
      <c r="AG330" s="14">
        <v>6355</v>
      </c>
      <c r="AH330" s="14">
        <v>7764</v>
      </c>
      <c r="AI330" s="14">
        <v>97.801599999999993</v>
      </c>
      <c r="AJ330" s="14">
        <v>75.513400000000004</v>
      </c>
      <c r="AK330" s="14">
        <v>0.52100000000000002</v>
      </c>
      <c r="AL330" s="14">
        <v>0.317</v>
      </c>
      <c r="AM330" s="14">
        <v>0.74399999999999999</v>
      </c>
      <c r="AN330" s="14">
        <v>0.59899999999999998</v>
      </c>
      <c r="AO330" s="14">
        <v>0.61299999999999999</v>
      </c>
      <c r="AP330" s="14">
        <v>0.439</v>
      </c>
      <c r="AQ330" s="14">
        <v>0.81</v>
      </c>
      <c r="AR330" s="14">
        <v>0.64900000000000002</v>
      </c>
      <c r="AS330" s="14">
        <v>0.69299999999999995</v>
      </c>
      <c r="AT330" s="14">
        <v>0.59199999999999997</v>
      </c>
      <c r="AU330" s="14">
        <v>0.82499999999999996</v>
      </c>
      <c r="AV330" s="14">
        <v>0.68100000000000005</v>
      </c>
      <c r="AW330" s="14">
        <v>32514</v>
      </c>
      <c r="AX330" s="14">
        <v>8204</v>
      </c>
      <c r="AY330" s="14">
        <v>37386</v>
      </c>
      <c r="AZ330" s="14">
        <v>26448</v>
      </c>
      <c r="BA330" s="56">
        <f t="shared" si="256"/>
        <v>0.31098400795776265</v>
      </c>
      <c r="BB330" s="56">
        <f t="shared" si="256"/>
        <v>7.8468130690948046E-2</v>
      </c>
      <c r="BC330" s="56">
        <f t="shared" si="256"/>
        <v>0.35758282959675569</v>
      </c>
      <c r="BD330" s="56">
        <f t="shared" si="255"/>
        <v>0.25296503175453361</v>
      </c>
      <c r="BE330" s="54"/>
      <c r="BG330" s="36">
        <f t="shared" si="259"/>
        <v>0.74934377255991924</v>
      </c>
      <c r="BH330" s="36">
        <f t="shared" si="260"/>
        <v>4.8968607050663401E-2</v>
      </c>
      <c r="BI330" s="36">
        <f t="shared" si="261"/>
        <v>3.1800748989504801E-2</v>
      </c>
      <c r="BJ330" s="36">
        <f t="shared" si="262"/>
        <v>0.8017005915382337</v>
      </c>
      <c r="BK330" s="36">
        <f t="shared" si="263"/>
        <v>0.79139776833971553</v>
      </c>
      <c r="BL330" s="36">
        <f t="shared" si="264"/>
        <v>4.8969571961682938E-2</v>
      </c>
      <c r="BM330" s="36">
        <f t="shared" si="265"/>
        <v>4.444444444444428E-3</v>
      </c>
      <c r="BN330" s="36">
        <f t="shared" si="266"/>
        <v>3.0778701138811356E-4</v>
      </c>
      <c r="BO330" s="36">
        <f t="shared" si="267"/>
        <v>3.4602076124567488E-3</v>
      </c>
      <c r="BP330" s="36">
        <f t="shared" si="268"/>
        <v>4.4444288753457076E-3</v>
      </c>
      <c r="BQ330" s="36">
        <f t="shared" si="269"/>
        <v>3.0776751535279616E-4</v>
      </c>
      <c r="BR330" s="36">
        <f t="shared" si="270"/>
        <v>3.4602143209343907E-3</v>
      </c>
      <c r="BS330" s="36">
        <f t="shared" si="271"/>
        <v>0.85175175651782342</v>
      </c>
      <c r="BT330" s="36">
        <f t="shared" si="272"/>
        <v>0.9568358794703421</v>
      </c>
      <c r="BU330" s="36">
        <f t="shared" si="273"/>
        <v>0.19188096848445405</v>
      </c>
      <c r="BV330" s="36">
        <f t="shared" si="274"/>
        <v>0.69946570030143307</v>
      </c>
      <c r="BW330" s="36">
        <f t="shared" si="275"/>
        <v>0.74443793632855038</v>
      </c>
      <c r="BX330" s="36">
        <f t="shared" si="276"/>
        <v>0.75112301735123121</v>
      </c>
      <c r="BY330" s="36">
        <f t="shared" si="277"/>
        <v>0.19188106072820457</v>
      </c>
      <c r="BZ330" s="36">
        <f t="shared" si="278"/>
        <v>0.69946582341961572</v>
      </c>
      <c r="CA330" s="36">
        <f t="shared" si="279"/>
        <v>3.2256870013865455E-3</v>
      </c>
      <c r="CB330" s="36">
        <f t="shared" si="280"/>
        <v>1.855063526933106E-2</v>
      </c>
      <c r="CC330" s="36">
        <f t="shared" si="281"/>
        <v>9.2847660776083246E-4</v>
      </c>
      <c r="CD330" s="36">
        <f t="shared" si="282"/>
        <v>2.5336696545201433E-5</v>
      </c>
      <c r="CE330" s="36">
        <f t="shared" si="283"/>
        <v>1.274713839750273E-4</v>
      </c>
      <c r="CF330" s="36">
        <f t="shared" si="284"/>
        <v>5.4522957503249101E-3</v>
      </c>
      <c r="CG330" s="36">
        <f t="shared" si="285"/>
        <v>8.5409505480577822E-4</v>
      </c>
      <c r="CH330" s="36">
        <f t="shared" si="286"/>
        <v>2.9726516052318405E-4</v>
      </c>
      <c r="CI330" s="36">
        <f t="shared" si="287"/>
        <v>4.3609825560697885E-3</v>
      </c>
      <c r="CJ330" s="36">
        <f t="shared" si="288"/>
        <v>1.1757874872985947E-2</v>
      </c>
      <c r="CK330" s="36">
        <f t="shared" si="289"/>
        <v>3.1431803067513684E-3</v>
      </c>
      <c r="CL330" s="36">
        <f t="shared" si="290"/>
        <v>1.1588954277953708E-3</v>
      </c>
      <c r="CM330" s="36">
        <f t="shared" si="291"/>
        <v>0.16573535365827968</v>
      </c>
      <c r="CN330" s="36">
        <f t="shared" si="292"/>
        <v>0.99521884105059955</v>
      </c>
      <c r="CO330" s="36">
        <f t="shared" si="293"/>
        <v>0.93943801717740549</v>
      </c>
      <c r="CP330" s="36">
        <f t="shared" si="294"/>
        <v>0.75560774468242531</v>
      </c>
      <c r="CQ330" s="36">
        <f t="shared" si="295"/>
        <v>4163.5630782344997</v>
      </c>
      <c r="CR330" s="36">
        <f t="shared" si="296"/>
        <v>0.7895084065113086</v>
      </c>
      <c r="CS330" s="36">
        <f t="shared" si="297"/>
        <v>0.1867429821934862</v>
      </c>
      <c r="CT330" s="36">
        <f t="shared" si="298"/>
        <v>25.891804374131816</v>
      </c>
      <c r="CU330" s="36"/>
      <c r="CV330" s="42" t="str">
        <f t="shared" si="299"/>
        <v>Guimarânia</v>
      </c>
      <c r="CW330" s="43">
        <f t="shared" si="257"/>
        <v>4.8968607050663401E-2</v>
      </c>
      <c r="CX330" s="43">
        <f t="shared" si="257"/>
        <v>3.1800748989504801E-2</v>
      </c>
      <c r="CY330" s="43">
        <f t="shared" si="257"/>
        <v>3.4602076124567488E-3</v>
      </c>
      <c r="CZ330" s="43">
        <f t="shared" si="257"/>
        <v>0.69946570030143307</v>
      </c>
      <c r="DA330" s="43">
        <f t="shared" si="257"/>
        <v>0.75112301735123121</v>
      </c>
      <c r="DB330" s="43">
        <f t="shared" si="257"/>
        <v>4.3609825560697885E-3</v>
      </c>
      <c r="DC330" s="43">
        <f t="shared" si="257"/>
        <v>1.1757874872985947E-2</v>
      </c>
      <c r="DD330" s="43">
        <f t="shared" si="257"/>
        <v>3.1431803067513684E-3</v>
      </c>
      <c r="DE330" s="43">
        <f t="shared" si="257"/>
        <v>1.1588954277953708E-3</v>
      </c>
      <c r="DF330" s="43">
        <f t="shared" si="257"/>
        <v>4163.5630782344997</v>
      </c>
      <c r="DG330" s="43">
        <f t="shared" si="257"/>
        <v>0.7895084065113086</v>
      </c>
      <c r="DH330" s="43">
        <f t="shared" si="257"/>
        <v>0.1867429821934862</v>
      </c>
      <c r="DI330" s="43">
        <f t="shared" si="257"/>
        <v>25.891804374131816</v>
      </c>
      <c r="DJ330" s="51">
        <f t="shared" si="258"/>
        <v>322.4604902470619</v>
      </c>
      <c r="DL330" s="40">
        <f t="shared" si="302"/>
        <v>327</v>
      </c>
      <c r="DM330" s="58">
        <f t="shared" si="300"/>
        <v>57.216607355286662</v>
      </c>
      <c r="DN330" s="57" t="str">
        <f t="shared" si="301"/>
        <v>Teixeiras</v>
      </c>
    </row>
    <row r="331" spans="1:118" x14ac:dyDescent="0.3">
      <c r="A331" s="12">
        <v>312900</v>
      </c>
      <c r="B331" s="12" t="s">
        <v>29</v>
      </c>
      <c r="C331" s="12" t="s">
        <v>28</v>
      </c>
      <c r="D331" s="27" t="s">
        <v>376</v>
      </c>
      <c r="E331" s="13">
        <v>10178</v>
      </c>
      <c r="F331" s="14">
        <v>33.57</v>
      </c>
      <c r="G331" s="14">
        <v>62.37</v>
      </c>
      <c r="H331" s="15">
        <v>3416.7546000000002</v>
      </c>
      <c r="I331" s="15">
        <v>6348.0185999999994</v>
      </c>
      <c r="J331" s="15">
        <v>108.2158</v>
      </c>
      <c r="K331" s="13">
        <v>9260</v>
      </c>
      <c r="L331" s="14">
        <v>11.59</v>
      </c>
      <c r="M331" s="14">
        <v>37.69</v>
      </c>
      <c r="N331" s="15">
        <v>1073.2339999999999</v>
      </c>
      <c r="O331" s="15">
        <v>3490.0939999999996</v>
      </c>
      <c r="P331" s="15">
        <v>56.015700000000002</v>
      </c>
      <c r="Q331" s="13">
        <v>8689</v>
      </c>
      <c r="R331" s="14">
        <v>2.36</v>
      </c>
      <c r="S331" s="14">
        <v>13.1</v>
      </c>
      <c r="T331" s="15">
        <v>205.06039999999999</v>
      </c>
      <c r="U331" s="14">
        <v>1138.259</v>
      </c>
      <c r="V331" s="14">
        <v>20.808700000000002</v>
      </c>
      <c r="W331" s="14">
        <v>0.53</v>
      </c>
      <c r="X331" s="14">
        <v>0.49</v>
      </c>
      <c r="Y331" s="14">
        <v>0.42</v>
      </c>
      <c r="Z331" s="14">
        <v>100.86450000000001</v>
      </c>
      <c r="AA331" s="14">
        <v>89.57</v>
      </c>
      <c r="AB331" s="14">
        <v>84.954700000000003</v>
      </c>
      <c r="AC331" s="14">
        <v>28669.501</v>
      </c>
      <c r="AD331" s="14">
        <v>82126.247000000003</v>
      </c>
      <c r="AE331" s="14">
        <v>3080.7545</v>
      </c>
      <c r="AF331" s="14">
        <v>9327.23</v>
      </c>
      <c r="AG331" s="14">
        <v>9306</v>
      </c>
      <c r="AH331" s="14">
        <v>8805</v>
      </c>
      <c r="AI331" s="14">
        <v>76.505499999999998</v>
      </c>
      <c r="AJ331" s="14">
        <v>50.017499999999998</v>
      </c>
      <c r="AK331" s="14">
        <v>0.35899999999999999</v>
      </c>
      <c r="AL331" s="14">
        <v>0.13200000000000001</v>
      </c>
      <c r="AM331" s="14">
        <v>0.71399999999999997</v>
      </c>
      <c r="AN331" s="14">
        <v>0.49199999999999999</v>
      </c>
      <c r="AO331" s="14">
        <v>0.52300000000000002</v>
      </c>
      <c r="AP331" s="14">
        <v>0.32200000000000001</v>
      </c>
      <c r="AQ331" s="14">
        <v>0.78200000000000003</v>
      </c>
      <c r="AR331" s="14">
        <v>0.56899999999999995</v>
      </c>
      <c r="AS331" s="14">
        <v>0.67400000000000004</v>
      </c>
      <c r="AT331" s="14">
        <v>0.57599999999999996</v>
      </c>
      <c r="AU331" s="14">
        <v>0.81200000000000006</v>
      </c>
      <c r="AV331" s="14">
        <v>0.65400000000000003</v>
      </c>
      <c r="AW331" s="14">
        <v>12336</v>
      </c>
      <c r="AX331" s="14">
        <v>7059</v>
      </c>
      <c r="AY331" s="14">
        <v>30971</v>
      </c>
      <c r="AZ331" s="14">
        <v>28179</v>
      </c>
      <c r="BA331" s="56">
        <f t="shared" si="256"/>
        <v>0.15705646444713223</v>
      </c>
      <c r="BB331" s="56">
        <f t="shared" si="256"/>
        <v>8.9872047870647398E-2</v>
      </c>
      <c r="BC331" s="56">
        <f t="shared" si="256"/>
        <v>0.39430899484372017</v>
      </c>
      <c r="BD331" s="56">
        <f t="shared" si="255"/>
        <v>0.3587624928385002</v>
      </c>
      <c r="BE331" s="54"/>
      <c r="BG331" s="36">
        <f t="shared" si="259"/>
        <v>0.70362564571626596</v>
      </c>
      <c r="BH331" s="36">
        <f t="shared" si="260"/>
        <v>0.11487732347841098</v>
      </c>
      <c r="BI331" s="36">
        <f t="shared" si="261"/>
        <v>1.3864459690852511E-2</v>
      </c>
      <c r="BJ331" s="36">
        <f t="shared" si="262"/>
        <v>0.79825693651990859</v>
      </c>
      <c r="BK331" s="36">
        <f t="shared" si="263"/>
        <v>0.67214730043016935</v>
      </c>
      <c r="BL331" s="36">
        <f t="shared" si="264"/>
        <v>0.11487778795997999</v>
      </c>
      <c r="BM331" s="36">
        <f t="shared" si="265"/>
        <v>1.3611111111111093E-2</v>
      </c>
      <c r="BN331" s="36">
        <f t="shared" si="266"/>
        <v>1.9698368728839642E-2</v>
      </c>
      <c r="BO331" s="36">
        <f t="shared" si="267"/>
        <v>3.1141868512110739E-2</v>
      </c>
      <c r="BP331" s="36">
        <f t="shared" si="268"/>
        <v>1.3611063430746256E-2</v>
      </c>
      <c r="BQ331" s="36">
        <f t="shared" si="269"/>
        <v>1.9698198579295258E-2</v>
      </c>
      <c r="BR331" s="36">
        <f t="shared" si="270"/>
        <v>3.1141928888409519E-2</v>
      </c>
      <c r="BS331" s="36">
        <f t="shared" si="271"/>
        <v>0.83117262391559243</v>
      </c>
      <c r="BT331" s="36">
        <f t="shared" si="272"/>
        <v>0.96748713331530256</v>
      </c>
      <c r="BU331" s="36">
        <f t="shared" si="273"/>
        <v>0.31405640952362956</v>
      </c>
      <c r="BV331" s="36">
        <f t="shared" si="274"/>
        <v>0.79494623046894808</v>
      </c>
      <c r="BW331" s="36">
        <f t="shared" si="275"/>
        <v>0.63856390828017118</v>
      </c>
      <c r="BX331" s="36">
        <f t="shared" si="276"/>
        <v>0.72045647253238931</v>
      </c>
      <c r="BY331" s="36">
        <f t="shared" si="277"/>
        <v>0.31405651324916556</v>
      </c>
      <c r="BZ331" s="36">
        <f t="shared" si="278"/>
        <v>0.79494643280692734</v>
      </c>
      <c r="CA331" s="36">
        <f t="shared" si="279"/>
        <v>7.3878106883797076E-2</v>
      </c>
      <c r="CB331" s="36">
        <f t="shared" si="280"/>
        <v>0.27760434732338996</v>
      </c>
      <c r="CC331" s="36">
        <f t="shared" si="281"/>
        <v>1.2277376631548265E-4</v>
      </c>
      <c r="CD331" s="36">
        <f t="shared" si="282"/>
        <v>3.0449078870321146E-2</v>
      </c>
      <c r="CE331" s="36">
        <f t="shared" si="283"/>
        <v>2.4477107180020788E-2</v>
      </c>
      <c r="CF331" s="36">
        <f t="shared" si="284"/>
        <v>0.10283252327796469</v>
      </c>
      <c r="CG331" s="36">
        <f t="shared" si="285"/>
        <v>4.036366043505531E-5</v>
      </c>
      <c r="CH331" s="36">
        <f t="shared" si="286"/>
        <v>1.1696524208685071E-2</v>
      </c>
      <c r="CI331" s="36">
        <f t="shared" si="287"/>
        <v>8.3986602829098766E-3</v>
      </c>
      <c r="CJ331" s="36">
        <f t="shared" si="288"/>
        <v>1.7564232834954299E-2</v>
      </c>
      <c r="CK331" s="36">
        <f t="shared" si="289"/>
        <v>5.0322303619959093E-3</v>
      </c>
      <c r="CL331" s="36">
        <f t="shared" si="290"/>
        <v>5.2331371661385072E-3</v>
      </c>
      <c r="CM331" s="36">
        <f t="shared" si="291"/>
        <v>0.21728258684164209</v>
      </c>
      <c r="CN331" s="36">
        <f t="shared" si="292"/>
        <v>0.99588544066358364</v>
      </c>
      <c r="CO331" s="36">
        <f t="shared" si="293"/>
        <v>0.94969530283511461</v>
      </c>
      <c r="CP331" s="36">
        <f t="shared" si="294"/>
        <v>0.74080446447130377</v>
      </c>
      <c r="CQ331" s="36">
        <f t="shared" si="295"/>
        <v>1029.9271076496218</v>
      </c>
      <c r="CR331" s="36">
        <f t="shared" si="296"/>
        <v>0.76098507463233733</v>
      </c>
      <c r="CS331" s="36">
        <f t="shared" si="297"/>
        <v>0.33550493272914733</v>
      </c>
      <c r="CT331" s="36">
        <f t="shared" si="298"/>
        <v>58.289371005605012</v>
      </c>
      <c r="CU331" s="36"/>
      <c r="CV331" s="42" t="str">
        <f t="shared" si="299"/>
        <v>Guiricema</v>
      </c>
      <c r="CW331" s="43">
        <f t="shared" si="257"/>
        <v>0.11487732347841098</v>
      </c>
      <c r="CX331" s="43">
        <f t="shared" si="257"/>
        <v>1.3864459690852511E-2</v>
      </c>
      <c r="CY331" s="43">
        <f t="shared" si="257"/>
        <v>3.1141868512110739E-2</v>
      </c>
      <c r="CZ331" s="43">
        <f t="shared" si="257"/>
        <v>0.79494623046894808</v>
      </c>
      <c r="DA331" s="43">
        <f t="shared" si="257"/>
        <v>0.72045647253238931</v>
      </c>
      <c r="DB331" s="43">
        <f t="shared" si="257"/>
        <v>8.3986602829098766E-3</v>
      </c>
      <c r="DC331" s="43">
        <f t="shared" si="257"/>
        <v>1.7564232834954299E-2</v>
      </c>
      <c r="DD331" s="43">
        <f t="shared" si="257"/>
        <v>5.0322303619959093E-3</v>
      </c>
      <c r="DE331" s="43">
        <f t="shared" si="257"/>
        <v>5.2331371661385072E-3</v>
      </c>
      <c r="DF331" s="43">
        <f t="shared" si="257"/>
        <v>1029.9271076496218</v>
      </c>
      <c r="DG331" s="43">
        <f t="shared" si="257"/>
        <v>0.76098507463233733</v>
      </c>
      <c r="DH331" s="43">
        <f t="shared" si="257"/>
        <v>0.33550493272914733</v>
      </c>
      <c r="DI331" s="43">
        <f t="shared" si="257"/>
        <v>58.289371005605012</v>
      </c>
      <c r="DJ331" s="51">
        <f t="shared" si="258"/>
        <v>83.924960252147471</v>
      </c>
      <c r="DL331" s="40">
        <f t="shared" si="302"/>
        <v>328</v>
      </c>
      <c r="DM331" s="58">
        <f t="shared" si="300"/>
        <v>57.325513038951009</v>
      </c>
      <c r="DN331" s="57" t="str">
        <f t="shared" si="301"/>
        <v>Serra Azul de Minas</v>
      </c>
    </row>
    <row r="332" spans="1:118" x14ac:dyDescent="0.3">
      <c r="A332" s="12">
        <v>312910</v>
      </c>
      <c r="B332" s="12" t="s">
        <v>29</v>
      </c>
      <c r="C332" s="12" t="s">
        <v>28</v>
      </c>
      <c r="D332" s="27" t="s">
        <v>382</v>
      </c>
      <c r="E332" s="13">
        <v>7617</v>
      </c>
      <c r="F332" s="14">
        <v>14.91</v>
      </c>
      <c r="G332" s="14">
        <v>45.07</v>
      </c>
      <c r="H332" s="15">
        <v>1135.6947</v>
      </c>
      <c r="I332" s="15">
        <v>3432.9818999999998</v>
      </c>
      <c r="J332" s="15">
        <v>48.063699999999997</v>
      </c>
      <c r="K332" s="13">
        <v>6760</v>
      </c>
      <c r="L332" s="14">
        <v>5.86</v>
      </c>
      <c r="M332" s="14">
        <v>27.88</v>
      </c>
      <c r="N332" s="15">
        <v>396.13600000000002</v>
      </c>
      <c r="O332" s="15">
        <v>1884.6879999999999</v>
      </c>
      <c r="P332" s="15">
        <v>28.321999999999999</v>
      </c>
      <c r="Q332" s="13">
        <v>5946</v>
      </c>
      <c r="R332" s="14">
        <v>5.39</v>
      </c>
      <c r="S332" s="14">
        <v>10.42</v>
      </c>
      <c r="T332" s="15">
        <v>320.48939999999999</v>
      </c>
      <c r="U332" s="14">
        <v>619.57320000000004</v>
      </c>
      <c r="V332" s="14">
        <v>47.524900000000002</v>
      </c>
      <c r="W332" s="14">
        <v>0.51</v>
      </c>
      <c r="X332" s="14">
        <v>0.59</v>
      </c>
      <c r="Y332" s="14">
        <v>0.49</v>
      </c>
      <c r="Z332" s="14">
        <v>97.058300000000003</v>
      </c>
      <c r="AA332" s="14">
        <v>107.84950000000001</v>
      </c>
      <c r="AB332" s="14">
        <v>99.113900000000001</v>
      </c>
      <c r="AC332" s="14">
        <v>34205.699999999997</v>
      </c>
      <c r="AD332" s="14">
        <v>103896.51</v>
      </c>
      <c r="AE332" s="14">
        <v>4945.1641</v>
      </c>
      <c r="AF332" s="14">
        <v>17048.98</v>
      </c>
      <c r="AG332" s="14">
        <v>6917</v>
      </c>
      <c r="AH332" s="14">
        <v>6094</v>
      </c>
      <c r="AI332" s="14">
        <v>122.8051</v>
      </c>
      <c r="AJ332" s="14">
        <v>91.425700000000006</v>
      </c>
      <c r="AK332" s="14">
        <v>0.39800000000000002</v>
      </c>
      <c r="AL332" s="14">
        <v>0.155</v>
      </c>
      <c r="AM332" s="14">
        <v>0.72899999999999998</v>
      </c>
      <c r="AN332" s="14">
        <v>0.55900000000000005</v>
      </c>
      <c r="AO332" s="14">
        <v>0.58699999999999997</v>
      </c>
      <c r="AP332" s="14">
        <v>0.40100000000000002</v>
      </c>
      <c r="AQ332" s="14">
        <v>0.78700000000000003</v>
      </c>
      <c r="AR332" s="14">
        <v>0.64200000000000002</v>
      </c>
      <c r="AS332" s="14">
        <v>0.68</v>
      </c>
      <c r="AT332" s="14">
        <v>0.52500000000000002</v>
      </c>
      <c r="AU332" s="14">
        <v>0.86499999999999999</v>
      </c>
      <c r="AV332" s="14">
        <v>0.69099999999999995</v>
      </c>
      <c r="AW332" s="14">
        <v>46939</v>
      </c>
      <c r="AX332" s="14">
        <v>5892</v>
      </c>
      <c r="AY332" s="14">
        <v>23484</v>
      </c>
      <c r="AZ332" s="14">
        <v>22703</v>
      </c>
      <c r="BA332" s="56">
        <f t="shared" si="256"/>
        <v>0.47404512310892971</v>
      </c>
      <c r="BB332" s="56">
        <f t="shared" si="256"/>
        <v>5.9504332545597768E-2</v>
      </c>
      <c r="BC332" s="56">
        <f t="shared" si="256"/>
        <v>0.2371689995758347</v>
      </c>
      <c r="BD332" s="56">
        <f t="shared" si="255"/>
        <v>0.22928154476963786</v>
      </c>
      <c r="BE332" s="54"/>
      <c r="BG332" s="36">
        <f t="shared" si="259"/>
        <v>0.79157510089932248</v>
      </c>
      <c r="BH332" s="36">
        <f t="shared" si="260"/>
        <v>0.25990003844675119</v>
      </c>
      <c r="BI332" s="36">
        <f t="shared" si="261"/>
        <v>1.2303579540821697E-2</v>
      </c>
      <c r="BJ332" s="36">
        <f t="shared" si="262"/>
        <v>0.69468269780619296</v>
      </c>
      <c r="BK332" s="36">
        <f t="shared" si="263"/>
        <v>0.8134942193491812</v>
      </c>
      <c r="BL332" s="36">
        <f t="shared" si="264"/>
        <v>0.25989667227832203</v>
      </c>
      <c r="BM332" s="36">
        <f t="shared" si="265"/>
        <v>2.2499999999999975E-2</v>
      </c>
      <c r="BN332" s="36">
        <f t="shared" si="266"/>
        <v>1.2311480455524854E-3</v>
      </c>
      <c r="BO332" s="36">
        <f t="shared" si="267"/>
        <v>1.5378700499807832E-3</v>
      </c>
      <c r="BP332" s="36">
        <f t="shared" si="268"/>
        <v>2.2499921181437711E-2</v>
      </c>
      <c r="BQ332" s="36">
        <f t="shared" si="269"/>
        <v>1.2311374112059478E-3</v>
      </c>
      <c r="BR332" s="36">
        <f t="shared" si="270"/>
        <v>1.5378223456439337E-3</v>
      </c>
      <c r="BS332" s="36">
        <f t="shared" si="271"/>
        <v>0.8003682536115635</v>
      </c>
      <c r="BT332" s="36">
        <f t="shared" si="272"/>
        <v>0.95895862325445924</v>
      </c>
      <c r="BU332" s="36">
        <f t="shared" si="273"/>
        <v>8.6656574462914401E-2</v>
      </c>
      <c r="BV332" s="36">
        <f t="shared" si="274"/>
        <v>0.64297026533086388</v>
      </c>
      <c r="BW332" s="36">
        <f t="shared" si="275"/>
        <v>0.72364915481977821</v>
      </c>
      <c r="BX332" s="36">
        <f t="shared" si="276"/>
        <v>0.80165418864006799</v>
      </c>
      <c r="BY332" s="36">
        <f t="shared" si="277"/>
        <v>8.6656538503872019E-2</v>
      </c>
      <c r="BZ332" s="36">
        <f t="shared" si="278"/>
        <v>0.64297016022633635</v>
      </c>
      <c r="CA332" s="36">
        <f t="shared" si="279"/>
        <v>3.7132430086114297E-2</v>
      </c>
      <c r="CB332" s="36">
        <f t="shared" si="280"/>
        <v>0.19753086419753094</v>
      </c>
      <c r="CC332" s="36">
        <f t="shared" si="281"/>
        <v>9.3998664835291681E-5</v>
      </c>
      <c r="CD332" s="36">
        <f t="shared" si="282"/>
        <v>3.8539930633755023E-3</v>
      </c>
      <c r="CE332" s="36">
        <f t="shared" si="283"/>
        <v>2.8329864724245574E-3</v>
      </c>
      <c r="CF332" s="36">
        <f t="shared" si="284"/>
        <v>2.3718599227331771E-2</v>
      </c>
      <c r="CG332" s="36">
        <f t="shared" si="285"/>
        <v>0</v>
      </c>
      <c r="CH332" s="36">
        <f t="shared" si="286"/>
        <v>3.9307789821248234E-5</v>
      </c>
      <c r="CI332" s="36">
        <f t="shared" si="287"/>
        <v>6.9819312559484294E-3</v>
      </c>
      <c r="CJ332" s="36">
        <f t="shared" si="288"/>
        <v>4.3822125852808848E-2</v>
      </c>
      <c r="CK332" s="36">
        <f t="shared" si="289"/>
        <v>1.0603815278919661E-4</v>
      </c>
      <c r="CL332" s="36">
        <f t="shared" si="290"/>
        <v>3.94346360847041E-4</v>
      </c>
      <c r="CM332" s="36">
        <f t="shared" si="291"/>
        <v>1.0637359863176508</v>
      </c>
      <c r="CN332" s="36">
        <f t="shared" si="292"/>
        <v>0.9965650779473969</v>
      </c>
      <c r="CO332" s="36">
        <f t="shared" si="293"/>
        <v>0.96173709802799223</v>
      </c>
      <c r="CP332" s="36">
        <f t="shared" si="294"/>
        <v>0.7881356317072481</v>
      </c>
      <c r="CQ332" s="36">
        <f t="shared" si="295"/>
        <v>9777.9190850868818</v>
      </c>
      <c r="CR332" s="36">
        <f t="shared" si="296"/>
        <v>0.8381023104118055</v>
      </c>
      <c r="CS332" s="36">
        <f t="shared" si="297"/>
        <v>2.5126073928924126E-3</v>
      </c>
      <c r="CT332" s="36">
        <f t="shared" si="298"/>
        <v>20.415770533200664</v>
      </c>
      <c r="CU332" s="36"/>
      <c r="CV332" s="42" t="str">
        <f t="shared" si="299"/>
        <v>Gurinhatã</v>
      </c>
      <c r="CW332" s="43">
        <f t="shared" si="257"/>
        <v>0.25990003844675119</v>
      </c>
      <c r="CX332" s="43">
        <f t="shared" si="257"/>
        <v>1.2303579540821697E-2</v>
      </c>
      <c r="CY332" s="43">
        <f t="shared" si="257"/>
        <v>1.5378700499807832E-3</v>
      </c>
      <c r="CZ332" s="43">
        <f t="shared" si="257"/>
        <v>0.64297026533086388</v>
      </c>
      <c r="DA332" s="43">
        <f t="shared" si="257"/>
        <v>0.80165418864006799</v>
      </c>
      <c r="DB332" s="43">
        <f t="shared" si="257"/>
        <v>6.9819312559484294E-3</v>
      </c>
      <c r="DC332" s="43">
        <f t="shared" si="257"/>
        <v>4.3822125852808848E-2</v>
      </c>
      <c r="DD332" s="43">
        <f t="shared" si="257"/>
        <v>1.0603815278919661E-4</v>
      </c>
      <c r="DE332" s="43">
        <f t="shared" si="257"/>
        <v>3.94346360847041E-4</v>
      </c>
      <c r="DF332" s="43">
        <f t="shared" si="257"/>
        <v>9777.9190850868818</v>
      </c>
      <c r="DG332" s="43">
        <f t="shared" si="257"/>
        <v>0.8381023104118055</v>
      </c>
      <c r="DH332" s="43">
        <f t="shared" si="257"/>
        <v>2.5126073928924126E-3</v>
      </c>
      <c r="DI332" s="43">
        <f t="shared" si="257"/>
        <v>20.415770533200664</v>
      </c>
      <c r="DJ332" s="51">
        <f t="shared" si="258"/>
        <v>753.91885699396278</v>
      </c>
      <c r="DL332" s="40">
        <f t="shared" si="302"/>
        <v>329</v>
      </c>
      <c r="DM332" s="58">
        <f t="shared" si="300"/>
        <v>58.069227025640885</v>
      </c>
      <c r="DN332" s="57" t="str">
        <f t="shared" si="301"/>
        <v>Fruta de Leite</v>
      </c>
    </row>
    <row r="333" spans="1:118" x14ac:dyDescent="0.3">
      <c r="A333" s="12">
        <v>312920</v>
      </c>
      <c r="B333" s="12" t="s">
        <v>29</v>
      </c>
      <c r="C333" s="12" t="s">
        <v>28</v>
      </c>
      <c r="D333" s="27" t="s">
        <v>568</v>
      </c>
      <c r="E333" s="13">
        <v>5213</v>
      </c>
      <c r="F333" s="14">
        <v>27.9</v>
      </c>
      <c r="G333" s="14">
        <v>61.99</v>
      </c>
      <c r="H333" s="15">
        <v>1454.4269999999999</v>
      </c>
      <c r="I333" s="15">
        <v>3231.5387000000001</v>
      </c>
      <c r="J333" s="15">
        <v>89.938100000000006</v>
      </c>
      <c r="K333" s="13">
        <v>5627</v>
      </c>
      <c r="L333" s="14">
        <v>9.2799999999999994</v>
      </c>
      <c r="M333" s="14">
        <v>28.39</v>
      </c>
      <c r="N333" s="15">
        <v>522.18559999999991</v>
      </c>
      <c r="O333" s="15">
        <v>1597.5052999999998</v>
      </c>
      <c r="P333" s="15">
        <v>44.851199999999999</v>
      </c>
      <c r="Q333" s="13">
        <v>6094</v>
      </c>
      <c r="R333" s="14">
        <v>0.21</v>
      </c>
      <c r="S333" s="14">
        <v>8.98</v>
      </c>
      <c r="T333" s="15">
        <v>12.7974</v>
      </c>
      <c r="U333" s="14">
        <v>547.24120000000005</v>
      </c>
      <c r="V333" s="14">
        <v>1.8515999999999999</v>
      </c>
      <c r="W333" s="14">
        <v>0.57999999999999996</v>
      </c>
      <c r="X333" s="14">
        <v>0.57999999999999996</v>
      </c>
      <c r="Y333" s="14">
        <v>0.41</v>
      </c>
      <c r="Z333" s="14">
        <v>110.38</v>
      </c>
      <c r="AA333" s="14">
        <v>106.02160000000001</v>
      </c>
      <c r="AB333" s="14">
        <v>82.932000000000002</v>
      </c>
      <c r="AC333" s="14">
        <v>16534.404999999999</v>
      </c>
      <c r="AD333" s="14">
        <v>74481.607000000004</v>
      </c>
      <c r="AE333" s="14">
        <v>2932.152</v>
      </c>
      <c r="AF333" s="14">
        <v>11538.59</v>
      </c>
      <c r="AG333" s="14">
        <v>5639</v>
      </c>
      <c r="AH333" s="14">
        <v>6455</v>
      </c>
      <c r="AI333" s="14">
        <v>72.815200000000004</v>
      </c>
      <c r="AJ333" s="14">
        <v>61.875999999999998</v>
      </c>
      <c r="AK333" s="14">
        <v>0.38900000000000001</v>
      </c>
      <c r="AL333" s="14">
        <v>0.16</v>
      </c>
      <c r="AM333" s="14">
        <v>0.69799999999999995</v>
      </c>
      <c r="AN333" s="14">
        <v>0.52800000000000002</v>
      </c>
      <c r="AO333" s="14">
        <v>0.56799999999999995</v>
      </c>
      <c r="AP333" s="14">
        <v>0.38200000000000001</v>
      </c>
      <c r="AQ333" s="14">
        <v>0.76500000000000001</v>
      </c>
      <c r="AR333" s="14">
        <v>0.628</v>
      </c>
      <c r="AS333" s="14">
        <v>0.65700000000000003</v>
      </c>
      <c r="AT333" s="14">
        <v>0.52700000000000002</v>
      </c>
      <c r="AU333" s="14">
        <v>0.82199999999999995</v>
      </c>
      <c r="AV333" s="14">
        <v>0.65600000000000003</v>
      </c>
      <c r="AW333" s="14">
        <v>14088</v>
      </c>
      <c r="AX333" s="14">
        <v>5020</v>
      </c>
      <c r="AY333" s="14">
        <v>29582</v>
      </c>
      <c r="AZ333" s="14">
        <v>21958</v>
      </c>
      <c r="BA333" s="56">
        <f t="shared" si="256"/>
        <v>0.19941116521345262</v>
      </c>
      <c r="BB333" s="56">
        <f t="shared" si="256"/>
        <v>7.1056505492016753E-2</v>
      </c>
      <c r="BC333" s="56">
        <f t="shared" si="256"/>
        <v>0.41872381383761748</v>
      </c>
      <c r="BD333" s="56">
        <f t="shared" si="255"/>
        <v>0.31080851545691313</v>
      </c>
      <c r="BE333" s="54"/>
      <c r="BG333" s="36">
        <f t="shared" si="259"/>
        <v>0.78669759408917506</v>
      </c>
      <c r="BH333" s="36">
        <f t="shared" si="260"/>
        <v>0.88581314878892736</v>
      </c>
      <c r="BI333" s="36">
        <f t="shared" si="261"/>
        <v>5.4657014059569728E-2</v>
      </c>
      <c r="BJ333" s="36">
        <f t="shared" si="262"/>
        <v>0.98674536166565885</v>
      </c>
      <c r="BK333" s="36">
        <f t="shared" si="263"/>
        <v>0.8342762629440037</v>
      </c>
      <c r="BL333" s="36">
        <f t="shared" si="264"/>
        <v>0.88581455584267443</v>
      </c>
      <c r="BM333" s="36">
        <f t="shared" si="265"/>
        <v>1.1111111111111107E-3</v>
      </c>
      <c r="BN333" s="36">
        <f t="shared" si="266"/>
        <v>3.0778701138812136E-4</v>
      </c>
      <c r="BO333" s="36">
        <f t="shared" si="267"/>
        <v>3.8446751249519448E-2</v>
      </c>
      <c r="BP333" s="36">
        <f t="shared" si="268"/>
        <v>1.1111072188364343E-3</v>
      </c>
      <c r="BQ333" s="36">
        <f t="shared" si="269"/>
        <v>3.0780119071074338E-4</v>
      </c>
      <c r="BR333" s="36">
        <f t="shared" si="270"/>
        <v>3.8446699072514058E-2</v>
      </c>
      <c r="BS333" s="36">
        <f t="shared" si="271"/>
        <v>0.90072920921447219</v>
      </c>
      <c r="BT333" s="36">
        <f t="shared" si="272"/>
        <v>0.97049088130387395</v>
      </c>
      <c r="BU333" s="36">
        <f t="shared" si="273"/>
        <v>0.33827186766943523</v>
      </c>
      <c r="BV333" s="36">
        <f t="shared" si="274"/>
        <v>0.74977730889534511</v>
      </c>
      <c r="BW333" s="36">
        <f t="shared" si="275"/>
        <v>0.77134973899139014</v>
      </c>
      <c r="BX333" s="36">
        <f t="shared" si="276"/>
        <v>0.79059163285317735</v>
      </c>
      <c r="BY333" s="36">
        <f t="shared" si="277"/>
        <v>0.33827196962283973</v>
      </c>
      <c r="BZ333" s="36">
        <f t="shared" si="278"/>
        <v>0.74977744810754854</v>
      </c>
      <c r="CA333" s="36">
        <f t="shared" si="279"/>
        <v>4.4501314549740996E-2</v>
      </c>
      <c r="CB333" s="36">
        <f t="shared" si="280"/>
        <v>0.18192212330262975</v>
      </c>
      <c r="CC333" s="36">
        <f t="shared" si="281"/>
        <v>1.1049638968393439E-3</v>
      </c>
      <c r="CD333" s="36">
        <f t="shared" si="282"/>
        <v>1.3017431647223085E-2</v>
      </c>
      <c r="CE333" s="36">
        <f t="shared" si="283"/>
        <v>7.0343392299687998E-3</v>
      </c>
      <c r="CF333" s="36">
        <f t="shared" si="284"/>
        <v>3.7672025494489829E-2</v>
      </c>
      <c r="CG333" s="36">
        <f t="shared" si="285"/>
        <v>7.8144046602268203E-4</v>
      </c>
      <c r="CH333" s="36">
        <f t="shared" si="286"/>
        <v>2.45673686382798E-4</v>
      </c>
      <c r="CI333" s="36">
        <f t="shared" si="287"/>
        <v>1.3122906692046687E-2</v>
      </c>
      <c r="CJ333" s="36">
        <f t="shared" si="288"/>
        <v>4.2570129917259406E-2</v>
      </c>
      <c r="CK333" s="36">
        <f t="shared" si="289"/>
        <v>3.5398415449627986E-3</v>
      </c>
      <c r="CL333" s="36">
        <f t="shared" si="290"/>
        <v>4.8307429203762213E-3</v>
      </c>
      <c r="CM333" s="36">
        <f t="shared" si="291"/>
        <v>0.15234550514178405</v>
      </c>
      <c r="CN333" s="36">
        <f t="shared" si="292"/>
        <v>0.99707306450708177</v>
      </c>
      <c r="CO333" s="36">
        <f t="shared" si="293"/>
        <v>0.95192358404682342</v>
      </c>
      <c r="CP333" s="36">
        <f t="shared" si="294"/>
        <v>0.79468820998040002</v>
      </c>
      <c r="CQ333" s="36">
        <f t="shared" si="295"/>
        <v>1682.3775839453356</v>
      </c>
      <c r="CR333" s="36">
        <f t="shared" si="296"/>
        <v>0.808327626805174</v>
      </c>
      <c r="CS333" s="36">
        <f t="shared" si="297"/>
        <v>0.45834319891853481</v>
      </c>
      <c r="CT333" s="36">
        <f t="shared" si="298"/>
        <v>41.997973352592268</v>
      </c>
      <c r="CU333" s="36"/>
      <c r="CV333" s="42" t="str">
        <f t="shared" si="299"/>
        <v>Heliodora</v>
      </c>
      <c r="CW333" s="43">
        <f t="shared" si="257"/>
        <v>0.88581314878892736</v>
      </c>
      <c r="CX333" s="43">
        <f t="shared" si="257"/>
        <v>5.4657014059569728E-2</v>
      </c>
      <c r="CY333" s="43">
        <f t="shared" si="257"/>
        <v>3.8446751249519448E-2</v>
      </c>
      <c r="CZ333" s="43">
        <f t="shared" si="257"/>
        <v>0.74977730889534511</v>
      </c>
      <c r="DA333" s="43">
        <f t="shared" si="257"/>
        <v>0.79059163285317735</v>
      </c>
      <c r="DB333" s="43">
        <f t="shared" si="257"/>
        <v>1.3122906692046687E-2</v>
      </c>
      <c r="DC333" s="43">
        <f t="shared" si="257"/>
        <v>4.2570129917259406E-2</v>
      </c>
      <c r="DD333" s="43">
        <f t="shared" si="257"/>
        <v>3.5398415449627986E-3</v>
      </c>
      <c r="DE333" s="43">
        <f t="shared" si="257"/>
        <v>4.8307429203762213E-3</v>
      </c>
      <c r="DF333" s="43">
        <f t="shared" si="257"/>
        <v>1682.3775839453356</v>
      </c>
      <c r="DG333" s="43">
        <f t="shared" si="257"/>
        <v>0.808327626805174</v>
      </c>
      <c r="DH333" s="43">
        <f t="shared" si="257"/>
        <v>0.45834319891853481</v>
      </c>
      <c r="DI333" s="43">
        <f t="shared" si="257"/>
        <v>41.997973352592268</v>
      </c>
      <c r="DJ333" s="51">
        <f t="shared" si="258"/>
        <v>132.94042904619789</v>
      </c>
      <c r="DL333" s="40">
        <f t="shared" si="302"/>
        <v>330</v>
      </c>
      <c r="DM333" s="58">
        <f t="shared" si="300"/>
        <v>58.07712215256538</v>
      </c>
      <c r="DN333" s="57" t="str">
        <f t="shared" si="301"/>
        <v>Gonzaga</v>
      </c>
    </row>
    <row r="334" spans="1:118" x14ac:dyDescent="0.3">
      <c r="A334" s="12">
        <v>312930</v>
      </c>
      <c r="B334" s="12" t="s">
        <v>29</v>
      </c>
      <c r="C334" s="12" t="s">
        <v>28</v>
      </c>
      <c r="D334" s="27" t="s">
        <v>387</v>
      </c>
      <c r="E334" s="13">
        <v>10361</v>
      </c>
      <c r="F334" s="14">
        <v>29.66</v>
      </c>
      <c r="G334" s="14">
        <v>55.94</v>
      </c>
      <c r="H334" s="15">
        <v>3073.0726</v>
      </c>
      <c r="I334" s="15">
        <v>5795.9434000000001</v>
      </c>
      <c r="J334" s="15">
        <v>95.611599999999996</v>
      </c>
      <c r="K334" s="13">
        <v>9684</v>
      </c>
      <c r="L334" s="14">
        <v>15.71</v>
      </c>
      <c r="M334" s="14">
        <v>43.98</v>
      </c>
      <c r="N334" s="15">
        <v>1521.3564000000001</v>
      </c>
      <c r="O334" s="15">
        <v>4259.0231999999996</v>
      </c>
      <c r="P334" s="15">
        <v>75.927999999999997</v>
      </c>
      <c r="Q334" s="13">
        <v>10298</v>
      </c>
      <c r="R334" s="14">
        <v>8.9499999999999993</v>
      </c>
      <c r="S334" s="14">
        <v>19.37</v>
      </c>
      <c r="T334" s="15">
        <v>921.67099999999994</v>
      </c>
      <c r="U334" s="14">
        <v>1994.7226000000001</v>
      </c>
      <c r="V334" s="14">
        <v>78.914299999999997</v>
      </c>
      <c r="W334" s="14">
        <v>0.51</v>
      </c>
      <c r="X334" s="14">
        <v>0.51</v>
      </c>
      <c r="Y334" s="14">
        <v>0.5</v>
      </c>
      <c r="Z334" s="14">
        <v>97.058300000000003</v>
      </c>
      <c r="AA334" s="14">
        <v>93.225899999999996</v>
      </c>
      <c r="AB334" s="14">
        <v>101.1366</v>
      </c>
      <c r="AC334" s="14">
        <v>17639.692999999999</v>
      </c>
      <c r="AD334" s="14">
        <v>87297.296000000002</v>
      </c>
      <c r="AE334" s="14">
        <v>1812.9181000000001</v>
      </c>
      <c r="AF334" s="14">
        <v>8068.14</v>
      </c>
      <c r="AG334" s="14">
        <v>9730</v>
      </c>
      <c r="AH334" s="14">
        <v>10820</v>
      </c>
      <c r="AI334" s="14">
        <v>45.020899999999997</v>
      </c>
      <c r="AJ334" s="14">
        <v>43.265599999999999</v>
      </c>
      <c r="AK334" s="14">
        <v>0.34100000000000003</v>
      </c>
      <c r="AL334" s="14">
        <v>0.109</v>
      </c>
      <c r="AM334" s="14">
        <v>0.71199999999999997</v>
      </c>
      <c r="AN334" s="14">
        <v>0.51300000000000001</v>
      </c>
      <c r="AO334" s="14">
        <v>0.52100000000000002</v>
      </c>
      <c r="AP334" s="14">
        <v>0.33800000000000002</v>
      </c>
      <c r="AQ334" s="14">
        <v>0.751</v>
      </c>
      <c r="AR334" s="14">
        <v>0.55700000000000005</v>
      </c>
      <c r="AS334" s="14">
        <v>0.65400000000000003</v>
      </c>
      <c r="AT334" s="14">
        <v>0.53500000000000003</v>
      </c>
      <c r="AU334" s="14">
        <v>0.81899999999999995</v>
      </c>
      <c r="AV334" s="14">
        <v>0.63900000000000001</v>
      </c>
      <c r="AW334" s="14">
        <v>9578</v>
      </c>
      <c r="AX334" s="14">
        <v>6979</v>
      </c>
      <c r="AY334" s="14">
        <v>32708</v>
      </c>
      <c r="AZ334" s="14">
        <v>34053</v>
      </c>
      <c r="BA334" s="56">
        <f t="shared" si="256"/>
        <v>0.11495715211598934</v>
      </c>
      <c r="BB334" s="56">
        <f t="shared" si="256"/>
        <v>8.3763412467894094E-2</v>
      </c>
      <c r="BC334" s="56">
        <f t="shared" si="256"/>
        <v>0.39256823255479006</v>
      </c>
      <c r="BD334" s="56">
        <f t="shared" si="255"/>
        <v>0.40871120286132651</v>
      </c>
      <c r="BE334" s="54"/>
      <c r="BG334" s="36">
        <f t="shared" si="259"/>
        <v>0.65444528503557509</v>
      </c>
      <c r="BH334" s="36">
        <f t="shared" si="260"/>
        <v>2.2710574425848771</v>
      </c>
      <c r="BI334" s="36">
        <f t="shared" si="261"/>
        <v>0.4260569430045778</v>
      </c>
      <c r="BJ334" s="36">
        <f t="shared" si="262"/>
        <v>0.27155263660175194</v>
      </c>
      <c r="BK334" s="36">
        <f t="shared" si="263"/>
        <v>0.46825556344812624</v>
      </c>
      <c r="BL334" s="36">
        <f t="shared" si="264"/>
        <v>2.2710448635747094</v>
      </c>
      <c r="BM334" s="36">
        <f t="shared" si="265"/>
        <v>2.2499999999999975E-2</v>
      </c>
      <c r="BN334" s="36">
        <f t="shared" si="266"/>
        <v>1.1080332409972275E-2</v>
      </c>
      <c r="BO334" s="36">
        <f t="shared" si="267"/>
        <v>3.8446751249519579E-4</v>
      </c>
      <c r="BP334" s="36">
        <f t="shared" si="268"/>
        <v>2.2499921181437711E-2</v>
      </c>
      <c r="BQ334" s="36">
        <f t="shared" si="269"/>
        <v>1.1080236700853575E-2</v>
      </c>
      <c r="BR334" s="36">
        <f t="shared" si="270"/>
        <v>3.8445558641098343E-4</v>
      </c>
      <c r="BS334" s="36">
        <f t="shared" si="271"/>
        <v>0.89427818173177742</v>
      </c>
      <c r="BT334" s="36">
        <f t="shared" si="272"/>
        <v>0.96545795359471187</v>
      </c>
      <c r="BU334" s="36">
        <f t="shared" si="273"/>
        <v>0.549547700516405</v>
      </c>
      <c r="BV334" s="36">
        <f t="shared" si="274"/>
        <v>0.82125444362469779</v>
      </c>
      <c r="BW334" s="36">
        <f t="shared" si="275"/>
        <v>0.62401882307074708</v>
      </c>
      <c r="BX334" s="36">
        <f t="shared" si="276"/>
        <v>0.66291301048401075</v>
      </c>
      <c r="BY334" s="36">
        <f t="shared" si="277"/>
        <v>0.5495474091422432</v>
      </c>
      <c r="BZ334" s="36">
        <f t="shared" si="278"/>
        <v>0.82125461737826089</v>
      </c>
      <c r="CA334" s="36">
        <f t="shared" si="279"/>
        <v>9.5059021020452591E-2</v>
      </c>
      <c r="CB334" s="36">
        <f t="shared" si="280"/>
        <v>0.37126963939312185</v>
      </c>
      <c r="CC334" s="36">
        <f t="shared" si="281"/>
        <v>1.9183400986794088E-4</v>
      </c>
      <c r="CD334" s="36">
        <f t="shared" si="282"/>
        <v>1.9393833611098598E-2</v>
      </c>
      <c r="CE334" s="36">
        <f t="shared" si="283"/>
        <v>2.5496878251821016E-2</v>
      </c>
      <c r="CF334" s="36">
        <f t="shared" si="284"/>
        <v>8.2322989549395542E-2</v>
      </c>
      <c r="CG334" s="36">
        <f t="shared" si="285"/>
        <v>2.0924521569532918E-3</v>
      </c>
      <c r="CH334" s="36">
        <f t="shared" si="286"/>
        <v>1.6118650563575421E-2</v>
      </c>
      <c r="CI334" s="36">
        <f t="shared" si="287"/>
        <v>1.4065576390755652E-2</v>
      </c>
      <c r="CJ334" s="36">
        <f t="shared" si="288"/>
        <v>3.7743594861373193E-2</v>
      </c>
      <c r="CK334" s="36">
        <f t="shared" si="289"/>
        <v>3.9600668171273969E-3</v>
      </c>
      <c r="CL334" s="36">
        <f t="shared" si="290"/>
        <v>8.7641466727025642E-3</v>
      </c>
      <c r="CM334" s="36">
        <f t="shared" si="291"/>
        <v>0.34280272446463644</v>
      </c>
      <c r="CN334" s="36">
        <f t="shared" si="292"/>
        <v>0.99593202365009204</v>
      </c>
      <c r="CO334" s="36">
        <f t="shared" si="293"/>
        <v>0.94691242241404872</v>
      </c>
      <c r="CP334" s="36">
        <f t="shared" si="294"/>
        <v>0.69166245532109816</v>
      </c>
      <c r="CQ334" s="36">
        <f t="shared" si="295"/>
        <v>539.25988824677381</v>
      </c>
      <c r="CR334" s="36">
        <f t="shared" si="296"/>
        <v>0.77619865310078906</v>
      </c>
      <c r="CS334" s="36">
        <f t="shared" si="297"/>
        <v>0.32747696790508024</v>
      </c>
      <c r="CT334" s="36">
        <f t="shared" si="298"/>
        <v>78.091161951411777</v>
      </c>
      <c r="CU334" s="36"/>
      <c r="CV334" s="42" t="str">
        <f t="shared" si="299"/>
        <v>Iapu</v>
      </c>
      <c r="CW334" s="43">
        <f t="shared" si="257"/>
        <v>2.2710574425848771</v>
      </c>
      <c r="CX334" s="43">
        <f t="shared" si="257"/>
        <v>0.4260569430045778</v>
      </c>
      <c r="CY334" s="43">
        <f t="shared" si="257"/>
        <v>3.8446751249519579E-4</v>
      </c>
      <c r="CZ334" s="43">
        <f t="shared" si="257"/>
        <v>0.82125444362469779</v>
      </c>
      <c r="DA334" s="43">
        <f t="shared" si="257"/>
        <v>0.66291301048401075</v>
      </c>
      <c r="DB334" s="43">
        <f t="shared" si="257"/>
        <v>1.4065576390755652E-2</v>
      </c>
      <c r="DC334" s="43">
        <f t="shared" si="257"/>
        <v>3.7743594861373193E-2</v>
      </c>
      <c r="DD334" s="43">
        <f t="shared" si="257"/>
        <v>3.9600668171273969E-3</v>
      </c>
      <c r="DE334" s="43">
        <f t="shared" si="257"/>
        <v>8.7641466727025642E-3</v>
      </c>
      <c r="DF334" s="43">
        <f t="shared" si="257"/>
        <v>539.25988824677381</v>
      </c>
      <c r="DG334" s="43">
        <f t="shared" si="257"/>
        <v>0.77619865310078906</v>
      </c>
      <c r="DH334" s="43">
        <f t="shared" si="257"/>
        <v>0.32747696790508024</v>
      </c>
      <c r="DI334" s="43">
        <f t="shared" si="257"/>
        <v>78.091161951411777</v>
      </c>
      <c r="DJ334" s="51">
        <f t="shared" si="258"/>
        <v>47.900071193164926</v>
      </c>
      <c r="DL334" s="40">
        <f t="shared" si="302"/>
        <v>331</v>
      </c>
      <c r="DM334" s="58">
        <f t="shared" si="300"/>
        <v>58.533120237441821</v>
      </c>
      <c r="DN334" s="57" t="str">
        <f t="shared" si="301"/>
        <v>Catas Altas da Noruega</v>
      </c>
    </row>
    <row r="335" spans="1:118" x14ac:dyDescent="0.3">
      <c r="A335" s="12">
        <v>312940</v>
      </c>
      <c r="B335" s="12" t="s">
        <v>29</v>
      </c>
      <c r="C335" s="12" t="s">
        <v>28</v>
      </c>
      <c r="D335" s="27" t="s">
        <v>388</v>
      </c>
      <c r="E335" s="13">
        <v>4797</v>
      </c>
      <c r="F335" s="14">
        <v>33.35</v>
      </c>
      <c r="G335" s="14">
        <v>63.51</v>
      </c>
      <c r="H335" s="15">
        <v>1599.7995000000001</v>
      </c>
      <c r="I335" s="15">
        <v>3046.5747000000001</v>
      </c>
      <c r="J335" s="15">
        <v>107.50660000000001</v>
      </c>
      <c r="K335" s="13">
        <v>5104</v>
      </c>
      <c r="L335" s="14">
        <v>15.01</v>
      </c>
      <c r="M335" s="14">
        <v>43.53</v>
      </c>
      <c r="N335" s="15">
        <v>766.11040000000003</v>
      </c>
      <c r="O335" s="15">
        <v>2221.7712000000001</v>
      </c>
      <c r="P335" s="15">
        <v>72.544899999999998</v>
      </c>
      <c r="Q335" s="13">
        <v>4995</v>
      </c>
      <c r="R335" s="14">
        <v>5.36</v>
      </c>
      <c r="S335" s="14">
        <v>22.03</v>
      </c>
      <c r="T335" s="15">
        <v>267.73200000000003</v>
      </c>
      <c r="U335" s="14">
        <v>1100.3985</v>
      </c>
      <c r="V335" s="14">
        <v>47.260399999999997</v>
      </c>
      <c r="W335" s="14">
        <v>0.63</v>
      </c>
      <c r="X335" s="14">
        <v>0.55000000000000004</v>
      </c>
      <c r="Y335" s="14">
        <v>0.43</v>
      </c>
      <c r="Z335" s="14">
        <v>119.8956</v>
      </c>
      <c r="AA335" s="14">
        <v>100.5377</v>
      </c>
      <c r="AB335" s="14">
        <v>86.977500000000006</v>
      </c>
      <c r="AC335" s="14">
        <v>12256.593000000001</v>
      </c>
      <c r="AD335" s="14">
        <v>53712.394999999997</v>
      </c>
      <c r="AE335" s="14">
        <v>2390.5974000000001</v>
      </c>
      <c r="AF335" s="14">
        <v>10411.4</v>
      </c>
      <c r="AG335" s="14">
        <v>5127</v>
      </c>
      <c r="AH335" s="14">
        <v>5159</v>
      </c>
      <c r="AI335" s="14">
        <v>59.366599999999998</v>
      </c>
      <c r="AJ335" s="14">
        <v>55.831400000000002</v>
      </c>
      <c r="AK335" s="14">
        <v>0.36299999999999999</v>
      </c>
      <c r="AL335" s="14">
        <v>0.124</v>
      </c>
      <c r="AM335" s="14">
        <v>0.70799999999999996</v>
      </c>
      <c r="AN335" s="14">
        <v>0.54700000000000004</v>
      </c>
      <c r="AO335" s="14">
        <v>0.52500000000000002</v>
      </c>
      <c r="AP335" s="14">
        <v>0.33400000000000002</v>
      </c>
      <c r="AQ335" s="14">
        <v>0.76600000000000001</v>
      </c>
      <c r="AR335" s="14">
        <v>0.56699999999999995</v>
      </c>
      <c r="AS335" s="14">
        <v>0.65700000000000003</v>
      </c>
      <c r="AT335" s="14">
        <v>0.56000000000000005</v>
      </c>
      <c r="AU335" s="14">
        <v>0.83399999999999996</v>
      </c>
      <c r="AV335" s="14">
        <v>0.60599999999999998</v>
      </c>
      <c r="AW335" s="14">
        <v>14247</v>
      </c>
      <c r="AX335" s="14">
        <v>2044</v>
      </c>
      <c r="AY335" s="14">
        <v>17305</v>
      </c>
      <c r="AZ335" s="14">
        <v>18407</v>
      </c>
      <c r="BA335" s="56">
        <f t="shared" si="256"/>
        <v>0.27396496355979461</v>
      </c>
      <c r="BB335" s="56">
        <f t="shared" si="256"/>
        <v>3.9305424687037287E-2</v>
      </c>
      <c r="BC335" s="56">
        <f t="shared" si="256"/>
        <v>0.33276926331173201</v>
      </c>
      <c r="BD335" s="56">
        <f t="shared" si="255"/>
        <v>0.35396034844143609</v>
      </c>
      <c r="BE335" s="54"/>
      <c r="BG335" s="36">
        <f t="shared" si="259"/>
        <v>0.82327599421406306</v>
      </c>
      <c r="BH335" s="36">
        <f t="shared" si="260"/>
        <v>0.25140252179303113</v>
      </c>
      <c r="BI335" s="36">
        <f t="shared" si="261"/>
        <v>0.77385948001723948</v>
      </c>
      <c r="BJ335" s="36">
        <f t="shared" si="262"/>
        <v>0.74112917444565085</v>
      </c>
      <c r="BK335" s="36">
        <f t="shared" si="263"/>
        <v>0.68200863877717632</v>
      </c>
      <c r="BL335" s="36">
        <f t="shared" si="264"/>
        <v>0.25139977330081309</v>
      </c>
      <c r="BM335" s="36">
        <f t="shared" si="265"/>
        <v>2.5000000000000044E-3</v>
      </c>
      <c r="BN335" s="36">
        <f t="shared" si="266"/>
        <v>1.2311480455524698E-3</v>
      </c>
      <c r="BO335" s="36">
        <f t="shared" si="267"/>
        <v>2.4605920799692427E-2</v>
      </c>
      <c r="BP335" s="36">
        <f t="shared" si="268"/>
        <v>2.5000788192525527E-3</v>
      </c>
      <c r="BQ335" s="36">
        <f t="shared" si="269"/>
        <v>1.2311374112059556E-3</v>
      </c>
      <c r="BR335" s="36">
        <f t="shared" si="270"/>
        <v>2.4605765759639533E-2</v>
      </c>
      <c r="BS335" s="36">
        <f t="shared" si="271"/>
        <v>0.92591522082678845</v>
      </c>
      <c r="BT335" s="36">
        <f t="shared" si="272"/>
        <v>0.97867506997042342</v>
      </c>
      <c r="BU335" s="36">
        <f t="shared" si="273"/>
        <v>0.43413053390006362</v>
      </c>
      <c r="BV335" s="36">
        <f t="shared" si="274"/>
        <v>0.7726360602279283</v>
      </c>
      <c r="BW335" s="36">
        <f t="shared" si="275"/>
        <v>0.79088695068539727</v>
      </c>
      <c r="BX335" s="36">
        <f t="shared" si="276"/>
        <v>0.83066385181430202</v>
      </c>
      <c r="BY335" s="36">
        <f t="shared" si="277"/>
        <v>0.43413045473424522</v>
      </c>
      <c r="BZ335" s="36">
        <f t="shared" si="278"/>
        <v>0.77263623815454863</v>
      </c>
      <c r="CA335" s="36">
        <f t="shared" si="279"/>
        <v>6.9533303983970327E-2</v>
      </c>
      <c r="CB335" s="36">
        <f t="shared" si="280"/>
        <v>0.30864197530864201</v>
      </c>
      <c r="CC335" s="36">
        <f t="shared" si="281"/>
        <v>3.7599465934116673E-4</v>
      </c>
      <c r="CD335" s="36">
        <f t="shared" si="282"/>
        <v>6.7592676005585181E-3</v>
      </c>
      <c r="CE335" s="36">
        <f t="shared" si="283"/>
        <v>2.3478147762747131E-2</v>
      </c>
      <c r="CF335" s="36">
        <f t="shared" si="284"/>
        <v>8.7236732005198561E-2</v>
      </c>
      <c r="CG335" s="36">
        <f t="shared" si="285"/>
        <v>7.1201497007438396E-4</v>
      </c>
      <c r="CH335" s="36">
        <f t="shared" si="286"/>
        <v>1.2384410530556911E-2</v>
      </c>
      <c r="CI335" s="36">
        <f t="shared" si="287"/>
        <v>1.3122906692046687E-2</v>
      </c>
      <c r="CJ335" s="36">
        <f t="shared" si="288"/>
        <v>2.4531862389316286E-2</v>
      </c>
      <c r="CK335" s="36">
        <f t="shared" si="289"/>
        <v>2.0945807958359804E-3</v>
      </c>
      <c r="CL335" s="36">
        <f t="shared" si="290"/>
        <v>1.97193300135808E-2</v>
      </c>
      <c r="CM335" s="36">
        <f t="shared" si="291"/>
        <v>0.14702131913072936</v>
      </c>
      <c r="CN335" s="36">
        <f t="shared" si="292"/>
        <v>0.99880771809046454</v>
      </c>
      <c r="CO335" s="36">
        <f t="shared" si="293"/>
        <v>0.97173229786849102</v>
      </c>
      <c r="CP335" s="36">
        <f t="shared" si="294"/>
        <v>0.82629349211306113</v>
      </c>
      <c r="CQ335" s="36">
        <f t="shared" si="295"/>
        <v>3217.7942222176935</v>
      </c>
      <c r="CR335" s="36">
        <f t="shared" si="296"/>
        <v>0.89145711758737878</v>
      </c>
      <c r="CS335" s="36">
        <f t="shared" si="297"/>
        <v>0.11072793662598623</v>
      </c>
      <c r="CT335" s="36">
        <f t="shared" si="298"/>
        <v>56.537900938661245</v>
      </c>
      <c r="CU335" s="36"/>
      <c r="CV335" s="42" t="str">
        <f t="shared" si="299"/>
        <v>Ibertioga</v>
      </c>
      <c r="CW335" s="43">
        <f t="shared" si="257"/>
        <v>0.25140252179303113</v>
      </c>
      <c r="CX335" s="43">
        <f t="shared" si="257"/>
        <v>0.77385948001723948</v>
      </c>
      <c r="CY335" s="43">
        <f t="shared" si="257"/>
        <v>2.4605920799692427E-2</v>
      </c>
      <c r="CZ335" s="43">
        <f t="shared" si="257"/>
        <v>0.7726360602279283</v>
      </c>
      <c r="DA335" s="43">
        <f t="shared" si="257"/>
        <v>0.83066385181430202</v>
      </c>
      <c r="DB335" s="43">
        <f t="shared" si="257"/>
        <v>1.3122906692046687E-2</v>
      </c>
      <c r="DC335" s="43">
        <f t="shared" si="257"/>
        <v>2.4531862389316286E-2</v>
      </c>
      <c r="DD335" s="43">
        <f t="shared" si="257"/>
        <v>2.0945807958359804E-3</v>
      </c>
      <c r="DE335" s="43">
        <f t="shared" si="257"/>
        <v>1.97193300135808E-2</v>
      </c>
      <c r="DF335" s="43">
        <f t="shared" si="257"/>
        <v>3217.7942222176935</v>
      </c>
      <c r="DG335" s="43">
        <f t="shared" si="257"/>
        <v>0.89145711758737878</v>
      </c>
      <c r="DH335" s="43">
        <f t="shared" si="257"/>
        <v>0.11072793662598623</v>
      </c>
      <c r="DI335" s="43">
        <f t="shared" si="257"/>
        <v>56.537900938661245</v>
      </c>
      <c r="DJ335" s="51">
        <f t="shared" si="258"/>
        <v>252.15745728654701</v>
      </c>
      <c r="DL335" s="40">
        <f t="shared" si="302"/>
        <v>332</v>
      </c>
      <c r="DM335" s="58">
        <f t="shared" si="300"/>
        <v>59.277825961500135</v>
      </c>
      <c r="DN335" s="57" t="str">
        <f t="shared" si="301"/>
        <v>Patis</v>
      </c>
    </row>
    <row r="336" spans="1:118" x14ac:dyDescent="0.3">
      <c r="A336" s="12">
        <v>312950</v>
      </c>
      <c r="B336" s="12" t="s">
        <v>29</v>
      </c>
      <c r="C336" s="12" t="s">
        <v>28</v>
      </c>
      <c r="D336" s="27" t="s">
        <v>392</v>
      </c>
      <c r="E336" s="13">
        <v>18282</v>
      </c>
      <c r="F336" s="14">
        <v>12.67</v>
      </c>
      <c r="G336" s="14">
        <v>32.159999999999997</v>
      </c>
      <c r="H336" s="15">
        <v>2316.3294000000001</v>
      </c>
      <c r="I336" s="15">
        <v>5879.4911999999986</v>
      </c>
      <c r="J336" s="15">
        <v>40.842799999999997</v>
      </c>
      <c r="K336" s="13">
        <v>20749</v>
      </c>
      <c r="L336" s="14">
        <v>1.71</v>
      </c>
      <c r="M336" s="14">
        <v>14.02</v>
      </c>
      <c r="N336" s="15">
        <v>354.80790000000002</v>
      </c>
      <c r="O336" s="15">
        <v>2909.0097999999998</v>
      </c>
      <c r="P336" s="15">
        <v>8.2645999999999997</v>
      </c>
      <c r="Q336" s="13">
        <v>23036</v>
      </c>
      <c r="R336" s="14">
        <v>1.33</v>
      </c>
      <c r="S336" s="14">
        <v>6.28</v>
      </c>
      <c r="T336" s="15">
        <v>306.37880000000001</v>
      </c>
      <c r="U336" s="14">
        <v>1446.6608000000001</v>
      </c>
      <c r="V336" s="14">
        <v>11.726900000000001</v>
      </c>
      <c r="W336" s="14">
        <v>0.5</v>
      </c>
      <c r="X336" s="14">
        <v>0.66</v>
      </c>
      <c r="Y336" s="14">
        <v>0.55000000000000004</v>
      </c>
      <c r="Z336" s="14">
        <v>95.155199999999994</v>
      </c>
      <c r="AA336" s="14">
        <v>120.64530000000001</v>
      </c>
      <c r="AB336" s="14">
        <v>111.25020000000001</v>
      </c>
      <c r="AC336" s="14">
        <v>217615.93400000001</v>
      </c>
      <c r="AD336" s="14">
        <v>737479.00399999996</v>
      </c>
      <c r="AE336" s="14">
        <v>10402.291300000001</v>
      </c>
      <c r="AF336" s="14">
        <v>29962.99</v>
      </c>
      <c r="AG336" s="14">
        <v>20920</v>
      </c>
      <c r="AH336" s="14">
        <v>24613</v>
      </c>
      <c r="AI336" s="14">
        <v>258.32389999999998</v>
      </c>
      <c r="AJ336" s="14">
        <v>160.67740000000001</v>
      </c>
      <c r="AK336" s="14">
        <v>0.51300000000000001</v>
      </c>
      <c r="AL336" s="14">
        <v>0.313</v>
      </c>
      <c r="AM336" s="14">
        <v>0.72099999999999997</v>
      </c>
      <c r="AN336" s="14">
        <v>0.59699999999999998</v>
      </c>
      <c r="AO336" s="14">
        <v>0.65</v>
      </c>
      <c r="AP336" s="14">
        <v>0.47099999999999997</v>
      </c>
      <c r="AQ336" s="14">
        <v>0.79100000000000004</v>
      </c>
      <c r="AR336" s="14">
        <v>0.73599999999999999</v>
      </c>
      <c r="AS336" s="14">
        <v>0.71799999999999997</v>
      </c>
      <c r="AT336" s="14">
        <v>0.57299999999999995</v>
      </c>
      <c r="AU336" s="14">
        <v>0.877</v>
      </c>
      <c r="AV336" s="14">
        <v>0.73599999999999999</v>
      </c>
      <c r="AW336" s="14">
        <v>174318</v>
      </c>
      <c r="AX336" s="14">
        <v>160711</v>
      </c>
      <c r="AY336" s="14">
        <v>245945</v>
      </c>
      <c r="AZ336" s="14">
        <v>89173</v>
      </c>
      <c r="BA336" s="56">
        <f t="shared" si="256"/>
        <v>0.2601190485072678</v>
      </c>
      <c r="BB336" s="56">
        <f t="shared" si="256"/>
        <v>0.23981454815137573</v>
      </c>
      <c r="BC336" s="56">
        <f t="shared" si="256"/>
        <v>0.36700156831262393</v>
      </c>
      <c r="BD336" s="56">
        <f t="shared" si="255"/>
        <v>0.13306483502873251</v>
      </c>
      <c r="BE336" s="54"/>
      <c r="BG336" s="36">
        <f t="shared" si="259"/>
        <v>0.32797982966657718</v>
      </c>
      <c r="BH336" s="36">
        <f t="shared" si="260"/>
        <v>0.39369473279507883</v>
      </c>
      <c r="BI336" s="36">
        <f t="shared" si="261"/>
        <v>0.21544805414157417</v>
      </c>
      <c r="BJ336" s="36">
        <f t="shared" si="262"/>
        <v>0.70695813978809707</v>
      </c>
      <c r="BK336" s="36">
        <f t="shared" si="263"/>
        <v>0.59449442675798458</v>
      </c>
      <c r="BL336" s="36">
        <f t="shared" si="264"/>
        <v>0.39369668703804322</v>
      </c>
      <c r="BM336" s="36">
        <f t="shared" si="265"/>
        <v>2.7777777777777766E-2</v>
      </c>
      <c r="BN336" s="36">
        <f t="shared" si="266"/>
        <v>2.4930747922437688E-2</v>
      </c>
      <c r="BO336" s="36">
        <f t="shared" si="267"/>
        <v>6.1514801999231327E-3</v>
      </c>
      <c r="BP336" s="36">
        <f t="shared" si="268"/>
        <v>2.7777680470910747E-2</v>
      </c>
      <c r="BQ336" s="36">
        <f t="shared" si="269"/>
        <v>2.4930987196325308E-2</v>
      </c>
      <c r="BR336" s="36">
        <f t="shared" si="270"/>
        <v>6.1514414399098929E-3</v>
      </c>
      <c r="BS336" s="36">
        <f t="shared" si="271"/>
        <v>0.10867411134157737</v>
      </c>
      <c r="BT336" s="36">
        <f t="shared" si="272"/>
        <v>0.72729153261506652</v>
      </c>
      <c r="BU336" s="36">
        <f t="shared" si="273"/>
        <v>0.23454862377517174</v>
      </c>
      <c r="BV336" s="36">
        <f t="shared" si="274"/>
        <v>0.42479860387301566</v>
      </c>
      <c r="BW336" s="36">
        <f t="shared" si="275"/>
        <v>0.30071924261941896</v>
      </c>
      <c r="BX336" s="36">
        <f t="shared" si="276"/>
        <v>0.33331671238603783</v>
      </c>
      <c r="BY336" s="36">
        <f t="shared" si="277"/>
        <v>0.23454835783231637</v>
      </c>
      <c r="BZ336" s="36">
        <f t="shared" si="278"/>
        <v>0.42479871153507903</v>
      </c>
      <c r="CA336" s="36">
        <f t="shared" si="279"/>
        <v>1.6457586741768166E-3</v>
      </c>
      <c r="CB336" s="36">
        <f t="shared" si="280"/>
        <v>1.4850785575724831E-2</v>
      </c>
      <c r="CC336" s="36">
        <f t="shared" si="281"/>
        <v>1.9183400986793779E-6</v>
      </c>
      <c r="CD336" s="36">
        <f t="shared" si="282"/>
        <v>2.8151885050223814E-6</v>
      </c>
      <c r="CE336" s="36">
        <f t="shared" si="283"/>
        <v>2.3413111342351677E-3</v>
      </c>
      <c r="CF336" s="36">
        <f t="shared" si="284"/>
        <v>4.0057683063612026E-5</v>
      </c>
      <c r="CG336" s="36">
        <f t="shared" si="285"/>
        <v>2.5832742678434948E-5</v>
      </c>
      <c r="CH336" s="36">
        <f t="shared" si="286"/>
        <v>2.3594500840204015E-2</v>
      </c>
      <c r="CI336" s="36">
        <f t="shared" si="287"/>
        <v>1.0461998968330662E-3</v>
      </c>
      <c r="CJ336" s="36">
        <f t="shared" si="288"/>
        <v>1.8782207141820335E-2</v>
      </c>
      <c r="CK336" s="36">
        <f t="shared" si="289"/>
        <v>1.1782016976576893E-5</v>
      </c>
      <c r="CL336" s="36">
        <f t="shared" si="290"/>
        <v>1.9335043508877782E-3</v>
      </c>
      <c r="CM336" s="36">
        <f t="shared" si="291"/>
        <v>42.823251781328274</v>
      </c>
      <c r="CN336" s="36">
        <f t="shared" si="292"/>
        <v>0.90842629785354467</v>
      </c>
      <c r="CO336" s="36">
        <f t="shared" si="293"/>
        <v>0.63630061389085746</v>
      </c>
      <c r="CP336" s="36">
        <f t="shared" si="294"/>
        <v>0.31268491392225284</v>
      </c>
      <c r="CQ336" s="36">
        <f t="shared" si="295"/>
        <v>2895.3235023136626</v>
      </c>
      <c r="CR336" s="36">
        <f t="shared" si="296"/>
        <v>0.43476131271767826</v>
      </c>
      <c r="CS336" s="36">
        <f t="shared" si="297"/>
        <v>0.22076862974825229</v>
      </c>
      <c r="CT336" s="36">
        <f t="shared" si="298"/>
        <v>4.8515512062441166</v>
      </c>
      <c r="CU336" s="36"/>
      <c r="CV336" s="42" t="str">
        <f t="shared" si="299"/>
        <v>Ibiá</v>
      </c>
      <c r="CW336" s="43">
        <f t="shared" si="257"/>
        <v>0.39369473279507883</v>
      </c>
      <c r="CX336" s="43">
        <f t="shared" si="257"/>
        <v>0.21544805414157417</v>
      </c>
      <c r="CY336" s="43">
        <f t="shared" si="257"/>
        <v>6.1514801999231327E-3</v>
      </c>
      <c r="CZ336" s="43">
        <f t="shared" si="257"/>
        <v>0.42479860387301566</v>
      </c>
      <c r="DA336" s="43">
        <f t="shared" si="257"/>
        <v>0.33331671238603783</v>
      </c>
      <c r="DB336" s="43">
        <f t="shared" si="257"/>
        <v>1.0461998968330662E-3</v>
      </c>
      <c r="DC336" s="43">
        <f t="shared" si="257"/>
        <v>1.8782207141820335E-2</v>
      </c>
      <c r="DD336" s="43">
        <f t="shared" si="257"/>
        <v>1.1782016976576893E-5</v>
      </c>
      <c r="DE336" s="43">
        <f t="shared" si="257"/>
        <v>1.9335043508877782E-3</v>
      </c>
      <c r="DF336" s="43">
        <f t="shared" si="257"/>
        <v>2895.3235023136626</v>
      </c>
      <c r="DG336" s="43">
        <f t="shared" si="257"/>
        <v>0.43476131271767826</v>
      </c>
      <c r="DH336" s="43">
        <f t="shared" si="257"/>
        <v>0.22076862974825229</v>
      </c>
      <c r="DI336" s="43">
        <f t="shared" si="257"/>
        <v>4.8515512062441166</v>
      </c>
      <c r="DJ336" s="51">
        <f t="shared" si="258"/>
        <v>223.24813590301343</v>
      </c>
      <c r="DL336" s="40">
        <f t="shared" si="302"/>
        <v>333</v>
      </c>
      <c r="DM336" s="58">
        <f t="shared" si="300"/>
        <v>59.322465865619769</v>
      </c>
      <c r="DN336" s="57" t="str">
        <f t="shared" si="301"/>
        <v>Monsenhor Paulo</v>
      </c>
    </row>
    <row r="337" spans="1:118" x14ac:dyDescent="0.3">
      <c r="A337" s="12">
        <v>312960</v>
      </c>
      <c r="B337" s="12" t="s">
        <v>29</v>
      </c>
      <c r="C337" s="12" t="s">
        <v>28</v>
      </c>
      <c r="D337" s="27" t="s">
        <v>393</v>
      </c>
      <c r="E337" s="13">
        <v>6948</v>
      </c>
      <c r="F337" s="14">
        <v>43.67</v>
      </c>
      <c r="G337" s="14">
        <v>70.36</v>
      </c>
      <c r="H337" s="15">
        <v>3034.1916000000001</v>
      </c>
      <c r="I337" s="15">
        <v>4888.6127999999999</v>
      </c>
      <c r="J337" s="15">
        <v>140.774</v>
      </c>
      <c r="K337" s="13">
        <v>7149</v>
      </c>
      <c r="L337" s="14">
        <v>26.89</v>
      </c>
      <c r="M337" s="14">
        <v>61.1</v>
      </c>
      <c r="N337" s="15">
        <v>1922.3661000000002</v>
      </c>
      <c r="O337" s="15">
        <v>4368.0389999999998</v>
      </c>
      <c r="P337" s="15">
        <v>129.96209999999999</v>
      </c>
      <c r="Q337" s="13">
        <v>7762</v>
      </c>
      <c r="R337" s="14">
        <v>18.46</v>
      </c>
      <c r="S337" s="14">
        <v>36.299999999999997</v>
      </c>
      <c r="T337" s="15">
        <v>1432.8652000000002</v>
      </c>
      <c r="U337" s="14">
        <v>2817.6059999999998</v>
      </c>
      <c r="V337" s="14">
        <v>162.7663</v>
      </c>
      <c r="W337" s="14">
        <v>0.53</v>
      </c>
      <c r="X337" s="14">
        <v>0.51</v>
      </c>
      <c r="Y337" s="14">
        <v>0.48</v>
      </c>
      <c r="Z337" s="14">
        <v>100.86450000000001</v>
      </c>
      <c r="AA337" s="14">
        <v>93.225899999999996</v>
      </c>
      <c r="AB337" s="14">
        <v>97.091099999999997</v>
      </c>
      <c r="AC337" s="14">
        <v>12843.346</v>
      </c>
      <c r="AD337" s="14">
        <v>68640.331000000006</v>
      </c>
      <c r="AE337" s="14">
        <v>1772.9632999999999</v>
      </c>
      <c r="AF337" s="14">
        <v>8305.9500000000007</v>
      </c>
      <c r="AG337" s="14">
        <v>7244</v>
      </c>
      <c r="AH337" s="14">
        <v>8264</v>
      </c>
      <c r="AI337" s="14">
        <v>44.028599999999997</v>
      </c>
      <c r="AJ337" s="14">
        <v>44.540900000000001</v>
      </c>
      <c r="AK337" s="14">
        <v>0.29599999999999999</v>
      </c>
      <c r="AL337" s="14">
        <v>8.3000000000000004E-2</v>
      </c>
      <c r="AM337" s="14">
        <v>0.69499999999999995</v>
      </c>
      <c r="AN337" s="14">
        <v>0.45100000000000001</v>
      </c>
      <c r="AO337" s="14">
        <v>0.498</v>
      </c>
      <c r="AP337" s="14">
        <v>0.33200000000000002</v>
      </c>
      <c r="AQ337" s="14">
        <v>0.749</v>
      </c>
      <c r="AR337" s="14">
        <v>0.498</v>
      </c>
      <c r="AS337" s="14">
        <v>0.61399999999999999</v>
      </c>
      <c r="AT337" s="14">
        <v>0.51600000000000001</v>
      </c>
      <c r="AU337" s="14">
        <v>0.79500000000000004</v>
      </c>
      <c r="AV337" s="14">
        <v>0.56499999999999995</v>
      </c>
      <c r="AW337" s="14">
        <v>17128</v>
      </c>
      <c r="AX337" s="14">
        <v>3758</v>
      </c>
      <c r="AY337" s="14">
        <v>18675</v>
      </c>
      <c r="AZ337" s="14">
        <v>27071</v>
      </c>
      <c r="BA337" s="56">
        <f t="shared" si="256"/>
        <v>0.25705366790731182</v>
      </c>
      <c r="BB337" s="56">
        <f t="shared" si="256"/>
        <v>5.6399327650378195E-2</v>
      </c>
      <c r="BC337" s="56">
        <f t="shared" si="256"/>
        <v>0.28027074078520831</v>
      </c>
      <c r="BD337" s="56">
        <f t="shared" si="255"/>
        <v>0.40627626365710168</v>
      </c>
      <c r="BE337" s="54"/>
      <c r="BG337" s="36">
        <f t="shared" si="259"/>
        <v>0.73276902726883819</v>
      </c>
      <c r="BH337" s="36">
        <f t="shared" si="260"/>
        <v>17.396142770833826</v>
      </c>
      <c r="BI337" s="36">
        <f t="shared" si="261"/>
        <v>4.3985398781581608</v>
      </c>
      <c r="BJ337" s="36">
        <f t="shared" si="262"/>
        <v>6.5277547519068016E-2</v>
      </c>
      <c r="BK337" s="36">
        <f t="shared" si="263"/>
        <v>0.30697464344024566</v>
      </c>
      <c r="BL337" s="36">
        <f t="shared" si="264"/>
        <v>17.396083014746083</v>
      </c>
      <c r="BM337" s="36">
        <f t="shared" si="265"/>
        <v>1.3611111111111093E-2</v>
      </c>
      <c r="BN337" s="36">
        <f t="shared" si="266"/>
        <v>1.1080332409972275E-2</v>
      </c>
      <c r="BO337" s="36">
        <f t="shared" si="267"/>
        <v>3.4602076124567488E-3</v>
      </c>
      <c r="BP337" s="36">
        <f t="shared" si="268"/>
        <v>1.3611063430746256E-2</v>
      </c>
      <c r="BQ337" s="36">
        <f t="shared" si="269"/>
        <v>1.1080236700853575E-2</v>
      </c>
      <c r="BR337" s="36">
        <f t="shared" si="270"/>
        <v>3.4602143209343907E-3</v>
      </c>
      <c r="BS337" s="36">
        <f t="shared" si="271"/>
        <v>0.92244010826273481</v>
      </c>
      <c r="BT337" s="36">
        <f t="shared" si="272"/>
        <v>0.97278918550590621</v>
      </c>
      <c r="BU337" s="36">
        <f t="shared" si="273"/>
        <v>0.55803289424712854</v>
      </c>
      <c r="BV337" s="36">
        <f t="shared" si="274"/>
        <v>0.81625268732803413</v>
      </c>
      <c r="BW337" s="36">
        <f t="shared" si="275"/>
        <v>0.71168867111470802</v>
      </c>
      <c r="BX337" s="36">
        <f t="shared" si="276"/>
        <v>0.73631388099883421</v>
      </c>
      <c r="BY337" s="36">
        <f t="shared" si="277"/>
        <v>0.55803335325555492</v>
      </c>
      <c r="BZ337" s="36">
        <f t="shared" si="278"/>
        <v>0.8162527168358209</v>
      </c>
      <c r="CA337" s="36">
        <f t="shared" si="279"/>
        <v>0.15967562096531976</v>
      </c>
      <c r="CB337" s="36">
        <f t="shared" si="280"/>
        <v>0.49351883968602661</v>
      </c>
      <c r="CC337" s="36">
        <f t="shared" si="281"/>
        <v>1.3984699319372997E-3</v>
      </c>
      <c r="CD337" s="36">
        <f t="shared" si="282"/>
        <v>5.9189338318093733E-2</v>
      </c>
      <c r="CE337" s="36">
        <f t="shared" si="283"/>
        <v>3.872008324661811E-2</v>
      </c>
      <c r="CF337" s="36">
        <f t="shared" si="284"/>
        <v>8.9747013477184862E-2</v>
      </c>
      <c r="CG337" s="36">
        <f t="shared" si="285"/>
        <v>2.3314050267288183E-3</v>
      </c>
      <c r="CH337" s="36">
        <f t="shared" si="286"/>
        <v>4.8152042531028602E-2</v>
      </c>
      <c r="CI337" s="36">
        <f t="shared" si="287"/>
        <v>2.9758574843251652E-2</v>
      </c>
      <c r="CJ337" s="36">
        <f t="shared" si="288"/>
        <v>4.9680650312091741E-2</v>
      </c>
      <c r="CK337" s="36">
        <f t="shared" si="289"/>
        <v>8.1701742167576905E-3</v>
      </c>
      <c r="CL337" s="36">
        <f t="shared" si="290"/>
        <v>3.9434636084704017E-2</v>
      </c>
      <c r="CM337" s="36">
        <f t="shared" si="291"/>
        <v>6.6952990240549598E-2</v>
      </c>
      <c r="CN337" s="36">
        <f t="shared" si="292"/>
        <v>0.99780847610858603</v>
      </c>
      <c r="CO337" s="36">
        <f t="shared" si="293"/>
        <v>0.96951171672741099</v>
      </c>
      <c r="CP337" s="36">
        <f t="shared" si="294"/>
        <v>0.75026306350739713</v>
      </c>
      <c r="CQ337" s="36">
        <f t="shared" si="295"/>
        <v>2826.2324155582587</v>
      </c>
      <c r="CR337" s="36">
        <f t="shared" si="296"/>
        <v>0.84619700138131682</v>
      </c>
      <c r="CS337" s="36">
        <f t="shared" si="297"/>
        <v>1.5005951794470104E-2</v>
      </c>
      <c r="CT337" s="36">
        <f t="shared" si="298"/>
        <v>77.058830377647041</v>
      </c>
      <c r="CU337" s="36"/>
      <c r="CV337" s="42" t="str">
        <f t="shared" si="299"/>
        <v>Ibiaí</v>
      </c>
      <c r="CW337" s="43">
        <f t="shared" si="257"/>
        <v>17.396142770833826</v>
      </c>
      <c r="CX337" s="43">
        <f t="shared" si="257"/>
        <v>4.3985398781581608</v>
      </c>
      <c r="CY337" s="43">
        <f t="shared" si="257"/>
        <v>3.4602076124567488E-3</v>
      </c>
      <c r="CZ337" s="43">
        <f t="shared" si="257"/>
        <v>0.81625268732803413</v>
      </c>
      <c r="DA337" s="43">
        <f t="shared" si="257"/>
        <v>0.73631388099883421</v>
      </c>
      <c r="DB337" s="43">
        <f t="shared" si="257"/>
        <v>2.9758574843251652E-2</v>
      </c>
      <c r="DC337" s="43">
        <f t="shared" si="257"/>
        <v>4.9680650312091741E-2</v>
      </c>
      <c r="DD337" s="43">
        <f t="shared" si="257"/>
        <v>8.1701742167576905E-3</v>
      </c>
      <c r="DE337" s="43">
        <f t="shared" si="257"/>
        <v>3.9434636084704017E-2</v>
      </c>
      <c r="DF337" s="43">
        <f t="shared" si="257"/>
        <v>2826.2324155582587</v>
      </c>
      <c r="DG337" s="43">
        <f t="shared" si="257"/>
        <v>0.84619700138131682</v>
      </c>
      <c r="DH337" s="43">
        <f t="shared" si="257"/>
        <v>1.5005951794470104E-2</v>
      </c>
      <c r="DI337" s="43">
        <f t="shared" si="257"/>
        <v>77.058830377647041</v>
      </c>
      <c r="DJ337" s="51">
        <f t="shared" si="258"/>
        <v>225.20232325765153</v>
      </c>
      <c r="DL337" s="40">
        <f t="shared" si="302"/>
        <v>334</v>
      </c>
      <c r="DM337" s="58">
        <f t="shared" si="300"/>
        <v>60.357251077848147</v>
      </c>
      <c r="DN337" s="57" t="str">
        <f t="shared" si="301"/>
        <v>Albertina</v>
      </c>
    </row>
    <row r="338" spans="1:118" x14ac:dyDescent="0.3">
      <c r="A338" s="12">
        <v>312965</v>
      </c>
      <c r="B338" s="12" t="s">
        <v>29</v>
      </c>
      <c r="C338" s="12" t="s">
        <v>28</v>
      </c>
      <c r="D338" s="27" t="s">
        <v>389</v>
      </c>
      <c r="E338" s="13">
        <v>6811</v>
      </c>
      <c r="F338" s="14">
        <v>58.02</v>
      </c>
      <c r="G338" s="14">
        <v>87.11</v>
      </c>
      <c r="H338" s="15">
        <v>3951.7422000000001</v>
      </c>
      <c r="I338" s="15">
        <v>5933.0621000000001</v>
      </c>
      <c r="J338" s="15">
        <v>187.0325</v>
      </c>
      <c r="K338" s="13">
        <v>6494</v>
      </c>
      <c r="L338" s="14">
        <v>53.59</v>
      </c>
      <c r="M338" s="14">
        <v>73.150000000000006</v>
      </c>
      <c r="N338" s="15">
        <v>3480.1346000000003</v>
      </c>
      <c r="O338" s="15">
        <v>4750.3609999999999</v>
      </c>
      <c r="P338" s="15">
        <v>259.0059</v>
      </c>
      <c r="Q338" s="13">
        <v>6149</v>
      </c>
      <c r="R338" s="14">
        <v>25.91</v>
      </c>
      <c r="S338" s="14">
        <v>44.38</v>
      </c>
      <c r="T338" s="15">
        <v>1593.2058999999999</v>
      </c>
      <c r="U338" s="14">
        <v>2728.9262000000003</v>
      </c>
      <c r="V338" s="14">
        <v>228.4547</v>
      </c>
      <c r="W338" s="14">
        <v>0.61</v>
      </c>
      <c r="X338" s="14">
        <v>0.64</v>
      </c>
      <c r="Y338" s="14">
        <v>0.5</v>
      </c>
      <c r="Z338" s="14">
        <v>116.0894</v>
      </c>
      <c r="AA338" s="14">
        <v>116.9893</v>
      </c>
      <c r="AB338" s="14">
        <v>101.1366</v>
      </c>
      <c r="AC338" s="14">
        <v>8822.5849999999991</v>
      </c>
      <c r="AD338" s="14">
        <v>35856.197</v>
      </c>
      <c r="AE338" s="14">
        <v>1356.6946</v>
      </c>
      <c r="AF338" s="14">
        <v>5757.26</v>
      </c>
      <c r="AG338" s="14">
        <v>6503</v>
      </c>
      <c r="AH338" s="14">
        <v>6228</v>
      </c>
      <c r="AI338" s="14">
        <v>33.691299999999998</v>
      </c>
      <c r="AJ338" s="14">
        <v>30.8735</v>
      </c>
      <c r="AK338" s="14">
        <v>0.29199999999999998</v>
      </c>
      <c r="AL338" s="14">
        <v>9.0999999999999998E-2</v>
      </c>
      <c r="AM338" s="14">
        <v>0.621</v>
      </c>
      <c r="AN338" s="14">
        <v>0.44</v>
      </c>
      <c r="AO338" s="14">
        <v>0.39900000000000002</v>
      </c>
      <c r="AP338" s="14">
        <v>0.216</v>
      </c>
      <c r="AQ338" s="14">
        <v>0.69699999999999995</v>
      </c>
      <c r="AR338" s="14">
        <v>0.42299999999999999</v>
      </c>
      <c r="AS338" s="14">
        <v>0.59099999999999997</v>
      </c>
      <c r="AT338" s="14">
        <v>0.48899999999999999</v>
      </c>
      <c r="AU338" s="14">
        <v>0.78600000000000003</v>
      </c>
      <c r="AV338" s="14">
        <v>0.53700000000000003</v>
      </c>
      <c r="AW338" s="14">
        <v>2374</v>
      </c>
      <c r="AX338" s="14">
        <v>1705</v>
      </c>
      <c r="AY338" s="14">
        <v>8789</v>
      </c>
      <c r="AZ338" s="14">
        <v>22227</v>
      </c>
      <c r="BA338" s="56">
        <f t="shared" si="256"/>
        <v>6.7644963670038472E-2</v>
      </c>
      <c r="BB338" s="56">
        <f t="shared" si="256"/>
        <v>4.8582419148026787E-2</v>
      </c>
      <c r="BC338" s="56">
        <f t="shared" si="256"/>
        <v>0.25043453483402195</v>
      </c>
      <c r="BD338" s="56">
        <f t="shared" si="255"/>
        <v>0.63333808234791278</v>
      </c>
      <c r="BE338" s="54"/>
      <c r="BG338" s="36">
        <f t="shared" si="259"/>
        <v>0.78488884876898468</v>
      </c>
      <c r="BH338" s="36">
        <f t="shared" si="260"/>
        <v>39.158847852866636</v>
      </c>
      <c r="BI338" s="36">
        <f t="shared" si="261"/>
        <v>7.7656379223986294</v>
      </c>
      <c r="BJ338" s="36">
        <f t="shared" si="262"/>
        <v>2.964697414109314E-2</v>
      </c>
      <c r="BK338" s="36">
        <f t="shared" si="263"/>
        <v>0.32272445368583563</v>
      </c>
      <c r="BL338" s="36">
        <f t="shared" si="264"/>
        <v>39.15869894895237</v>
      </c>
      <c r="BM338" s="36">
        <f t="shared" si="265"/>
        <v>2.7777777777777583E-4</v>
      </c>
      <c r="BN338" s="36">
        <f t="shared" si="266"/>
        <v>1.5081563558017892E-2</v>
      </c>
      <c r="BO338" s="36">
        <f t="shared" si="267"/>
        <v>3.8446751249519579E-4</v>
      </c>
      <c r="BP338" s="36">
        <f t="shared" si="268"/>
        <v>2.7780599751061084E-4</v>
      </c>
      <c r="BQ338" s="36">
        <f t="shared" si="269"/>
        <v>1.5081551151255968E-2</v>
      </c>
      <c r="BR338" s="36">
        <f t="shared" si="270"/>
        <v>3.8445558641098343E-4</v>
      </c>
      <c r="BS338" s="36">
        <f t="shared" si="271"/>
        <v>0.94638454589681054</v>
      </c>
      <c r="BT338" s="36">
        <f t="shared" si="272"/>
        <v>0.98573884654344324</v>
      </c>
      <c r="BU338" s="36">
        <f t="shared" si="273"/>
        <v>0.65030248200212593</v>
      </c>
      <c r="BV338" s="36">
        <f t="shared" si="274"/>
        <v>0.87065374622504887</v>
      </c>
      <c r="BW338" s="36">
        <f t="shared" si="275"/>
        <v>0.73893475524548435</v>
      </c>
      <c r="BX338" s="36">
        <f t="shared" si="276"/>
        <v>0.79753889599580874</v>
      </c>
      <c r="BY338" s="36">
        <f t="shared" si="277"/>
        <v>0.65030247143085318</v>
      </c>
      <c r="BZ338" s="36">
        <f t="shared" si="278"/>
        <v>0.87065366733478622</v>
      </c>
      <c r="CA338" s="36">
        <f t="shared" si="279"/>
        <v>0.16622574048854352</v>
      </c>
      <c r="CB338" s="36">
        <f t="shared" si="280"/>
        <v>0.45405377628756061</v>
      </c>
      <c r="CC338" s="36">
        <f t="shared" si="281"/>
        <v>1.9568987346628708E-2</v>
      </c>
      <c r="CD338" s="36">
        <f t="shared" si="282"/>
        <v>6.8510427458222584E-2</v>
      </c>
      <c r="CE338" s="36">
        <f t="shared" si="283"/>
        <v>0.12705775234131114</v>
      </c>
      <c r="CF338" s="36">
        <f t="shared" si="284"/>
        <v>0.29626662393847142</v>
      </c>
      <c r="CG338" s="36">
        <f t="shared" si="285"/>
        <v>1.3077825980958073E-2</v>
      </c>
      <c r="CH338" s="36">
        <f t="shared" si="286"/>
        <v>0.11356266153044882</v>
      </c>
      <c r="CI338" s="36">
        <f t="shared" si="287"/>
        <v>4.1413895568907538E-2</v>
      </c>
      <c r="CJ338" s="36">
        <f t="shared" si="288"/>
        <v>6.9460825228625372E-2</v>
      </c>
      <c r="CK338" s="36">
        <f t="shared" si="289"/>
        <v>1.0137771051846113E-2</v>
      </c>
      <c r="CL338" s="36">
        <f t="shared" si="290"/>
        <v>5.6785875961973695E-2</v>
      </c>
      <c r="CM338" s="36">
        <f t="shared" si="291"/>
        <v>0.80507653117645384</v>
      </c>
      <c r="CN338" s="36">
        <f t="shared" si="292"/>
        <v>0.99900541036695845</v>
      </c>
      <c r="CO338" s="36">
        <f t="shared" si="293"/>
        <v>0.98559252888934601</v>
      </c>
      <c r="CP338" s="36">
        <f t="shared" si="294"/>
        <v>0.79231911644152586</v>
      </c>
      <c r="CQ338" s="36">
        <f t="shared" si="295"/>
        <v>175.64431197216663</v>
      </c>
      <c r="CR338" s="36">
        <f t="shared" si="296"/>
        <v>0.86674779035289495</v>
      </c>
      <c r="CS338" s="36">
        <f t="shared" si="297"/>
        <v>9.0194385959751898E-6</v>
      </c>
      <c r="CT338" s="36">
        <f t="shared" si="298"/>
        <v>202.87081541223097</v>
      </c>
      <c r="CU338" s="36"/>
      <c r="CV338" s="42" t="str">
        <f t="shared" si="299"/>
        <v>Ibiracatu</v>
      </c>
      <c r="CW338" s="43">
        <f t="shared" si="257"/>
        <v>39.158847852866636</v>
      </c>
      <c r="CX338" s="43">
        <f t="shared" si="257"/>
        <v>7.7656379223986294</v>
      </c>
      <c r="CY338" s="43">
        <f t="shared" si="257"/>
        <v>3.8446751249519579E-4</v>
      </c>
      <c r="CZ338" s="43">
        <f t="shared" si="257"/>
        <v>0.87065374622504887</v>
      </c>
      <c r="DA338" s="43">
        <f t="shared" si="257"/>
        <v>0.79753889599580874</v>
      </c>
      <c r="DB338" s="43">
        <f t="shared" si="257"/>
        <v>4.1413895568907538E-2</v>
      </c>
      <c r="DC338" s="43">
        <f t="shared" si="257"/>
        <v>6.9460825228625372E-2</v>
      </c>
      <c r="DD338" s="43">
        <f t="shared" si="257"/>
        <v>1.0137771051846113E-2</v>
      </c>
      <c r="DE338" s="43">
        <f t="shared" si="257"/>
        <v>5.6785875961973695E-2</v>
      </c>
      <c r="DF338" s="43">
        <f t="shared" si="257"/>
        <v>175.64431197216663</v>
      </c>
      <c r="DG338" s="43">
        <f t="shared" si="257"/>
        <v>0.86674779035289495</v>
      </c>
      <c r="DH338" s="43">
        <f t="shared" si="257"/>
        <v>9.0194385959751898E-6</v>
      </c>
      <c r="DI338" s="43">
        <f t="shared" si="257"/>
        <v>202.87081541223097</v>
      </c>
      <c r="DJ338" s="51">
        <f t="shared" si="258"/>
        <v>32.934826572846085</v>
      </c>
      <c r="DL338" s="40">
        <f t="shared" si="302"/>
        <v>335</v>
      </c>
      <c r="DM338" s="58">
        <f t="shared" si="300"/>
        <v>60.812504706393881</v>
      </c>
      <c r="DN338" s="57" t="str">
        <f t="shared" si="301"/>
        <v>Caetanópolis</v>
      </c>
    </row>
    <row r="339" spans="1:118" x14ac:dyDescent="0.3">
      <c r="A339" s="12">
        <v>312970</v>
      </c>
      <c r="B339" s="12" t="s">
        <v>29</v>
      </c>
      <c r="C339" s="12" t="s">
        <v>28</v>
      </c>
      <c r="D339" s="27" t="s">
        <v>377</v>
      </c>
      <c r="E339" s="13">
        <v>8419</v>
      </c>
      <c r="F339" s="14">
        <v>5.87</v>
      </c>
      <c r="G339" s="14">
        <v>23.42</v>
      </c>
      <c r="H339" s="15">
        <v>494.19530000000003</v>
      </c>
      <c r="I339" s="15">
        <v>1971.7298000000001</v>
      </c>
      <c r="J339" s="15">
        <v>18.922499999999999</v>
      </c>
      <c r="K339" s="13">
        <v>10172</v>
      </c>
      <c r="L339" s="14">
        <v>3.51</v>
      </c>
      <c r="M339" s="14">
        <v>15.63</v>
      </c>
      <c r="N339" s="15">
        <v>357.03719999999998</v>
      </c>
      <c r="O339" s="15">
        <v>1589.8835999999999</v>
      </c>
      <c r="P339" s="15">
        <v>16.964200000000002</v>
      </c>
      <c r="Q339" s="13">
        <v>12006</v>
      </c>
      <c r="R339" s="14">
        <v>0.51</v>
      </c>
      <c r="S339" s="14">
        <v>3.99</v>
      </c>
      <c r="T339" s="15">
        <v>61.230600000000003</v>
      </c>
      <c r="U339" s="14">
        <v>479.03940000000006</v>
      </c>
      <c r="V339" s="14">
        <v>4.4968000000000004</v>
      </c>
      <c r="W339" s="14">
        <v>0.49</v>
      </c>
      <c r="X339" s="14">
        <v>0.5</v>
      </c>
      <c r="Y339" s="14">
        <v>0.42</v>
      </c>
      <c r="Z339" s="14">
        <v>93.252099999999999</v>
      </c>
      <c r="AA339" s="14">
        <v>91.397900000000007</v>
      </c>
      <c r="AB339" s="14">
        <v>84.954700000000003</v>
      </c>
      <c r="AC339" s="14">
        <v>132061.43400000001</v>
      </c>
      <c r="AD339" s="14">
        <v>434032.712</v>
      </c>
      <c r="AE339" s="14">
        <v>13009.697</v>
      </c>
      <c r="AF339" s="14">
        <v>32986.22</v>
      </c>
      <c r="AG339" s="14">
        <v>10151</v>
      </c>
      <c r="AH339" s="14">
        <v>13158</v>
      </c>
      <c r="AI339" s="14">
        <v>323.0745</v>
      </c>
      <c r="AJ339" s="14">
        <v>176.8896</v>
      </c>
      <c r="AK339" s="14">
        <v>0.44</v>
      </c>
      <c r="AL339" s="14">
        <v>0.19600000000000001</v>
      </c>
      <c r="AM339" s="14">
        <v>0.70599999999999996</v>
      </c>
      <c r="AN339" s="14">
        <v>0.61399999999999999</v>
      </c>
      <c r="AO339" s="14">
        <v>0.59099999999999997</v>
      </c>
      <c r="AP339" s="14">
        <v>0.39400000000000002</v>
      </c>
      <c r="AQ339" s="14">
        <v>0.79500000000000004</v>
      </c>
      <c r="AR339" s="14">
        <v>0.65900000000000003</v>
      </c>
      <c r="AS339" s="14">
        <v>0.70599999999999996</v>
      </c>
      <c r="AT339" s="14">
        <v>0.59099999999999997</v>
      </c>
      <c r="AU339" s="14">
        <v>0.85499999999999998</v>
      </c>
      <c r="AV339" s="14">
        <v>0.69599999999999995</v>
      </c>
      <c r="AW339" s="14">
        <v>141363</v>
      </c>
      <c r="AX339" s="14">
        <v>126579</v>
      </c>
      <c r="AY339" s="14">
        <v>104409</v>
      </c>
      <c r="AZ339" s="14">
        <v>45692</v>
      </c>
      <c r="BA339" s="56">
        <f t="shared" si="256"/>
        <v>0.33815420901677579</v>
      </c>
      <c r="BB339" s="56">
        <f t="shared" si="256"/>
        <v>0.30278942596814201</v>
      </c>
      <c r="BC339" s="56">
        <f t="shared" si="256"/>
        <v>0.24975660398571439</v>
      </c>
      <c r="BD339" s="56">
        <f t="shared" si="255"/>
        <v>0.1092997610293678</v>
      </c>
      <c r="BE339" s="54"/>
      <c r="BG339" s="36">
        <f t="shared" si="259"/>
        <v>0.60418828264135271</v>
      </c>
      <c r="BH339" s="36">
        <f t="shared" si="260"/>
        <v>0.73469387755102034</v>
      </c>
      <c r="BI339" s="36">
        <f t="shared" si="261"/>
        <v>0.4350145313282624</v>
      </c>
      <c r="BJ339" s="36">
        <f t="shared" si="262"/>
        <v>0.9373823304590021</v>
      </c>
      <c r="BK339" s="36">
        <f t="shared" si="263"/>
        <v>0.85411173434435561</v>
      </c>
      <c r="BL339" s="36">
        <f t="shared" si="264"/>
        <v>0.73469387755102034</v>
      </c>
      <c r="BM339" s="36">
        <f t="shared" si="265"/>
        <v>3.3611111111111119E-2</v>
      </c>
      <c r="BN339" s="36">
        <f t="shared" si="266"/>
        <v>1.5081563558017836E-2</v>
      </c>
      <c r="BO339" s="36">
        <f t="shared" si="267"/>
        <v>3.1141868512110739E-2</v>
      </c>
      <c r="BP339" s="36">
        <f t="shared" si="268"/>
        <v>3.3610993369801993E-2</v>
      </c>
      <c r="BQ339" s="36">
        <f t="shared" si="269"/>
        <v>1.5081551151255996E-2</v>
      </c>
      <c r="BR339" s="36">
        <f t="shared" si="270"/>
        <v>3.1141928888409519E-2</v>
      </c>
      <c r="BS339" s="36">
        <f t="shared" si="271"/>
        <v>0.35188503488120088</v>
      </c>
      <c r="BT339" s="36">
        <f t="shared" si="272"/>
        <v>0.83425521000095215</v>
      </c>
      <c r="BU339" s="36">
        <f t="shared" si="273"/>
        <v>0.73334000866762361</v>
      </c>
      <c r="BV339" s="36">
        <f t="shared" si="274"/>
        <v>0.38023174081658168</v>
      </c>
      <c r="BW339" s="36">
        <f t="shared" si="275"/>
        <v>0.60974244344046025</v>
      </c>
      <c r="BX339" s="36">
        <f t="shared" si="276"/>
        <v>0.59914665933958988</v>
      </c>
      <c r="BY339" s="36">
        <f t="shared" si="277"/>
        <v>0.73333884700697971</v>
      </c>
      <c r="BZ339" s="36">
        <f t="shared" si="278"/>
        <v>0.38023174140418775</v>
      </c>
      <c r="CA339" s="36">
        <f t="shared" si="279"/>
        <v>1.1557340289406666E-2</v>
      </c>
      <c r="CB339" s="36">
        <f t="shared" si="280"/>
        <v>8.8500918539073256E-2</v>
      </c>
      <c r="CC339" s="36">
        <f t="shared" si="281"/>
        <v>4.9109506526193061E-4</v>
      </c>
      <c r="CD339" s="36">
        <f t="shared" si="282"/>
        <v>9.1212107562722476E-4</v>
      </c>
      <c r="CE339" s="36">
        <f t="shared" si="283"/>
        <v>2.1878251821019858E-3</v>
      </c>
      <c r="CF339" s="36">
        <f t="shared" si="284"/>
        <v>2.8485463511901562E-2</v>
      </c>
      <c r="CG339" s="36">
        <f t="shared" si="285"/>
        <v>1.0333097071374431E-4</v>
      </c>
      <c r="CH339" s="36">
        <f t="shared" si="286"/>
        <v>1.0834209569481508E-3</v>
      </c>
      <c r="CI339" s="36">
        <f t="shared" si="287"/>
        <v>2.3539497678744044E-3</v>
      </c>
      <c r="CJ339" s="36">
        <f t="shared" si="288"/>
        <v>1.2086750616925565E-2</v>
      </c>
      <c r="CK339" s="36">
        <f t="shared" si="289"/>
        <v>4.7258979206049086E-4</v>
      </c>
      <c r="CL339" s="36">
        <f t="shared" si="290"/>
        <v>1.6296966953372613E-4</v>
      </c>
      <c r="CM339" s="36">
        <f t="shared" si="291"/>
        <v>26.191431838914443</v>
      </c>
      <c r="CN339" s="36">
        <f t="shared" si="292"/>
        <v>0.92750711233569649</v>
      </c>
      <c r="CO339" s="36">
        <f t="shared" si="293"/>
        <v>0.83560200142994068</v>
      </c>
      <c r="CP339" s="36">
        <f t="shared" si="294"/>
        <v>0.5992714577316578</v>
      </c>
      <c r="CQ339" s="36">
        <f t="shared" si="295"/>
        <v>4935.1407209921308</v>
      </c>
      <c r="CR339" s="36">
        <f t="shared" si="296"/>
        <v>0.32480196347433199</v>
      </c>
      <c r="CS339" s="36">
        <f t="shared" si="297"/>
        <v>8.2995836647511516E-8</v>
      </c>
      <c r="CT339" s="36">
        <f t="shared" si="298"/>
        <v>2.6589948610441194</v>
      </c>
      <c r="CU339" s="36"/>
      <c r="CV339" s="42" t="str">
        <f t="shared" si="299"/>
        <v>Ibiraci</v>
      </c>
      <c r="CW339" s="43">
        <f t="shared" si="257"/>
        <v>0.73469387755102034</v>
      </c>
      <c r="CX339" s="43">
        <f t="shared" si="257"/>
        <v>0.4350145313282624</v>
      </c>
      <c r="CY339" s="43">
        <f t="shared" si="257"/>
        <v>3.1141868512110739E-2</v>
      </c>
      <c r="CZ339" s="43">
        <f t="shared" si="257"/>
        <v>0.38023174081658168</v>
      </c>
      <c r="DA339" s="43">
        <f t="shared" si="257"/>
        <v>0.59914665933958988</v>
      </c>
      <c r="DB339" s="43">
        <f t="shared" si="257"/>
        <v>2.3539497678744044E-3</v>
      </c>
      <c r="DC339" s="43">
        <f t="shared" si="257"/>
        <v>1.2086750616925565E-2</v>
      </c>
      <c r="DD339" s="43">
        <f t="shared" si="257"/>
        <v>4.7258979206049086E-4</v>
      </c>
      <c r="DE339" s="43">
        <f t="shared" si="257"/>
        <v>1.6296966953372613E-4</v>
      </c>
      <c r="DF339" s="43">
        <f t="shared" si="257"/>
        <v>4935.1407209921308</v>
      </c>
      <c r="DG339" s="43">
        <f t="shared" si="257"/>
        <v>0.32480196347433199</v>
      </c>
      <c r="DH339" s="43">
        <f t="shared" si="257"/>
        <v>8.2995836647511516E-8</v>
      </c>
      <c r="DI339" s="43">
        <f t="shared" si="257"/>
        <v>2.6589948610441194</v>
      </c>
      <c r="DJ339" s="51">
        <f t="shared" si="258"/>
        <v>380.0246017566954</v>
      </c>
      <c r="DL339" s="40">
        <f t="shared" si="302"/>
        <v>336</v>
      </c>
      <c r="DM339" s="58">
        <f t="shared" si="300"/>
        <v>61.10654985767961</v>
      </c>
      <c r="DN339" s="57" t="str">
        <f t="shared" si="301"/>
        <v>Elói Mendes</v>
      </c>
    </row>
    <row r="340" spans="1:118" x14ac:dyDescent="0.3">
      <c r="A340" s="12">
        <v>312980</v>
      </c>
      <c r="B340" s="12" t="s">
        <v>29</v>
      </c>
      <c r="C340" s="12" t="s">
        <v>28</v>
      </c>
      <c r="D340" s="27" t="s">
        <v>378</v>
      </c>
      <c r="E340" s="13">
        <v>77637</v>
      </c>
      <c r="F340" s="14">
        <v>13.07</v>
      </c>
      <c r="G340" s="14">
        <v>43.22</v>
      </c>
      <c r="H340" s="15">
        <v>10147.155900000002</v>
      </c>
      <c r="I340" s="15">
        <v>33554.7114</v>
      </c>
      <c r="J340" s="15">
        <v>42.132300000000001</v>
      </c>
      <c r="K340" s="13">
        <v>132154</v>
      </c>
      <c r="L340" s="14">
        <v>7.31</v>
      </c>
      <c r="M340" s="14">
        <v>24.46</v>
      </c>
      <c r="N340" s="15">
        <v>9660.4573999999993</v>
      </c>
      <c r="O340" s="15">
        <v>32324.868400000003</v>
      </c>
      <c r="P340" s="15">
        <v>35.33</v>
      </c>
      <c r="Q340" s="13">
        <v>158712</v>
      </c>
      <c r="R340" s="14">
        <v>1.73</v>
      </c>
      <c r="S340" s="14">
        <v>7.9</v>
      </c>
      <c r="T340" s="15">
        <v>2745.7175999999999</v>
      </c>
      <c r="U340" s="14">
        <v>12538.248</v>
      </c>
      <c r="V340" s="14">
        <v>15.2538</v>
      </c>
      <c r="W340" s="14">
        <v>0.44</v>
      </c>
      <c r="X340" s="14">
        <v>0.42</v>
      </c>
      <c r="Y340" s="14">
        <v>0.42</v>
      </c>
      <c r="Z340" s="14">
        <v>83.736599999999996</v>
      </c>
      <c r="AA340" s="14">
        <v>76.774299999999997</v>
      </c>
      <c r="AB340" s="14">
        <v>84.954700000000003</v>
      </c>
      <c r="AC340" s="14">
        <v>297664.2389</v>
      </c>
      <c r="AD340" s="14">
        <v>1843088.9469999999</v>
      </c>
      <c r="AE340" s="14">
        <v>2280.1482999999998</v>
      </c>
      <c r="AF340" s="14">
        <v>10719.87</v>
      </c>
      <c r="AG340" s="14">
        <v>130546</v>
      </c>
      <c r="AH340" s="14">
        <v>171932</v>
      </c>
      <c r="AI340" s="14">
        <v>56.623800000000003</v>
      </c>
      <c r="AJ340" s="14">
        <v>57.485599999999998</v>
      </c>
      <c r="AK340" s="14">
        <v>0.39</v>
      </c>
      <c r="AL340" s="14">
        <v>0.16400000000000001</v>
      </c>
      <c r="AM340" s="14">
        <v>0.67600000000000005</v>
      </c>
      <c r="AN340" s="14">
        <v>0.53600000000000003</v>
      </c>
      <c r="AO340" s="14">
        <v>0.56200000000000006</v>
      </c>
      <c r="AP340" s="14">
        <v>0.40899999999999997</v>
      </c>
      <c r="AQ340" s="14">
        <v>0.74099999999999999</v>
      </c>
      <c r="AR340" s="14">
        <v>0.58599999999999997</v>
      </c>
      <c r="AS340" s="14">
        <v>0.70399999999999996</v>
      </c>
      <c r="AT340" s="14">
        <v>0.61599999999999999</v>
      </c>
      <c r="AU340" s="14">
        <v>0.84</v>
      </c>
      <c r="AV340" s="14">
        <v>0.67300000000000004</v>
      </c>
      <c r="AW340" s="14">
        <v>2128</v>
      </c>
      <c r="AX340" s="14">
        <v>456130</v>
      </c>
      <c r="AY340" s="14">
        <v>630731</v>
      </c>
      <c r="AZ340" s="14">
        <v>564715</v>
      </c>
      <c r="BA340" s="56">
        <f t="shared" si="256"/>
        <v>1.2868082800791437E-3</v>
      </c>
      <c r="BB340" s="56">
        <f t="shared" si="256"/>
        <v>0.27582324285361831</v>
      </c>
      <c r="BC340" s="56">
        <f t="shared" si="256"/>
        <v>0.38140501564971724</v>
      </c>
      <c r="BD340" s="56">
        <f t="shared" si="255"/>
        <v>0.3414849332165853</v>
      </c>
      <c r="BE340" s="54"/>
      <c r="BG340" s="36">
        <f t="shared" si="259"/>
        <v>3.7792052357094259</v>
      </c>
      <c r="BH340" s="36">
        <f t="shared" si="260"/>
        <v>0.26564351230688349</v>
      </c>
      <c r="BI340" s="36">
        <f t="shared" si="261"/>
        <v>0.10623594916655987</v>
      </c>
      <c r="BJ340" s="36">
        <f t="shared" si="262"/>
        <v>0.18203268605962453</v>
      </c>
      <c r="BK340" s="36">
        <f t="shared" si="263"/>
        <v>0.96913956462624939</v>
      </c>
      <c r="BL340" s="36">
        <f t="shared" si="264"/>
        <v>0.26564518178928154</v>
      </c>
      <c r="BM340" s="36">
        <f t="shared" si="265"/>
        <v>7.1111111111111083E-2</v>
      </c>
      <c r="BN340" s="36">
        <f t="shared" si="266"/>
        <v>6.9252077562326833E-2</v>
      </c>
      <c r="BO340" s="36">
        <f t="shared" si="267"/>
        <v>3.1141868512110739E-2</v>
      </c>
      <c r="BP340" s="36">
        <f t="shared" si="268"/>
        <v>7.1110862005531503E-2</v>
      </c>
      <c r="BQ340" s="36">
        <f t="shared" si="269"/>
        <v>6.9251731945749642E-2</v>
      </c>
      <c r="BR340" s="36">
        <f t="shared" si="270"/>
        <v>3.1141928888409519E-2</v>
      </c>
      <c r="BS340" s="36">
        <f t="shared" si="271"/>
        <v>6.9018527268389683E-3</v>
      </c>
      <c r="BT340" s="36">
        <f t="shared" si="272"/>
        <v>0.39962144153256013</v>
      </c>
      <c r="BU340" s="36">
        <f t="shared" si="273"/>
        <v>0.4551469579678542</v>
      </c>
      <c r="BV340" s="36">
        <f t="shared" si="274"/>
        <v>0.7663463566727422</v>
      </c>
      <c r="BW340" s="36">
        <f t="shared" si="275"/>
        <v>3.3059564029933997</v>
      </c>
      <c r="BX340" s="36">
        <f t="shared" si="276"/>
        <v>3.8121937184874968</v>
      </c>
      <c r="BY340" s="36">
        <f t="shared" si="277"/>
        <v>0.45514669582634593</v>
      </c>
      <c r="BZ340" s="36">
        <f t="shared" si="278"/>
        <v>0.76634645678423563</v>
      </c>
      <c r="CA340" s="36">
        <f t="shared" si="279"/>
        <v>4.364963443585447E-2</v>
      </c>
      <c r="CB340" s="36">
        <f t="shared" si="280"/>
        <v>0.16989761179840959</v>
      </c>
      <c r="CC340" s="36">
        <f t="shared" si="281"/>
        <v>4.0592076488056347E-3</v>
      </c>
      <c r="CD340" s="36">
        <f t="shared" si="282"/>
        <v>1.0134678618080237E-2</v>
      </c>
      <c r="CE340" s="36">
        <f t="shared" si="283"/>
        <v>8.7513007284078809E-3</v>
      </c>
      <c r="CF340" s="36">
        <f t="shared" si="284"/>
        <v>1.8804856771528777E-2</v>
      </c>
      <c r="CG340" s="36">
        <f t="shared" si="285"/>
        <v>3.4163802192231129E-3</v>
      </c>
      <c r="CH340" s="36">
        <f t="shared" si="286"/>
        <v>6.6430164797908978E-3</v>
      </c>
      <c r="CI340" s="36">
        <f t="shared" si="287"/>
        <v>2.6227650191440054E-3</v>
      </c>
      <c r="CJ340" s="36">
        <f t="shared" si="288"/>
        <v>5.225722165771521E-3</v>
      </c>
      <c r="CK340" s="36">
        <f t="shared" si="289"/>
        <v>1.5133346249914896E-3</v>
      </c>
      <c r="CL340" s="36">
        <f t="shared" si="290"/>
        <v>2.0602585383028881E-3</v>
      </c>
      <c r="CM340" s="36">
        <f t="shared" si="291"/>
        <v>0.8242945667185575</v>
      </c>
      <c r="CN340" s="36">
        <f t="shared" si="292"/>
        <v>0.75156440766641452</v>
      </c>
      <c r="CO340" s="36">
        <f t="shared" si="293"/>
        <v>0.2315128595889171</v>
      </c>
      <c r="CP340" s="36">
        <f t="shared" si="294"/>
        <v>3.2098701668016987</v>
      </c>
      <c r="CQ340" s="36">
        <f t="shared" si="295"/>
        <v>0.53124261520043148</v>
      </c>
      <c r="CR340" s="36">
        <f t="shared" si="296"/>
        <v>0.36992805366933079</v>
      </c>
      <c r="CS340" s="36">
        <f t="shared" si="297"/>
        <v>0.27830559837558039</v>
      </c>
      <c r="CT340" s="36">
        <f t="shared" si="298"/>
        <v>52.112644264257902</v>
      </c>
      <c r="CU340" s="36"/>
      <c r="CV340" s="42" t="str">
        <f t="shared" si="299"/>
        <v>Ibirité</v>
      </c>
      <c r="CW340" s="43">
        <f t="shared" ref="CW340:DI355" si="303">INDEX($BG$4:$CT$855,MATCH($CV340,$D$4:$D$855,0),MATCH(CW$1,$BG$1:$CT$1,0))</f>
        <v>0.26564351230688349</v>
      </c>
      <c r="CX340" s="43">
        <f t="shared" si="303"/>
        <v>0.10623594916655987</v>
      </c>
      <c r="CY340" s="43">
        <f t="shared" si="303"/>
        <v>3.1141868512110739E-2</v>
      </c>
      <c r="CZ340" s="43">
        <f t="shared" si="303"/>
        <v>0.7663463566727422</v>
      </c>
      <c r="DA340" s="43">
        <f t="shared" si="303"/>
        <v>3.8121937184874968</v>
      </c>
      <c r="DB340" s="43">
        <f t="shared" si="303"/>
        <v>2.6227650191440054E-3</v>
      </c>
      <c r="DC340" s="43">
        <f t="shared" si="303"/>
        <v>5.225722165771521E-3</v>
      </c>
      <c r="DD340" s="43">
        <f t="shared" si="303"/>
        <v>1.5133346249914896E-3</v>
      </c>
      <c r="DE340" s="43">
        <f t="shared" si="303"/>
        <v>2.0602585383028881E-3</v>
      </c>
      <c r="DF340" s="43">
        <f t="shared" si="303"/>
        <v>0.53124261520043148</v>
      </c>
      <c r="DG340" s="43">
        <f t="shared" si="303"/>
        <v>0.36992805366933079</v>
      </c>
      <c r="DH340" s="43">
        <f t="shared" si="303"/>
        <v>0.27830559837558039</v>
      </c>
      <c r="DI340" s="43">
        <f t="shared" si="303"/>
        <v>52.112644264257902</v>
      </c>
      <c r="DJ340" s="51">
        <f t="shared" si="258"/>
        <v>4.4834695397690192</v>
      </c>
      <c r="DL340" s="40">
        <f t="shared" si="302"/>
        <v>337</v>
      </c>
      <c r="DM340" s="58">
        <f t="shared" si="300"/>
        <v>61.367271344879981</v>
      </c>
      <c r="DN340" s="57" t="str">
        <f t="shared" si="301"/>
        <v>Morro do Pilar</v>
      </c>
    </row>
    <row r="341" spans="1:118" x14ac:dyDescent="0.3">
      <c r="A341" s="12">
        <v>312990</v>
      </c>
      <c r="B341" s="12" t="s">
        <v>29</v>
      </c>
      <c r="C341" s="12" t="s">
        <v>28</v>
      </c>
      <c r="D341" s="27" t="s">
        <v>861</v>
      </c>
      <c r="E341" s="13">
        <v>2680</v>
      </c>
      <c r="F341" s="14">
        <v>5.43</v>
      </c>
      <c r="G341" s="14">
        <v>21.92</v>
      </c>
      <c r="H341" s="15">
        <v>145.52399999999997</v>
      </c>
      <c r="I341" s="15">
        <v>587.45600000000002</v>
      </c>
      <c r="J341" s="15">
        <v>17.504100000000001</v>
      </c>
      <c r="K341" s="13">
        <v>3301</v>
      </c>
      <c r="L341" s="14">
        <v>1.5</v>
      </c>
      <c r="M341" s="14">
        <v>12.97</v>
      </c>
      <c r="N341" s="15">
        <v>49.515000000000001</v>
      </c>
      <c r="O341" s="15">
        <v>428.1397</v>
      </c>
      <c r="P341" s="15">
        <v>7.2496999999999998</v>
      </c>
      <c r="Q341" s="13">
        <v>3382</v>
      </c>
      <c r="R341" s="14">
        <v>0.6</v>
      </c>
      <c r="S341" s="14">
        <v>12.15</v>
      </c>
      <c r="T341" s="15">
        <v>20.292000000000002</v>
      </c>
      <c r="U341" s="14">
        <v>410.91300000000001</v>
      </c>
      <c r="V341" s="14">
        <v>5.2903000000000002</v>
      </c>
      <c r="W341" s="14">
        <v>0.42</v>
      </c>
      <c r="X341" s="14">
        <v>0.52</v>
      </c>
      <c r="Y341" s="14">
        <v>0.4</v>
      </c>
      <c r="Z341" s="14">
        <v>79.930400000000006</v>
      </c>
      <c r="AA341" s="14">
        <v>95.053799999999995</v>
      </c>
      <c r="AB341" s="14">
        <v>80.909300000000002</v>
      </c>
      <c r="AC341" s="14">
        <v>9141.4770000000008</v>
      </c>
      <c r="AD341" s="14">
        <v>48744.442000000003</v>
      </c>
      <c r="AE341" s="14">
        <v>2792.9962999999998</v>
      </c>
      <c r="AF341" s="14">
        <v>13879.4</v>
      </c>
      <c r="AG341" s="14">
        <v>3273</v>
      </c>
      <c r="AH341" s="14">
        <v>3512</v>
      </c>
      <c r="AI341" s="14">
        <v>69.359499999999997</v>
      </c>
      <c r="AJ341" s="14">
        <v>74.428700000000006</v>
      </c>
      <c r="AK341" s="14">
        <v>0.432</v>
      </c>
      <c r="AL341" s="14">
        <v>0.184</v>
      </c>
      <c r="AM341" s="14">
        <v>0.73099999999999998</v>
      </c>
      <c r="AN341" s="14">
        <v>0.59799999999999998</v>
      </c>
      <c r="AO341" s="14">
        <v>0.61499999999999999</v>
      </c>
      <c r="AP341" s="14">
        <v>0.443</v>
      </c>
      <c r="AQ341" s="14">
        <v>0.79</v>
      </c>
      <c r="AR341" s="14">
        <v>0.66500000000000004</v>
      </c>
      <c r="AS341" s="14">
        <v>0.67400000000000004</v>
      </c>
      <c r="AT341" s="14">
        <v>0.57899999999999996</v>
      </c>
      <c r="AU341" s="14">
        <v>0.80200000000000005</v>
      </c>
      <c r="AV341" s="14">
        <v>0.65800000000000003</v>
      </c>
      <c r="AW341" s="14">
        <v>14344</v>
      </c>
      <c r="AX341" s="14">
        <v>2769</v>
      </c>
      <c r="AY341" s="14">
        <v>15274</v>
      </c>
      <c r="AZ341" s="14">
        <v>14366</v>
      </c>
      <c r="BA341" s="56">
        <f t="shared" si="256"/>
        <v>0.30680384146471884</v>
      </c>
      <c r="BB341" s="56">
        <f t="shared" si="256"/>
        <v>5.9226145915770113E-2</v>
      </c>
      <c r="BC341" s="56">
        <f t="shared" si="256"/>
        <v>0.32669561311573586</v>
      </c>
      <c r="BD341" s="56">
        <f t="shared" si="255"/>
        <v>0.30727439950377516</v>
      </c>
      <c r="BE341" s="54"/>
      <c r="BG341" s="36">
        <f t="shared" si="259"/>
        <v>0.87846720495466368</v>
      </c>
      <c r="BH341" s="36">
        <f t="shared" si="260"/>
        <v>0.6921121389732362</v>
      </c>
      <c r="BI341" s="36">
        <f t="shared" si="261"/>
        <v>1.3461135249100199E-3</v>
      </c>
      <c r="BJ341" s="36">
        <f t="shared" si="262"/>
        <v>0.97902404512512697</v>
      </c>
      <c r="BK341" s="36">
        <f t="shared" si="263"/>
        <v>0.87415792903295031</v>
      </c>
      <c r="BL341" s="36">
        <f t="shared" si="264"/>
        <v>0.69211493737872298</v>
      </c>
      <c r="BM341" s="36">
        <f t="shared" si="265"/>
        <v>9.0000000000000024E-2</v>
      </c>
      <c r="BN341" s="36">
        <f t="shared" si="266"/>
        <v>7.6946752847029745E-3</v>
      </c>
      <c r="BO341" s="36">
        <f t="shared" si="267"/>
        <v>4.6520569011918499E-2</v>
      </c>
      <c r="BP341" s="36">
        <f t="shared" si="268"/>
        <v>8.9999684725750775E-2</v>
      </c>
      <c r="BQ341" s="36">
        <f t="shared" si="269"/>
        <v>7.6946930086623511E-3</v>
      </c>
      <c r="BR341" s="36">
        <f t="shared" si="270"/>
        <v>4.652038042944056E-2</v>
      </c>
      <c r="BS341" s="36">
        <f t="shared" si="271"/>
        <v>0.94447427860785826</v>
      </c>
      <c r="BT341" s="36">
        <f t="shared" si="272"/>
        <v>0.98063780413443913</v>
      </c>
      <c r="BU341" s="36">
        <f t="shared" si="273"/>
        <v>0.36176322254977678</v>
      </c>
      <c r="BV341" s="36">
        <f t="shared" si="274"/>
        <v>0.70340357996918101</v>
      </c>
      <c r="BW341" s="36">
        <f t="shared" si="275"/>
        <v>0.86367735049458405</v>
      </c>
      <c r="BX341" s="36">
        <f t="shared" si="276"/>
        <v>0.88301833627370285</v>
      </c>
      <c r="BY341" s="36">
        <f t="shared" si="277"/>
        <v>0.36176329360767617</v>
      </c>
      <c r="BZ341" s="36">
        <f t="shared" si="278"/>
        <v>0.7034035849040351</v>
      </c>
      <c r="CA341" s="36">
        <f t="shared" si="279"/>
        <v>1.5309670066529798E-2</v>
      </c>
      <c r="CB341" s="36">
        <f t="shared" si="280"/>
        <v>0.11594147043331927</v>
      </c>
      <c r="CC341" s="36">
        <f t="shared" si="281"/>
        <v>1.553855479930324E-4</v>
      </c>
      <c r="CD341" s="36">
        <f t="shared" si="282"/>
        <v>1.1260754020089526E-5</v>
      </c>
      <c r="CE341" s="36">
        <f t="shared" si="283"/>
        <v>6.503642039542132E-5</v>
      </c>
      <c r="CF341" s="36">
        <f t="shared" si="284"/>
        <v>4.2772703804589696E-3</v>
      </c>
      <c r="CG341" s="36">
        <f t="shared" si="285"/>
        <v>1.4530917756619236E-5</v>
      </c>
      <c r="CH341" s="36">
        <f t="shared" si="286"/>
        <v>1.7909611737306087E-3</v>
      </c>
      <c r="CI341" s="36">
        <f t="shared" si="287"/>
        <v>8.3986602829098766E-3</v>
      </c>
      <c r="CJ341" s="36">
        <f t="shared" si="288"/>
        <v>1.6387084482508384E-2</v>
      </c>
      <c r="CK341" s="36">
        <f t="shared" si="289"/>
        <v>6.7864417785085465E-3</v>
      </c>
      <c r="CL341" s="36">
        <f t="shared" si="290"/>
        <v>4.444444444444428E-3</v>
      </c>
      <c r="CM341" s="36">
        <f t="shared" si="291"/>
        <v>0.14381973847830615</v>
      </c>
      <c r="CN341" s="36">
        <f t="shared" si="292"/>
        <v>0.99838499052982899</v>
      </c>
      <c r="CO341" s="36">
        <f t="shared" si="293"/>
        <v>0.97502894299647025</v>
      </c>
      <c r="CP341" s="36">
        <f t="shared" si="294"/>
        <v>0.86300968000139577</v>
      </c>
      <c r="CQ341" s="36">
        <f t="shared" si="295"/>
        <v>4050.6731021702426</v>
      </c>
      <c r="CR341" s="36">
        <f t="shared" si="296"/>
        <v>0.83882595128254622</v>
      </c>
      <c r="CS341" s="36">
        <f t="shared" si="297"/>
        <v>9.5130787613038753E-2</v>
      </c>
      <c r="CT341" s="36">
        <f t="shared" si="298"/>
        <v>40.902736482272665</v>
      </c>
      <c r="CU341" s="36"/>
      <c r="CV341" s="42" t="str">
        <f t="shared" si="299"/>
        <v>Ibitiúra de Minas</v>
      </c>
      <c r="CW341" s="43">
        <f t="shared" si="303"/>
        <v>0.6921121389732362</v>
      </c>
      <c r="CX341" s="43">
        <f t="shared" si="303"/>
        <v>1.3461135249100199E-3</v>
      </c>
      <c r="CY341" s="43">
        <f t="shared" si="303"/>
        <v>4.6520569011918499E-2</v>
      </c>
      <c r="CZ341" s="43">
        <f t="shared" si="303"/>
        <v>0.70340357996918101</v>
      </c>
      <c r="DA341" s="43">
        <f t="shared" si="303"/>
        <v>0.88301833627370285</v>
      </c>
      <c r="DB341" s="43">
        <f t="shared" si="303"/>
        <v>8.3986602829098766E-3</v>
      </c>
      <c r="DC341" s="43">
        <f t="shared" si="303"/>
        <v>1.6387084482508384E-2</v>
      </c>
      <c r="DD341" s="43">
        <f t="shared" si="303"/>
        <v>6.7864417785085465E-3</v>
      </c>
      <c r="DE341" s="43">
        <f t="shared" si="303"/>
        <v>4.444444444444428E-3</v>
      </c>
      <c r="DF341" s="43">
        <f t="shared" si="303"/>
        <v>4050.6731021702426</v>
      </c>
      <c r="DG341" s="43">
        <f t="shared" si="303"/>
        <v>0.83882595128254622</v>
      </c>
      <c r="DH341" s="43">
        <f t="shared" si="303"/>
        <v>9.5130787613038753E-2</v>
      </c>
      <c r="DI341" s="43">
        <f t="shared" si="303"/>
        <v>40.902736482272665</v>
      </c>
      <c r="DJ341" s="51">
        <f t="shared" si="258"/>
        <v>314.99017021231941</v>
      </c>
      <c r="DL341" s="40">
        <f t="shared" si="302"/>
        <v>338</v>
      </c>
      <c r="DM341" s="58">
        <f t="shared" si="300"/>
        <v>62.122904182620168</v>
      </c>
      <c r="DN341" s="57" t="str">
        <f t="shared" si="301"/>
        <v>Santa Juliana</v>
      </c>
    </row>
    <row r="342" spans="1:118" x14ac:dyDescent="0.3">
      <c r="A342" s="12">
        <v>313000</v>
      </c>
      <c r="B342" s="12" t="s">
        <v>29</v>
      </c>
      <c r="C342" s="12" t="s">
        <v>28</v>
      </c>
      <c r="D342" s="27" t="s">
        <v>862</v>
      </c>
      <c r="E342" s="13">
        <v>2572</v>
      </c>
      <c r="F342" s="14">
        <v>16.22</v>
      </c>
      <c r="G342" s="14">
        <v>47.3</v>
      </c>
      <c r="H342" s="15">
        <v>417.17839999999995</v>
      </c>
      <c r="I342" s="15">
        <v>1216.556</v>
      </c>
      <c r="J342" s="15">
        <v>52.2866</v>
      </c>
      <c r="K342" s="13">
        <v>2738</v>
      </c>
      <c r="L342" s="14">
        <v>3.96</v>
      </c>
      <c r="M342" s="14">
        <v>28.99</v>
      </c>
      <c r="N342" s="15">
        <v>108.42479999999999</v>
      </c>
      <c r="O342" s="15">
        <v>793.74619999999993</v>
      </c>
      <c r="P342" s="15">
        <v>19.139099999999999</v>
      </c>
      <c r="Q342" s="13">
        <v>2847</v>
      </c>
      <c r="R342" s="14">
        <v>1.03</v>
      </c>
      <c r="S342" s="14">
        <v>11.53</v>
      </c>
      <c r="T342" s="15">
        <v>29.324100000000001</v>
      </c>
      <c r="U342" s="14">
        <v>328.25909999999999</v>
      </c>
      <c r="V342" s="14">
        <v>9.0817999999999994</v>
      </c>
      <c r="W342" s="14">
        <v>0.55000000000000004</v>
      </c>
      <c r="X342" s="14">
        <v>0.47</v>
      </c>
      <c r="Y342" s="14">
        <v>0.42</v>
      </c>
      <c r="Z342" s="14">
        <v>104.6707</v>
      </c>
      <c r="AA342" s="14">
        <v>85.914000000000001</v>
      </c>
      <c r="AB342" s="14">
        <v>84.954700000000003</v>
      </c>
      <c r="AC342" s="14">
        <v>10384.425999999999</v>
      </c>
      <c r="AD342" s="14">
        <v>35813.362999999998</v>
      </c>
      <c r="AE342" s="14">
        <v>3780.2788</v>
      </c>
      <c r="AF342" s="14">
        <v>11977.71</v>
      </c>
      <c r="AG342" s="14">
        <v>2747</v>
      </c>
      <c r="AH342" s="14">
        <v>2990</v>
      </c>
      <c r="AI342" s="14">
        <v>93.876999999999995</v>
      </c>
      <c r="AJ342" s="14">
        <v>64.230800000000002</v>
      </c>
      <c r="AK342" s="14">
        <v>0.48599999999999999</v>
      </c>
      <c r="AL342" s="14">
        <v>0.29899999999999999</v>
      </c>
      <c r="AM342" s="14">
        <v>0.68</v>
      </c>
      <c r="AN342" s="14">
        <v>0.56399999999999995</v>
      </c>
      <c r="AO342" s="14">
        <v>0.57999999999999996</v>
      </c>
      <c r="AP342" s="14">
        <v>0.46600000000000003</v>
      </c>
      <c r="AQ342" s="14">
        <v>0.71499999999999997</v>
      </c>
      <c r="AR342" s="14">
        <v>0.58699999999999997</v>
      </c>
      <c r="AS342" s="14">
        <v>0.67500000000000004</v>
      </c>
      <c r="AT342" s="14">
        <v>0.58399999999999996</v>
      </c>
      <c r="AU342" s="14">
        <v>0.82299999999999995</v>
      </c>
      <c r="AV342" s="14">
        <v>0.63900000000000001</v>
      </c>
      <c r="AW342" s="14">
        <v>10377</v>
      </c>
      <c r="AX342" s="14">
        <v>1286</v>
      </c>
      <c r="AY342" s="14">
        <v>9660</v>
      </c>
      <c r="AZ342" s="14">
        <v>13315</v>
      </c>
      <c r="BA342" s="56">
        <f t="shared" si="256"/>
        <v>0.2995842716092153</v>
      </c>
      <c r="BB342" s="56">
        <f t="shared" si="256"/>
        <v>3.7126854899243604E-2</v>
      </c>
      <c r="BC342" s="56">
        <f t="shared" si="256"/>
        <v>0.2788844621513944</v>
      </c>
      <c r="BD342" s="56">
        <f t="shared" si="255"/>
        <v>0.38440441134014663</v>
      </c>
      <c r="BE342" s="54"/>
      <c r="BG342" s="36">
        <f t="shared" si="259"/>
        <v>0.89716844279822094</v>
      </c>
      <c r="BH342" s="36">
        <f t="shared" si="260"/>
        <v>0.50621032726816206</v>
      </c>
      <c r="BI342" s="36">
        <f t="shared" si="261"/>
        <v>2.6281610735128197E-4</v>
      </c>
      <c r="BJ342" s="36">
        <f t="shared" si="262"/>
        <v>0.96975901771811945</v>
      </c>
      <c r="BK342" s="36">
        <f t="shared" si="263"/>
        <v>0.8987910273764026</v>
      </c>
      <c r="BL342" s="36">
        <f t="shared" si="264"/>
        <v>0.50620908632618022</v>
      </c>
      <c r="BM342" s="36">
        <f t="shared" si="265"/>
        <v>6.9444444444444319E-3</v>
      </c>
      <c r="BN342" s="36">
        <f t="shared" si="266"/>
        <v>3.077870113881194E-2</v>
      </c>
      <c r="BO342" s="36">
        <f t="shared" si="267"/>
        <v>3.1141868512110739E-2</v>
      </c>
      <c r="BP342" s="36">
        <f t="shared" si="268"/>
        <v>6.9444201177276867E-3</v>
      </c>
      <c r="BQ342" s="36">
        <f t="shared" si="269"/>
        <v>3.0778772034649366E-2</v>
      </c>
      <c r="BR342" s="36">
        <f t="shared" si="270"/>
        <v>3.1141928888409519E-2</v>
      </c>
      <c r="BS342" s="36">
        <f t="shared" si="271"/>
        <v>0.93704702845341448</v>
      </c>
      <c r="BT342" s="36">
        <f t="shared" si="272"/>
        <v>0.98575582188798538</v>
      </c>
      <c r="BU342" s="36">
        <f t="shared" si="273"/>
        <v>0.21214525568651188</v>
      </c>
      <c r="BV342" s="36">
        <f t="shared" si="274"/>
        <v>0.74096511696227163</v>
      </c>
      <c r="BW342" s="36">
        <f t="shared" si="275"/>
        <v>0.88491220911143353</v>
      </c>
      <c r="BX342" s="36">
        <f t="shared" si="276"/>
        <v>0.8999454418724665</v>
      </c>
      <c r="BY342" s="36">
        <f t="shared" si="277"/>
        <v>0.2121455828514443</v>
      </c>
      <c r="BZ342" s="36">
        <f t="shared" si="278"/>
        <v>0.74096523390688152</v>
      </c>
      <c r="CA342" s="36">
        <f t="shared" si="279"/>
        <v>2.0160543758666066E-4</v>
      </c>
      <c r="CB342" s="36">
        <f t="shared" si="280"/>
        <v>5.1386801300085773E-3</v>
      </c>
      <c r="CC342" s="36">
        <f t="shared" si="281"/>
        <v>3.3839519340704747E-3</v>
      </c>
      <c r="CD342" s="36">
        <f t="shared" si="282"/>
        <v>2.8827530291428349E-3</v>
      </c>
      <c r="CE342" s="36">
        <f t="shared" si="283"/>
        <v>4.1623309053069792E-3</v>
      </c>
      <c r="CF342" s="36">
        <f t="shared" si="284"/>
        <v>2.8485463511901263E-4</v>
      </c>
      <c r="CG342" s="36">
        <f t="shared" si="285"/>
        <v>8.3698086278131672E-3</v>
      </c>
      <c r="CH342" s="36">
        <f t="shared" si="286"/>
        <v>6.3899725828166038E-3</v>
      </c>
      <c r="CI342" s="36">
        <f t="shared" si="287"/>
        <v>8.1534571820896327E-3</v>
      </c>
      <c r="CJ342" s="36">
        <f t="shared" si="288"/>
        <v>1.4515894904920902E-2</v>
      </c>
      <c r="CK342" s="36">
        <f t="shared" si="289"/>
        <v>3.4050029062308645E-3</v>
      </c>
      <c r="CL342" s="36">
        <f t="shared" si="290"/>
        <v>8.7641466727025642E-3</v>
      </c>
      <c r="CM342" s="36">
        <f t="shared" si="291"/>
        <v>0.30350767554178831</v>
      </c>
      <c r="CN342" s="36">
        <f t="shared" si="292"/>
        <v>0.99924978272006515</v>
      </c>
      <c r="CO342" s="36">
        <f t="shared" si="293"/>
        <v>0.98417042542126232</v>
      </c>
      <c r="CP342" s="36">
        <f t="shared" si="294"/>
        <v>0.87268975834974671</v>
      </c>
      <c r="CQ342" s="36">
        <f t="shared" si="295"/>
        <v>3859.3545779672818</v>
      </c>
      <c r="CR342" s="36">
        <f t="shared" si="296"/>
        <v>0.89731010259481381</v>
      </c>
      <c r="CS342" s="36">
        <f t="shared" si="297"/>
        <v>1.3676522536080418E-2</v>
      </c>
      <c r="CT342" s="36">
        <f t="shared" si="298"/>
        <v>68.09387030962769</v>
      </c>
      <c r="CU342" s="36"/>
      <c r="CV342" s="42" t="str">
        <f t="shared" si="299"/>
        <v>Ibituruna</v>
      </c>
      <c r="CW342" s="43">
        <f t="shared" si="303"/>
        <v>0.50621032726816206</v>
      </c>
      <c r="CX342" s="43">
        <f t="shared" si="303"/>
        <v>2.6281610735128197E-4</v>
      </c>
      <c r="CY342" s="43">
        <f t="shared" si="303"/>
        <v>3.1141868512110739E-2</v>
      </c>
      <c r="CZ342" s="43">
        <f t="shared" si="303"/>
        <v>0.74096511696227163</v>
      </c>
      <c r="DA342" s="43">
        <f t="shared" si="303"/>
        <v>0.8999454418724665</v>
      </c>
      <c r="DB342" s="43">
        <f t="shared" si="303"/>
        <v>8.1534571820896327E-3</v>
      </c>
      <c r="DC342" s="43">
        <f t="shared" si="303"/>
        <v>1.4515894904920902E-2</v>
      </c>
      <c r="DD342" s="43">
        <f t="shared" si="303"/>
        <v>3.4050029062308645E-3</v>
      </c>
      <c r="DE342" s="43">
        <f t="shared" si="303"/>
        <v>8.7641466727025642E-3</v>
      </c>
      <c r="DF342" s="43">
        <f t="shared" si="303"/>
        <v>3859.3545779672818</v>
      </c>
      <c r="DG342" s="43">
        <f t="shared" si="303"/>
        <v>0.89731010259481381</v>
      </c>
      <c r="DH342" s="43">
        <f t="shared" si="303"/>
        <v>1.3676522536080418E-2</v>
      </c>
      <c r="DI342" s="43">
        <f t="shared" si="303"/>
        <v>68.09387030962769</v>
      </c>
      <c r="DJ342" s="51">
        <f t="shared" si="258"/>
        <v>302.35175376726374</v>
      </c>
      <c r="DL342" s="40">
        <f t="shared" si="302"/>
        <v>339</v>
      </c>
      <c r="DM342" s="58">
        <f t="shared" si="300"/>
        <v>62.29577180802923</v>
      </c>
      <c r="DN342" s="57" t="str">
        <f t="shared" si="301"/>
        <v>Marliéria</v>
      </c>
    </row>
    <row r="343" spans="1:118" x14ac:dyDescent="0.3">
      <c r="A343" s="12">
        <v>313005</v>
      </c>
      <c r="B343" s="12" t="s">
        <v>29</v>
      </c>
      <c r="C343" s="12" t="s">
        <v>28</v>
      </c>
      <c r="D343" s="27" t="s">
        <v>394</v>
      </c>
      <c r="E343" s="13">
        <v>9709</v>
      </c>
      <c r="F343" s="14">
        <v>49.74</v>
      </c>
      <c r="G343" s="14">
        <v>79.56</v>
      </c>
      <c r="H343" s="15">
        <v>4829.2565999999997</v>
      </c>
      <c r="I343" s="15">
        <v>7724.4803999999995</v>
      </c>
      <c r="J343" s="15">
        <v>160.34119999999999</v>
      </c>
      <c r="K343" s="13">
        <v>9241</v>
      </c>
      <c r="L343" s="14">
        <v>52.26</v>
      </c>
      <c r="M343" s="14">
        <v>75.73</v>
      </c>
      <c r="N343" s="15">
        <v>4829.3465999999999</v>
      </c>
      <c r="O343" s="15">
        <v>6998.2093000000004</v>
      </c>
      <c r="P343" s="15">
        <v>252.5779</v>
      </c>
      <c r="Q343" s="13">
        <v>10652</v>
      </c>
      <c r="R343" s="14">
        <v>20.77</v>
      </c>
      <c r="S343" s="14">
        <v>37.630000000000003</v>
      </c>
      <c r="T343" s="15">
        <v>2212.4204</v>
      </c>
      <c r="U343" s="14">
        <v>4008.3476000000001</v>
      </c>
      <c r="V343" s="14">
        <v>183.13409999999999</v>
      </c>
      <c r="W343" s="14">
        <v>0.53</v>
      </c>
      <c r="X343" s="14">
        <v>0.68</v>
      </c>
      <c r="Y343" s="14">
        <v>0.5</v>
      </c>
      <c r="Z343" s="14">
        <v>100.86450000000001</v>
      </c>
      <c r="AA343" s="14">
        <v>124.30119999999999</v>
      </c>
      <c r="AB343" s="14">
        <v>101.1366</v>
      </c>
      <c r="AC343" s="14">
        <v>12454.601000000001</v>
      </c>
      <c r="AD343" s="14">
        <v>62736.758000000002</v>
      </c>
      <c r="AE343" s="14">
        <v>1336.7609</v>
      </c>
      <c r="AF343" s="14">
        <v>5444.01</v>
      </c>
      <c r="AG343" s="14">
        <v>9317</v>
      </c>
      <c r="AH343" s="14">
        <v>11524</v>
      </c>
      <c r="AI343" s="14">
        <v>33.196300000000001</v>
      </c>
      <c r="AJ343" s="14">
        <v>29.1937</v>
      </c>
      <c r="AK343" s="14">
        <v>0.27700000000000002</v>
      </c>
      <c r="AL343" s="14">
        <v>7.0999999999999994E-2</v>
      </c>
      <c r="AM343" s="14">
        <v>0.68200000000000005</v>
      </c>
      <c r="AN343" s="14">
        <v>0.441</v>
      </c>
      <c r="AO343" s="14">
        <v>0.46</v>
      </c>
      <c r="AP343" s="14">
        <v>0.28999999999999998</v>
      </c>
      <c r="AQ343" s="14">
        <v>0.73399999999999999</v>
      </c>
      <c r="AR343" s="14">
        <v>0.45600000000000002</v>
      </c>
      <c r="AS343" s="14">
        <v>0.624</v>
      </c>
      <c r="AT343" s="14">
        <v>0.53300000000000003</v>
      </c>
      <c r="AU343" s="14">
        <v>0.79900000000000004</v>
      </c>
      <c r="AV343" s="14">
        <v>0.56999999999999995</v>
      </c>
      <c r="AW343" s="14">
        <v>10106</v>
      </c>
      <c r="AX343" s="14">
        <v>2216</v>
      </c>
      <c r="AY343" s="14">
        <v>13654</v>
      </c>
      <c r="AZ343" s="14">
        <v>35543</v>
      </c>
      <c r="BA343" s="56">
        <f t="shared" si="256"/>
        <v>0.16427445179538028</v>
      </c>
      <c r="BB343" s="56">
        <f t="shared" si="256"/>
        <v>3.6021391765145724E-2</v>
      </c>
      <c r="BC343" s="56">
        <f t="shared" si="256"/>
        <v>0.22194769095726524</v>
      </c>
      <c r="BD343" s="56">
        <f t="shared" si="255"/>
        <v>0.57775646548220871</v>
      </c>
      <c r="BE343" s="54"/>
      <c r="BG343" s="36">
        <f t="shared" si="259"/>
        <v>0.64386409729992011</v>
      </c>
      <c r="BH343" s="36">
        <f t="shared" si="260"/>
        <v>23.212422223791474</v>
      </c>
      <c r="BI343" s="36">
        <f t="shared" si="261"/>
        <v>4.8874193351116491</v>
      </c>
      <c r="BJ343" s="36">
        <f t="shared" si="262"/>
        <v>2.2366976407835252E-2</v>
      </c>
      <c r="BK343" s="36">
        <f t="shared" si="263"/>
        <v>0.13365774363005051</v>
      </c>
      <c r="BL343" s="36">
        <f t="shared" si="264"/>
        <v>23.212335190374759</v>
      </c>
      <c r="BM343" s="36">
        <f t="shared" si="265"/>
        <v>1.3611111111111093E-2</v>
      </c>
      <c r="BN343" s="36">
        <f t="shared" si="266"/>
        <v>3.7242228377962511E-2</v>
      </c>
      <c r="BO343" s="36">
        <f t="shared" si="267"/>
        <v>3.8446751249519579E-4</v>
      </c>
      <c r="BP343" s="36">
        <f t="shared" si="268"/>
        <v>1.3611063430746256E-2</v>
      </c>
      <c r="BQ343" s="36">
        <f t="shared" si="269"/>
        <v>3.7242462334458638E-2</v>
      </c>
      <c r="BR343" s="36">
        <f t="shared" si="270"/>
        <v>3.8445558641098343E-4</v>
      </c>
      <c r="BS343" s="36">
        <f t="shared" si="271"/>
        <v>0.92474176512768103</v>
      </c>
      <c r="BT343" s="36">
        <f t="shared" si="272"/>
        <v>0.97511476286868037</v>
      </c>
      <c r="BU343" s="36">
        <f t="shared" si="273"/>
        <v>0.65489799687110928</v>
      </c>
      <c r="BV343" s="36">
        <f t="shared" si="274"/>
        <v>0.87746107231089709</v>
      </c>
      <c r="BW343" s="36">
        <f t="shared" si="275"/>
        <v>0.63818444214098147</v>
      </c>
      <c r="BX343" s="36">
        <f t="shared" si="276"/>
        <v>0.64337296917774678</v>
      </c>
      <c r="BY343" s="36">
        <f t="shared" si="277"/>
        <v>0.65489779147030158</v>
      </c>
      <c r="BZ343" s="36">
        <f t="shared" si="278"/>
        <v>0.87746094204059721</v>
      </c>
      <c r="CA343" s="36">
        <f t="shared" si="279"/>
        <v>0.19196129175598337</v>
      </c>
      <c r="CB343" s="36">
        <f t="shared" si="280"/>
        <v>0.555799642861731</v>
      </c>
      <c r="CC343" s="36">
        <f t="shared" si="281"/>
        <v>3.069344157887054E-3</v>
      </c>
      <c r="CD343" s="36">
        <f t="shared" si="282"/>
        <v>6.7634903833160634E-2</v>
      </c>
      <c r="CE343" s="36">
        <f t="shared" si="283"/>
        <v>6.6597294484911543E-2</v>
      </c>
      <c r="CF343" s="36">
        <f t="shared" si="284"/>
        <v>0.1506881019779594</v>
      </c>
      <c r="CG343" s="36">
        <f t="shared" si="285"/>
        <v>4.535260886482863E-3</v>
      </c>
      <c r="CH343" s="36">
        <f t="shared" si="286"/>
        <v>8.1376951877438278E-2</v>
      </c>
      <c r="CI343" s="36">
        <f t="shared" si="287"/>
        <v>2.5290429450527094E-2</v>
      </c>
      <c r="CJ343" s="36">
        <f t="shared" si="288"/>
        <v>3.8923011322398032E-2</v>
      </c>
      <c r="CK343" s="36">
        <f t="shared" si="289"/>
        <v>7.3637606103608439E-3</v>
      </c>
      <c r="CL343" s="36">
        <f t="shared" si="290"/>
        <v>3.6668175645088293E-2</v>
      </c>
      <c r="CM343" s="36">
        <f t="shared" si="291"/>
        <v>0.31656754473159071</v>
      </c>
      <c r="CN343" s="36">
        <f t="shared" si="292"/>
        <v>0.99870742152531256</v>
      </c>
      <c r="CO343" s="36">
        <f t="shared" si="293"/>
        <v>0.97766247020824804</v>
      </c>
      <c r="CP343" s="36">
        <f t="shared" si="294"/>
        <v>0.67946521716332675</v>
      </c>
      <c r="CQ343" s="36">
        <f t="shared" si="295"/>
        <v>1129.8565340967855</v>
      </c>
      <c r="CR343" s="36">
        <f t="shared" si="296"/>
        <v>0.90028738440182088</v>
      </c>
      <c r="CS343" s="36">
        <f t="shared" si="297"/>
        <v>1.2340553083604872E-2</v>
      </c>
      <c r="CT343" s="36">
        <f t="shared" si="298"/>
        <v>166.55260746045963</v>
      </c>
      <c r="CU343" s="36"/>
      <c r="CV343" s="42" t="str">
        <f t="shared" si="299"/>
        <v>Icaraí de Minas</v>
      </c>
      <c r="CW343" s="43">
        <f t="shared" si="303"/>
        <v>23.212422223791474</v>
      </c>
      <c r="CX343" s="43">
        <f t="shared" si="303"/>
        <v>4.8874193351116491</v>
      </c>
      <c r="CY343" s="43">
        <f t="shared" si="303"/>
        <v>3.8446751249519579E-4</v>
      </c>
      <c r="CZ343" s="43">
        <f t="shared" si="303"/>
        <v>0.87746107231089709</v>
      </c>
      <c r="DA343" s="43">
        <f t="shared" si="303"/>
        <v>0.64337296917774678</v>
      </c>
      <c r="DB343" s="43">
        <f t="shared" si="303"/>
        <v>2.5290429450527094E-2</v>
      </c>
      <c r="DC343" s="43">
        <f t="shared" si="303"/>
        <v>3.8923011322398032E-2</v>
      </c>
      <c r="DD343" s="43">
        <f t="shared" si="303"/>
        <v>7.3637606103608439E-3</v>
      </c>
      <c r="DE343" s="43">
        <f t="shared" si="303"/>
        <v>3.6668175645088293E-2</v>
      </c>
      <c r="DF343" s="43">
        <f t="shared" si="303"/>
        <v>1129.8565340967855</v>
      </c>
      <c r="DG343" s="43">
        <f t="shared" si="303"/>
        <v>0.90028738440182088</v>
      </c>
      <c r="DH343" s="43">
        <f t="shared" si="303"/>
        <v>1.2340553083604872E-2</v>
      </c>
      <c r="DI343" s="43">
        <f t="shared" si="303"/>
        <v>166.55260746045963</v>
      </c>
      <c r="DJ343" s="51">
        <f t="shared" si="258"/>
        <v>102.08085191843563</v>
      </c>
      <c r="DL343" s="40">
        <f t="shared" si="302"/>
        <v>340</v>
      </c>
      <c r="DM343" s="58">
        <f t="shared" si="300"/>
        <v>62.404228331755874</v>
      </c>
      <c r="DN343" s="57" t="str">
        <f t="shared" si="301"/>
        <v>Maripá de Minas</v>
      </c>
    </row>
    <row r="344" spans="1:118" x14ac:dyDescent="0.3">
      <c r="A344" s="12">
        <v>313010</v>
      </c>
      <c r="B344" s="12" t="s">
        <v>29</v>
      </c>
      <c r="C344" s="12" t="s">
        <v>28</v>
      </c>
      <c r="D344" s="27" t="s">
        <v>395</v>
      </c>
      <c r="E344" s="13">
        <v>15891</v>
      </c>
      <c r="F344" s="14">
        <v>15.85</v>
      </c>
      <c r="G344" s="14">
        <v>44.8</v>
      </c>
      <c r="H344" s="15">
        <v>2518.7235000000001</v>
      </c>
      <c r="I344" s="15">
        <v>7119.1679999999997</v>
      </c>
      <c r="J344" s="15">
        <v>51.093800000000002</v>
      </c>
      <c r="K344" s="13">
        <v>24550</v>
      </c>
      <c r="L344" s="14">
        <v>10.46</v>
      </c>
      <c r="M344" s="14">
        <v>25.17</v>
      </c>
      <c r="N344" s="15">
        <v>2567.9300000000003</v>
      </c>
      <c r="O344" s="15">
        <v>6179.2350000000006</v>
      </c>
      <c r="P344" s="15">
        <v>50.554200000000002</v>
      </c>
      <c r="Q344" s="13">
        <v>34671</v>
      </c>
      <c r="R344" s="14">
        <v>2.6</v>
      </c>
      <c r="S344" s="14">
        <v>10.82</v>
      </c>
      <c r="T344" s="15">
        <v>901.44600000000003</v>
      </c>
      <c r="U344" s="14">
        <v>3751.4022</v>
      </c>
      <c r="V344" s="14">
        <v>22.924800000000001</v>
      </c>
      <c r="W344" s="14">
        <v>0.56999999999999995</v>
      </c>
      <c r="X344" s="14">
        <v>0.52</v>
      </c>
      <c r="Y344" s="14">
        <v>0.45</v>
      </c>
      <c r="Z344" s="14">
        <v>108.4769</v>
      </c>
      <c r="AA344" s="14">
        <v>95.053799999999995</v>
      </c>
      <c r="AB344" s="14">
        <v>91.022900000000007</v>
      </c>
      <c r="AC344" s="14">
        <v>73387.334000000003</v>
      </c>
      <c r="AD344" s="14">
        <v>847757.55099999998</v>
      </c>
      <c r="AE344" s="14">
        <v>3004.4760999999999</v>
      </c>
      <c r="AF344" s="14">
        <v>21712.32</v>
      </c>
      <c r="AG344" s="14">
        <v>24426</v>
      </c>
      <c r="AH344" s="14">
        <v>39045</v>
      </c>
      <c r="AI344" s="14">
        <v>74.611199999999997</v>
      </c>
      <c r="AJ344" s="14">
        <v>116.43300000000001</v>
      </c>
      <c r="AK344" s="14">
        <v>0.39900000000000002</v>
      </c>
      <c r="AL344" s="14">
        <v>0.153</v>
      </c>
      <c r="AM344" s="14">
        <v>0.72099999999999997</v>
      </c>
      <c r="AN344" s="14">
        <v>0.57699999999999996</v>
      </c>
      <c r="AO344" s="14">
        <v>0.57299999999999995</v>
      </c>
      <c r="AP344" s="14">
        <v>0.40300000000000002</v>
      </c>
      <c r="AQ344" s="14">
        <v>0.74099999999999999</v>
      </c>
      <c r="AR344" s="14">
        <v>0.629</v>
      </c>
      <c r="AS344" s="14">
        <v>0.69799999999999995</v>
      </c>
      <c r="AT344" s="14">
        <v>0.58799999999999997</v>
      </c>
      <c r="AU344" s="14">
        <v>0.84399999999999997</v>
      </c>
      <c r="AV344" s="14">
        <v>0.68600000000000005</v>
      </c>
      <c r="AW344" s="14">
        <v>69127</v>
      </c>
      <c r="AX344" s="14">
        <v>288167</v>
      </c>
      <c r="AY344" s="14">
        <v>305207</v>
      </c>
      <c r="AZ344" s="14">
        <v>130502</v>
      </c>
      <c r="BA344" s="56">
        <f t="shared" si="256"/>
        <v>8.7171170853073701E-2</v>
      </c>
      <c r="BB344" s="56">
        <f t="shared" si="256"/>
        <v>0.36338702375653054</v>
      </c>
      <c r="BC344" s="56">
        <f t="shared" si="256"/>
        <v>0.38487496264200766</v>
      </c>
      <c r="BD344" s="56">
        <f t="shared" si="255"/>
        <v>0.16456684274838809</v>
      </c>
      <c r="BE344" s="54"/>
      <c r="BG344" s="36">
        <f t="shared" si="259"/>
        <v>0.12735802792572423</v>
      </c>
      <c r="BH344" s="36">
        <f t="shared" si="260"/>
        <v>7.3825608674842447E-2</v>
      </c>
      <c r="BI344" s="36">
        <f t="shared" si="261"/>
        <v>5.8969819100979674E-3</v>
      </c>
      <c r="BJ344" s="36">
        <f t="shared" si="262"/>
        <v>0.28261543743683282</v>
      </c>
      <c r="BK344" s="36">
        <f t="shared" si="263"/>
        <v>0.16504676868690971</v>
      </c>
      <c r="BL344" s="36">
        <f t="shared" si="264"/>
        <v>7.3826691886429013E-2</v>
      </c>
      <c r="BM344" s="36">
        <f t="shared" si="265"/>
        <v>2.5000000000000044E-3</v>
      </c>
      <c r="BN344" s="36">
        <f t="shared" si="266"/>
        <v>7.6946752847029745E-3</v>
      </c>
      <c r="BO344" s="36">
        <f t="shared" si="267"/>
        <v>1.3840830449826995E-2</v>
      </c>
      <c r="BP344" s="36">
        <f t="shared" si="268"/>
        <v>2.4999912423819717E-3</v>
      </c>
      <c r="BQ344" s="36">
        <f t="shared" si="269"/>
        <v>7.6946930086623511E-3</v>
      </c>
      <c r="BR344" s="36">
        <f t="shared" si="270"/>
        <v>1.3840857283737563E-2</v>
      </c>
      <c r="BS344" s="36">
        <f t="shared" si="271"/>
        <v>0.59898037802191662</v>
      </c>
      <c r="BT344" s="36">
        <f t="shared" si="272"/>
        <v>0.69023610253160583</v>
      </c>
      <c r="BU344" s="36">
        <f t="shared" si="273"/>
        <v>0.3263740005846219</v>
      </c>
      <c r="BV344" s="36">
        <f t="shared" si="274"/>
        <v>0.55898986667057704</v>
      </c>
      <c r="BW344" s="36">
        <f t="shared" si="275"/>
        <v>0.22343693450710964</v>
      </c>
      <c r="BX344" s="36">
        <f t="shared" si="276"/>
        <v>0.10857281322670967</v>
      </c>
      <c r="BY344" s="36">
        <f t="shared" si="277"/>
        <v>0.32637443639827868</v>
      </c>
      <c r="BZ344" s="36">
        <f t="shared" si="278"/>
        <v>0.55898977347274648</v>
      </c>
      <c r="CA344" s="36">
        <f t="shared" si="279"/>
        <v>3.6354809112565764E-2</v>
      </c>
      <c r="CB344" s="36">
        <f t="shared" si="280"/>
        <v>0.20395421436004166</v>
      </c>
      <c r="CC344" s="36">
        <f t="shared" si="281"/>
        <v>1.9183400986793779E-6</v>
      </c>
      <c r="CD344" s="36">
        <f t="shared" si="282"/>
        <v>1.0162830503130512E-3</v>
      </c>
      <c r="CE344" s="36">
        <f t="shared" si="283"/>
        <v>5.7466181061394551E-3</v>
      </c>
      <c r="CF344" s="36">
        <f t="shared" si="284"/>
        <v>2.2436753369296215E-2</v>
      </c>
      <c r="CG344" s="36">
        <f t="shared" si="285"/>
        <v>3.4163802192231129E-3</v>
      </c>
      <c r="CH344" s="36">
        <f t="shared" si="286"/>
        <v>1.9899568597006763E-4</v>
      </c>
      <c r="CI344" s="36">
        <f t="shared" si="287"/>
        <v>3.5163940976889194E-3</v>
      </c>
      <c r="CJ344" s="36">
        <f t="shared" si="288"/>
        <v>1.3100595151691123E-2</v>
      </c>
      <c r="CK344" s="36">
        <f t="shared" si="289"/>
        <v>1.178201697657735E-3</v>
      </c>
      <c r="CL344" s="36">
        <f t="shared" si="290"/>
        <v>7.2632161360091567E-4</v>
      </c>
      <c r="CM344" s="36">
        <f t="shared" si="291"/>
        <v>3.9664875912278714</v>
      </c>
      <c r="CN344" s="36">
        <f t="shared" si="292"/>
        <v>0.83892749062581717</v>
      </c>
      <c r="CO344" s="36">
        <f t="shared" si="293"/>
        <v>0.56090414965387969</v>
      </c>
      <c r="CP344" s="36">
        <f t="shared" si="294"/>
        <v>0.12593744538671051</v>
      </c>
      <c r="CQ344" s="36">
        <f t="shared" si="295"/>
        <v>301.6246142049099</v>
      </c>
      <c r="CR344" s="36">
        <f t="shared" si="296"/>
        <v>0.23410152066308063</v>
      </c>
      <c r="CS344" s="36">
        <f t="shared" si="297"/>
        <v>0.29316170307327649</v>
      </c>
      <c r="CT344" s="36">
        <f t="shared" si="298"/>
        <v>8.766446729502384</v>
      </c>
      <c r="CU344" s="36"/>
      <c r="CV344" s="42" t="str">
        <f t="shared" si="299"/>
        <v>Igarapé</v>
      </c>
      <c r="CW344" s="43">
        <f t="shared" si="303"/>
        <v>7.3825608674842447E-2</v>
      </c>
      <c r="CX344" s="43">
        <f t="shared" si="303"/>
        <v>5.8969819100979674E-3</v>
      </c>
      <c r="CY344" s="43">
        <f t="shared" si="303"/>
        <v>1.3840830449826995E-2</v>
      </c>
      <c r="CZ344" s="43">
        <f t="shared" si="303"/>
        <v>0.55898986667057704</v>
      </c>
      <c r="DA344" s="43">
        <f t="shared" si="303"/>
        <v>0.10857281322670967</v>
      </c>
      <c r="DB344" s="43">
        <f t="shared" si="303"/>
        <v>3.5163940976889194E-3</v>
      </c>
      <c r="DC344" s="43">
        <f t="shared" si="303"/>
        <v>1.3100595151691123E-2</v>
      </c>
      <c r="DD344" s="43">
        <f t="shared" si="303"/>
        <v>1.178201697657735E-3</v>
      </c>
      <c r="DE344" s="43">
        <f t="shared" si="303"/>
        <v>7.2632161360091567E-4</v>
      </c>
      <c r="DF344" s="43">
        <f t="shared" si="303"/>
        <v>301.6246142049099</v>
      </c>
      <c r="DG344" s="43">
        <f t="shared" si="303"/>
        <v>0.23410152066308063</v>
      </c>
      <c r="DH344" s="43">
        <f t="shared" si="303"/>
        <v>0.29316170307327649</v>
      </c>
      <c r="DI344" s="43">
        <f t="shared" si="303"/>
        <v>8.766446729502384</v>
      </c>
      <c r="DJ344" s="51">
        <f t="shared" si="258"/>
        <v>23.976767059357027</v>
      </c>
      <c r="DL344" s="40">
        <f t="shared" si="302"/>
        <v>341</v>
      </c>
      <c r="DM344" s="58">
        <f t="shared" si="300"/>
        <v>62.895936732625913</v>
      </c>
      <c r="DN344" s="57" t="str">
        <f t="shared" si="301"/>
        <v>Nova União</v>
      </c>
    </row>
    <row r="345" spans="1:118" x14ac:dyDescent="0.3">
      <c r="A345" s="12">
        <v>313020</v>
      </c>
      <c r="B345" s="12" t="s">
        <v>29</v>
      </c>
      <c r="C345" s="12" t="s">
        <v>28</v>
      </c>
      <c r="D345" s="27" t="s">
        <v>396</v>
      </c>
      <c r="E345" s="13">
        <v>5982</v>
      </c>
      <c r="F345" s="14">
        <v>7.49</v>
      </c>
      <c r="G345" s="14">
        <v>28.73</v>
      </c>
      <c r="H345" s="15">
        <v>448.05180000000007</v>
      </c>
      <c r="I345" s="15">
        <v>1718.6286</v>
      </c>
      <c r="J345" s="15">
        <v>24.1447</v>
      </c>
      <c r="K345" s="13">
        <v>7348</v>
      </c>
      <c r="L345" s="14">
        <v>2.74</v>
      </c>
      <c r="M345" s="14">
        <v>17.739999999999998</v>
      </c>
      <c r="N345" s="15">
        <v>201.33520000000001</v>
      </c>
      <c r="O345" s="15">
        <v>1303.5351999999998</v>
      </c>
      <c r="P345" s="15">
        <v>13.242699999999999</v>
      </c>
      <c r="Q345" s="13">
        <v>9216</v>
      </c>
      <c r="R345" s="14">
        <v>0.22</v>
      </c>
      <c r="S345" s="14">
        <v>5.32</v>
      </c>
      <c r="T345" s="15">
        <v>20.275200000000002</v>
      </c>
      <c r="U345" s="14">
        <v>490.29120000000006</v>
      </c>
      <c r="V345" s="14">
        <v>1.9398</v>
      </c>
      <c r="W345" s="14">
        <v>0.45</v>
      </c>
      <c r="X345" s="14">
        <v>0.43</v>
      </c>
      <c r="Y345" s="14">
        <v>0.37</v>
      </c>
      <c r="Z345" s="14">
        <v>85.639700000000005</v>
      </c>
      <c r="AA345" s="14">
        <v>78.602199999999996</v>
      </c>
      <c r="AB345" s="14">
        <v>74.841099999999997</v>
      </c>
      <c r="AC345" s="14">
        <v>38771.663</v>
      </c>
      <c r="AD345" s="14">
        <v>148106.35500000001</v>
      </c>
      <c r="AE345" s="14">
        <v>5316.2844999999998</v>
      </c>
      <c r="AF345" s="14">
        <v>14600.39</v>
      </c>
      <c r="AG345" s="14">
        <v>7293</v>
      </c>
      <c r="AH345" s="14">
        <v>10144</v>
      </c>
      <c r="AI345" s="14">
        <v>132.02119999999999</v>
      </c>
      <c r="AJ345" s="14">
        <v>78.295000000000002</v>
      </c>
      <c r="AK345" s="14">
        <v>0.41199999999999998</v>
      </c>
      <c r="AL345" s="14">
        <v>0.17199999999999999</v>
      </c>
      <c r="AM345" s="14">
        <v>0.69799999999999995</v>
      </c>
      <c r="AN345" s="14">
        <v>0.58299999999999996</v>
      </c>
      <c r="AO345" s="14">
        <v>0.55400000000000005</v>
      </c>
      <c r="AP345" s="14">
        <v>0.372</v>
      </c>
      <c r="AQ345" s="14">
        <v>0.74399999999999999</v>
      </c>
      <c r="AR345" s="14">
        <v>0.61299999999999999</v>
      </c>
      <c r="AS345" s="14">
        <v>0.65100000000000002</v>
      </c>
      <c r="AT345" s="14">
        <v>0.48099999999999998</v>
      </c>
      <c r="AU345" s="14">
        <v>0.84199999999999997</v>
      </c>
      <c r="AV345" s="14">
        <v>0.68200000000000005</v>
      </c>
      <c r="AW345" s="14">
        <v>24513</v>
      </c>
      <c r="AX345" s="14">
        <v>17824</v>
      </c>
      <c r="AY345" s="14">
        <v>56982</v>
      </c>
      <c r="AZ345" s="14">
        <v>35410</v>
      </c>
      <c r="BA345" s="56">
        <f t="shared" si="256"/>
        <v>0.18194301152684278</v>
      </c>
      <c r="BB345" s="56">
        <f t="shared" si="256"/>
        <v>0.13229519999406217</v>
      </c>
      <c r="BC345" s="56">
        <f t="shared" si="256"/>
        <v>0.42293789755731875</v>
      </c>
      <c r="BD345" s="56">
        <f t="shared" si="255"/>
        <v>0.26282389092177633</v>
      </c>
      <c r="BE345" s="54"/>
      <c r="BG345" s="36">
        <f t="shared" si="259"/>
        <v>0.68732127279466881</v>
      </c>
      <c r="BH345" s="36">
        <f t="shared" si="260"/>
        <v>0.88054829775047272</v>
      </c>
      <c r="BI345" s="36">
        <f t="shared" si="261"/>
        <v>0.29819799881186737</v>
      </c>
      <c r="BJ345" s="36">
        <f t="shared" si="262"/>
        <v>0.97904131941982386</v>
      </c>
      <c r="BK345" s="36">
        <f t="shared" si="263"/>
        <v>0.85082326521333529</v>
      </c>
      <c r="BL345" s="36">
        <f t="shared" si="264"/>
        <v>0.88054806393956664</v>
      </c>
      <c r="BM345" s="36">
        <f t="shared" si="265"/>
        <v>6.25E-2</v>
      </c>
      <c r="BN345" s="36">
        <f t="shared" si="266"/>
        <v>6.03262542320714E-2</v>
      </c>
      <c r="BO345" s="36">
        <f t="shared" si="267"/>
        <v>7.5355632449058074E-2</v>
      </c>
      <c r="BP345" s="36">
        <f t="shared" si="268"/>
        <v>6.2499781059549182E-2</v>
      </c>
      <c r="BQ345" s="36">
        <f t="shared" si="269"/>
        <v>6.0326204605024039E-2</v>
      </c>
      <c r="BR345" s="36">
        <f t="shared" si="270"/>
        <v>7.5355423741110331E-2</v>
      </c>
      <c r="BS345" s="36">
        <f t="shared" si="271"/>
        <v>0.77540012656176061</v>
      </c>
      <c r="BT345" s="36">
        <f t="shared" si="272"/>
        <v>0.94175558647698054</v>
      </c>
      <c r="BU345" s="36">
        <f t="shared" si="273"/>
        <v>5.8283492910011087E-2</v>
      </c>
      <c r="BV345" s="36">
        <f t="shared" si="274"/>
        <v>0.68941824507338101</v>
      </c>
      <c r="BW345" s="36">
        <f t="shared" si="275"/>
        <v>0.70990501374357995</v>
      </c>
      <c r="BX345" s="36">
        <f t="shared" si="276"/>
        <v>0.68195098906961382</v>
      </c>
      <c r="BY345" s="36">
        <f t="shared" si="277"/>
        <v>5.8283658109552272E-2</v>
      </c>
      <c r="BZ345" s="36">
        <f t="shared" si="278"/>
        <v>0.68941836020970371</v>
      </c>
      <c r="CA345" s="36">
        <f t="shared" si="279"/>
        <v>2.6994556653185182E-2</v>
      </c>
      <c r="CB345" s="36">
        <f t="shared" si="280"/>
        <v>0.1470818720211714</v>
      </c>
      <c r="CC345" s="36">
        <f t="shared" si="281"/>
        <v>1.1049638968393439E-3</v>
      </c>
      <c r="CD345" s="36">
        <f t="shared" si="282"/>
        <v>4.7576685734876791E-4</v>
      </c>
      <c r="CE345" s="36">
        <f t="shared" si="283"/>
        <v>1.1331945889698207E-2</v>
      </c>
      <c r="CF345" s="36">
        <f t="shared" si="284"/>
        <v>4.6306681621534979E-2</v>
      </c>
      <c r="CG345" s="36">
        <f t="shared" si="285"/>
        <v>2.9852963257767174E-3</v>
      </c>
      <c r="CH345" s="36">
        <f t="shared" si="286"/>
        <v>1.5354605398924962E-3</v>
      </c>
      <c r="CI345" s="36">
        <f t="shared" si="287"/>
        <v>1.5040939836240648E-2</v>
      </c>
      <c r="CJ345" s="36">
        <f t="shared" si="288"/>
        <v>7.5956688198577496E-2</v>
      </c>
      <c r="CK345" s="36">
        <f t="shared" si="289"/>
        <v>1.3405317093350224E-3</v>
      </c>
      <c r="CL345" s="36">
        <f t="shared" si="290"/>
        <v>1.0643327800412339E-3</v>
      </c>
      <c r="CM345" s="36">
        <f t="shared" si="291"/>
        <v>3.7024014953593865E-3</v>
      </c>
      <c r="CN345" s="36">
        <f t="shared" si="292"/>
        <v>0.98962705416293217</v>
      </c>
      <c r="CO345" s="36">
        <f t="shared" si="293"/>
        <v>0.9084498382742392</v>
      </c>
      <c r="CP345" s="36">
        <f t="shared" si="294"/>
        <v>0.68054955347752977</v>
      </c>
      <c r="CQ345" s="36">
        <f t="shared" si="295"/>
        <v>1393.9903899783912</v>
      </c>
      <c r="CR345" s="36">
        <f t="shared" si="296"/>
        <v>0.65948398439563494</v>
      </c>
      <c r="CS345" s="36">
        <f t="shared" si="297"/>
        <v>0.48148070832388362</v>
      </c>
      <c r="CT345" s="36">
        <f t="shared" si="298"/>
        <v>28.362904194094359</v>
      </c>
      <c r="CU345" s="36"/>
      <c r="CV345" s="42" t="str">
        <f t="shared" si="299"/>
        <v>Igaratinga</v>
      </c>
      <c r="CW345" s="43">
        <f t="shared" si="303"/>
        <v>0.88054829775047272</v>
      </c>
      <c r="CX345" s="43">
        <f t="shared" si="303"/>
        <v>0.29819799881186737</v>
      </c>
      <c r="CY345" s="43">
        <f t="shared" si="303"/>
        <v>7.5355632449058074E-2</v>
      </c>
      <c r="CZ345" s="43">
        <f t="shared" si="303"/>
        <v>0.68941824507338101</v>
      </c>
      <c r="DA345" s="43">
        <f t="shared" si="303"/>
        <v>0.68195098906961382</v>
      </c>
      <c r="DB345" s="43">
        <f t="shared" si="303"/>
        <v>1.5040939836240648E-2</v>
      </c>
      <c r="DC345" s="43">
        <f t="shared" si="303"/>
        <v>7.5956688198577496E-2</v>
      </c>
      <c r="DD345" s="43">
        <f t="shared" si="303"/>
        <v>1.3405317093350224E-3</v>
      </c>
      <c r="DE345" s="43">
        <f t="shared" si="303"/>
        <v>1.0643327800412339E-3</v>
      </c>
      <c r="DF345" s="43">
        <f t="shared" si="303"/>
        <v>1393.9903899783912</v>
      </c>
      <c r="DG345" s="43">
        <f t="shared" si="303"/>
        <v>0.65948398439563494</v>
      </c>
      <c r="DH345" s="43">
        <f t="shared" si="303"/>
        <v>0.48148070832388362</v>
      </c>
      <c r="DI345" s="43">
        <f t="shared" si="303"/>
        <v>28.362904194094359</v>
      </c>
      <c r="DJ345" s="51">
        <f t="shared" si="258"/>
        <v>109.70870250160645</v>
      </c>
      <c r="DL345" s="40">
        <f t="shared" si="302"/>
        <v>342</v>
      </c>
      <c r="DM345" s="58">
        <f t="shared" si="300"/>
        <v>62.952124134789038</v>
      </c>
      <c r="DN345" s="57" t="str">
        <f t="shared" si="301"/>
        <v>Mercês</v>
      </c>
    </row>
    <row r="346" spans="1:118" x14ac:dyDescent="0.3">
      <c r="A346" s="12">
        <v>313030</v>
      </c>
      <c r="B346" s="12" t="s">
        <v>29</v>
      </c>
      <c r="C346" s="12" t="s">
        <v>28</v>
      </c>
      <c r="D346" s="27" t="s">
        <v>398</v>
      </c>
      <c r="E346" s="13">
        <v>8305</v>
      </c>
      <c r="F346" s="14">
        <v>15.23</v>
      </c>
      <c r="G346" s="14">
        <v>42.95</v>
      </c>
      <c r="H346" s="15">
        <v>1264.8515</v>
      </c>
      <c r="I346" s="15">
        <v>3566.9975000000004</v>
      </c>
      <c r="J346" s="15">
        <v>49.095199999999998</v>
      </c>
      <c r="K346" s="13">
        <v>8203</v>
      </c>
      <c r="L346" s="14">
        <v>3.01</v>
      </c>
      <c r="M346" s="14">
        <v>17.670000000000002</v>
      </c>
      <c r="N346" s="15">
        <v>246.91029999999998</v>
      </c>
      <c r="O346" s="15">
        <v>1449.4701000000002</v>
      </c>
      <c r="P346" s="15">
        <v>14.547599999999999</v>
      </c>
      <c r="Q346" s="13">
        <v>7989</v>
      </c>
      <c r="R346" s="14">
        <v>1.42</v>
      </c>
      <c r="S346" s="14">
        <v>3.63</v>
      </c>
      <c r="T346" s="15">
        <v>113.4438</v>
      </c>
      <c r="U346" s="14">
        <v>290.00069999999999</v>
      </c>
      <c r="V346" s="14">
        <v>12.5205</v>
      </c>
      <c r="W346" s="14">
        <v>0.56000000000000005</v>
      </c>
      <c r="X346" s="14">
        <v>0.56000000000000005</v>
      </c>
      <c r="Y346" s="14">
        <v>0.43</v>
      </c>
      <c r="Z346" s="14">
        <v>106.57380000000001</v>
      </c>
      <c r="AA346" s="14">
        <v>102.3657</v>
      </c>
      <c r="AB346" s="14">
        <v>86.977500000000006</v>
      </c>
      <c r="AC346" s="14">
        <v>53884.654999999999</v>
      </c>
      <c r="AD346" s="14">
        <v>321432.08600000001</v>
      </c>
      <c r="AE346" s="14">
        <v>6513.3149999999996</v>
      </c>
      <c r="AF346" s="14">
        <v>39189.480000000003</v>
      </c>
      <c r="AG346" s="14">
        <v>8273</v>
      </c>
      <c r="AH346" s="14">
        <v>8202</v>
      </c>
      <c r="AI346" s="14">
        <v>161.7475</v>
      </c>
      <c r="AJ346" s="14">
        <v>210.15469999999999</v>
      </c>
      <c r="AK346" s="14">
        <v>0.45300000000000001</v>
      </c>
      <c r="AL346" s="14">
        <v>0.23</v>
      </c>
      <c r="AM346" s="14">
        <v>0.69</v>
      </c>
      <c r="AN346" s="14">
        <v>0.58499999999999996</v>
      </c>
      <c r="AO346" s="14">
        <v>0.63900000000000001</v>
      </c>
      <c r="AP346" s="14">
        <v>0.496</v>
      </c>
      <c r="AQ346" s="14">
        <v>0.78900000000000003</v>
      </c>
      <c r="AR346" s="14">
        <v>0.66600000000000004</v>
      </c>
      <c r="AS346" s="14">
        <v>0.70699999999999996</v>
      </c>
      <c r="AT346" s="14">
        <v>0.61599999999999999</v>
      </c>
      <c r="AU346" s="14">
        <v>0.82499999999999996</v>
      </c>
      <c r="AV346" s="14">
        <v>0.69499999999999995</v>
      </c>
      <c r="AW346" s="14">
        <v>33326</v>
      </c>
      <c r="AX346" s="14">
        <v>137479</v>
      </c>
      <c r="AY346" s="14">
        <v>77415</v>
      </c>
      <c r="AZ346" s="14">
        <v>28056</v>
      </c>
      <c r="BA346" s="56">
        <f t="shared" si="256"/>
        <v>0.12062575106053366</v>
      </c>
      <c r="BB346" s="56">
        <f t="shared" si="256"/>
        <v>0.49761470413644326</v>
      </c>
      <c r="BC346" s="56">
        <f t="shared" si="256"/>
        <v>0.28020892151326932</v>
      </c>
      <c r="BD346" s="56">
        <f t="shared" si="255"/>
        <v>0.10155062328975373</v>
      </c>
      <c r="BE346" s="54"/>
      <c r="BG346" s="36">
        <f t="shared" si="259"/>
        <v>0.72557783965051514</v>
      </c>
      <c r="BH346" s="36">
        <f t="shared" si="260"/>
        <v>0.36269409724674195</v>
      </c>
      <c r="BI346" s="36">
        <f t="shared" si="261"/>
        <v>0.47647686635837344</v>
      </c>
      <c r="BJ346" s="36">
        <f t="shared" si="262"/>
        <v>0.88558547209518412</v>
      </c>
      <c r="BK346" s="36">
        <f t="shared" si="263"/>
        <v>0.91030894427316034</v>
      </c>
      <c r="BL346" s="36">
        <f t="shared" si="264"/>
        <v>0.36269417227562362</v>
      </c>
      <c r="BM346" s="36">
        <f t="shared" si="265"/>
        <v>4.444444444444428E-3</v>
      </c>
      <c r="BN346" s="36">
        <f t="shared" si="266"/>
        <v>3.0778701138811356E-4</v>
      </c>
      <c r="BO346" s="36">
        <f t="shared" si="267"/>
        <v>2.4605920799692427E-2</v>
      </c>
      <c r="BP346" s="36">
        <f t="shared" si="268"/>
        <v>4.4444288753457076E-3</v>
      </c>
      <c r="BQ346" s="36">
        <f t="shared" si="269"/>
        <v>3.0776751535279616E-4</v>
      </c>
      <c r="BR346" s="36">
        <f t="shared" si="270"/>
        <v>2.4605765759639533E-2</v>
      </c>
      <c r="BS346" s="36">
        <f t="shared" si="271"/>
        <v>0.69557956432908341</v>
      </c>
      <c r="BT346" s="36">
        <f t="shared" si="272"/>
        <v>0.87581253237455592</v>
      </c>
      <c r="BU346" s="36">
        <f t="shared" si="273"/>
        <v>4.9865555709386429E-3</v>
      </c>
      <c r="BV346" s="36">
        <f t="shared" si="274"/>
        <v>0.296517435569562</v>
      </c>
      <c r="BW346" s="36">
        <f t="shared" si="275"/>
        <v>0.67470183276061979</v>
      </c>
      <c r="BX346" s="36">
        <f t="shared" si="276"/>
        <v>0.73814220584371071</v>
      </c>
      <c r="BY346" s="36">
        <f t="shared" si="277"/>
        <v>4.9866048677619443E-3</v>
      </c>
      <c r="BZ346" s="36">
        <f t="shared" si="278"/>
        <v>0.29651759884271933</v>
      </c>
      <c r="CA346" s="36">
        <f t="shared" si="279"/>
        <v>6.5830346967072481E-3</v>
      </c>
      <c r="CB346" s="36">
        <f t="shared" si="280"/>
        <v>3.0844927480376663E-2</v>
      </c>
      <c r="CC346" s="36">
        <f t="shared" si="281"/>
        <v>1.9643802610477224E-3</v>
      </c>
      <c r="CD346" s="36">
        <f t="shared" si="282"/>
        <v>3.4063780910769992E-4</v>
      </c>
      <c r="CE346" s="36">
        <f t="shared" si="283"/>
        <v>9.3912591050989206E-4</v>
      </c>
      <c r="CF346" s="36">
        <f t="shared" si="284"/>
        <v>2.1542131780875663E-3</v>
      </c>
      <c r="CG346" s="36">
        <f t="shared" si="285"/>
        <v>6.4581856696093011E-6</v>
      </c>
      <c r="CH346" s="36">
        <f t="shared" si="286"/>
        <v>1.926081701241144E-3</v>
      </c>
      <c r="CI346" s="36">
        <f t="shared" si="287"/>
        <v>2.2249911000355987E-3</v>
      </c>
      <c r="CJ346" s="36">
        <f t="shared" si="288"/>
        <v>5.225722165771521E-3</v>
      </c>
      <c r="CK346" s="36">
        <f t="shared" si="289"/>
        <v>3.1431803067513684E-3</v>
      </c>
      <c r="CL346" s="36">
        <f t="shared" si="290"/>
        <v>2.0119712288114338E-4</v>
      </c>
      <c r="CM346" s="36">
        <f t="shared" si="291"/>
        <v>0.19558235430947882</v>
      </c>
      <c r="CN346" s="36">
        <f t="shared" si="292"/>
        <v>0.92139213150448052</v>
      </c>
      <c r="CO346" s="36">
        <f t="shared" si="293"/>
        <v>0.87669153111445508</v>
      </c>
      <c r="CP346" s="36">
        <f t="shared" si="294"/>
        <v>0.74185151071689936</v>
      </c>
      <c r="CQ346" s="36">
        <f t="shared" si="295"/>
        <v>596.15904104391416</v>
      </c>
      <c r="CR346" s="36">
        <f t="shared" si="296"/>
        <v>8.5955485909558302E-2</v>
      </c>
      <c r="CS346" s="36">
        <f t="shared" si="297"/>
        <v>1.4945354300841618E-2</v>
      </c>
      <c r="CT346" s="36">
        <f t="shared" si="298"/>
        <v>2.0855261871929618</v>
      </c>
      <c r="CU346" s="36"/>
      <c r="CV346" s="42" t="str">
        <f t="shared" si="299"/>
        <v>Iguatama</v>
      </c>
      <c r="CW346" s="43">
        <f t="shared" si="303"/>
        <v>0.36269409724674195</v>
      </c>
      <c r="CX346" s="43">
        <f t="shared" si="303"/>
        <v>0.47647686635837344</v>
      </c>
      <c r="CY346" s="43">
        <f t="shared" si="303"/>
        <v>2.4605920799692427E-2</v>
      </c>
      <c r="CZ346" s="43">
        <f t="shared" si="303"/>
        <v>0.296517435569562</v>
      </c>
      <c r="DA346" s="43">
        <f t="shared" si="303"/>
        <v>0.73814220584371071</v>
      </c>
      <c r="DB346" s="43">
        <f t="shared" si="303"/>
        <v>2.2249911000355987E-3</v>
      </c>
      <c r="DC346" s="43">
        <f t="shared" si="303"/>
        <v>5.225722165771521E-3</v>
      </c>
      <c r="DD346" s="43">
        <f t="shared" si="303"/>
        <v>3.1431803067513684E-3</v>
      </c>
      <c r="DE346" s="43">
        <f t="shared" si="303"/>
        <v>2.0119712288114338E-4</v>
      </c>
      <c r="DF346" s="43">
        <f t="shared" si="303"/>
        <v>596.15904104391416</v>
      </c>
      <c r="DG346" s="43">
        <f t="shared" si="303"/>
        <v>8.5955485909558302E-2</v>
      </c>
      <c r="DH346" s="43">
        <f t="shared" si="303"/>
        <v>1.4945354300841618E-2</v>
      </c>
      <c r="DI346" s="43">
        <f t="shared" si="303"/>
        <v>2.0855261871929618</v>
      </c>
      <c r="DJ346" s="51">
        <f t="shared" si="258"/>
        <v>46.173438437525462</v>
      </c>
      <c r="DL346" s="40">
        <f t="shared" si="302"/>
        <v>343</v>
      </c>
      <c r="DM346" s="58">
        <f t="shared" si="300"/>
        <v>62.983113979219979</v>
      </c>
      <c r="DN346" s="57" t="str">
        <f t="shared" si="301"/>
        <v>Bom Sucesso</v>
      </c>
    </row>
    <row r="347" spans="1:118" x14ac:dyDescent="0.3">
      <c r="A347" s="12">
        <v>313040</v>
      </c>
      <c r="B347" s="12" t="s">
        <v>29</v>
      </c>
      <c r="C347" s="12" t="s">
        <v>28</v>
      </c>
      <c r="D347" s="27" t="s">
        <v>399</v>
      </c>
      <c r="E347" s="13">
        <v>4453</v>
      </c>
      <c r="F347" s="14">
        <v>19.21</v>
      </c>
      <c r="G347" s="14">
        <v>59.42</v>
      </c>
      <c r="H347" s="15">
        <v>855.42130000000009</v>
      </c>
      <c r="I347" s="15">
        <v>2645.9726000000001</v>
      </c>
      <c r="J347" s="15">
        <v>61.9251</v>
      </c>
      <c r="K347" s="13">
        <v>5064</v>
      </c>
      <c r="L347" s="14">
        <v>3.91</v>
      </c>
      <c r="M347" s="14">
        <v>26.64</v>
      </c>
      <c r="N347" s="15">
        <v>198.00240000000002</v>
      </c>
      <c r="O347" s="15">
        <v>1349.0496000000001</v>
      </c>
      <c r="P347" s="15">
        <v>18.897400000000001</v>
      </c>
      <c r="Q347" s="13">
        <v>5859</v>
      </c>
      <c r="R347" s="14">
        <v>0.79</v>
      </c>
      <c r="S347" s="14">
        <v>7.03</v>
      </c>
      <c r="T347" s="15">
        <v>46.286100000000005</v>
      </c>
      <c r="U347" s="14">
        <v>411.8877</v>
      </c>
      <c r="V347" s="14">
        <v>6.9656000000000002</v>
      </c>
      <c r="W347" s="14">
        <v>0.41</v>
      </c>
      <c r="X347" s="14">
        <v>0.49</v>
      </c>
      <c r="Y347" s="14">
        <v>0.41</v>
      </c>
      <c r="Z347" s="14">
        <v>78.027299999999997</v>
      </c>
      <c r="AA347" s="14">
        <v>89.57</v>
      </c>
      <c r="AB347" s="14">
        <v>82.932000000000002</v>
      </c>
      <c r="AC347" s="14">
        <v>14859.067999999999</v>
      </c>
      <c r="AD347" s="14">
        <v>393934.62</v>
      </c>
      <c r="AE347" s="14">
        <v>2949.9837000000002</v>
      </c>
      <c r="AF347" s="14">
        <v>62648.639999999999</v>
      </c>
      <c r="AG347" s="14">
        <v>5037</v>
      </c>
      <c r="AH347" s="14">
        <v>6288</v>
      </c>
      <c r="AI347" s="14">
        <v>73.257999999999996</v>
      </c>
      <c r="AJ347" s="14">
        <v>335.95519999999999</v>
      </c>
      <c r="AK347" s="14">
        <v>0.41799999999999998</v>
      </c>
      <c r="AL347" s="14">
        <v>0.21299999999999999</v>
      </c>
      <c r="AM347" s="14">
        <v>0.70899999999999996</v>
      </c>
      <c r="AN347" s="14">
        <v>0.48499999999999999</v>
      </c>
      <c r="AO347" s="14">
        <v>0.57899999999999996</v>
      </c>
      <c r="AP347" s="14">
        <v>0.42799999999999999</v>
      </c>
      <c r="AQ347" s="14">
        <v>0.76100000000000001</v>
      </c>
      <c r="AR347" s="14">
        <v>0.59499999999999997</v>
      </c>
      <c r="AS347" s="14">
        <v>0.71399999999999997</v>
      </c>
      <c r="AT347" s="14">
        <v>0.65400000000000003</v>
      </c>
      <c r="AU347" s="14">
        <v>0.84</v>
      </c>
      <c r="AV347" s="14">
        <v>0.66300000000000003</v>
      </c>
      <c r="AW347" s="14">
        <v>6365</v>
      </c>
      <c r="AX347" s="14">
        <v>242505</v>
      </c>
      <c r="AY347" s="14">
        <v>62820</v>
      </c>
      <c r="AZ347" s="14">
        <v>28428</v>
      </c>
      <c r="BA347" s="56">
        <f t="shared" si="256"/>
        <v>1.8714093344074704E-2</v>
      </c>
      <c r="BB347" s="56">
        <f t="shared" si="256"/>
        <v>0.71300254617515102</v>
      </c>
      <c r="BC347" s="56">
        <f t="shared" si="256"/>
        <v>0.18470060390805543</v>
      </c>
      <c r="BD347" s="56">
        <f t="shared" si="255"/>
        <v>8.358275657271888E-2</v>
      </c>
      <c r="BE347" s="54"/>
      <c r="BG347" s="36">
        <f t="shared" si="259"/>
        <v>0.79444931870312518</v>
      </c>
      <c r="BH347" s="36">
        <f t="shared" si="260"/>
        <v>0.6063915762383385</v>
      </c>
      <c r="BI347" s="36">
        <f t="shared" si="261"/>
        <v>0.16013654789222939</v>
      </c>
      <c r="BJ347" s="36">
        <f t="shared" si="262"/>
        <v>0.95247862293456054</v>
      </c>
      <c r="BK347" s="36">
        <f t="shared" si="263"/>
        <v>0.87386948395107034</v>
      </c>
      <c r="BL347" s="36">
        <f t="shared" si="264"/>
        <v>0.6063931284646743</v>
      </c>
      <c r="BM347" s="36">
        <f t="shared" si="265"/>
        <v>0.10027777777777777</v>
      </c>
      <c r="BN347" s="36">
        <f t="shared" si="266"/>
        <v>1.9698368728839642E-2</v>
      </c>
      <c r="BO347" s="36">
        <f t="shared" si="267"/>
        <v>3.8446751249519448E-2</v>
      </c>
      <c r="BP347" s="36">
        <f t="shared" si="268"/>
        <v>0.1002774264999878</v>
      </c>
      <c r="BQ347" s="36">
        <f t="shared" si="269"/>
        <v>1.9698198579295258E-2</v>
      </c>
      <c r="BR347" s="36">
        <f t="shared" si="270"/>
        <v>3.8446699072514058E-2</v>
      </c>
      <c r="BS347" s="36">
        <f t="shared" si="271"/>
        <v>0.91055153844107006</v>
      </c>
      <c r="BT347" s="36">
        <f t="shared" si="272"/>
        <v>0.84893834420824621</v>
      </c>
      <c r="BU347" s="36">
        <f t="shared" si="273"/>
        <v>0.33531863271014067</v>
      </c>
      <c r="BV347" s="36">
        <f t="shared" si="274"/>
        <v>7.3923283079252222E-2</v>
      </c>
      <c r="BW347" s="36">
        <f t="shared" si="275"/>
        <v>0.7943464763537067</v>
      </c>
      <c r="BX347" s="36">
        <f t="shared" si="276"/>
        <v>0.79569966018008365</v>
      </c>
      <c r="BY347" s="36">
        <f t="shared" si="277"/>
        <v>0.33531887530833498</v>
      </c>
      <c r="BZ347" s="36">
        <f t="shared" si="278"/>
        <v>7.3923309752563754E-2</v>
      </c>
      <c r="CA347" s="36">
        <f t="shared" si="279"/>
        <v>2.3143481355611416E-2</v>
      </c>
      <c r="CB347" s="36">
        <f t="shared" si="280"/>
        <v>5.5960226615793793E-2</v>
      </c>
      <c r="CC347" s="36">
        <f t="shared" si="281"/>
        <v>3.2419947667682291E-4</v>
      </c>
      <c r="CD347" s="36">
        <f t="shared" si="282"/>
        <v>3.468593757037973E-2</v>
      </c>
      <c r="CE347" s="36">
        <f t="shared" si="283"/>
        <v>4.3730489073881412E-3</v>
      </c>
      <c r="CF347" s="36">
        <f t="shared" si="284"/>
        <v>9.4180063736224468E-3</v>
      </c>
      <c r="CG347" s="36">
        <f t="shared" si="285"/>
        <v>1.0914333781639059E-3</v>
      </c>
      <c r="CH347" s="36">
        <f t="shared" si="286"/>
        <v>4.5425064612179622E-3</v>
      </c>
      <c r="CI347" s="36">
        <f t="shared" si="287"/>
        <v>1.4239943040227833E-3</v>
      </c>
      <c r="CJ347" s="36">
        <f t="shared" si="288"/>
        <v>2.2681085788938784E-4</v>
      </c>
      <c r="CK347" s="36">
        <f t="shared" si="289"/>
        <v>1.5133346249914896E-3</v>
      </c>
      <c r="CL347" s="36">
        <f t="shared" si="290"/>
        <v>3.5491172476233429E-3</v>
      </c>
      <c r="CM347" s="36">
        <f t="shared" si="291"/>
        <v>0.52496161183563539</v>
      </c>
      <c r="CN347" s="36">
        <f t="shared" si="292"/>
        <v>0.86350803642839813</v>
      </c>
      <c r="CO347" s="36">
        <f t="shared" si="293"/>
        <v>0.89931837945094195</v>
      </c>
      <c r="CP347" s="36">
        <f t="shared" si="294"/>
        <v>0.7386870978343496</v>
      </c>
      <c r="CQ347" s="36">
        <f t="shared" si="295"/>
        <v>8.6620762230897288</v>
      </c>
      <c r="CR347" s="36">
        <f t="shared" si="296"/>
        <v>1.6276673783040122E-4</v>
      </c>
      <c r="CS347" s="36">
        <f t="shared" si="297"/>
        <v>6.7737635024827977E-2</v>
      </c>
      <c r="CT347" s="36">
        <f t="shared" si="298"/>
        <v>1.0235002327662335</v>
      </c>
      <c r="CU347" s="36"/>
      <c r="CV347" s="42" t="str">
        <f t="shared" si="299"/>
        <v>Ijaci</v>
      </c>
      <c r="CW347" s="43">
        <f t="shared" si="303"/>
        <v>0.6063915762383385</v>
      </c>
      <c r="CX347" s="43">
        <f t="shared" si="303"/>
        <v>0.16013654789222939</v>
      </c>
      <c r="CY347" s="43">
        <f t="shared" si="303"/>
        <v>3.8446751249519448E-2</v>
      </c>
      <c r="CZ347" s="43">
        <f t="shared" si="303"/>
        <v>7.3923283079252222E-2</v>
      </c>
      <c r="DA347" s="43">
        <f t="shared" si="303"/>
        <v>0.79569966018008365</v>
      </c>
      <c r="DB347" s="43">
        <f t="shared" si="303"/>
        <v>1.4239943040227833E-3</v>
      </c>
      <c r="DC347" s="43">
        <f t="shared" si="303"/>
        <v>2.2681085788938784E-4</v>
      </c>
      <c r="DD347" s="43">
        <f t="shared" si="303"/>
        <v>1.5133346249914896E-3</v>
      </c>
      <c r="DE347" s="43">
        <f t="shared" si="303"/>
        <v>3.5491172476233429E-3</v>
      </c>
      <c r="DF347" s="43">
        <f t="shared" si="303"/>
        <v>8.6620762230897288</v>
      </c>
      <c r="DG347" s="43">
        <f t="shared" si="303"/>
        <v>1.6276673783040122E-4</v>
      </c>
      <c r="DH347" s="43">
        <f t="shared" si="303"/>
        <v>6.7737635024827977E-2</v>
      </c>
      <c r="DI347" s="43">
        <f t="shared" si="303"/>
        <v>1.0235002327662335</v>
      </c>
      <c r="DJ347" s="51">
        <f t="shared" si="258"/>
        <v>0.87959907179173613</v>
      </c>
      <c r="DL347" s="40">
        <f t="shared" si="302"/>
        <v>344</v>
      </c>
      <c r="DM347" s="58">
        <f t="shared" si="300"/>
        <v>63.199040589988094</v>
      </c>
      <c r="DN347" s="57" t="str">
        <f t="shared" si="301"/>
        <v>Goiabeira</v>
      </c>
    </row>
    <row r="348" spans="1:118" x14ac:dyDescent="0.3">
      <c r="A348" s="12">
        <v>313050</v>
      </c>
      <c r="B348" s="12" t="s">
        <v>29</v>
      </c>
      <c r="C348" s="12" t="s">
        <v>28</v>
      </c>
      <c r="D348" s="27" t="s">
        <v>400</v>
      </c>
      <c r="E348" s="13">
        <v>8706</v>
      </c>
      <c r="F348" s="14">
        <v>11.28</v>
      </c>
      <c r="G348" s="14">
        <v>44.7</v>
      </c>
      <c r="H348" s="15">
        <v>982.03679999999997</v>
      </c>
      <c r="I348" s="15">
        <v>3891.5819999999999</v>
      </c>
      <c r="J348" s="15">
        <v>36.362099999999998</v>
      </c>
      <c r="K348" s="13">
        <v>10484</v>
      </c>
      <c r="L348" s="14">
        <v>2.48</v>
      </c>
      <c r="M348" s="14">
        <v>14.28</v>
      </c>
      <c r="N348" s="15">
        <v>260.00319999999999</v>
      </c>
      <c r="O348" s="15">
        <v>1497.1151999999997</v>
      </c>
      <c r="P348" s="15">
        <v>11.9861</v>
      </c>
      <c r="Q348" s="13">
        <v>11437</v>
      </c>
      <c r="R348" s="14">
        <v>0.86</v>
      </c>
      <c r="S348" s="14">
        <v>6.93</v>
      </c>
      <c r="T348" s="15">
        <v>98.358199999999997</v>
      </c>
      <c r="U348" s="14">
        <v>792.58410000000003</v>
      </c>
      <c r="V348" s="14">
        <v>7.5827999999999998</v>
      </c>
      <c r="W348" s="14">
        <v>0.47</v>
      </c>
      <c r="X348" s="14">
        <v>0.52</v>
      </c>
      <c r="Y348" s="14">
        <v>0.39</v>
      </c>
      <c r="Z348" s="14">
        <v>89.445899999999995</v>
      </c>
      <c r="AA348" s="14">
        <v>95.053799999999995</v>
      </c>
      <c r="AB348" s="14">
        <v>78.886499999999998</v>
      </c>
      <c r="AC348" s="14">
        <v>33373.690999999999</v>
      </c>
      <c r="AD348" s="14">
        <v>139826.236</v>
      </c>
      <c r="AE348" s="14">
        <v>3193.0435000000002</v>
      </c>
      <c r="AF348" s="14">
        <v>11516.86</v>
      </c>
      <c r="AG348" s="14">
        <v>10452</v>
      </c>
      <c r="AH348" s="14">
        <v>12141</v>
      </c>
      <c r="AI348" s="14">
        <v>79.293999999999997</v>
      </c>
      <c r="AJ348" s="14">
        <v>61.759500000000003</v>
      </c>
      <c r="AK348" s="14">
        <v>0.39800000000000002</v>
      </c>
      <c r="AL348" s="14">
        <v>0.16300000000000001</v>
      </c>
      <c r="AM348" s="14">
        <v>0.71399999999999997</v>
      </c>
      <c r="AN348" s="14">
        <v>0.54200000000000004</v>
      </c>
      <c r="AO348" s="14">
        <v>0.58799999999999997</v>
      </c>
      <c r="AP348" s="14">
        <v>0.39600000000000002</v>
      </c>
      <c r="AQ348" s="14">
        <v>0.78800000000000003</v>
      </c>
      <c r="AR348" s="14">
        <v>0.65200000000000002</v>
      </c>
      <c r="AS348" s="14">
        <v>0.68</v>
      </c>
      <c r="AT348" s="14">
        <v>0.57099999999999995</v>
      </c>
      <c r="AU348" s="14">
        <v>0.82699999999999996</v>
      </c>
      <c r="AV348" s="14">
        <v>0.66500000000000004</v>
      </c>
      <c r="AW348" s="14">
        <v>29497</v>
      </c>
      <c r="AX348" s="14">
        <v>8329</v>
      </c>
      <c r="AY348" s="14">
        <v>54797</v>
      </c>
      <c r="AZ348" s="14">
        <v>39577</v>
      </c>
      <c r="BA348" s="56">
        <f t="shared" si="256"/>
        <v>0.22312405446293496</v>
      </c>
      <c r="BB348" s="56">
        <f t="shared" si="256"/>
        <v>6.3003025718608163E-2</v>
      </c>
      <c r="BC348" s="56">
        <f t="shared" si="256"/>
        <v>0.41450075642965206</v>
      </c>
      <c r="BD348" s="56">
        <f t="shared" si="255"/>
        <v>0.29937216338880485</v>
      </c>
      <c r="BE348" s="54"/>
      <c r="BG348" s="36">
        <f t="shared" si="259"/>
        <v>0.62070781248424767</v>
      </c>
      <c r="BH348" s="36">
        <f t="shared" si="260"/>
        <v>0.57623833847264394</v>
      </c>
      <c r="BI348" s="36">
        <f t="shared" si="261"/>
        <v>0.16703820079441814</v>
      </c>
      <c r="BJ348" s="36">
        <f t="shared" si="262"/>
        <v>0.90039957003353488</v>
      </c>
      <c r="BK348" s="36">
        <f t="shared" si="263"/>
        <v>0.76484894566646455</v>
      </c>
      <c r="BL348" s="36">
        <f t="shared" si="264"/>
        <v>0.5762402298998609</v>
      </c>
      <c r="BM348" s="36">
        <f t="shared" si="265"/>
        <v>4.6944444444444448E-2</v>
      </c>
      <c r="BN348" s="36">
        <f t="shared" si="266"/>
        <v>7.6946752847029745E-3</v>
      </c>
      <c r="BO348" s="36">
        <f t="shared" si="267"/>
        <v>5.5363321799307932E-2</v>
      </c>
      <c r="BP348" s="36">
        <f t="shared" si="268"/>
        <v>4.694427999583918E-2</v>
      </c>
      <c r="BQ348" s="36">
        <f t="shared" si="269"/>
        <v>7.6946930086623511E-3</v>
      </c>
      <c r="BR348" s="36">
        <f t="shared" si="270"/>
        <v>5.5363429134950307E-2</v>
      </c>
      <c r="BS348" s="36">
        <f t="shared" si="271"/>
        <v>0.80496055727349269</v>
      </c>
      <c r="BT348" s="36">
        <f t="shared" si="272"/>
        <v>0.94496571528926265</v>
      </c>
      <c r="BU348" s="36">
        <f t="shared" si="273"/>
        <v>0.29635486594061783</v>
      </c>
      <c r="BV348" s="36">
        <f t="shared" si="274"/>
        <v>0.75021473582944498</v>
      </c>
      <c r="BW348" s="36">
        <f t="shared" si="275"/>
        <v>0.59963662192280309</v>
      </c>
      <c r="BX348" s="36">
        <f t="shared" si="276"/>
        <v>0.62648803035283707</v>
      </c>
      <c r="BY348" s="36">
        <f t="shared" si="277"/>
        <v>0.29635505599832523</v>
      </c>
      <c r="BZ348" s="36">
        <f t="shared" si="278"/>
        <v>0.75021477078238352</v>
      </c>
      <c r="CA348" s="36">
        <f t="shared" si="279"/>
        <v>3.7132430086114297E-2</v>
      </c>
      <c r="CB348" s="36">
        <f t="shared" si="280"/>
        <v>0.17286519957348959</v>
      </c>
      <c r="CC348" s="36">
        <f t="shared" si="281"/>
        <v>1.2277376631548265E-4</v>
      </c>
      <c r="CD348" s="36">
        <f t="shared" si="282"/>
        <v>8.2090896806450032E-3</v>
      </c>
      <c r="CE348" s="36">
        <f t="shared" si="283"/>
        <v>2.6638917793964643E-3</v>
      </c>
      <c r="CF348" s="36">
        <f t="shared" si="284"/>
        <v>2.7078993751001403E-2</v>
      </c>
      <c r="CG348" s="36">
        <f t="shared" si="285"/>
        <v>1.6145464174023253E-6</v>
      </c>
      <c r="CH348" s="36">
        <f t="shared" si="286"/>
        <v>4.81520425310286E-4</v>
      </c>
      <c r="CI348" s="36">
        <f t="shared" si="287"/>
        <v>6.9819312559484294E-3</v>
      </c>
      <c r="CJ348" s="36">
        <f t="shared" si="288"/>
        <v>1.9616871098853267E-2</v>
      </c>
      <c r="CK348" s="36">
        <f t="shared" si="289"/>
        <v>2.89183061125104E-3</v>
      </c>
      <c r="CL348" s="36">
        <f t="shared" si="290"/>
        <v>3.2191539660982689E-3</v>
      </c>
      <c r="CM348" s="36">
        <f t="shared" si="291"/>
        <v>7.6474137509972687E-2</v>
      </c>
      <c r="CN348" s="36">
        <f t="shared" si="292"/>
        <v>0.99514608167875152</v>
      </c>
      <c r="CO348" s="36">
        <f t="shared" si="293"/>
        <v>0.91187935007221788</v>
      </c>
      <c r="CP348" s="36">
        <f t="shared" si="294"/>
        <v>0.64698718113997911</v>
      </c>
      <c r="CQ348" s="36">
        <f t="shared" si="295"/>
        <v>2117.2150208754906</v>
      </c>
      <c r="CR348" s="36">
        <f t="shared" si="296"/>
        <v>0.82902789593651083</v>
      </c>
      <c r="CS348" s="36">
        <f t="shared" si="297"/>
        <v>0.43572794864590358</v>
      </c>
      <c r="CT348" s="36">
        <f t="shared" si="298"/>
        <v>38.506152184860447</v>
      </c>
      <c r="CU348" s="36"/>
      <c r="CV348" s="42" t="str">
        <f t="shared" si="299"/>
        <v>Ilicínea</v>
      </c>
      <c r="CW348" s="43">
        <f t="shared" si="303"/>
        <v>0.57623833847264394</v>
      </c>
      <c r="CX348" s="43">
        <f t="shared" si="303"/>
        <v>0.16703820079441814</v>
      </c>
      <c r="CY348" s="43">
        <f t="shared" si="303"/>
        <v>5.5363321799307932E-2</v>
      </c>
      <c r="CZ348" s="43">
        <f t="shared" si="303"/>
        <v>0.75021473582944498</v>
      </c>
      <c r="DA348" s="43">
        <f t="shared" si="303"/>
        <v>0.62648803035283707</v>
      </c>
      <c r="DB348" s="43">
        <f t="shared" si="303"/>
        <v>6.9819312559484294E-3</v>
      </c>
      <c r="DC348" s="43">
        <f t="shared" si="303"/>
        <v>1.9616871098853267E-2</v>
      </c>
      <c r="DD348" s="43">
        <f t="shared" si="303"/>
        <v>2.89183061125104E-3</v>
      </c>
      <c r="DE348" s="43">
        <f t="shared" si="303"/>
        <v>3.2191539660982689E-3</v>
      </c>
      <c r="DF348" s="43">
        <f t="shared" si="303"/>
        <v>2117.2150208754906</v>
      </c>
      <c r="DG348" s="43">
        <f t="shared" si="303"/>
        <v>0.82902789593651083</v>
      </c>
      <c r="DH348" s="43">
        <f t="shared" si="303"/>
        <v>0.43572794864590358</v>
      </c>
      <c r="DI348" s="43">
        <f t="shared" si="303"/>
        <v>38.506152184860447</v>
      </c>
      <c r="DJ348" s="51">
        <f t="shared" si="258"/>
        <v>166.09184471685495</v>
      </c>
      <c r="DL348" s="40">
        <f t="shared" si="302"/>
        <v>345</v>
      </c>
      <c r="DM348" s="58">
        <f t="shared" si="300"/>
        <v>63.31019719384895</v>
      </c>
      <c r="DN348" s="57" t="str">
        <f t="shared" si="301"/>
        <v>Engenheiro Navarro</v>
      </c>
    </row>
    <row r="349" spans="1:118" x14ac:dyDescent="0.3">
      <c r="A349" s="12">
        <v>313055</v>
      </c>
      <c r="B349" s="12" t="s">
        <v>29</v>
      </c>
      <c r="C349" s="12" t="s">
        <v>28</v>
      </c>
      <c r="D349" s="27" t="s">
        <v>401</v>
      </c>
      <c r="E349" s="13">
        <v>5493</v>
      </c>
      <c r="F349" s="14">
        <v>43.89</v>
      </c>
      <c r="G349" s="14">
        <v>73.930000000000007</v>
      </c>
      <c r="H349" s="15">
        <v>2410.8777</v>
      </c>
      <c r="I349" s="15">
        <v>4060.9749000000002</v>
      </c>
      <c r="J349" s="15">
        <v>141.48320000000001</v>
      </c>
      <c r="K349" s="13">
        <v>5911</v>
      </c>
      <c r="L349" s="14">
        <v>17.43</v>
      </c>
      <c r="M349" s="14">
        <v>49.71</v>
      </c>
      <c r="N349" s="15">
        <v>1030.2873</v>
      </c>
      <c r="O349" s="15">
        <v>2938.3580999999999</v>
      </c>
      <c r="P349" s="15">
        <v>84.241</v>
      </c>
      <c r="Q349" s="13">
        <v>6424</v>
      </c>
      <c r="R349" s="14">
        <v>13.44</v>
      </c>
      <c r="S349" s="14">
        <v>29.74</v>
      </c>
      <c r="T349" s="15">
        <v>863.38559999999995</v>
      </c>
      <c r="U349" s="14">
        <v>1910.4975999999999</v>
      </c>
      <c r="V349" s="14">
        <v>118.50369999999999</v>
      </c>
      <c r="W349" s="14">
        <v>0.49</v>
      </c>
      <c r="X349" s="14">
        <v>0.56999999999999995</v>
      </c>
      <c r="Y349" s="14">
        <v>0.44</v>
      </c>
      <c r="Z349" s="14">
        <v>93.252099999999999</v>
      </c>
      <c r="AA349" s="14">
        <v>104.1936</v>
      </c>
      <c r="AB349" s="14">
        <v>89.000200000000007</v>
      </c>
      <c r="AC349" s="14">
        <v>10779.962</v>
      </c>
      <c r="AD349" s="14">
        <v>51223.044999999998</v>
      </c>
      <c r="AE349" s="14">
        <v>1842.0988</v>
      </c>
      <c r="AF349" s="14">
        <v>7552.79</v>
      </c>
      <c r="AG349" s="14">
        <v>5852</v>
      </c>
      <c r="AH349" s="14">
        <v>6782</v>
      </c>
      <c r="AI349" s="14">
        <v>45.7455</v>
      </c>
      <c r="AJ349" s="14">
        <v>40.502099999999999</v>
      </c>
      <c r="AK349" s="14">
        <v>0.24</v>
      </c>
      <c r="AL349" s="14">
        <v>5.0999999999999997E-2</v>
      </c>
      <c r="AM349" s="14">
        <v>0.61599999999999999</v>
      </c>
      <c r="AN349" s="14">
        <v>0.441</v>
      </c>
      <c r="AO349" s="14">
        <v>0.44800000000000001</v>
      </c>
      <c r="AP349" s="14">
        <v>0.224</v>
      </c>
      <c r="AQ349" s="14">
        <v>0.72399999999999998</v>
      </c>
      <c r="AR349" s="14">
        <v>0.55500000000000005</v>
      </c>
      <c r="AS349" s="14">
        <v>0.55300000000000005</v>
      </c>
      <c r="AT349" s="14">
        <v>0.39700000000000002</v>
      </c>
      <c r="AU349" s="14">
        <v>0.74399999999999999</v>
      </c>
      <c r="AV349" s="14">
        <v>0.57199999999999995</v>
      </c>
      <c r="AW349" s="14">
        <v>14886</v>
      </c>
      <c r="AX349" s="14">
        <v>2323</v>
      </c>
      <c r="AY349" s="14">
        <v>10567</v>
      </c>
      <c r="AZ349" s="14">
        <v>22406</v>
      </c>
      <c r="BA349" s="56">
        <f t="shared" si="256"/>
        <v>0.29664022956438563</v>
      </c>
      <c r="BB349" s="56">
        <f t="shared" si="256"/>
        <v>4.6291498943844406E-2</v>
      </c>
      <c r="BC349" s="56">
        <f t="shared" si="256"/>
        <v>0.21057351241481009</v>
      </c>
      <c r="BD349" s="56">
        <f t="shared" si="255"/>
        <v>0.44649475907695985</v>
      </c>
      <c r="BE349" s="54"/>
      <c r="BG349" s="36">
        <f t="shared" si="259"/>
        <v>0.77587634756512969</v>
      </c>
      <c r="BH349" s="36">
        <f t="shared" si="260"/>
        <v>7.6435986159169547</v>
      </c>
      <c r="BI349" s="36">
        <f t="shared" si="261"/>
        <v>2.3640374378268816</v>
      </c>
      <c r="BJ349" s="36">
        <f t="shared" si="262"/>
        <v>0.30403286543054303</v>
      </c>
      <c r="BK349" s="36">
        <f t="shared" si="263"/>
        <v>0.48667707392030296</v>
      </c>
      <c r="BL349" s="36">
        <f t="shared" si="264"/>
        <v>7.6435624502957547</v>
      </c>
      <c r="BM349" s="36">
        <f t="shared" si="265"/>
        <v>3.3611111111111119E-2</v>
      </c>
      <c r="BN349" s="36">
        <f t="shared" si="266"/>
        <v>0</v>
      </c>
      <c r="BO349" s="36">
        <f t="shared" si="267"/>
        <v>1.8838908112264501E-2</v>
      </c>
      <c r="BP349" s="36">
        <f t="shared" si="268"/>
        <v>3.3610993369801993E-2</v>
      </c>
      <c r="BQ349" s="36">
        <f t="shared" si="269"/>
        <v>0</v>
      </c>
      <c r="BR349" s="36">
        <f t="shared" si="270"/>
        <v>1.8838855935277583E-2</v>
      </c>
      <c r="BS349" s="36">
        <f t="shared" si="271"/>
        <v>0.93468964992097114</v>
      </c>
      <c r="BT349" s="36">
        <f t="shared" si="272"/>
        <v>0.97965831424062988</v>
      </c>
      <c r="BU349" s="36">
        <f t="shared" si="273"/>
        <v>0.54339167603232008</v>
      </c>
      <c r="BV349" s="36">
        <f t="shared" si="274"/>
        <v>0.83214600822711082</v>
      </c>
      <c r="BW349" s="36">
        <f t="shared" si="275"/>
        <v>0.76329392224964188</v>
      </c>
      <c r="BX349" s="36">
        <f t="shared" si="276"/>
        <v>0.78063732324839485</v>
      </c>
      <c r="BY349" s="36">
        <f t="shared" si="277"/>
        <v>0.54339185320428773</v>
      </c>
      <c r="BZ349" s="36">
        <f t="shared" si="278"/>
        <v>0.83214586708900773</v>
      </c>
      <c r="CA349" s="36">
        <f t="shared" si="279"/>
        <v>0.26335841743845889</v>
      </c>
      <c r="CB349" s="36">
        <f t="shared" si="280"/>
        <v>0.66782286969591864</v>
      </c>
      <c r="CC349" s="36">
        <f t="shared" si="281"/>
        <v>2.1554469348761884E-2</v>
      </c>
      <c r="CD349" s="36">
        <f t="shared" si="282"/>
        <v>6.7634903833160634E-2</v>
      </c>
      <c r="CE349" s="36">
        <f t="shared" si="283"/>
        <v>7.6961498439125878E-2</v>
      </c>
      <c r="CF349" s="36">
        <f t="shared" si="284"/>
        <v>0.27817835460841389</v>
      </c>
      <c r="CG349" s="36">
        <f t="shared" si="285"/>
        <v>6.4081347306694557E-3</v>
      </c>
      <c r="CH349" s="36">
        <f t="shared" si="286"/>
        <v>1.6924460254911004E-2</v>
      </c>
      <c r="CI349" s="36">
        <f t="shared" si="287"/>
        <v>6.4880740477038068E-2</v>
      </c>
      <c r="CJ349" s="36">
        <f t="shared" si="288"/>
        <v>0.16169119248076644</v>
      </c>
      <c r="CK349" s="36">
        <f t="shared" si="289"/>
        <v>2.2124009656017459E-2</v>
      </c>
      <c r="CL349" s="36">
        <f t="shared" si="290"/>
        <v>3.5589759066445369E-2</v>
      </c>
      <c r="CM349" s="36">
        <f t="shared" si="291"/>
        <v>0.12657914788178026</v>
      </c>
      <c r="CN349" s="36">
        <f t="shared" si="292"/>
        <v>0.99864503027274909</v>
      </c>
      <c r="CO349" s="36">
        <f t="shared" si="293"/>
        <v>0.98269063509583499</v>
      </c>
      <c r="CP349" s="36">
        <f t="shared" si="294"/>
        <v>0.79074461609538405</v>
      </c>
      <c r="CQ349" s="36">
        <f t="shared" si="295"/>
        <v>3782.6659261925611</v>
      </c>
      <c r="CR349" s="36">
        <f t="shared" si="296"/>
        <v>0.87281737895685929</v>
      </c>
      <c r="CS349" s="36">
        <f t="shared" si="297"/>
        <v>2.453678326007518E-2</v>
      </c>
      <c r="CT349" s="36">
        <f t="shared" si="298"/>
        <v>94.990373208617029</v>
      </c>
      <c r="CU349" s="36"/>
      <c r="CV349" s="42" t="str">
        <f t="shared" si="299"/>
        <v>Imbé de Minas</v>
      </c>
      <c r="CW349" s="43">
        <f t="shared" si="303"/>
        <v>7.6435986159169547</v>
      </c>
      <c r="CX349" s="43">
        <f t="shared" si="303"/>
        <v>2.3640374378268816</v>
      </c>
      <c r="CY349" s="43">
        <f t="shared" si="303"/>
        <v>1.8838908112264501E-2</v>
      </c>
      <c r="CZ349" s="43">
        <f t="shared" si="303"/>
        <v>0.83214600822711082</v>
      </c>
      <c r="DA349" s="43">
        <f t="shared" si="303"/>
        <v>0.78063732324839485</v>
      </c>
      <c r="DB349" s="43">
        <f t="shared" si="303"/>
        <v>6.4880740477038068E-2</v>
      </c>
      <c r="DC349" s="43">
        <f t="shared" si="303"/>
        <v>0.16169119248076644</v>
      </c>
      <c r="DD349" s="43">
        <f t="shared" si="303"/>
        <v>2.2124009656017459E-2</v>
      </c>
      <c r="DE349" s="43">
        <f t="shared" si="303"/>
        <v>3.5589759066445369E-2</v>
      </c>
      <c r="DF349" s="43">
        <f t="shared" si="303"/>
        <v>3782.6659261925611</v>
      </c>
      <c r="DG349" s="43">
        <f t="shared" si="303"/>
        <v>0.87281737895685929</v>
      </c>
      <c r="DH349" s="43">
        <f t="shared" si="303"/>
        <v>2.453678326007518E-2</v>
      </c>
      <c r="DI349" s="43">
        <f t="shared" si="303"/>
        <v>94.990373208617029</v>
      </c>
      <c r="DJ349" s="51">
        <f t="shared" si="258"/>
        <v>299.26747673526211</v>
      </c>
      <c r="DL349" s="40">
        <f t="shared" si="302"/>
        <v>346</v>
      </c>
      <c r="DM349" s="58">
        <f t="shared" si="300"/>
        <v>63.311591936808661</v>
      </c>
      <c r="DN349" s="57" t="str">
        <f t="shared" si="301"/>
        <v>Serra dos Aimorés</v>
      </c>
    </row>
    <row r="350" spans="1:118" x14ac:dyDescent="0.3">
      <c r="A350" s="12">
        <v>313060</v>
      </c>
      <c r="B350" s="12" t="s">
        <v>29</v>
      </c>
      <c r="C350" s="12" t="s">
        <v>28</v>
      </c>
      <c r="D350" s="27" t="s">
        <v>863</v>
      </c>
      <c r="E350" s="13">
        <v>6177</v>
      </c>
      <c r="F350" s="14">
        <v>10.69</v>
      </c>
      <c r="G350" s="14">
        <v>35.79</v>
      </c>
      <c r="H350" s="15">
        <v>660.32129999999995</v>
      </c>
      <c r="I350" s="15">
        <v>2210.7483000000002</v>
      </c>
      <c r="J350" s="15">
        <v>34.460099999999997</v>
      </c>
      <c r="K350" s="13">
        <v>6449</v>
      </c>
      <c r="L350" s="14">
        <v>1.43</v>
      </c>
      <c r="M350" s="14">
        <v>14.39</v>
      </c>
      <c r="N350" s="15">
        <v>92.220700000000008</v>
      </c>
      <c r="O350" s="15">
        <v>928.01110000000006</v>
      </c>
      <c r="P350" s="15">
        <v>6.9112999999999998</v>
      </c>
      <c r="Q350" s="13">
        <v>6905</v>
      </c>
      <c r="R350" s="14">
        <v>2.52</v>
      </c>
      <c r="S350" s="14">
        <v>9.3699999999999992</v>
      </c>
      <c r="T350" s="15">
        <v>174.006</v>
      </c>
      <c r="U350" s="14">
        <v>646.99849999999992</v>
      </c>
      <c r="V350" s="14">
        <v>22.2194</v>
      </c>
      <c r="W350" s="14">
        <v>0.57999999999999996</v>
      </c>
      <c r="X350" s="14">
        <v>0.5</v>
      </c>
      <c r="Y350" s="14">
        <v>0.48</v>
      </c>
      <c r="Z350" s="14">
        <v>110.38</v>
      </c>
      <c r="AA350" s="14">
        <v>91.397900000000007</v>
      </c>
      <c r="AB350" s="14">
        <v>97.091099999999997</v>
      </c>
      <c r="AC350" s="14">
        <v>19667.364000000001</v>
      </c>
      <c r="AD350" s="14">
        <v>73187.103000000003</v>
      </c>
      <c r="AE350" s="14">
        <v>3041.1882000000001</v>
      </c>
      <c r="AF350" s="14">
        <v>10089.209999999999</v>
      </c>
      <c r="AG350" s="14">
        <v>6467</v>
      </c>
      <c r="AH350" s="14">
        <v>7254</v>
      </c>
      <c r="AI350" s="14">
        <v>75.522900000000007</v>
      </c>
      <c r="AJ350" s="14">
        <v>54.103700000000003</v>
      </c>
      <c r="AK350" s="14">
        <v>0.41299999999999998</v>
      </c>
      <c r="AL350" s="14">
        <v>0.16400000000000001</v>
      </c>
      <c r="AM350" s="14">
        <v>0.70599999999999996</v>
      </c>
      <c r="AN350" s="14">
        <v>0.60699999999999998</v>
      </c>
      <c r="AO350" s="14">
        <v>0.56599999999999995</v>
      </c>
      <c r="AP350" s="14">
        <v>0.34399999999999997</v>
      </c>
      <c r="AQ350" s="14">
        <v>0.79</v>
      </c>
      <c r="AR350" s="14">
        <v>0.66800000000000004</v>
      </c>
      <c r="AS350" s="14">
        <v>0.69199999999999995</v>
      </c>
      <c r="AT350" s="14">
        <v>0.57199999999999995</v>
      </c>
      <c r="AU350" s="14">
        <v>0.84299999999999997</v>
      </c>
      <c r="AV350" s="14">
        <v>0.68799999999999994</v>
      </c>
      <c r="AW350" s="14">
        <v>8162</v>
      </c>
      <c r="AX350" s="14">
        <v>11015</v>
      </c>
      <c r="AY350" s="14">
        <v>25293</v>
      </c>
      <c r="AZ350" s="14">
        <v>24312</v>
      </c>
      <c r="BA350" s="56">
        <f t="shared" si="256"/>
        <v>0.11866476694484022</v>
      </c>
      <c r="BB350" s="56">
        <f t="shared" si="256"/>
        <v>0.1601436422319793</v>
      </c>
      <c r="BC350" s="56">
        <f t="shared" si="256"/>
        <v>0.36772702160448956</v>
      </c>
      <c r="BD350" s="56">
        <f t="shared" si="255"/>
        <v>0.35346456921869096</v>
      </c>
      <c r="BE350" s="54"/>
      <c r="BG350" s="36">
        <f t="shared" si="259"/>
        <v>0.76023778406552323</v>
      </c>
      <c r="BH350" s="36">
        <f t="shared" si="260"/>
        <v>8.6505190311418664E-2</v>
      </c>
      <c r="BI350" s="36">
        <f t="shared" si="261"/>
        <v>4.0205040245081543E-2</v>
      </c>
      <c r="BJ350" s="36">
        <f t="shared" si="262"/>
        <v>0.82735010274153065</v>
      </c>
      <c r="BK350" s="36">
        <f t="shared" si="263"/>
        <v>0.80568306213850771</v>
      </c>
      <c r="BL350" s="36">
        <f t="shared" si="264"/>
        <v>8.6506729282688086E-2</v>
      </c>
      <c r="BM350" s="36">
        <f t="shared" si="265"/>
        <v>1.1111111111111107E-3</v>
      </c>
      <c r="BN350" s="36">
        <f t="shared" si="266"/>
        <v>1.5081563558017836E-2</v>
      </c>
      <c r="BO350" s="36">
        <f t="shared" si="267"/>
        <v>3.4602076124567488E-3</v>
      </c>
      <c r="BP350" s="36">
        <f t="shared" si="268"/>
        <v>1.1111072188364343E-3</v>
      </c>
      <c r="BQ350" s="36">
        <f t="shared" si="269"/>
        <v>1.5081551151255996E-2</v>
      </c>
      <c r="BR350" s="36">
        <f t="shared" si="270"/>
        <v>3.4602143209343907E-3</v>
      </c>
      <c r="BS350" s="36">
        <f t="shared" si="271"/>
        <v>0.88250393287779505</v>
      </c>
      <c r="BT350" s="36">
        <f t="shared" si="272"/>
        <v>0.97099998146024846</v>
      </c>
      <c r="BU350" s="36">
        <f t="shared" si="273"/>
        <v>0.32041608129715976</v>
      </c>
      <c r="BV350" s="36">
        <f t="shared" si="274"/>
        <v>0.77923296065329861</v>
      </c>
      <c r="BW350" s="36">
        <f t="shared" si="275"/>
        <v>0.74027148777747687</v>
      </c>
      <c r="BX350" s="36">
        <f t="shared" si="276"/>
        <v>0.76638023483835305</v>
      </c>
      <c r="BY350" s="36">
        <f t="shared" si="277"/>
        <v>0.32041641657795267</v>
      </c>
      <c r="BZ350" s="36">
        <f t="shared" si="278"/>
        <v>0.77923293425465234</v>
      </c>
      <c r="CA350" s="36">
        <f t="shared" si="279"/>
        <v>2.6332138786828992E-2</v>
      </c>
      <c r="CB350" s="36">
        <f t="shared" si="280"/>
        <v>0.16989761179840959</v>
      </c>
      <c r="CC350" s="36">
        <f t="shared" si="281"/>
        <v>4.9109506526193061E-4</v>
      </c>
      <c r="CD350" s="36">
        <f t="shared" si="282"/>
        <v>3.4063780910769992E-4</v>
      </c>
      <c r="CE350" s="36">
        <f t="shared" si="283"/>
        <v>7.5858480749219663E-3</v>
      </c>
      <c r="CF350" s="36">
        <f t="shared" si="284"/>
        <v>7.5219427086115107E-2</v>
      </c>
      <c r="CG350" s="36">
        <f t="shared" si="285"/>
        <v>1.4530917756619236E-5</v>
      </c>
      <c r="CH350" s="36">
        <f t="shared" si="286"/>
        <v>2.2110631774452027E-3</v>
      </c>
      <c r="CI350" s="36">
        <f t="shared" si="287"/>
        <v>4.5407981633379677E-3</v>
      </c>
      <c r="CJ350" s="36">
        <f t="shared" si="288"/>
        <v>1.9197271011757923E-2</v>
      </c>
      <c r="CK350" s="36">
        <f t="shared" si="289"/>
        <v>1.2580575904989851E-3</v>
      </c>
      <c r="CL350" s="36">
        <f t="shared" si="290"/>
        <v>5.8145968512650435E-4</v>
      </c>
      <c r="CM350" s="36">
        <f t="shared" si="291"/>
        <v>0.41831622539909469</v>
      </c>
      <c r="CN350" s="36">
        <f t="shared" si="292"/>
        <v>0.99358327092797405</v>
      </c>
      <c r="CO350" s="36">
        <f t="shared" si="293"/>
        <v>0.95882062335088725</v>
      </c>
      <c r="CP350" s="36">
        <f t="shared" si="294"/>
        <v>0.77407637965728415</v>
      </c>
      <c r="CQ350" s="36">
        <f t="shared" si="295"/>
        <v>576.15267188293467</v>
      </c>
      <c r="CR350" s="36">
        <f t="shared" si="296"/>
        <v>0.59680245629307627</v>
      </c>
      <c r="CS350" s="36">
        <f t="shared" si="297"/>
        <v>0.22350740852067827</v>
      </c>
      <c r="CT350" s="36">
        <f t="shared" si="298"/>
        <v>56.358598566231294</v>
      </c>
      <c r="CU350" s="36"/>
      <c r="CV350" s="42" t="str">
        <f t="shared" si="299"/>
        <v>Inconfidentes</v>
      </c>
      <c r="CW350" s="43">
        <f t="shared" si="303"/>
        <v>8.6505190311418664E-2</v>
      </c>
      <c r="CX350" s="43">
        <f t="shared" si="303"/>
        <v>4.0205040245081543E-2</v>
      </c>
      <c r="CY350" s="43">
        <f t="shared" si="303"/>
        <v>3.4602076124567488E-3</v>
      </c>
      <c r="CZ350" s="43">
        <f t="shared" si="303"/>
        <v>0.77923296065329861</v>
      </c>
      <c r="DA350" s="43">
        <f t="shared" si="303"/>
        <v>0.76638023483835305</v>
      </c>
      <c r="DB350" s="43">
        <f t="shared" si="303"/>
        <v>4.5407981633379677E-3</v>
      </c>
      <c r="DC350" s="43">
        <f t="shared" si="303"/>
        <v>1.9197271011757923E-2</v>
      </c>
      <c r="DD350" s="43">
        <f t="shared" si="303"/>
        <v>1.2580575904989851E-3</v>
      </c>
      <c r="DE350" s="43">
        <f t="shared" si="303"/>
        <v>5.8145968512650435E-4</v>
      </c>
      <c r="DF350" s="43">
        <f t="shared" si="303"/>
        <v>576.15267188293467</v>
      </c>
      <c r="DG350" s="43">
        <f t="shared" si="303"/>
        <v>0.59680245629307627</v>
      </c>
      <c r="DH350" s="43">
        <f t="shared" si="303"/>
        <v>0.22350740852067827</v>
      </c>
      <c r="DI350" s="43">
        <f t="shared" si="303"/>
        <v>56.358598566231294</v>
      </c>
      <c r="DJ350" s="51">
        <f t="shared" si="258"/>
        <v>48.848687810314701</v>
      </c>
      <c r="DL350" s="40">
        <f t="shared" si="302"/>
        <v>347</v>
      </c>
      <c r="DM350" s="58">
        <f t="shared" si="300"/>
        <v>63.632972139255834</v>
      </c>
      <c r="DN350" s="57" t="str">
        <f t="shared" si="301"/>
        <v>Lajinha</v>
      </c>
    </row>
    <row r="351" spans="1:118" x14ac:dyDescent="0.3">
      <c r="A351" s="12">
        <v>313065</v>
      </c>
      <c r="B351" s="12" t="s">
        <v>29</v>
      </c>
      <c r="C351" s="12" t="s">
        <v>28</v>
      </c>
      <c r="D351" s="27" t="s">
        <v>864</v>
      </c>
      <c r="E351" s="13">
        <v>6980</v>
      </c>
      <c r="F351" s="14">
        <v>28.89</v>
      </c>
      <c r="G351" s="14">
        <v>74.930000000000007</v>
      </c>
      <c r="H351" s="15">
        <v>2016.5219999999999</v>
      </c>
      <c r="I351" s="15">
        <v>5230.1140000000005</v>
      </c>
      <c r="J351" s="15">
        <v>93.129400000000004</v>
      </c>
      <c r="K351" s="13">
        <v>7368</v>
      </c>
      <c r="L351" s="14">
        <v>39.369999999999997</v>
      </c>
      <c r="M351" s="14">
        <v>65.540000000000006</v>
      </c>
      <c r="N351" s="15">
        <v>2900.7815999999998</v>
      </c>
      <c r="O351" s="15">
        <v>4828.9872000000005</v>
      </c>
      <c r="P351" s="15">
        <v>190.2792</v>
      </c>
      <c r="Q351" s="13">
        <v>7320</v>
      </c>
      <c r="R351" s="14">
        <v>13.97</v>
      </c>
      <c r="S351" s="14">
        <v>34.04</v>
      </c>
      <c r="T351" s="15">
        <v>1022.6040000000002</v>
      </c>
      <c r="U351" s="14">
        <v>2491.7280000000001</v>
      </c>
      <c r="V351" s="14">
        <v>123.1769</v>
      </c>
      <c r="W351" s="14">
        <v>0.41</v>
      </c>
      <c r="X351" s="14">
        <v>0.53</v>
      </c>
      <c r="Y351" s="14">
        <v>0.48</v>
      </c>
      <c r="Z351" s="14">
        <v>78.027299999999997</v>
      </c>
      <c r="AA351" s="14">
        <v>96.881799999999998</v>
      </c>
      <c r="AB351" s="14">
        <v>97.091099999999997</v>
      </c>
      <c r="AC351" s="14">
        <v>11006.133</v>
      </c>
      <c r="AD351" s="14">
        <v>55132.86</v>
      </c>
      <c r="AE351" s="14">
        <v>1488.3208999999999</v>
      </c>
      <c r="AF351" s="14">
        <v>7324.68</v>
      </c>
      <c r="AG351" s="14">
        <v>7395</v>
      </c>
      <c r="AH351" s="14">
        <v>7527</v>
      </c>
      <c r="AI351" s="14">
        <v>36.96</v>
      </c>
      <c r="AJ351" s="14">
        <v>39.278799999999997</v>
      </c>
      <c r="AK351" s="14">
        <v>0.246</v>
      </c>
      <c r="AL351" s="14">
        <v>5.3999999999999999E-2</v>
      </c>
      <c r="AM351" s="14">
        <v>0.61199999999999999</v>
      </c>
      <c r="AN351" s="14">
        <v>0.44900000000000001</v>
      </c>
      <c r="AO351" s="14">
        <v>0.40200000000000002</v>
      </c>
      <c r="AP351" s="14">
        <v>0.19600000000000001</v>
      </c>
      <c r="AQ351" s="14">
        <v>0.71099999999999997</v>
      </c>
      <c r="AR351" s="14">
        <v>0.46700000000000003</v>
      </c>
      <c r="AS351" s="14">
        <v>0.61</v>
      </c>
      <c r="AT351" s="14">
        <v>0.49</v>
      </c>
      <c r="AU351" s="14">
        <v>0.80400000000000005</v>
      </c>
      <c r="AV351" s="14">
        <v>0.57499999999999996</v>
      </c>
      <c r="AW351" s="14">
        <v>15073</v>
      </c>
      <c r="AX351" s="14">
        <v>2932</v>
      </c>
      <c r="AY351" s="14">
        <v>10498</v>
      </c>
      <c r="AZ351" s="14">
        <v>25549</v>
      </c>
      <c r="BA351" s="56">
        <f t="shared" si="256"/>
        <v>0.27886109672167542</v>
      </c>
      <c r="BB351" s="56">
        <f t="shared" si="256"/>
        <v>5.4244061274328424E-2</v>
      </c>
      <c r="BC351" s="56">
        <f t="shared" si="256"/>
        <v>0.19422038037445422</v>
      </c>
      <c r="BD351" s="56">
        <f t="shared" si="255"/>
        <v>0.47267446162954191</v>
      </c>
      <c r="BE351" s="54"/>
      <c r="BG351" s="36">
        <f t="shared" si="259"/>
        <v>0.74687299583272559</v>
      </c>
      <c r="BH351" s="36">
        <f t="shared" si="260"/>
        <v>8.4865318676490222</v>
      </c>
      <c r="BI351" s="36">
        <f t="shared" si="261"/>
        <v>3.6268797539866506</v>
      </c>
      <c r="BJ351" s="36">
        <f t="shared" si="262"/>
        <v>0.21964514530953516</v>
      </c>
      <c r="BK351" s="36">
        <f t="shared" si="263"/>
        <v>0.366787896514155</v>
      </c>
      <c r="BL351" s="36">
        <f t="shared" si="264"/>
        <v>8.4865039220323162</v>
      </c>
      <c r="BM351" s="36">
        <f t="shared" si="265"/>
        <v>0.10027777777777777</v>
      </c>
      <c r="BN351" s="36">
        <f t="shared" si="266"/>
        <v>4.9245921822098949E-3</v>
      </c>
      <c r="BO351" s="36">
        <f t="shared" si="267"/>
        <v>3.4602076124567488E-3</v>
      </c>
      <c r="BP351" s="36">
        <f t="shared" si="268"/>
        <v>0.1002774264999878</v>
      </c>
      <c r="BQ351" s="36">
        <f t="shared" si="269"/>
        <v>4.9245496448238066E-3</v>
      </c>
      <c r="BR351" s="36">
        <f t="shared" si="270"/>
        <v>3.4602143209343907E-3</v>
      </c>
      <c r="BS351" s="36">
        <f t="shared" si="271"/>
        <v>0.93334301416800169</v>
      </c>
      <c r="BT351" s="36">
        <f t="shared" si="272"/>
        <v>0.97811423546242982</v>
      </c>
      <c r="BU351" s="36">
        <f t="shared" si="273"/>
        <v>0.62036353264821076</v>
      </c>
      <c r="BV351" s="36">
        <f t="shared" si="274"/>
        <v>0.8369898621067281</v>
      </c>
      <c r="BW351" s="36">
        <f t="shared" si="275"/>
        <v>0.70619927230243995</v>
      </c>
      <c r="BX351" s="36">
        <f t="shared" si="276"/>
        <v>0.75819405631651426</v>
      </c>
      <c r="BY351" s="36">
        <f t="shared" si="277"/>
        <v>0.6203637449672661</v>
      </c>
      <c r="BZ351" s="36">
        <f t="shared" si="278"/>
        <v>0.83698993168992342</v>
      </c>
      <c r="CA351" s="36">
        <f t="shared" si="279"/>
        <v>0.25101522738213283</v>
      </c>
      <c r="CB351" s="36">
        <f t="shared" si="280"/>
        <v>0.65036420395421446</v>
      </c>
      <c r="CC351" s="36">
        <f t="shared" si="281"/>
        <v>2.3211915194020914E-2</v>
      </c>
      <c r="CD351" s="36">
        <f t="shared" si="282"/>
        <v>6.0833408405026775E-2</v>
      </c>
      <c r="CE351" s="36">
        <f t="shared" si="283"/>
        <v>0.1236316337148803</v>
      </c>
      <c r="CF351" s="36">
        <f t="shared" si="284"/>
        <v>0.34397977532090646</v>
      </c>
      <c r="CG351" s="36">
        <f t="shared" si="285"/>
        <v>9.3256201069152733E-3</v>
      </c>
      <c r="CH351" s="36">
        <f t="shared" si="286"/>
        <v>7.1837442635194232E-2</v>
      </c>
      <c r="CI351" s="36">
        <f t="shared" si="287"/>
        <v>3.1647546879200232E-2</v>
      </c>
      <c r="CJ351" s="36">
        <f t="shared" si="288"/>
        <v>6.8669255334591395E-2</v>
      </c>
      <c r="CK351" s="36">
        <f t="shared" si="289"/>
        <v>6.4146536872476626E-3</v>
      </c>
      <c r="CL351" s="36">
        <f t="shared" si="290"/>
        <v>3.400231376691315E-2</v>
      </c>
      <c r="CM351" s="36">
        <f t="shared" si="291"/>
        <v>0.12088614437040077</v>
      </c>
      <c r="CN351" s="36">
        <f t="shared" si="292"/>
        <v>0.99828996203232312</v>
      </c>
      <c r="CO351" s="36">
        <f t="shared" si="293"/>
        <v>0.98280317097716774</v>
      </c>
      <c r="CP351" s="36">
        <f t="shared" si="294"/>
        <v>0.76335365084855766</v>
      </c>
      <c r="CQ351" s="36">
        <f t="shared" si="295"/>
        <v>3335.8989007856653</v>
      </c>
      <c r="CR351" s="36">
        <f t="shared" si="296"/>
        <v>0.85183861520180648</v>
      </c>
      <c r="CS351" s="36">
        <f t="shared" si="297"/>
        <v>4.9345003174632023E-2</v>
      </c>
      <c r="CT351" s="36">
        <f t="shared" si="298"/>
        <v>107.66962214513373</v>
      </c>
      <c r="CU351" s="36"/>
      <c r="CV351" s="42" t="str">
        <f t="shared" si="299"/>
        <v>Indaiabira</v>
      </c>
      <c r="CW351" s="43">
        <f t="shared" si="303"/>
        <v>8.4865318676490222</v>
      </c>
      <c r="CX351" s="43">
        <f t="shared" si="303"/>
        <v>3.6268797539866506</v>
      </c>
      <c r="CY351" s="43">
        <f t="shared" si="303"/>
        <v>3.4602076124567488E-3</v>
      </c>
      <c r="CZ351" s="43">
        <f t="shared" si="303"/>
        <v>0.8369898621067281</v>
      </c>
      <c r="DA351" s="43">
        <f t="shared" si="303"/>
        <v>0.75819405631651426</v>
      </c>
      <c r="DB351" s="43">
        <f t="shared" si="303"/>
        <v>3.1647546879200232E-2</v>
      </c>
      <c r="DC351" s="43">
        <f t="shared" si="303"/>
        <v>6.8669255334591395E-2</v>
      </c>
      <c r="DD351" s="43">
        <f t="shared" si="303"/>
        <v>6.4146536872476626E-3</v>
      </c>
      <c r="DE351" s="43">
        <f t="shared" si="303"/>
        <v>3.400231376691315E-2</v>
      </c>
      <c r="DF351" s="43">
        <f t="shared" si="303"/>
        <v>3335.8989007856653</v>
      </c>
      <c r="DG351" s="43">
        <f t="shared" si="303"/>
        <v>0.85183861520180648</v>
      </c>
      <c r="DH351" s="43">
        <f t="shared" si="303"/>
        <v>4.9345003174632023E-2</v>
      </c>
      <c r="DI351" s="43">
        <f t="shared" si="303"/>
        <v>107.66962214513373</v>
      </c>
      <c r="DJ351" s="51">
        <f t="shared" si="258"/>
        <v>266.0248073897319</v>
      </c>
      <c r="DL351" s="40">
        <f t="shared" si="302"/>
        <v>348</v>
      </c>
      <c r="DM351" s="58">
        <f t="shared" si="300"/>
        <v>63.638760357710595</v>
      </c>
      <c r="DN351" s="57" t="str">
        <f t="shared" si="301"/>
        <v>Estrela Dalva</v>
      </c>
    </row>
    <row r="352" spans="1:118" x14ac:dyDescent="0.3">
      <c r="A352" s="12">
        <v>313070</v>
      </c>
      <c r="B352" s="12" t="s">
        <v>29</v>
      </c>
      <c r="C352" s="12" t="s">
        <v>28</v>
      </c>
      <c r="D352" s="27" t="s">
        <v>402</v>
      </c>
      <c r="E352" s="13">
        <v>4786</v>
      </c>
      <c r="F352" s="14">
        <v>5.41</v>
      </c>
      <c r="G352" s="14">
        <v>24.07</v>
      </c>
      <c r="H352" s="15">
        <v>258.92259999999999</v>
      </c>
      <c r="I352" s="15">
        <v>1151.9902</v>
      </c>
      <c r="J352" s="15">
        <v>17.439599999999999</v>
      </c>
      <c r="K352" s="13">
        <v>5340</v>
      </c>
      <c r="L352" s="14">
        <v>6.47</v>
      </c>
      <c r="M352" s="14">
        <v>20.89</v>
      </c>
      <c r="N352" s="15">
        <v>345.49799999999999</v>
      </c>
      <c r="O352" s="15">
        <v>1115.5260000000001</v>
      </c>
      <c r="P352" s="15">
        <v>31.270199999999999</v>
      </c>
      <c r="Q352" s="13">
        <v>6190</v>
      </c>
      <c r="R352" s="14">
        <v>0.91</v>
      </c>
      <c r="S352" s="14">
        <v>8.16</v>
      </c>
      <c r="T352" s="15">
        <v>56.329000000000001</v>
      </c>
      <c r="U352" s="14">
        <v>505.10400000000004</v>
      </c>
      <c r="V352" s="14">
        <v>8.0236999999999998</v>
      </c>
      <c r="W352" s="14">
        <v>0.43</v>
      </c>
      <c r="X352" s="14">
        <v>0.57999999999999996</v>
      </c>
      <c r="Y352" s="14">
        <v>0.4</v>
      </c>
      <c r="Z352" s="14">
        <v>81.833500000000001</v>
      </c>
      <c r="AA352" s="14">
        <v>106.02160000000001</v>
      </c>
      <c r="AB352" s="14">
        <v>80.909300000000002</v>
      </c>
      <c r="AC352" s="14">
        <v>131155.54500000001</v>
      </c>
      <c r="AD352" s="14">
        <v>428247.93300000002</v>
      </c>
      <c r="AE352" s="14">
        <v>24455.6302</v>
      </c>
      <c r="AF352" s="14">
        <v>64572.97</v>
      </c>
      <c r="AG352" s="14">
        <v>5363</v>
      </c>
      <c r="AH352" s="14">
        <v>6632</v>
      </c>
      <c r="AI352" s="14">
        <v>607.31560000000002</v>
      </c>
      <c r="AJ352" s="14">
        <v>346.27449999999999</v>
      </c>
      <c r="AK352" s="14">
        <v>0.40400000000000003</v>
      </c>
      <c r="AL352" s="14">
        <v>0.16</v>
      </c>
      <c r="AM352" s="14">
        <v>0.71399999999999997</v>
      </c>
      <c r="AN352" s="14">
        <v>0.57899999999999996</v>
      </c>
      <c r="AO352" s="14">
        <v>0.57299999999999995</v>
      </c>
      <c r="AP352" s="14">
        <v>0.35899999999999999</v>
      </c>
      <c r="AQ352" s="14">
        <v>0.79</v>
      </c>
      <c r="AR352" s="14">
        <v>0.66400000000000003</v>
      </c>
      <c r="AS352" s="14">
        <v>0.67400000000000004</v>
      </c>
      <c r="AT352" s="14">
        <v>0.55400000000000005</v>
      </c>
      <c r="AU352" s="14">
        <v>0.83399999999999996</v>
      </c>
      <c r="AV352" s="14">
        <v>0.66400000000000003</v>
      </c>
      <c r="AW352" s="14">
        <v>95881</v>
      </c>
      <c r="AX352" s="14">
        <v>255308</v>
      </c>
      <c r="AY352" s="14">
        <v>42062</v>
      </c>
      <c r="AZ352" s="14">
        <v>29896</v>
      </c>
      <c r="BA352" s="56">
        <f t="shared" si="256"/>
        <v>0.22659028659071198</v>
      </c>
      <c r="BB352" s="56">
        <f t="shared" si="256"/>
        <v>0.60335533514357897</v>
      </c>
      <c r="BC352" s="56">
        <f t="shared" si="256"/>
        <v>9.9402808007619095E-2</v>
      </c>
      <c r="BD352" s="56">
        <f t="shared" si="255"/>
        <v>7.0651570258089977E-2</v>
      </c>
      <c r="BE352" s="54"/>
      <c r="BG352" s="36">
        <f t="shared" si="259"/>
        <v>0.7835418656533053</v>
      </c>
      <c r="BH352" s="36">
        <f t="shared" si="260"/>
        <v>0.55517108804306037</v>
      </c>
      <c r="BI352" s="36">
        <f t="shared" si="261"/>
        <v>9.2266654241750096E-2</v>
      </c>
      <c r="BJ352" s="36">
        <f t="shared" si="262"/>
        <v>0.94232042649417957</v>
      </c>
      <c r="BK352" s="36">
        <f t="shared" si="263"/>
        <v>0.84650372401682406</v>
      </c>
      <c r="BL352" s="36">
        <f t="shared" si="264"/>
        <v>0.5551711808694898</v>
      </c>
      <c r="BM352" s="36">
        <f t="shared" si="265"/>
        <v>8.0277777777777767E-2</v>
      </c>
      <c r="BN352" s="36">
        <f t="shared" si="266"/>
        <v>3.0778701138812136E-4</v>
      </c>
      <c r="BO352" s="36">
        <f t="shared" si="267"/>
        <v>4.6520569011918499E-2</v>
      </c>
      <c r="BP352" s="36">
        <f t="shared" si="268"/>
        <v>8.0277496560932027E-2</v>
      </c>
      <c r="BQ352" s="36">
        <f t="shared" si="269"/>
        <v>3.0780119071074338E-4</v>
      </c>
      <c r="BR352" s="36">
        <f t="shared" si="270"/>
        <v>4.652038042944056E-2</v>
      </c>
      <c r="BS352" s="36">
        <f t="shared" si="271"/>
        <v>0.35520345748417009</v>
      </c>
      <c r="BT352" s="36">
        <f t="shared" si="272"/>
        <v>0.83636557603118911</v>
      </c>
      <c r="BU352" s="36">
        <f t="shared" si="273"/>
        <v>6.1979693768745534</v>
      </c>
      <c r="BV352" s="36">
        <f t="shared" si="274"/>
        <v>6.2261987568776093E-2</v>
      </c>
      <c r="BW352" s="36">
        <f t="shared" si="275"/>
        <v>0.78185116103484076</v>
      </c>
      <c r="BX352" s="36">
        <f t="shared" si="276"/>
        <v>0.78519569095599717</v>
      </c>
      <c r="BY352" s="36">
        <f t="shared" si="277"/>
        <v>6.197966195908057</v>
      </c>
      <c r="BZ352" s="36">
        <f t="shared" si="278"/>
        <v>6.2261987926764642E-2</v>
      </c>
      <c r="CA352" s="36">
        <f t="shared" si="279"/>
        <v>3.2590136145386306E-2</v>
      </c>
      <c r="CB352" s="36">
        <f t="shared" si="280"/>
        <v>0.18192212330262975</v>
      </c>
      <c r="CC352" s="36">
        <f t="shared" si="281"/>
        <v>1.2277376631548265E-4</v>
      </c>
      <c r="CD352" s="36">
        <f t="shared" si="282"/>
        <v>8.1358947795144283E-4</v>
      </c>
      <c r="CE352" s="36">
        <f t="shared" si="283"/>
        <v>5.7466181061394551E-3</v>
      </c>
      <c r="CF352" s="36">
        <f t="shared" si="284"/>
        <v>5.88625398351404E-2</v>
      </c>
      <c r="CG352" s="36">
        <f t="shared" si="285"/>
        <v>1.4530917756619236E-5</v>
      </c>
      <c r="CH352" s="36">
        <f t="shared" si="286"/>
        <v>1.660754119947729E-3</v>
      </c>
      <c r="CI352" s="36">
        <f t="shared" si="287"/>
        <v>8.3986602829098766E-3</v>
      </c>
      <c r="CJ352" s="36">
        <f t="shared" si="288"/>
        <v>2.744411380461604E-2</v>
      </c>
      <c r="CK352" s="36">
        <f t="shared" si="289"/>
        <v>2.0945807958359804E-3</v>
      </c>
      <c r="CL352" s="36">
        <f t="shared" si="290"/>
        <v>3.3821236356319944E-3</v>
      </c>
      <c r="CM352" s="36">
        <f t="shared" si="291"/>
        <v>9.9189423062348752</v>
      </c>
      <c r="CN352" s="36">
        <f t="shared" si="292"/>
        <v>0.85658018127681834</v>
      </c>
      <c r="CO352" s="36">
        <f t="shared" si="293"/>
        <v>0.93199640492956104</v>
      </c>
      <c r="CP352" s="36">
        <f t="shared" si="294"/>
        <v>0.72626558379734107</v>
      </c>
      <c r="CQ352" s="36">
        <f t="shared" si="295"/>
        <v>2184.9599320235875</v>
      </c>
      <c r="CR352" s="36">
        <f t="shared" si="296"/>
        <v>2.0445083426462583E-2</v>
      </c>
      <c r="CS352" s="36">
        <f t="shared" si="297"/>
        <v>0.36226750733290147</v>
      </c>
      <c r="CT352" s="36">
        <f t="shared" si="298"/>
        <v>0.49063331148093292</v>
      </c>
      <c r="CU352" s="36"/>
      <c r="CV352" s="42" t="str">
        <f t="shared" si="299"/>
        <v>Indianópolis</v>
      </c>
      <c r="CW352" s="43">
        <f t="shared" si="303"/>
        <v>0.55517108804306037</v>
      </c>
      <c r="CX352" s="43">
        <f t="shared" si="303"/>
        <v>9.2266654241750096E-2</v>
      </c>
      <c r="CY352" s="43">
        <f t="shared" si="303"/>
        <v>4.6520569011918499E-2</v>
      </c>
      <c r="CZ352" s="43">
        <f t="shared" si="303"/>
        <v>6.2261987568776093E-2</v>
      </c>
      <c r="DA352" s="43">
        <f t="shared" si="303"/>
        <v>0.78519569095599717</v>
      </c>
      <c r="DB352" s="43">
        <f t="shared" si="303"/>
        <v>8.3986602829098766E-3</v>
      </c>
      <c r="DC352" s="43">
        <f t="shared" si="303"/>
        <v>2.744411380461604E-2</v>
      </c>
      <c r="DD352" s="43">
        <f t="shared" si="303"/>
        <v>2.0945807958359804E-3</v>
      </c>
      <c r="DE352" s="43">
        <f t="shared" si="303"/>
        <v>3.3821236356319944E-3</v>
      </c>
      <c r="DF352" s="43">
        <f t="shared" si="303"/>
        <v>2184.9599320235875</v>
      </c>
      <c r="DG352" s="43">
        <f t="shared" si="303"/>
        <v>2.0445083426462583E-2</v>
      </c>
      <c r="DH352" s="43">
        <f t="shared" si="303"/>
        <v>0.36226750733290147</v>
      </c>
      <c r="DI352" s="43">
        <f t="shared" si="303"/>
        <v>0.49063331148093292</v>
      </c>
      <c r="DJ352" s="51">
        <f t="shared" si="258"/>
        <v>168.26277026108986</v>
      </c>
      <c r="DL352" s="40">
        <f t="shared" si="302"/>
        <v>349</v>
      </c>
      <c r="DM352" s="58">
        <f t="shared" si="300"/>
        <v>64.173324434004812</v>
      </c>
      <c r="DN352" s="57" t="str">
        <f t="shared" si="301"/>
        <v>Joaíma</v>
      </c>
    </row>
    <row r="353" spans="1:118" x14ac:dyDescent="0.3">
      <c r="A353" s="12">
        <v>313080</v>
      </c>
      <c r="B353" s="12" t="s">
        <v>29</v>
      </c>
      <c r="C353" s="12" t="s">
        <v>28</v>
      </c>
      <c r="D353" s="27" t="s">
        <v>403</v>
      </c>
      <c r="E353" s="13">
        <v>2334</v>
      </c>
      <c r="F353" s="14">
        <v>24.39</v>
      </c>
      <c r="G353" s="14">
        <v>57.28</v>
      </c>
      <c r="H353" s="15">
        <v>569.26260000000002</v>
      </c>
      <c r="I353" s="15">
        <v>1336.9151999999999</v>
      </c>
      <c r="J353" s="15">
        <v>78.6233</v>
      </c>
      <c r="K353" s="13">
        <v>2480</v>
      </c>
      <c r="L353" s="14">
        <v>4.6100000000000003</v>
      </c>
      <c r="M353" s="14">
        <v>33.58</v>
      </c>
      <c r="N353" s="15">
        <v>114.328</v>
      </c>
      <c r="O353" s="15">
        <v>832.78399999999999</v>
      </c>
      <c r="P353" s="15">
        <v>22.2806</v>
      </c>
      <c r="Q353" s="13">
        <v>2612</v>
      </c>
      <c r="R353" s="14">
        <v>0.53</v>
      </c>
      <c r="S353" s="14">
        <v>8.11</v>
      </c>
      <c r="T353" s="15">
        <v>13.8436</v>
      </c>
      <c r="U353" s="14">
        <v>211.83319999999998</v>
      </c>
      <c r="V353" s="14">
        <v>4.6730999999999998</v>
      </c>
      <c r="W353" s="14">
        <v>0.64</v>
      </c>
      <c r="X353" s="14">
        <v>0.65</v>
      </c>
      <c r="Y353" s="14">
        <v>0.52</v>
      </c>
      <c r="Z353" s="14">
        <v>121.7987</v>
      </c>
      <c r="AA353" s="14">
        <v>118.8173</v>
      </c>
      <c r="AB353" s="14">
        <v>105.182</v>
      </c>
      <c r="AC353" s="14">
        <v>10708.406000000001</v>
      </c>
      <c r="AD353" s="14">
        <v>52773.775999999998</v>
      </c>
      <c r="AE353" s="14">
        <v>4300.5646999999999</v>
      </c>
      <c r="AF353" s="14">
        <v>19176.52</v>
      </c>
      <c r="AG353" s="14">
        <v>2490</v>
      </c>
      <c r="AH353" s="14">
        <v>2752</v>
      </c>
      <c r="AI353" s="14">
        <v>106.7975</v>
      </c>
      <c r="AJ353" s="14">
        <v>102.8347</v>
      </c>
      <c r="AK353" s="14">
        <v>0.41499999999999998</v>
      </c>
      <c r="AL353" s="14">
        <v>0.17399999999999999</v>
      </c>
      <c r="AM353" s="14">
        <v>0.71099999999999997</v>
      </c>
      <c r="AN353" s="14">
        <v>0.57599999999999996</v>
      </c>
      <c r="AO353" s="14">
        <v>0.61499999999999999</v>
      </c>
      <c r="AP353" s="14">
        <v>0.45300000000000001</v>
      </c>
      <c r="AQ353" s="14">
        <v>0.76100000000000001</v>
      </c>
      <c r="AR353" s="14">
        <v>0.67500000000000004</v>
      </c>
      <c r="AS353" s="14">
        <v>0.69699999999999995</v>
      </c>
      <c r="AT353" s="14">
        <v>0.56899999999999995</v>
      </c>
      <c r="AU353" s="14">
        <v>0.85799999999999998</v>
      </c>
      <c r="AV353" s="14">
        <v>0.69399999999999995</v>
      </c>
      <c r="AW353" s="14">
        <v>16911</v>
      </c>
      <c r="AX353" s="14">
        <v>10007</v>
      </c>
      <c r="AY353" s="14">
        <v>10121</v>
      </c>
      <c r="AZ353" s="14">
        <v>13192</v>
      </c>
      <c r="BA353" s="56">
        <f t="shared" si="256"/>
        <v>0.33666460950409111</v>
      </c>
      <c r="BB353" s="56">
        <f t="shared" si="256"/>
        <v>0.19921960542294598</v>
      </c>
      <c r="BC353" s="56">
        <f t="shared" si="256"/>
        <v>0.20148912026437857</v>
      </c>
      <c r="BD353" s="56">
        <f t="shared" si="255"/>
        <v>0.26262666480858432</v>
      </c>
      <c r="BE353" s="54"/>
      <c r="BG353" s="36">
        <f t="shared" si="259"/>
        <v>0.90544526676484693</v>
      </c>
      <c r="BH353" s="36">
        <f t="shared" si="260"/>
        <v>0.72512142111746658</v>
      </c>
      <c r="BI353" s="36">
        <f t="shared" si="261"/>
        <v>9.4876614753811983E-2</v>
      </c>
      <c r="BJ353" s="36">
        <f t="shared" si="262"/>
        <v>0.9856656920906075</v>
      </c>
      <c r="BK353" s="36">
        <f t="shared" si="263"/>
        <v>0.93406970326003802</v>
      </c>
      <c r="BL353" s="36">
        <f t="shared" si="264"/>
        <v>0.72512386112842109</v>
      </c>
      <c r="BM353" s="36">
        <f t="shared" si="265"/>
        <v>4.4444444444444427E-3</v>
      </c>
      <c r="BN353" s="36">
        <f t="shared" si="266"/>
        <v>1.9698368728839705E-2</v>
      </c>
      <c r="BO353" s="36">
        <f t="shared" si="267"/>
        <v>3.844675124951914E-4</v>
      </c>
      <c r="BP353" s="36">
        <f t="shared" si="268"/>
        <v>4.4445456442508439E-3</v>
      </c>
      <c r="BQ353" s="36">
        <f t="shared" si="269"/>
        <v>1.9698467983079896E-2</v>
      </c>
      <c r="BR353" s="36">
        <f t="shared" si="270"/>
        <v>3.8445558641097909E-4</v>
      </c>
      <c r="BS353" s="36">
        <f t="shared" si="271"/>
        <v>0.93511590080493856</v>
      </c>
      <c r="BT353" s="36">
        <f t="shared" si="272"/>
        <v>0.97904574802981648</v>
      </c>
      <c r="BU353" s="36">
        <f t="shared" si="273"/>
        <v>0.14926843196969153</v>
      </c>
      <c r="BV353" s="36">
        <f t="shared" si="274"/>
        <v>0.60392744126437614</v>
      </c>
      <c r="BW353" s="36">
        <f t="shared" si="275"/>
        <v>0.89538119786872261</v>
      </c>
      <c r="BX353" s="36">
        <f t="shared" si="276"/>
        <v>0.90771650425142481</v>
      </c>
      <c r="BY353" s="36">
        <f t="shared" si="277"/>
        <v>0.14926849423971486</v>
      </c>
      <c r="BZ353" s="36">
        <f t="shared" si="278"/>
        <v>0.60392733083026318</v>
      </c>
      <c r="CA353" s="36">
        <f t="shared" si="279"/>
        <v>2.5031989434229338E-2</v>
      </c>
      <c r="CB353" s="36">
        <f t="shared" si="280"/>
        <v>0.14163487108336231</v>
      </c>
      <c r="CC353" s="36">
        <f t="shared" si="281"/>
        <v>2.3211915194020811E-4</v>
      </c>
      <c r="CD353" s="36">
        <f t="shared" si="282"/>
        <v>1.1260754020089227E-3</v>
      </c>
      <c r="CE353" s="36">
        <f t="shared" si="283"/>
        <v>6.503642039542132E-5</v>
      </c>
      <c r="CF353" s="36">
        <f t="shared" si="284"/>
        <v>1.9628264701169597E-3</v>
      </c>
      <c r="CG353" s="36">
        <f t="shared" si="285"/>
        <v>1.0914333781639059E-3</v>
      </c>
      <c r="CH353" s="36">
        <f t="shared" si="286"/>
        <v>3.36327276658052E-3</v>
      </c>
      <c r="CI353" s="36">
        <f t="shared" si="287"/>
        <v>3.6780465123037471E-3</v>
      </c>
      <c r="CJ353" s="36">
        <f t="shared" si="288"/>
        <v>2.046967992451738E-2</v>
      </c>
      <c r="CK353" s="36">
        <f t="shared" si="289"/>
        <v>3.3513292733375766E-4</v>
      </c>
      <c r="CL353" s="36">
        <f t="shared" si="290"/>
        <v>2.434485186861835E-4</v>
      </c>
      <c r="CM353" s="36">
        <f t="shared" si="291"/>
        <v>7.1901125640098262E-2</v>
      </c>
      <c r="CN353" s="36">
        <f t="shared" si="292"/>
        <v>0.99416961737438425</v>
      </c>
      <c r="CO353" s="36">
        <f t="shared" si="293"/>
        <v>0.98341815471551663</v>
      </c>
      <c r="CP353" s="36">
        <f t="shared" si="294"/>
        <v>0.87382616023641368</v>
      </c>
      <c r="CQ353" s="36">
        <f t="shared" si="295"/>
        <v>4891.1408404208296</v>
      </c>
      <c r="CR353" s="36">
        <f t="shared" si="296"/>
        <v>0.51412614789897371</v>
      </c>
      <c r="CS353" s="36">
        <f t="shared" si="297"/>
        <v>3.7258910675369156E-2</v>
      </c>
      <c r="CT353" s="36">
        <f t="shared" si="298"/>
        <v>28.312366108650046</v>
      </c>
      <c r="CU353" s="36"/>
      <c r="CV353" s="42" t="str">
        <f t="shared" si="299"/>
        <v>Ingaí</v>
      </c>
      <c r="CW353" s="43">
        <f t="shared" si="303"/>
        <v>0.72512142111746658</v>
      </c>
      <c r="CX353" s="43">
        <f t="shared" si="303"/>
        <v>9.4876614753811983E-2</v>
      </c>
      <c r="CY353" s="43">
        <f t="shared" si="303"/>
        <v>3.844675124951914E-4</v>
      </c>
      <c r="CZ353" s="43">
        <f t="shared" si="303"/>
        <v>0.60392744126437614</v>
      </c>
      <c r="DA353" s="43">
        <f t="shared" si="303"/>
        <v>0.90771650425142481</v>
      </c>
      <c r="DB353" s="43">
        <f t="shared" si="303"/>
        <v>3.6780465123037471E-3</v>
      </c>
      <c r="DC353" s="43">
        <f t="shared" si="303"/>
        <v>2.046967992451738E-2</v>
      </c>
      <c r="DD353" s="43">
        <f t="shared" si="303"/>
        <v>3.3513292733375766E-4</v>
      </c>
      <c r="DE353" s="43">
        <f t="shared" si="303"/>
        <v>2.434485186861835E-4</v>
      </c>
      <c r="DF353" s="43">
        <f t="shared" si="303"/>
        <v>4891.1408404208296</v>
      </c>
      <c r="DG353" s="43">
        <f t="shared" si="303"/>
        <v>0.51412614789897371</v>
      </c>
      <c r="DH353" s="43">
        <f t="shared" si="303"/>
        <v>3.7258910675369156E-2</v>
      </c>
      <c r="DI353" s="43">
        <f t="shared" si="303"/>
        <v>28.312366108650046</v>
      </c>
      <c r="DJ353" s="51">
        <f t="shared" si="258"/>
        <v>378.64318033421819</v>
      </c>
      <c r="DL353" s="40">
        <f t="shared" si="302"/>
        <v>350</v>
      </c>
      <c r="DM353" s="58">
        <f t="shared" si="300"/>
        <v>64.897289032678685</v>
      </c>
      <c r="DN353" s="57" t="str">
        <f t="shared" si="301"/>
        <v>Cipotânea</v>
      </c>
    </row>
    <row r="354" spans="1:118" x14ac:dyDescent="0.3">
      <c r="A354" s="12">
        <v>313090</v>
      </c>
      <c r="B354" s="12" t="s">
        <v>29</v>
      </c>
      <c r="C354" s="12" t="s">
        <v>28</v>
      </c>
      <c r="D354" s="27" t="s">
        <v>405</v>
      </c>
      <c r="E354" s="13">
        <v>26477</v>
      </c>
      <c r="F354" s="14">
        <v>36.270000000000003</v>
      </c>
      <c r="G354" s="14">
        <v>66.47</v>
      </c>
      <c r="H354" s="15">
        <v>9603.2079000000012</v>
      </c>
      <c r="I354" s="15">
        <v>17599.261899999998</v>
      </c>
      <c r="J354" s="15">
        <v>116.9195</v>
      </c>
      <c r="K354" s="13">
        <v>24780</v>
      </c>
      <c r="L354" s="14">
        <v>23.41</v>
      </c>
      <c r="M354" s="14">
        <v>45.06</v>
      </c>
      <c r="N354" s="15">
        <v>5800.9980000000005</v>
      </c>
      <c r="O354" s="15">
        <v>11165.868</v>
      </c>
      <c r="P354" s="15">
        <v>113.1429</v>
      </c>
      <c r="Q354" s="13">
        <v>24155</v>
      </c>
      <c r="R354" s="14">
        <v>8.6</v>
      </c>
      <c r="S354" s="14">
        <v>22.35</v>
      </c>
      <c r="T354" s="15">
        <v>2077.33</v>
      </c>
      <c r="U354" s="14">
        <v>5398.6424999999999</v>
      </c>
      <c r="V354" s="14">
        <v>75.828299999999999</v>
      </c>
      <c r="W354" s="14">
        <v>0.57999999999999996</v>
      </c>
      <c r="X354" s="14">
        <v>0.6</v>
      </c>
      <c r="Y354" s="14">
        <v>0.52</v>
      </c>
      <c r="Z354" s="14">
        <v>110.38</v>
      </c>
      <c r="AA354" s="14">
        <v>109.67749999999999</v>
      </c>
      <c r="AB354" s="14">
        <v>105.182</v>
      </c>
      <c r="AC354" s="14">
        <v>46167.139000000003</v>
      </c>
      <c r="AD354" s="14">
        <v>236625.38099999999</v>
      </c>
      <c r="AE354" s="14">
        <v>1852.3909000000001</v>
      </c>
      <c r="AF354" s="14">
        <v>9519.08</v>
      </c>
      <c r="AG354" s="14">
        <v>24923</v>
      </c>
      <c r="AH354" s="14">
        <v>24858</v>
      </c>
      <c r="AI354" s="14">
        <v>46.001100000000001</v>
      </c>
      <c r="AJ354" s="14">
        <v>51.046300000000002</v>
      </c>
      <c r="AK354" s="14">
        <v>0.39100000000000001</v>
      </c>
      <c r="AL354" s="14">
        <v>0.16800000000000001</v>
      </c>
      <c r="AM354" s="14">
        <v>0.71199999999999997</v>
      </c>
      <c r="AN354" s="14">
        <v>0.501</v>
      </c>
      <c r="AO354" s="14">
        <v>0.54600000000000004</v>
      </c>
      <c r="AP354" s="14">
        <v>0.36299999999999999</v>
      </c>
      <c r="AQ354" s="14">
        <v>0.77300000000000002</v>
      </c>
      <c r="AR354" s="14">
        <v>0.58099999999999996</v>
      </c>
      <c r="AS354" s="14">
        <v>0.65800000000000003</v>
      </c>
      <c r="AT354" s="14">
        <v>0.53500000000000003</v>
      </c>
      <c r="AU354" s="14">
        <v>0.82899999999999996</v>
      </c>
      <c r="AV354" s="14">
        <v>0.64200000000000002</v>
      </c>
      <c r="AW354" s="14">
        <v>38063</v>
      </c>
      <c r="AX354" s="14">
        <v>14871</v>
      </c>
      <c r="AY354" s="14">
        <v>98301</v>
      </c>
      <c r="AZ354" s="14">
        <v>75882</v>
      </c>
      <c r="BA354" s="56">
        <f t="shared" si="256"/>
        <v>0.16759203406173911</v>
      </c>
      <c r="BB354" s="56">
        <f t="shared" si="256"/>
        <v>6.5477265021993067E-2</v>
      </c>
      <c r="BC354" s="56">
        <f t="shared" si="256"/>
        <v>0.43282096892790939</v>
      </c>
      <c r="BD354" s="56">
        <f t="shared" si="255"/>
        <v>0.33410973198835842</v>
      </c>
      <c r="BE354" s="54"/>
      <c r="BG354" s="36">
        <f t="shared" si="259"/>
        <v>0.30463601492226461</v>
      </c>
      <c r="BH354" s="36">
        <f t="shared" si="260"/>
        <v>1.9851783850795217</v>
      </c>
      <c r="BI354" s="36">
        <f t="shared" si="261"/>
        <v>0.82264280888536867</v>
      </c>
      <c r="BJ354" s="36">
        <f t="shared" si="262"/>
        <v>6.2986508738653866E-3</v>
      </c>
      <c r="BK354" s="36">
        <f t="shared" si="263"/>
        <v>2.1184246007892826E-2</v>
      </c>
      <c r="BL354" s="36">
        <f t="shared" si="264"/>
        <v>1.9851701350522739</v>
      </c>
      <c r="BM354" s="36">
        <f t="shared" si="265"/>
        <v>1.1111111111111107E-3</v>
      </c>
      <c r="BN354" s="36">
        <f t="shared" si="266"/>
        <v>2.7700831024930687E-3</v>
      </c>
      <c r="BO354" s="36">
        <f t="shared" si="267"/>
        <v>3.844675124951914E-4</v>
      </c>
      <c r="BP354" s="36">
        <f t="shared" si="268"/>
        <v>1.1111072188364343E-3</v>
      </c>
      <c r="BQ354" s="36">
        <f t="shared" si="269"/>
        <v>2.77010968848059E-3</v>
      </c>
      <c r="BR354" s="36">
        <f t="shared" si="270"/>
        <v>3.8445558641097909E-4</v>
      </c>
      <c r="BS354" s="36">
        <f t="shared" si="271"/>
        <v>0.7357987149866223</v>
      </c>
      <c r="BT354" s="36">
        <f t="shared" si="272"/>
        <v>0.90777884883378379</v>
      </c>
      <c r="BU354" s="36">
        <f t="shared" si="273"/>
        <v>0.54122870362098185</v>
      </c>
      <c r="BV354" s="36">
        <f t="shared" si="274"/>
        <v>0.79097519635737501</v>
      </c>
      <c r="BW354" s="36">
        <f t="shared" si="275"/>
        <v>0.21340881436844997</v>
      </c>
      <c r="BX354" s="36">
        <f t="shared" si="276"/>
        <v>0.32847643615527722</v>
      </c>
      <c r="BY354" s="36">
        <f t="shared" si="277"/>
        <v>0.54122877498490563</v>
      </c>
      <c r="BZ354" s="36">
        <f t="shared" si="278"/>
        <v>0.79097540364312868</v>
      </c>
      <c r="CA354" s="36">
        <f t="shared" si="279"/>
        <v>4.2806183115338868E-2</v>
      </c>
      <c r="CB354" s="36">
        <f t="shared" si="280"/>
        <v>0.1582841947045901</v>
      </c>
      <c r="CC354" s="36">
        <f t="shared" si="281"/>
        <v>1.9183400986794088E-4</v>
      </c>
      <c r="CD354" s="36">
        <f t="shared" si="282"/>
        <v>2.5407076257826212E-2</v>
      </c>
      <c r="CE354" s="36">
        <f t="shared" si="283"/>
        <v>1.4245577523413091E-2</v>
      </c>
      <c r="CF354" s="36">
        <f t="shared" si="284"/>
        <v>5.4838968114084292E-2</v>
      </c>
      <c r="CG354" s="36">
        <f t="shared" si="285"/>
        <v>3.1645109781083602E-4</v>
      </c>
      <c r="CH354" s="36">
        <f t="shared" si="286"/>
        <v>7.9819380705771509E-3</v>
      </c>
      <c r="CI354" s="36">
        <f t="shared" si="287"/>
        <v>1.2815948736205049E-2</v>
      </c>
      <c r="CJ354" s="36">
        <f t="shared" si="288"/>
        <v>3.7743594861373193E-2</v>
      </c>
      <c r="CK354" s="36">
        <f t="shared" si="289"/>
        <v>2.6509538197299039E-3</v>
      </c>
      <c r="CL354" s="36">
        <f t="shared" si="290"/>
        <v>7.9855138071525406E-3</v>
      </c>
      <c r="CM354" s="36">
        <f t="shared" si="291"/>
        <v>0.41893224037364996</v>
      </c>
      <c r="CN354" s="36">
        <f t="shared" si="292"/>
        <v>0.9913418594345681</v>
      </c>
      <c r="CO354" s="36">
        <f t="shared" si="293"/>
        <v>0.84481310726250292</v>
      </c>
      <c r="CP354" s="36">
        <f t="shared" si="294"/>
        <v>0.39048134570278137</v>
      </c>
      <c r="CQ354" s="36">
        <f t="shared" si="295"/>
        <v>1177.3385695593877</v>
      </c>
      <c r="CR354" s="36">
        <f t="shared" si="296"/>
        <v>0.82264038133756201</v>
      </c>
      <c r="CS354" s="36">
        <f t="shared" si="297"/>
        <v>0.53797871078499704</v>
      </c>
      <c r="CT354" s="36">
        <f t="shared" si="298"/>
        <v>49.581333527196591</v>
      </c>
      <c r="CU354" s="36"/>
      <c r="CV354" s="42" t="str">
        <f t="shared" si="299"/>
        <v>Inhapim</v>
      </c>
      <c r="CW354" s="43">
        <f t="shared" si="303"/>
        <v>1.9851783850795217</v>
      </c>
      <c r="CX354" s="43">
        <f t="shared" si="303"/>
        <v>0.82264280888536867</v>
      </c>
      <c r="CY354" s="43">
        <f t="shared" si="303"/>
        <v>3.844675124951914E-4</v>
      </c>
      <c r="CZ354" s="43">
        <f t="shared" si="303"/>
        <v>0.79097519635737501</v>
      </c>
      <c r="DA354" s="43">
        <f t="shared" si="303"/>
        <v>0.32847643615527722</v>
      </c>
      <c r="DB354" s="43">
        <f t="shared" si="303"/>
        <v>1.2815948736205049E-2</v>
      </c>
      <c r="DC354" s="43">
        <f t="shared" si="303"/>
        <v>3.7743594861373193E-2</v>
      </c>
      <c r="DD354" s="43">
        <f t="shared" si="303"/>
        <v>2.6509538197299039E-3</v>
      </c>
      <c r="DE354" s="43">
        <f t="shared" si="303"/>
        <v>7.9855138071525406E-3</v>
      </c>
      <c r="DF354" s="43">
        <f t="shared" si="303"/>
        <v>1177.3385695593877</v>
      </c>
      <c r="DG354" s="43">
        <f t="shared" si="303"/>
        <v>0.82264038133756201</v>
      </c>
      <c r="DH354" s="43">
        <f t="shared" si="303"/>
        <v>0.53797871078499704</v>
      </c>
      <c r="DI354" s="43">
        <f t="shared" si="303"/>
        <v>49.581333527196591</v>
      </c>
      <c r="DJ354" s="51">
        <f t="shared" si="258"/>
        <v>94.789951960301636</v>
      </c>
      <c r="DL354" s="40">
        <f t="shared" si="302"/>
        <v>351</v>
      </c>
      <c r="DM354" s="58">
        <f t="shared" si="300"/>
        <v>64.900374242967075</v>
      </c>
      <c r="DN354" s="57" t="str">
        <f t="shared" si="301"/>
        <v>Capela Nova</v>
      </c>
    </row>
    <row r="355" spans="1:118" x14ac:dyDescent="0.3">
      <c r="A355" s="12">
        <v>313100</v>
      </c>
      <c r="B355" s="12" t="s">
        <v>29</v>
      </c>
      <c r="C355" s="12" t="s">
        <v>28</v>
      </c>
      <c r="D355" s="27" t="s">
        <v>406</v>
      </c>
      <c r="E355" s="13">
        <v>4603</v>
      </c>
      <c r="F355" s="14">
        <v>16.059999999999999</v>
      </c>
      <c r="G355" s="14">
        <v>41.92</v>
      </c>
      <c r="H355" s="15">
        <v>739.24180000000001</v>
      </c>
      <c r="I355" s="15">
        <v>1929.5776000000001</v>
      </c>
      <c r="J355" s="15">
        <v>51.770800000000001</v>
      </c>
      <c r="K355" s="13">
        <v>5171</v>
      </c>
      <c r="L355" s="14">
        <v>6.4</v>
      </c>
      <c r="M355" s="14">
        <v>24.19</v>
      </c>
      <c r="N355" s="15">
        <v>330.94400000000002</v>
      </c>
      <c r="O355" s="15">
        <v>1250.8649</v>
      </c>
      <c r="P355" s="15">
        <v>30.931899999999999</v>
      </c>
      <c r="Q355" s="13">
        <v>5755</v>
      </c>
      <c r="R355" s="14">
        <v>2.5499999999999998</v>
      </c>
      <c r="S355" s="14">
        <v>10.65</v>
      </c>
      <c r="T355" s="15">
        <v>146.7525</v>
      </c>
      <c r="U355" s="14">
        <v>612.90750000000003</v>
      </c>
      <c r="V355" s="14">
        <v>22.484000000000002</v>
      </c>
      <c r="W355" s="14">
        <v>0.47</v>
      </c>
      <c r="X355" s="14">
        <v>0.45</v>
      </c>
      <c r="Y355" s="14">
        <v>0.44</v>
      </c>
      <c r="Z355" s="14">
        <v>89.445899999999995</v>
      </c>
      <c r="AA355" s="14">
        <v>82.258099999999999</v>
      </c>
      <c r="AB355" s="14">
        <v>89.000200000000007</v>
      </c>
      <c r="AC355" s="14">
        <v>19767.310000000001</v>
      </c>
      <c r="AD355" s="14">
        <v>89208.794999999998</v>
      </c>
      <c r="AE355" s="14">
        <v>3819.77</v>
      </c>
      <c r="AF355" s="14">
        <v>14590.91</v>
      </c>
      <c r="AG355" s="14">
        <v>5175</v>
      </c>
      <c r="AH355" s="14">
        <v>6114</v>
      </c>
      <c r="AI355" s="14">
        <v>94.857699999999994</v>
      </c>
      <c r="AJ355" s="14">
        <v>78.244200000000006</v>
      </c>
      <c r="AK355" s="14">
        <v>0.42499999999999999</v>
      </c>
      <c r="AL355" s="14">
        <v>0.21299999999999999</v>
      </c>
      <c r="AM355" s="14">
        <v>0.66400000000000003</v>
      </c>
      <c r="AN355" s="14">
        <v>0.54100000000000004</v>
      </c>
      <c r="AO355" s="14">
        <v>0.57299999999999995</v>
      </c>
      <c r="AP355" s="14">
        <v>0.42699999999999999</v>
      </c>
      <c r="AQ355" s="14">
        <v>0.748</v>
      </c>
      <c r="AR355" s="14">
        <v>0.58899999999999997</v>
      </c>
      <c r="AS355" s="14">
        <v>0.70199999999999996</v>
      </c>
      <c r="AT355" s="14">
        <v>0.624</v>
      </c>
      <c r="AU355" s="14">
        <v>0.84499999999999997</v>
      </c>
      <c r="AV355" s="14">
        <v>0.65700000000000003</v>
      </c>
      <c r="AW355" s="14">
        <v>18455</v>
      </c>
      <c r="AX355" s="14">
        <v>11761</v>
      </c>
      <c r="AY355" s="14">
        <v>31271</v>
      </c>
      <c r="AZ355" s="14">
        <v>22828</v>
      </c>
      <c r="BA355" s="56">
        <f t="shared" si="256"/>
        <v>0.21888157504595862</v>
      </c>
      <c r="BB355" s="56">
        <f t="shared" si="256"/>
        <v>0.1394888216806025</v>
      </c>
      <c r="BC355" s="56">
        <f t="shared" si="256"/>
        <v>0.37088299828025856</v>
      </c>
      <c r="BD355" s="56">
        <f t="shared" si="255"/>
        <v>0.27074660499318032</v>
      </c>
      <c r="BE355" s="54"/>
      <c r="BG355" s="36">
        <f t="shared" si="259"/>
        <v>0.79789200010831696</v>
      </c>
      <c r="BH355" s="36">
        <f t="shared" si="260"/>
        <v>8.1632653061224483E-2</v>
      </c>
      <c r="BI355" s="36">
        <f t="shared" si="261"/>
        <v>8.3351291220631514E-3</v>
      </c>
      <c r="BJ355" s="36">
        <f t="shared" si="262"/>
        <v>0.8533114310494756</v>
      </c>
      <c r="BK355" s="36">
        <f t="shared" si="263"/>
        <v>0.81539840800103092</v>
      </c>
      <c r="BL355" s="36">
        <f t="shared" si="264"/>
        <v>8.1632653061224414E-2</v>
      </c>
      <c r="BM355" s="36">
        <f t="shared" si="265"/>
        <v>4.6944444444444448E-2</v>
      </c>
      <c r="BN355" s="36">
        <f t="shared" si="266"/>
        <v>4.4321329639889148E-2</v>
      </c>
      <c r="BO355" s="36">
        <f t="shared" si="267"/>
        <v>1.8838908112264501E-2</v>
      </c>
      <c r="BP355" s="36">
        <f t="shared" si="268"/>
        <v>4.694427999583918E-2</v>
      </c>
      <c r="BQ355" s="36">
        <f t="shared" si="269"/>
        <v>4.4321350908630749E-2</v>
      </c>
      <c r="BR355" s="36">
        <f t="shared" si="270"/>
        <v>1.8838855935277583E-2</v>
      </c>
      <c r="BS355" s="36">
        <f t="shared" si="271"/>
        <v>0.88192558574488911</v>
      </c>
      <c r="BT355" s="36">
        <f t="shared" si="272"/>
        <v>0.96470839843315237</v>
      </c>
      <c r="BU355" s="36">
        <f t="shared" si="273"/>
        <v>0.20698613700359658</v>
      </c>
      <c r="BV355" s="36">
        <f t="shared" si="274"/>
        <v>0.68960122137950941</v>
      </c>
      <c r="BW355" s="36">
        <f t="shared" si="275"/>
        <v>0.78904495739357772</v>
      </c>
      <c r="BX355" s="36">
        <f t="shared" si="276"/>
        <v>0.80103929350562575</v>
      </c>
      <c r="BY355" s="36">
        <f t="shared" si="277"/>
        <v>0.20698645795887574</v>
      </c>
      <c r="BZ355" s="36">
        <f t="shared" si="278"/>
        <v>0.68960120411853398</v>
      </c>
      <c r="CA355" s="36">
        <f t="shared" si="279"/>
        <v>1.9024970273483963E-2</v>
      </c>
      <c r="CB355" s="36">
        <f t="shared" si="280"/>
        <v>5.5960226615793793E-2</v>
      </c>
      <c r="CC355" s="36">
        <f t="shared" si="281"/>
        <v>6.4532960919575352E-3</v>
      </c>
      <c r="CD355" s="36">
        <f t="shared" si="282"/>
        <v>8.5159452276924365E-3</v>
      </c>
      <c r="CE355" s="36">
        <f t="shared" si="283"/>
        <v>5.7466181061394551E-3</v>
      </c>
      <c r="CF355" s="36">
        <f t="shared" si="284"/>
        <v>9.8319357652797822E-3</v>
      </c>
      <c r="CG355" s="36">
        <f t="shared" si="285"/>
        <v>2.455725100868794E-3</v>
      </c>
      <c r="CH355" s="36">
        <f t="shared" si="286"/>
        <v>5.8986252100510037E-3</v>
      </c>
      <c r="CI355" s="36">
        <f t="shared" si="287"/>
        <v>2.9061108245362994E-3</v>
      </c>
      <c r="CJ355" s="36">
        <f t="shared" si="288"/>
        <v>3.6289737262302319E-3</v>
      </c>
      <c r="CK355" s="36">
        <f t="shared" si="289"/>
        <v>1.1009640308112874E-3</v>
      </c>
      <c r="CL355" s="36">
        <f t="shared" si="290"/>
        <v>4.6355817111815136E-3</v>
      </c>
      <c r="CM355" s="36">
        <f t="shared" si="291"/>
        <v>4.0531463313511214E-2</v>
      </c>
      <c r="CN355" s="36">
        <f t="shared" si="292"/>
        <v>0.99314943939100531</v>
      </c>
      <c r="CO355" s="36">
        <f t="shared" si="293"/>
        <v>0.94921437546784171</v>
      </c>
      <c r="CP355" s="36">
        <f t="shared" si="294"/>
        <v>0.78703886336632656</v>
      </c>
      <c r="CQ355" s="36">
        <f t="shared" si="295"/>
        <v>2035.7508771011262</v>
      </c>
      <c r="CR355" s="36">
        <f t="shared" si="296"/>
        <v>0.64299273806568669</v>
      </c>
      <c r="CS355" s="36">
        <f t="shared" si="297"/>
        <v>0.23561854892829021</v>
      </c>
      <c r="CT355" s="36">
        <f t="shared" si="298"/>
        <v>30.430321180321762</v>
      </c>
      <c r="CU355" s="36"/>
      <c r="CV355" s="42" t="str">
        <f t="shared" si="299"/>
        <v>Inhaúma</v>
      </c>
      <c r="CW355" s="43">
        <f t="shared" si="303"/>
        <v>8.1632653061224483E-2</v>
      </c>
      <c r="CX355" s="43">
        <f t="shared" si="303"/>
        <v>8.3351291220631514E-3</v>
      </c>
      <c r="CY355" s="43">
        <f t="shared" si="303"/>
        <v>1.8838908112264501E-2</v>
      </c>
      <c r="CZ355" s="43">
        <f t="shared" si="303"/>
        <v>0.68960122137950941</v>
      </c>
      <c r="DA355" s="43">
        <f t="shared" si="303"/>
        <v>0.80103929350562575</v>
      </c>
      <c r="DB355" s="43">
        <f t="shared" si="303"/>
        <v>2.9061108245362994E-3</v>
      </c>
      <c r="DC355" s="43">
        <f t="shared" si="303"/>
        <v>3.6289737262302319E-3</v>
      </c>
      <c r="DD355" s="43">
        <f t="shared" si="303"/>
        <v>1.1009640308112874E-3</v>
      </c>
      <c r="DE355" s="43">
        <f t="shared" si="303"/>
        <v>4.6355817111815136E-3</v>
      </c>
      <c r="DF355" s="43">
        <f t="shared" si="303"/>
        <v>2035.7508771011262</v>
      </c>
      <c r="DG355" s="43">
        <f t="shared" si="303"/>
        <v>0.64299273806568669</v>
      </c>
      <c r="DH355" s="43">
        <f t="shared" si="303"/>
        <v>0.23561854892829021</v>
      </c>
      <c r="DI355" s="43">
        <f t="shared" si="303"/>
        <v>30.430321180321762</v>
      </c>
      <c r="DJ355" s="51">
        <f t="shared" si="258"/>
        <v>159.12857910799352</v>
      </c>
      <c r="DL355" s="40">
        <f t="shared" si="302"/>
        <v>352</v>
      </c>
      <c r="DM355" s="58">
        <f t="shared" si="300"/>
        <v>65.001592373909105</v>
      </c>
      <c r="DN355" s="57" t="str">
        <f t="shared" si="301"/>
        <v>Areado</v>
      </c>
    </row>
    <row r="356" spans="1:118" x14ac:dyDescent="0.3">
      <c r="A356" s="12">
        <v>313110</v>
      </c>
      <c r="B356" s="12" t="s">
        <v>29</v>
      </c>
      <c r="C356" s="12" t="s">
        <v>28</v>
      </c>
      <c r="D356" s="27" t="s">
        <v>404</v>
      </c>
      <c r="E356" s="13">
        <v>5720</v>
      </c>
      <c r="F356" s="14">
        <v>21.61</v>
      </c>
      <c r="G356" s="14">
        <v>47.31</v>
      </c>
      <c r="H356" s="15">
        <v>1236.0919999999999</v>
      </c>
      <c r="I356" s="15">
        <v>2706.1320000000001</v>
      </c>
      <c r="J356" s="15">
        <v>69.661699999999996</v>
      </c>
      <c r="K356" s="13">
        <v>6088</v>
      </c>
      <c r="L356" s="14">
        <v>13</v>
      </c>
      <c r="M356" s="14">
        <v>40.909999999999997</v>
      </c>
      <c r="N356" s="15">
        <v>791.44</v>
      </c>
      <c r="O356" s="15">
        <v>2490.6007999999997</v>
      </c>
      <c r="P356" s="15">
        <v>62.830300000000001</v>
      </c>
      <c r="Q356" s="13">
        <v>6704</v>
      </c>
      <c r="R356" s="14">
        <v>3.02</v>
      </c>
      <c r="S356" s="14">
        <v>17.97</v>
      </c>
      <c r="T356" s="15">
        <v>202.46080000000001</v>
      </c>
      <c r="U356" s="14">
        <v>1204.7087999999999</v>
      </c>
      <c r="V356" s="14">
        <v>26.6281</v>
      </c>
      <c r="W356" s="14">
        <v>0.47</v>
      </c>
      <c r="X356" s="14">
        <v>0.43</v>
      </c>
      <c r="Y356" s="14">
        <v>0.42</v>
      </c>
      <c r="Z356" s="14">
        <v>89.445899999999995</v>
      </c>
      <c r="AA356" s="14">
        <v>78.602199999999996</v>
      </c>
      <c r="AB356" s="14">
        <v>84.954700000000003</v>
      </c>
      <c r="AC356" s="14">
        <v>12612.843999999999</v>
      </c>
      <c r="AD356" s="14">
        <v>55838.998</v>
      </c>
      <c r="AE356" s="14">
        <v>2063.6197999999999</v>
      </c>
      <c r="AF356" s="14">
        <v>7598.18</v>
      </c>
      <c r="AG356" s="14">
        <v>6112</v>
      </c>
      <c r="AH356" s="14">
        <v>7349</v>
      </c>
      <c r="AI356" s="14">
        <v>51.246600000000001</v>
      </c>
      <c r="AJ356" s="14">
        <v>40.7455</v>
      </c>
      <c r="AK356" s="14">
        <v>0.40699999999999997</v>
      </c>
      <c r="AL356" s="14">
        <v>0.20699999999999999</v>
      </c>
      <c r="AM356" s="14">
        <v>0.61799999999999999</v>
      </c>
      <c r="AN356" s="14">
        <v>0.52600000000000002</v>
      </c>
      <c r="AO356" s="14">
        <v>0.53</v>
      </c>
      <c r="AP356" s="14">
        <v>0.39100000000000001</v>
      </c>
      <c r="AQ356" s="14">
        <v>0.70899999999999996</v>
      </c>
      <c r="AR356" s="14">
        <v>0.53600000000000003</v>
      </c>
      <c r="AS356" s="14">
        <v>0.66400000000000003</v>
      </c>
      <c r="AT356" s="14">
        <v>0.57899999999999996</v>
      </c>
      <c r="AU356" s="14">
        <v>0.81</v>
      </c>
      <c r="AV356" s="14">
        <v>0.625</v>
      </c>
      <c r="AW356" s="14">
        <v>9308</v>
      </c>
      <c r="AX356" s="14">
        <v>7181</v>
      </c>
      <c r="AY356" s="14">
        <v>15080</v>
      </c>
      <c r="AZ356" s="14">
        <v>22324</v>
      </c>
      <c r="BA356" s="56">
        <f t="shared" si="256"/>
        <v>0.17271259718330767</v>
      </c>
      <c r="BB356" s="56">
        <f t="shared" si="256"/>
        <v>0.13324550498209414</v>
      </c>
      <c r="BC356" s="56">
        <f t="shared" si="256"/>
        <v>0.27981370493385038</v>
      </c>
      <c r="BD356" s="56">
        <f t="shared" si="255"/>
        <v>0.4142281929007478</v>
      </c>
      <c r="BE356" s="54"/>
      <c r="BG356" s="36">
        <f t="shared" si="259"/>
        <v>0.76675345296978636</v>
      </c>
      <c r="BH356" s="36">
        <f t="shared" si="260"/>
        <v>2.3734984189754334E-2</v>
      </c>
      <c r="BI356" s="36">
        <f t="shared" si="261"/>
        <v>0.28438377267061909</v>
      </c>
      <c r="BJ356" s="36">
        <f t="shared" si="262"/>
        <v>0.80067238894615489</v>
      </c>
      <c r="BK356" s="36">
        <f t="shared" si="263"/>
        <v>0.6550130785190017</v>
      </c>
      <c r="BL356" s="36">
        <f t="shared" si="264"/>
        <v>2.3735080157020666E-2</v>
      </c>
      <c r="BM356" s="36">
        <f t="shared" si="265"/>
        <v>4.6944444444444448E-2</v>
      </c>
      <c r="BN356" s="36">
        <f t="shared" si="266"/>
        <v>6.03262542320714E-2</v>
      </c>
      <c r="BO356" s="36">
        <f t="shared" si="267"/>
        <v>3.1141868512110739E-2</v>
      </c>
      <c r="BP356" s="36">
        <f t="shared" si="268"/>
        <v>4.694427999583918E-2</v>
      </c>
      <c r="BQ356" s="36">
        <f t="shared" si="269"/>
        <v>6.0326204605024039E-2</v>
      </c>
      <c r="BR356" s="36">
        <f t="shared" si="270"/>
        <v>3.1141928888409519E-2</v>
      </c>
      <c r="BS356" s="36">
        <f t="shared" si="271"/>
        <v>0.92380450385123347</v>
      </c>
      <c r="BT356" s="36">
        <f t="shared" si="272"/>
        <v>0.97783549463273867</v>
      </c>
      <c r="BU356" s="36">
        <f t="shared" si="273"/>
        <v>0.49778984969617096</v>
      </c>
      <c r="BV356" s="36">
        <f t="shared" si="274"/>
        <v>0.83118384074250318</v>
      </c>
      <c r="BW356" s="36">
        <f t="shared" si="275"/>
        <v>0.7535178448114761</v>
      </c>
      <c r="BX356" s="36">
        <f t="shared" si="276"/>
        <v>0.76352657804819191</v>
      </c>
      <c r="BY356" s="36">
        <f t="shared" si="277"/>
        <v>0.49779012415748314</v>
      </c>
      <c r="BZ356" s="36">
        <f t="shared" si="278"/>
        <v>0.83118372041240784</v>
      </c>
      <c r="CA356" s="36">
        <f t="shared" si="279"/>
        <v>3.0430077885529285E-2</v>
      </c>
      <c r="CB356" s="36">
        <f t="shared" si="280"/>
        <v>6.6597294484911598E-2</v>
      </c>
      <c r="CC356" s="36">
        <f t="shared" si="281"/>
        <v>2.0748766507316538E-2</v>
      </c>
      <c r="CD356" s="36">
        <f t="shared" si="282"/>
        <v>1.3794423674609224E-2</v>
      </c>
      <c r="CE356" s="36">
        <f t="shared" si="283"/>
        <v>2.107180020811654E-2</v>
      </c>
      <c r="CF356" s="36">
        <f t="shared" si="284"/>
        <v>3.0661930958357803E-2</v>
      </c>
      <c r="CG356" s="36">
        <f t="shared" si="285"/>
        <v>9.8229004034751759E-3</v>
      </c>
      <c r="CH356" s="36">
        <f t="shared" si="286"/>
        <v>2.5559890331266381E-2</v>
      </c>
      <c r="CI356" s="36">
        <f t="shared" si="287"/>
        <v>1.1050486410299246E-2</v>
      </c>
      <c r="CJ356" s="36">
        <f t="shared" si="288"/>
        <v>1.6387084482508384E-2</v>
      </c>
      <c r="CK356" s="36">
        <f t="shared" si="289"/>
        <v>5.3621268373400897E-3</v>
      </c>
      <c r="CL356" s="36">
        <f t="shared" si="290"/>
        <v>1.2876615864393126E-2</v>
      </c>
      <c r="CM356" s="36">
        <f t="shared" si="291"/>
        <v>0.35662197481094693</v>
      </c>
      <c r="CN356" s="36">
        <f t="shared" si="292"/>
        <v>0.99581440370667973</v>
      </c>
      <c r="CO356" s="36">
        <f t="shared" si="293"/>
        <v>0.97534412880929089</v>
      </c>
      <c r="CP356" s="36">
        <f t="shared" si="294"/>
        <v>0.79146570121019377</v>
      </c>
      <c r="CQ356" s="36">
        <f t="shared" si="295"/>
        <v>1252.5435792323967</v>
      </c>
      <c r="CR356" s="36">
        <f t="shared" si="296"/>
        <v>0.65729345719697363</v>
      </c>
      <c r="CS356" s="36">
        <f t="shared" si="297"/>
        <v>1.4560846022881369E-2</v>
      </c>
      <c r="CT356" s="36">
        <f t="shared" si="298"/>
        <v>80.455591699692178</v>
      </c>
      <c r="CU356" s="36"/>
      <c r="CV356" s="42" t="str">
        <f t="shared" si="299"/>
        <v>Inimutaba</v>
      </c>
      <c r="CW356" s="43">
        <f t="shared" ref="CW356:DI371" si="304">INDEX($BG$4:$CT$855,MATCH($CV356,$D$4:$D$855,0),MATCH(CW$1,$BG$1:$CT$1,0))</f>
        <v>2.3734984189754334E-2</v>
      </c>
      <c r="CX356" s="43">
        <f t="shared" si="304"/>
        <v>0.28438377267061909</v>
      </c>
      <c r="CY356" s="43">
        <f t="shared" si="304"/>
        <v>3.1141868512110739E-2</v>
      </c>
      <c r="CZ356" s="43">
        <f t="shared" si="304"/>
        <v>0.83118384074250318</v>
      </c>
      <c r="DA356" s="43">
        <f t="shared" si="304"/>
        <v>0.76352657804819191</v>
      </c>
      <c r="DB356" s="43">
        <f t="shared" si="304"/>
        <v>1.1050486410299246E-2</v>
      </c>
      <c r="DC356" s="43">
        <f t="shared" si="304"/>
        <v>1.6387084482508384E-2</v>
      </c>
      <c r="DD356" s="43">
        <f t="shared" si="304"/>
        <v>5.3621268373400897E-3</v>
      </c>
      <c r="DE356" s="43">
        <f t="shared" si="304"/>
        <v>1.2876615864393126E-2</v>
      </c>
      <c r="DF356" s="43">
        <f t="shared" si="304"/>
        <v>1252.5435792323967</v>
      </c>
      <c r="DG356" s="43">
        <f t="shared" si="304"/>
        <v>0.65729345719697363</v>
      </c>
      <c r="DH356" s="43">
        <f t="shared" si="304"/>
        <v>1.4560846022881369E-2</v>
      </c>
      <c r="DI356" s="43">
        <f t="shared" si="304"/>
        <v>80.455591699692178</v>
      </c>
      <c r="DJ356" s="51">
        <f t="shared" si="258"/>
        <v>102.74235943023589</v>
      </c>
      <c r="DL356" s="40">
        <f t="shared" si="302"/>
        <v>353</v>
      </c>
      <c r="DM356" s="58">
        <f t="shared" si="300"/>
        <v>65.70162291100398</v>
      </c>
      <c r="DN356" s="57" t="str">
        <f t="shared" si="301"/>
        <v>Divinolândia de Minas</v>
      </c>
    </row>
    <row r="357" spans="1:118" x14ac:dyDescent="0.3">
      <c r="A357" s="12">
        <v>313115</v>
      </c>
      <c r="B357" s="12" t="s">
        <v>29</v>
      </c>
      <c r="C357" s="12" t="s">
        <v>28</v>
      </c>
      <c r="D357" s="27" t="s">
        <v>327</v>
      </c>
      <c r="E357" s="13">
        <v>11823</v>
      </c>
      <c r="F357" s="14">
        <v>28.76</v>
      </c>
      <c r="G357" s="14">
        <v>70.8</v>
      </c>
      <c r="H357" s="15">
        <v>3400.2948000000001</v>
      </c>
      <c r="I357" s="15">
        <v>8370.6839999999993</v>
      </c>
      <c r="J357" s="15">
        <v>92.710300000000004</v>
      </c>
      <c r="K357" s="13">
        <v>14178</v>
      </c>
      <c r="L357" s="14">
        <v>17.12</v>
      </c>
      <c r="M357" s="14">
        <v>42.24</v>
      </c>
      <c r="N357" s="15">
        <v>2427.2736000000004</v>
      </c>
      <c r="O357" s="15">
        <v>5988.7871999999998</v>
      </c>
      <c r="P357" s="15">
        <v>82.742699999999999</v>
      </c>
      <c r="Q357" s="13">
        <v>16263</v>
      </c>
      <c r="R357" s="14">
        <v>3.63</v>
      </c>
      <c r="S357" s="14">
        <v>15.13</v>
      </c>
      <c r="T357" s="15">
        <v>590.34690000000001</v>
      </c>
      <c r="U357" s="14">
        <v>2460.5919000000004</v>
      </c>
      <c r="V357" s="14">
        <v>32.006599999999999</v>
      </c>
      <c r="W357" s="14">
        <v>0.42</v>
      </c>
      <c r="X357" s="14">
        <v>0.47</v>
      </c>
      <c r="Y357" s="14">
        <v>0.4</v>
      </c>
      <c r="Z357" s="14">
        <v>79.930400000000006</v>
      </c>
      <c r="AA357" s="14">
        <v>85.914000000000001</v>
      </c>
      <c r="AB357" s="14">
        <v>80.909300000000002</v>
      </c>
      <c r="AC357" s="14">
        <v>25611.645</v>
      </c>
      <c r="AD357" s="14">
        <v>113263.901</v>
      </c>
      <c r="AE357" s="14">
        <v>1777.7222999999999</v>
      </c>
      <c r="AF357" s="14">
        <v>6326.89</v>
      </c>
      <c r="AG357" s="14">
        <v>14407</v>
      </c>
      <c r="AH357" s="14">
        <v>17902</v>
      </c>
      <c r="AI357" s="14">
        <v>44.146799999999999</v>
      </c>
      <c r="AJ357" s="14">
        <v>33.928100000000001</v>
      </c>
      <c r="AK357" s="14">
        <v>0.307</v>
      </c>
      <c r="AL357" s="14">
        <v>9.6000000000000002E-2</v>
      </c>
      <c r="AM357" s="14">
        <v>0.67</v>
      </c>
      <c r="AN357" s="14">
        <v>0.44900000000000001</v>
      </c>
      <c r="AO357" s="14">
        <v>0.51400000000000001</v>
      </c>
      <c r="AP357" s="14">
        <v>0.34300000000000003</v>
      </c>
      <c r="AQ357" s="14">
        <v>0.72399999999999998</v>
      </c>
      <c r="AR357" s="14">
        <v>0.54600000000000004</v>
      </c>
      <c r="AS357" s="14">
        <v>0.66500000000000004</v>
      </c>
      <c r="AT357" s="14">
        <v>0.56200000000000006</v>
      </c>
      <c r="AU357" s="14">
        <v>0.82899999999999996</v>
      </c>
      <c r="AV357" s="14">
        <v>0.63</v>
      </c>
      <c r="AW357" s="14">
        <v>2271</v>
      </c>
      <c r="AX357" s="14">
        <v>6827</v>
      </c>
      <c r="AY357" s="14">
        <v>44044</v>
      </c>
      <c r="AZ357" s="14">
        <v>56122</v>
      </c>
      <c r="BA357" s="56">
        <f t="shared" si="256"/>
        <v>2.078452189193147E-2</v>
      </c>
      <c r="BB357" s="56">
        <f t="shared" si="256"/>
        <v>6.2481695709474303E-2</v>
      </c>
      <c r="BC357" s="56">
        <f t="shared" si="256"/>
        <v>0.40309708595694832</v>
      </c>
      <c r="BD357" s="56">
        <f t="shared" si="255"/>
        <v>0.51363669644164589</v>
      </c>
      <c r="BE357" s="54"/>
      <c r="BG357" s="36">
        <f t="shared" si="259"/>
        <v>0.48766555834571246</v>
      </c>
      <c r="BH357" s="36">
        <f t="shared" si="260"/>
        <v>2.8246592754748757E-4</v>
      </c>
      <c r="BI357" s="36">
        <f t="shared" si="261"/>
        <v>8.4655179442975417E-2</v>
      </c>
      <c r="BJ357" s="36">
        <f t="shared" si="262"/>
        <v>0.48061008778300751</v>
      </c>
      <c r="BK357" s="36">
        <f t="shared" si="263"/>
        <v>0.37278122508629985</v>
      </c>
      <c r="BL357" s="36">
        <f t="shared" si="264"/>
        <v>2.8242823987999579E-4</v>
      </c>
      <c r="BM357" s="36">
        <f t="shared" si="265"/>
        <v>9.0000000000000024E-2</v>
      </c>
      <c r="BN357" s="36">
        <f t="shared" si="266"/>
        <v>3.077870113881194E-2</v>
      </c>
      <c r="BO357" s="36">
        <f t="shared" si="267"/>
        <v>4.6520569011918499E-2</v>
      </c>
      <c r="BP357" s="36">
        <f t="shared" si="268"/>
        <v>8.9999684725750775E-2</v>
      </c>
      <c r="BQ357" s="36">
        <f t="shared" si="269"/>
        <v>3.0778772034649366E-2</v>
      </c>
      <c r="BR357" s="36">
        <f t="shared" si="270"/>
        <v>4.652038042944056E-2</v>
      </c>
      <c r="BS357" s="36">
        <f t="shared" si="271"/>
        <v>0.84843642466471358</v>
      </c>
      <c r="BT357" s="36">
        <f t="shared" si="272"/>
        <v>0.95530056192979618</v>
      </c>
      <c r="BU357" s="36">
        <f t="shared" si="273"/>
        <v>0.55701881596347025</v>
      </c>
      <c r="BV357" s="36">
        <f t="shared" si="274"/>
        <v>0.85834288329405384</v>
      </c>
      <c r="BW357" s="36">
        <f t="shared" si="275"/>
        <v>0.4746954763156237</v>
      </c>
      <c r="BX357" s="36">
        <f t="shared" si="276"/>
        <v>0.47966679141828394</v>
      </c>
      <c r="BY357" s="36">
        <f t="shared" si="277"/>
        <v>0.55701912023670719</v>
      </c>
      <c r="BZ357" s="36">
        <f t="shared" si="278"/>
        <v>0.85834303814557789</v>
      </c>
      <c r="CA357" s="36">
        <f t="shared" si="279"/>
        <v>0.14234166772955251</v>
      </c>
      <c r="CB357" s="36">
        <f t="shared" si="280"/>
        <v>0.43022314718464572</v>
      </c>
      <c r="CC357" s="36">
        <f t="shared" si="281"/>
        <v>5.187191626829118E-3</v>
      </c>
      <c r="CD357" s="36">
        <f t="shared" si="282"/>
        <v>6.0833408405026775E-2</v>
      </c>
      <c r="CE357" s="36">
        <f t="shared" si="283"/>
        <v>2.9229968782518188E-2</v>
      </c>
      <c r="CF357" s="36">
        <f t="shared" si="284"/>
        <v>7.6381099894959822E-2</v>
      </c>
      <c r="CG357" s="36">
        <f t="shared" si="285"/>
        <v>6.4081347306694557E-3</v>
      </c>
      <c r="CH357" s="36">
        <f t="shared" si="286"/>
        <v>2.0793820815440092E-2</v>
      </c>
      <c r="CI357" s="36">
        <f t="shared" si="287"/>
        <v>1.0768956924172299E-2</v>
      </c>
      <c r="CJ357" s="36">
        <f t="shared" si="288"/>
        <v>2.3597401654811993E-2</v>
      </c>
      <c r="CK357" s="36">
        <f t="shared" si="289"/>
        <v>2.6509538197299039E-3</v>
      </c>
      <c r="CL357" s="36">
        <f t="shared" si="290"/>
        <v>1.1317338162064268E-2</v>
      </c>
      <c r="CM357" s="36">
        <f t="shared" si="291"/>
        <v>0.81309552119856043</v>
      </c>
      <c r="CN357" s="36">
        <f t="shared" si="292"/>
        <v>0.99602053432587756</v>
      </c>
      <c r="CO357" s="36">
        <f t="shared" si="293"/>
        <v>0.92885108395112326</v>
      </c>
      <c r="CP357" s="36">
        <f t="shared" si="294"/>
        <v>0.52210250919521772</v>
      </c>
      <c r="CQ357" s="36">
        <f t="shared" si="295"/>
        <v>11.420268672426483</v>
      </c>
      <c r="CR357" s="36">
        <f t="shared" si="296"/>
        <v>0.83037691617124831</v>
      </c>
      <c r="CS357" s="36">
        <f t="shared" si="297"/>
        <v>0.37751763189784437</v>
      </c>
      <c r="CT357" s="36">
        <f t="shared" si="298"/>
        <v>129.10146031742147</v>
      </c>
      <c r="CU357" s="36"/>
      <c r="CV357" s="42" t="str">
        <f t="shared" si="299"/>
        <v>Ipaba</v>
      </c>
      <c r="CW357" s="43">
        <f t="shared" si="304"/>
        <v>2.8246592754748757E-4</v>
      </c>
      <c r="CX357" s="43">
        <f t="shared" si="304"/>
        <v>8.4655179442975417E-2</v>
      </c>
      <c r="CY357" s="43">
        <f t="shared" si="304"/>
        <v>4.6520569011918499E-2</v>
      </c>
      <c r="CZ357" s="43">
        <f t="shared" si="304"/>
        <v>0.85834288329405384</v>
      </c>
      <c r="DA357" s="43">
        <f t="shared" si="304"/>
        <v>0.47966679141828394</v>
      </c>
      <c r="DB357" s="43">
        <f t="shared" si="304"/>
        <v>1.0768956924172299E-2</v>
      </c>
      <c r="DC357" s="43">
        <f t="shared" si="304"/>
        <v>2.3597401654811993E-2</v>
      </c>
      <c r="DD357" s="43">
        <f t="shared" si="304"/>
        <v>2.6509538197299039E-3</v>
      </c>
      <c r="DE357" s="43">
        <f t="shared" si="304"/>
        <v>1.1317338162064268E-2</v>
      </c>
      <c r="DF357" s="43">
        <f t="shared" si="304"/>
        <v>11.420268672426483</v>
      </c>
      <c r="DG357" s="43">
        <f t="shared" si="304"/>
        <v>0.83037691617124831</v>
      </c>
      <c r="DH357" s="43">
        <f t="shared" si="304"/>
        <v>0.37751763189784437</v>
      </c>
      <c r="DI357" s="43">
        <f t="shared" si="304"/>
        <v>129.10146031742147</v>
      </c>
      <c r="DJ357" s="51">
        <f t="shared" si="258"/>
        <v>11.019032775197893</v>
      </c>
      <c r="DL357" s="40">
        <f t="shared" si="302"/>
        <v>354</v>
      </c>
      <c r="DM357" s="58">
        <f t="shared" si="300"/>
        <v>65.789797034732388</v>
      </c>
      <c r="DN357" s="57" t="str">
        <f t="shared" si="301"/>
        <v>Rio Espera</v>
      </c>
    </row>
    <row r="358" spans="1:118" x14ac:dyDescent="0.3">
      <c r="A358" s="12">
        <v>313120</v>
      </c>
      <c r="B358" s="12" t="s">
        <v>29</v>
      </c>
      <c r="C358" s="12" t="s">
        <v>28</v>
      </c>
      <c r="D358" s="27" t="s">
        <v>408</v>
      </c>
      <c r="E358" s="13">
        <v>14827</v>
      </c>
      <c r="F358" s="14">
        <v>22.56</v>
      </c>
      <c r="G358" s="14">
        <v>59.81</v>
      </c>
      <c r="H358" s="15">
        <v>3344.9712</v>
      </c>
      <c r="I358" s="15">
        <v>8868.0287000000008</v>
      </c>
      <c r="J358" s="15">
        <v>72.724100000000007</v>
      </c>
      <c r="K358" s="13">
        <v>16098</v>
      </c>
      <c r="L358" s="14">
        <v>12.61</v>
      </c>
      <c r="M358" s="14">
        <v>30.07</v>
      </c>
      <c r="N358" s="15">
        <v>2029.9577999999999</v>
      </c>
      <c r="O358" s="15">
        <v>4840.6686</v>
      </c>
      <c r="P358" s="15">
        <v>60.945399999999999</v>
      </c>
      <c r="Q358" s="13">
        <v>18079</v>
      </c>
      <c r="R358" s="14">
        <v>5.38</v>
      </c>
      <c r="S358" s="14">
        <v>17.14</v>
      </c>
      <c r="T358" s="15">
        <v>972.65020000000004</v>
      </c>
      <c r="U358" s="14">
        <v>3098.7406000000001</v>
      </c>
      <c r="V358" s="14">
        <v>47.436799999999998</v>
      </c>
      <c r="W358" s="14">
        <v>0.56999999999999995</v>
      </c>
      <c r="X358" s="14">
        <v>0.53</v>
      </c>
      <c r="Y358" s="14">
        <v>0.53</v>
      </c>
      <c r="Z358" s="14">
        <v>108.4769</v>
      </c>
      <c r="AA358" s="14">
        <v>96.881799999999998</v>
      </c>
      <c r="AB358" s="14">
        <v>107.20480000000001</v>
      </c>
      <c r="AC358" s="14">
        <v>39223.576999999997</v>
      </c>
      <c r="AD358" s="14">
        <v>205306.34400000001</v>
      </c>
      <c r="AE358" s="14">
        <v>2414.5014999999999</v>
      </c>
      <c r="AF358" s="14">
        <v>10627.72</v>
      </c>
      <c r="AG358" s="14">
        <v>16245</v>
      </c>
      <c r="AH358" s="14">
        <v>19318</v>
      </c>
      <c r="AI358" s="14">
        <v>59.9602</v>
      </c>
      <c r="AJ358" s="14">
        <v>56.991500000000002</v>
      </c>
      <c r="AK358" s="14">
        <v>0.40699999999999997</v>
      </c>
      <c r="AL358" s="14">
        <v>0.189</v>
      </c>
      <c r="AM358" s="14">
        <v>0.66400000000000003</v>
      </c>
      <c r="AN358" s="14">
        <v>0.53700000000000003</v>
      </c>
      <c r="AO358" s="14">
        <v>0.57099999999999995</v>
      </c>
      <c r="AP358" s="14">
        <v>0.41099999999999998</v>
      </c>
      <c r="AQ358" s="14">
        <v>0.75</v>
      </c>
      <c r="AR358" s="14">
        <v>0.60499999999999998</v>
      </c>
      <c r="AS358" s="14">
        <v>0.69299999999999995</v>
      </c>
      <c r="AT358" s="14">
        <v>0.58599999999999997</v>
      </c>
      <c r="AU358" s="14">
        <v>0.84799999999999998</v>
      </c>
      <c r="AV358" s="14">
        <v>0.67</v>
      </c>
      <c r="AW358" s="14">
        <v>14181</v>
      </c>
      <c r="AX358" s="14">
        <v>20662</v>
      </c>
      <c r="AY358" s="14">
        <v>95909</v>
      </c>
      <c r="AZ358" s="14">
        <v>60327</v>
      </c>
      <c r="BA358" s="56">
        <f t="shared" si="256"/>
        <v>7.4215376886000037E-2</v>
      </c>
      <c r="BB358" s="56">
        <f t="shared" si="256"/>
        <v>0.10813328518570853</v>
      </c>
      <c r="BC358" s="56">
        <f t="shared" si="256"/>
        <v>0.50193375514839411</v>
      </c>
      <c r="BD358" s="56">
        <f t="shared" si="255"/>
        <v>0.31571758277989731</v>
      </c>
      <c r="BE358" s="54"/>
      <c r="BG358" s="36">
        <f t="shared" si="259"/>
        <v>0.44175268136699875</v>
      </c>
      <c r="BH358" s="36">
        <f t="shared" si="260"/>
        <v>0.25705184034398071</v>
      </c>
      <c r="BI358" s="36">
        <f t="shared" si="261"/>
        <v>0.21386678936271816</v>
      </c>
      <c r="BJ358" s="36">
        <f t="shared" si="262"/>
        <v>0.24464769952155183</v>
      </c>
      <c r="BK358" s="36">
        <f t="shared" si="263"/>
        <v>0.25964863717025433</v>
      </c>
      <c r="BL358" s="36">
        <f t="shared" si="264"/>
        <v>0.25705082972343801</v>
      </c>
      <c r="BM358" s="36">
        <f t="shared" si="265"/>
        <v>2.5000000000000044E-3</v>
      </c>
      <c r="BN358" s="36">
        <f t="shared" si="266"/>
        <v>4.9245921822098949E-3</v>
      </c>
      <c r="BO358" s="36">
        <f t="shared" si="267"/>
        <v>1.5378700499807832E-3</v>
      </c>
      <c r="BP358" s="36">
        <f t="shared" si="268"/>
        <v>2.4999912423819717E-3</v>
      </c>
      <c r="BQ358" s="36">
        <f t="shared" si="269"/>
        <v>4.9245496448238066E-3</v>
      </c>
      <c r="BR358" s="36">
        <f t="shared" si="270"/>
        <v>1.5378983747808561E-3</v>
      </c>
      <c r="BS358" s="36">
        <f t="shared" si="271"/>
        <v>0.77295043545484143</v>
      </c>
      <c r="BT358" s="36">
        <f t="shared" si="272"/>
        <v>0.91972884725386017</v>
      </c>
      <c r="BU358" s="36">
        <f t="shared" si="273"/>
        <v>0.42964741446173504</v>
      </c>
      <c r="BV358" s="36">
        <f t="shared" si="274"/>
        <v>0.76822260269349585</v>
      </c>
      <c r="BW358" s="36">
        <f t="shared" si="275"/>
        <v>0.42159400549543363</v>
      </c>
      <c r="BX358" s="36">
        <f t="shared" si="276"/>
        <v>0.44657637177143711</v>
      </c>
      <c r="BY358" s="36">
        <f t="shared" si="277"/>
        <v>0.42964748151924437</v>
      </c>
      <c r="BZ358" s="36">
        <f t="shared" si="278"/>
        <v>0.76822248578166041</v>
      </c>
      <c r="CA358" s="36">
        <f t="shared" si="279"/>
        <v>3.0430077885529285E-2</v>
      </c>
      <c r="CB358" s="36">
        <f t="shared" si="280"/>
        <v>0.10405827263267432</v>
      </c>
      <c r="CC358" s="36">
        <f t="shared" si="281"/>
        <v>6.4532960919575352E-3</v>
      </c>
      <c r="CD358" s="36">
        <f t="shared" si="282"/>
        <v>9.799671185982602E-3</v>
      </c>
      <c r="CE358" s="36">
        <f t="shared" si="283"/>
        <v>6.2460978147762846E-3</v>
      </c>
      <c r="CF358" s="36">
        <f t="shared" si="284"/>
        <v>1.7665438231052728E-2</v>
      </c>
      <c r="CG358" s="36">
        <f t="shared" si="285"/>
        <v>2.2103140454236476E-3</v>
      </c>
      <c r="CH358" s="36">
        <f t="shared" si="286"/>
        <v>2.6753864447086793E-3</v>
      </c>
      <c r="CI358" s="36">
        <f t="shared" si="287"/>
        <v>4.3609825560697885E-3</v>
      </c>
      <c r="CJ358" s="36">
        <f t="shared" si="288"/>
        <v>1.3799172593990449E-2</v>
      </c>
      <c r="CK358" s="36">
        <f t="shared" si="289"/>
        <v>8.8496038624069965E-4</v>
      </c>
      <c r="CL358" s="36">
        <f t="shared" si="290"/>
        <v>2.4646647552939846E-3</v>
      </c>
      <c r="CM358" s="36">
        <f t="shared" si="291"/>
        <v>0.1492198627923009</v>
      </c>
      <c r="CN358" s="36">
        <f t="shared" si="292"/>
        <v>0.98798042813775555</v>
      </c>
      <c r="CO358" s="36">
        <f t="shared" si="293"/>
        <v>0.84843409618926446</v>
      </c>
      <c r="CP358" s="36">
        <f t="shared" si="294"/>
        <v>0.49249463969742802</v>
      </c>
      <c r="CQ358" s="36">
        <f t="shared" si="295"/>
        <v>214.25644759864727</v>
      </c>
      <c r="CR358" s="36">
        <f t="shared" si="296"/>
        <v>0.71640326570428214</v>
      </c>
      <c r="CS358" s="36">
        <f t="shared" si="297"/>
        <v>1.0206466778269365</v>
      </c>
      <c r="CT358" s="36">
        <f t="shared" si="298"/>
        <v>43.543323134603824</v>
      </c>
      <c r="CU358" s="36"/>
      <c r="CV358" s="42" t="str">
        <f t="shared" si="299"/>
        <v>Ipanema</v>
      </c>
      <c r="CW358" s="43">
        <f t="shared" si="304"/>
        <v>0.25705184034398071</v>
      </c>
      <c r="CX358" s="43">
        <f t="shared" si="304"/>
        <v>0.21386678936271816</v>
      </c>
      <c r="CY358" s="43">
        <f t="shared" si="304"/>
        <v>1.5378700499807832E-3</v>
      </c>
      <c r="CZ358" s="43">
        <f t="shared" si="304"/>
        <v>0.76822260269349585</v>
      </c>
      <c r="DA358" s="43">
        <f t="shared" si="304"/>
        <v>0.44657637177143711</v>
      </c>
      <c r="DB358" s="43">
        <f t="shared" si="304"/>
        <v>4.3609825560697885E-3</v>
      </c>
      <c r="DC358" s="43">
        <f t="shared" si="304"/>
        <v>1.3799172593990449E-2</v>
      </c>
      <c r="DD358" s="43">
        <f t="shared" si="304"/>
        <v>8.8496038624069965E-4</v>
      </c>
      <c r="DE358" s="43">
        <f t="shared" si="304"/>
        <v>2.4646647552939846E-3</v>
      </c>
      <c r="DF358" s="43">
        <f t="shared" si="304"/>
        <v>214.25644759864727</v>
      </c>
      <c r="DG358" s="43">
        <f t="shared" si="304"/>
        <v>0.71640326570428214</v>
      </c>
      <c r="DH358" s="43">
        <f t="shared" si="304"/>
        <v>1.0206466778269365</v>
      </c>
      <c r="DI358" s="43">
        <f t="shared" si="304"/>
        <v>43.543323134603824</v>
      </c>
      <c r="DJ358" s="51">
        <f t="shared" si="258"/>
        <v>20.095814302407348</v>
      </c>
      <c r="DL358" s="40">
        <f t="shared" si="302"/>
        <v>355</v>
      </c>
      <c r="DM358" s="58">
        <f t="shared" si="300"/>
        <v>65.930188185101144</v>
      </c>
      <c r="DN358" s="57" t="str">
        <f t="shared" si="301"/>
        <v>Comercinho</v>
      </c>
    </row>
    <row r="359" spans="1:118" x14ac:dyDescent="0.3">
      <c r="A359" s="12">
        <v>313130</v>
      </c>
      <c r="B359" s="12" t="s">
        <v>29</v>
      </c>
      <c r="C359" s="12" t="s">
        <v>28</v>
      </c>
      <c r="D359" s="27" t="s">
        <v>37</v>
      </c>
      <c r="E359" s="13">
        <v>177685</v>
      </c>
      <c r="F359" s="14">
        <v>9.26</v>
      </c>
      <c r="G359" s="14">
        <v>27.56</v>
      </c>
      <c r="H359" s="15">
        <v>16453.631000000001</v>
      </c>
      <c r="I359" s="15">
        <v>48969.986000000004</v>
      </c>
      <c r="J359" s="15">
        <v>29.8504</v>
      </c>
      <c r="K359" s="13">
        <v>210896</v>
      </c>
      <c r="L359" s="14">
        <v>4.82</v>
      </c>
      <c r="M359" s="14">
        <v>16.39</v>
      </c>
      <c r="N359" s="15">
        <v>10165.1872</v>
      </c>
      <c r="O359" s="15">
        <v>34565.854400000004</v>
      </c>
      <c r="P359" s="15">
        <v>23.2956</v>
      </c>
      <c r="Q359" s="13">
        <v>238052</v>
      </c>
      <c r="R359" s="14">
        <v>1.1299999999999999</v>
      </c>
      <c r="S359" s="14">
        <v>5.92</v>
      </c>
      <c r="T359" s="15">
        <v>2689.9875999999999</v>
      </c>
      <c r="U359" s="14">
        <v>14092.678400000001</v>
      </c>
      <c r="V359" s="14">
        <v>9.9634999999999998</v>
      </c>
      <c r="W359" s="14">
        <v>0.55000000000000004</v>
      </c>
      <c r="X359" s="14">
        <v>0.55000000000000004</v>
      </c>
      <c r="Y359" s="14">
        <v>0.52</v>
      </c>
      <c r="Z359" s="14">
        <v>104.6707</v>
      </c>
      <c r="AA359" s="14">
        <v>100.5377</v>
      </c>
      <c r="AB359" s="14">
        <v>105.182</v>
      </c>
      <c r="AC359" s="14">
        <v>2234576.2864000001</v>
      </c>
      <c r="AD359" s="14">
        <v>9195774.0500000007</v>
      </c>
      <c r="AE359" s="14">
        <v>10589.405199999999</v>
      </c>
      <c r="AF359" s="14">
        <v>36024.28</v>
      </c>
      <c r="AG359" s="14">
        <v>211020</v>
      </c>
      <c r="AH359" s="14">
        <v>255266</v>
      </c>
      <c r="AI359" s="14">
        <v>262.97050000000002</v>
      </c>
      <c r="AJ359" s="14">
        <v>193.18129999999999</v>
      </c>
      <c r="AK359" s="14">
        <v>0.51900000000000002</v>
      </c>
      <c r="AL359" s="14">
        <v>0.312</v>
      </c>
      <c r="AM359" s="14">
        <v>0.70599999999999996</v>
      </c>
      <c r="AN359" s="14">
        <v>0.63600000000000001</v>
      </c>
      <c r="AO359" s="14">
        <v>0.68400000000000005</v>
      </c>
      <c r="AP359" s="14">
        <v>0.58299999999999996</v>
      </c>
      <c r="AQ359" s="14">
        <v>0.78700000000000003</v>
      </c>
      <c r="AR359" s="14">
        <v>0.69699999999999995</v>
      </c>
      <c r="AS359" s="14">
        <v>0.77100000000000002</v>
      </c>
      <c r="AT359" s="14">
        <v>0.70499999999999996</v>
      </c>
      <c r="AU359" s="14">
        <v>0.86399999999999999</v>
      </c>
      <c r="AV359" s="14">
        <v>0.752</v>
      </c>
      <c r="AW359" s="14">
        <v>1065</v>
      </c>
      <c r="AX359" s="14">
        <v>3665147</v>
      </c>
      <c r="AY359" s="14">
        <v>3508449</v>
      </c>
      <c r="AZ359" s="14">
        <v>897271</v>
      </c>
      <c r="BA359" s="56">
        <f t="shared" si="256"/>
        <v>1.3193867341796238E-4</v>
      </c>
      <c r="BB359" s="56">
        <f t="shared" si="256"/>
        <v>0.45406068832096208</v>
      </c>
      <c r="BC359" s="56">
        <f t="shared" si="256"/>
        <v>0.43464798761932089</v>
      </c>
      <c r="BD359" s="56">
        <f t="shared" si="255"/>
        <v>0.11115938538629909</v>
      </c>
      <c r="BE359" s="54"/>
      <c r="BG359" s="36">
        <f t="shared" si="259"/>
        <v>11.667210888005219</v>
      </c>
      <c r="BH359" s="36">
        <f t="shared" si="260"/>
        <v>0.46713587395742612</v>
      </c>
      <c r="BI359" s="36">
        <f t="shared" si="261"/>
        <v>0.24490675488357469</v>
      </c>
      <c r="BJ359" s="36">
        <f t="shared" si="262"/>
        <v>0.15816212843855706</v>
      </c>
      <c r="BK359" s="36">
        <f t="shared" si="263"/>
        <v>1.5140590934579983</v>
      </c>
      <c r="BL359" s="36">
        <f t="shared" si="264"/>
        <v>0.46713578880837803</v>
      </c>
      <c r="BM359" s="36">
        <f t="shared" si="265"/>
        <v>6.9444444444444319E-3</v>
      </c>
      <c r="BN359" s="36">
        <f t="shared" si="266"/>
        <v>1.2311480455524698E-3</v>
      </c>
      <c r="BO359" s="36">
        <f t="shared" si="267"/>
        <v>3.844675124951914E-4</v>
      </c>
      <c r="BP359" s="36">
        <f t="shared" si="268"/>
        <v>6.9444201177276867E-3</v>
      </c>
      <c r="BQ359" s="36">
        <f t="shared" si="269"/>
        <v>1.2311374112059556E-3</v>
      </c>
      <c r="BR359" s="36">
        <f t="shared" si="270"/>
        <v>3.8445558641097909E-4</v>
      </c>
      <c r="BS359" s="36">
        <f t="shared" si="271"/>
        <v>34.614059502917549</v>
      </c>
      <c r="BT359" s="36">
        <f t="shared" si="272"/>
        <v>0.69771473187491728</v>
      </c>
      <c r="BU359" s="36">
        <f t="shared" si="273"/>
        <v>0.26112250436065187</v>
      </c>
      <c r="BV359" s="36">
        <f t="shared" si="274"/>
        <v>0.33793359543162077</v>
      </c>
      <c r="BW359" s="36">
        <f t="shared" si="275"/>
        <v>12.641600053103478</v>
      </c>
      <c r="BX359" s="36">
        <f t="shared" si="276"/>
        <v>11.448263350886792</v>
      </c>
      <c r="BY359" s="36">
        <f t="shared" si="277"/>
        <v>0.26112182036156717</v>
      </c>
      <c r="BZ359" s="36">
        <f t="shared" si="278"/>
        <v>0.33793356684095316</v>
      </c>
      <c r="CA359" s="36">
        <f t="shared" si="279"/>
        <v>2.7813321593588153E-3</v>
      </c>
      <c r="CB359" s="36">
        <f t="shared" si="280"/>
        <v>1.3990056653948408E-2</v>
      </c>
      <c r="CC359" s="36">
        <f t="shared" si="281"/>
        <v>4.9109506526193061E-4</v>
      </c>
      <c r="CD359" s="36">
        <f t="shared" si="282"/>
        <v>4.5043016080356909E-3</v>
      </c>
      <c r="CE359" s="36">
        <f t="shared" si="283"/>
        <v>1.0655567117585857E-2</v>
      </c>
      <c r="CF359" s="36">
        <f t="shared" si="284"/>
        <v>5.288059249764103E-2</v>
      </c>
      <c r="CG359" s="36">
        <f t="shared" si="285"/>
        <v>0</v>
      </c>
      <c r="CH359" s="36">
        <f t="shared" si="286"/>
        <v>8.5519010229852064E-3</v>
      </c>
      <c r="CI359" s="36">
        <f t="shared" si="287"/>
        <v>1.527524502146895E-3</v>
      </c>
      <c r="CJ359" s="36">
        <f t="shared" si="288"/>
        <v>3.812690521120612E-3</v>
      </c>
      <c r="CK359" s="36">
        <f t="shared" si="289"/>
        <v>1.309112997397475E-4</v>
      </c>
      <c r="CL359" s="36">
        <f t="shared" si="290"/>
        <v>4.4444444444444427E-3</v>
      </c>
      <c r="CM359" s="36">
        <f t="shared" si="291"/>
        <v>0.90994442268028808</v>
      </c>
      <c r="CN359" s="36">
        <f t="shared" si="292"/>
        <v>4.7988756784159243E-3</v>
      </c>
      <c r="CO359" s="36">
        <f t="shared" si="293"/>
        <v>3.5572448975050173</v>
      </c>
      <c r="CP359" s="36">
        <f t="shared" si="294"/>
        <v>11.803125759829966</v>
      </c>
      <c r="CQ359" s="36">
        <f t="shared" si="295"/>
        <v>0.94517274268236295</v>
      </c>
      <c r="CR359" s="36">
        <f t="shared" si="296"/>
        <v>0.12605790759987612</v>
      </c>
      <c r="CS359" s="36">
        <f t="shared" si="297"/>
        <v>0.54876630457649866</v>
      </c>
      <c r="CT359" s="36">
        <f t="shared" si="298"/>
        <v>2.8069657530466885</v>
      </c>
      <c r="CU359" s="36"/>
      <c r="CV359" s="42" t="str">
        <f t="shared" si="299"/>
        <v>Ipatinga</v>
      </c>
      <c r="CW359" s="43">
        <f t="shared" si="304"/>
        <v>0.46713587395742612</v>
      </c>
      <c r="CX359" s="43">
        <f t="shared" si="304"/>
        <v>0.24490675488357469</v>
      </c>
      <c r="CY359" s="43">
        <f t="shared" si="304"/>
        <v>3.844675124951914E-4</v>
      </c>
      <c r="CZ359" s="43">
        <f t="shared" si="304"/>
        <v>0.33793359543162077</v>
      </c>
      <c r="DA359" s="43">
        <f t="shared" si="304"/>
        <v>11.448263350886792</v>
      </c>
      <c r="DB359" s="43">
        <f t="shared" si="304"/>
        <v>1.527524502146895E-3</v>
      </c>
      <c r="DC359" s="43">
        <f t="shared" si="304"/>
        <v>3.812690521120612E-3</v>
      </c>
      <c r="DD359" s="43">
        <f t="shared" si="304"/>
        <v>1.309112997397475E-4</v>
      </c>
      <c r="DE359" s="43">
        <f t="shared" si="304"/>
        <v>4.4444444444444427E-3</v>
      </c>
      <c r="DF359" s="43">
        <f t="shared" si="304"/>
        <v>0.94517274268236295</v>
      </c>
      <c r="DG359" s="43">
        <f t="shared" si="304"/>
        <v>0.12605790759987612</v>
      </c>
      <c r="DH359" s="43">
        <f t="shared" si="304"/>
        <v>0.54876630457649866</v>
      </c>
      <c r="DI359" s="43">
        <f t="shared" si="304"/>
        <v>2.8069657530466885</v>
      </c>
      <c r="DJ359" s="51">
        <f t="shared" si="258"/>
        <v>1.3027309477957529</v>
      </c>
      <c r="DL359" s="40">
        <f t="shared" si="302"/>
        <v>356</v>
      </c>
      <c r="DM359" s="58">
        <f t="shared" si="300"/>
        <v>66.243417142142505</v>
      </c>
      <c r="DN359" s="57" t="str">
        <f t="shared" si="301"/>
        <v>Fronteira dos Vales</v>
      </c>
    </row>
    <row r="360" spans="1:118" x14ac:dyDescent="0.3">
      <c r="A360" s="12">
        <v>313140</v>
      </c>
      <c r="B360" s="12" t="s">
        <v>29</v>
      </c>
      <c r="C360" s="12" t="s">
        <v>28</v>
      </c>
      <c r="D360" s="27" t="s">
        <v>865</v>
      </c>
      <c r="E360" s="13">
        <v>4079</v>
      </c>
      <c r="F360" s="14">
        <v>5.53</v>
      </c>
      <c r="G360" s="14">
        <v>38.520000000000003</v>
      </c>
      <c r="H360" s="15">
        <v>225.56870000000001</v>
      </c>
      <c r="I360" s="15">
        <v>1571.2308000000003</v>
      </c>
      <c r="J360" s="15">
        <v>17.8264</v>
      </c>
      <c r="K360" s="13">
        <v>4013</v>
      </c>
      <c r="L360" s="14">
        <v>8.4</v>
      </c>
      <c r="M360" s="14">
        <v>18.12</v>
      </c>
      <c r="N360" s="15">
        <v>337.09200000000004</v>
      </c>
      <c r="O360" s="15">
        <v>727.15560000000005</v>
      </c>
      <c r="P360" s="15">
        <v>40.598100000000002</v>
      </c>
      <c r="Q360" s="13">
        <v>4090</v>
      </c>
      <c r="R360" s="14">
        <v>1.34</v>
      </c>
      <c r="S360" s="14">
        <v>6.43</v>
      </c>
      <c r="T360" s="15">
        <v>54.806000000000004</v>
      </c>
      <c r="U360" s="14">
        <v>262.98699999999997</v>
      </c>
      <c r="V360" s="14">
        <v>11.815099999999999</v>
      </c>
      <c r="W360" s="14">
        <v>0.45</v>
      </c>
      <c r="X360" s="14">
        <v>0.62</v>
      </c>
      <c r="Y360" s="14">
        <v>0.43</v>
      </c>
      <c r="Z360" s="14">
        <v>85.639700000000005</v>
      </c>
      <c r="AA360" s="14">
        <v>113.3334</v>
      </c>
      <c r="AB360" s="14">
        <v>86.977500000000006</v>
      </c>
      <c r="AC360" s="14">
        <v>14731.471</v>
      </c>
      <c r="AD360" s="14">
        <v>61534.222999999998</v>
      </c>
      <c r="AE360" s="14">
        <v>3655.4519</v>
      </c>
      <c r="AF360" s="14">
        <v>14444.65</v>
      </c>
      <c r="AG360" s="14">
        <v>4030</v>
      </c>
      <c r="AH360" s="14">
        <v>4260</v>
      </c>
      <c r="AI360" s="14">
        <v>90.777199999999993</v>
      </c>
      <c r="AJ360" s="14">
        <v>77.459900000000005</v>
      </c>
      <c r="AK360" s="14">
        <v>0.48899999999999999</v>
      </c>
      <c r="AL360" s="14">
        <v>0.29299999999999998</v>
      </c>
      <c r="AM360" s="14">
        <v>0.72399999999999998</v>
      </c>
      <c r="AN360" s="14">
        <v>0.55000000000000004</v>
      </c>
      <c r="AO360" s="14">
        <v>0.625</v>
      </c>
      <c r="AP360" s="14">
        <v>0.46300000000000002</v>
      </c>
      <c r="AQ360" s="14">
        <v>0.78700000000000003</v>
      </c>
      <c r="AR360" s="14">
        <v>0.67</v>
      </c>
      <c r="AS360" s="14">
        <v>0.69599999999999995</v>
      </c>
      <c r="AT360" s="14">
        <v>0.61</v>
      </c>
      <c r="AU360" s="14">
        <v>0.81399999999999995</v>
      </c>
      <c r="AV360" s="14">
        <v>0.68</v>
      </c>
      <c r="AW360" s="14">
        <v>28154</v>
      </c>
      <c r="AX360" s="14">
        <v>2905</v>
      </c>
      <c r="AY360" s="14">
        <v>16539</v>
      </c>
      <c r="AZ360" s="14">
        <v>11933</v>
      </c>
      <c r="BA360" s="56">
        <f t="shared" si="256"/>
        <v>0.47293007004753823</v>
      </c>
      <c r="BB360" s="56">
        <f t="shared" si="256"/>
        <v>4.879810518889318E-2</v>
      </c>
      <c r="BC360" s="56">
        <f t="shared" si="256"/>
        <v>0.27782163914599117</v>
      </c>
      <c r="BD360" s="56">
        <f t="shared" si="255"/>
        <v>0.20045018561757741</v>
      </c>
      <c r="BE360" s="54"/>
      <c r="BG360" s="36">
        <f t="shared" si="259"/>
        <v>0.85402145781761973</v>
      </c>
      <c r="BH360" s="36">
        <f t="shared" si="260"/>
        <v>0.39018744752803081</v>
      </c>
      <c r="BI360" s="36">
        <f t="shared" si="261"/>
        <v>0.20373053267947219</v>
      </c>
      <c r="BJ360" s="36">
        <f t="shared" si="262"/>
        <v>0.94385740797834139</v>
      </c>
      <c r="BK360" s="36">
        <f t="shared" si="263"/>
        <v>0.91848574695539309</v>
      </c>
      <c r="BL360" s="36">
        <f t="shared" si="264"/>
        <v>0.39018830355565093</v>
      </c>
      <c r="BM360" s="36">
        <f t="shared" si="265"/>
        <v>6.25E-2</v>
      </c>
      <c r="BN360" s="36">
        <f t="shared" si="266"/>
        <v>7.6946752847029945E-3</v>
      </c>
      <c r="BO360" s="36">
        <f t="shared" si="267"/>
        <v>2.4605920799692427E-2</v>
      </c>
      <c r="BP360" s="36">
        <f t="shared" si="268"/>
        <v>6.2499781059549182E-2</v>
      </c>
      <c r="BQ360" s="36">
        <f t="shared" si="269"/>
        <v>7.694693008662332E-3</v>
      </c>
      <c r="BR360" s="36">
        <f t="shared" si="270"/>
        <v>2.4605765759639533E-2</v>
      </c>
      <c r="BS360" s="36">
        <f t="shared" si="271"/>
        <v>0.91130180947475403</v>
      </c>
      <c r="BT360" s="36">
        <f t="shared" si="272"/>
        <v>0.97558881436788325</v>
      </c>
      <c r="BU360" s="36">
        <f t="shared" si="273"/>
        <v>0.22887022395004963</v>
      </c>
      <c r="BV360" s="36">
        <f t="shared" si="274"/>
        <v>0.69242730603554259</v>
      </c>
      <c r="BW360" s="36">
        <f t="shared" si="275"/>
        <v>0.83356955187608972</v>
      </c>
      <c r="BX360" s="36">
        <f t="shared" si="276"/>
        <v>0.85904277181638167</v>
      </c>
      <c r="BY360" s="36">
        <f t="shared" si="277"/>
        <v>0.22887016472780403</v>
      </c>
      <c r="BZ360" s="36">
        <f t="shared" si="278"/>
        <v>0.69242720338605324</v>
      </c>
      <c r="CA360" s="36">
        <f t="shared" si="279"/>
        <v>6.5830346967073384E-5</v>
      </c>
      <c r="CB360" s="36">
        <f t="shared" si="280"/>
        <v>2.5179532637041981E-3</v>
      </c>
      <c r="CC360" s="36">
        <f t="shared" si="281"/>
        <v>7.6733603947175116E-6</v>
      </c>
      <c r="CD360" s="36">
        <f t="shared" si="282"/>
        <v>5.956938876627153E-3</v>
      </c>
      <c r="CE360" s="36">
        <f t="shared" si="283"/>
        <v>6.503642039542132E-5</v>
      </c>
      <c r="CF360" s="36">
        <f t="shared" si="284"/>
        <v>5.3855329452188647E-4</v>
      </c>
      <c r="CG360" s="36">
        <f t="shared" si="285"/>
        <v>0</v>
      </c>
      <c r="CH360" s="36">
        <f t="shared" si="286"/>
        <v>2.5156985485598649E-3</v>
      </c>
      <c r="CI360" s="36">
        <f t="shared" si="287"/>
        <v>3.8433315654492583E-3</v>
      </c>
      <c r="CJ360" s="36">
        <f t="shared" si="288"/>
        <v>6.6138046160545997E-3</v>
      </c>
      <c r="CK360" s="36">
        <f t="shared" si="289"/>
        <v>4.7128067906309556E-3</v>
      </c>
      <c r="CL360" s="36">
        <f t="shared" si="290"/>
        <v>1.2574820180071304E-3</v>
      </c>
      <c r="CM360" s="36">
        <f t="shared" si="291"/>
        <v>4.770671147819399E-2</v>
      </c>
      <c r="CN360" s="36">
        <f t="shared" si="292"/>
        <v>0.9983057026365536</v>
      </c>
      <c r="CO360" s="36">
        <f t="shared" si="293"/>
        <v>0.97297498543752814</v>
      </c>
      <c r="CP360" s="36">
        <f t="shared" si="294"/>
        <v>0.88550063044148752</v>
      </c>
      <c r="CQ360" s="36">
        <f t="shared" si="295"/>
        <v>9731.5096837232886</v>
      </c>
      <c r="CR360" s="36">
        <f t="shared" si="296"/>
        <v>0.86617744021926457</v>
      </c>
      <c r="CS360" s="36">
        <f t="shared" si="297"/>
        <v>1.269903708147219E-2</v>
      </c>
      <c r="CT360" s="36">
        <f t="shared" si="298"/>
        <v>14.626525507961835</v>
      </c>
      <c r="CU360" s="36"/>
      <c r="CV360" s="42" t="str">
        <f t="shared" si="299"/>
        <v>Ipiaçu</v>
      </c>
      <c r="CW360" s="43">
        <f t="shared" si="304"/>
        <v>0.39018744752803081</v>
      </c>
      <c r="CX360" s="43">
        <f t="shared" si="304"/>
        <v>0.20373053267947219</v>
      </c>
      <c r="CY360" s="43">
        <f t="shared" si="304"/>
        <v>2.4605920799692427E-2</v>
      </c>
      <c r="CZ360" s="43">
        <f t="shared" si="304"/>
        <v>0.69242730603554259</v>
      </c>
      <c r="DA360" s="43">
        <f t="shared" si="304"/>
        <v>0.85904277181638167</v>
      </c>
      <c r="DB360" s="43">
        <f t="shared" si="304"/>
        <v>3.8433315654492583E-3</v>
      </c>
      <c r="DC360" s="43">
        <f t="shared" si="304"/>
        <v>6.6138046160545997E-3</v>
      </c>
      <c r="DD360" s="43">
        <f t="shared" si="304"/>
        <v>4.7128067906309556E-3</v>
      </c>
      <c r="DE360" s="43">
        <f t="shared" si="304"/>
        <v>1.2574820180071304E-3</v>
      </c>
      <c r="DF360" s="43">
        <f t="shared" si="304"/>
        <v>9731.5096837232886</v>
      </c>
      <c r="DG360" s="43">
        <f t="shared" si="304"/>
        <v>0.86617744021926457</v>
      </c>
      <c r="DH360" s="43">
        <f t="shared" si="304"/>
        <v>1.269903708147219E-2</v>
      </c>
      <c r="DI360" s="43">
        <f t="shared" si="304"/>
        <v>14.626525507961835</v>
      </c>
      <c r="DJ360" s="51">
        <f t="shared" si="258"/>
        <v>749.93857747018455</v>
      </c>
      <c r="DL360" s="40">
        <f t="shared" si="302"/>
        <v>357</v>
      </c>
      <c r="DM360" s="58">
        <f t="shared" si="300"/>
        <v>66.247457037084047</v>
      </c>
      <c r="DN360" s="57" t="str">
        <f t="shared" si="301"/>
        <v>Lamim</v>
      </c>
    </row>
    <row r="361" spans="1:118" x14ac:dyDescent="0.3">
      <c r="A361" s="12">
        <v>313150</v>
      </c>
      <c r="B361" s="12" t="s">
        <v>29</v>
      </c>
      <c r="C361" s="12" t="s">
        <v>28</v>
      </c>
      <c r="D361" s="27" t="s">
        <v>407</v>
      </c>
      <c r="E361" s="13">
        <v>7713</v>
      </c>
      <c r="F361" s="14">
        <v>10.75</v>
      </c>
      <c r="G361" s="14">
        <v>19.23</v>
      </c>
      <c r="H361" s="15">
        <v>829.14750000000004</v>
      </c>
      <c r="I361" s="15">
        <v>1483.2099000000001</v>
      </c>
      <c r="J361" s="15">
        <v>34.653599999999997</v>
      </c>
      <c r="K361" s="13">
        <v>8873</v>
      </c>
      <c r="L361" s="14">
        <v>3.88</v>
      </c>
      <c r="M361" s="14">
        <v>17.010000000000002</v>
      </c>
      <c r="N361" s="15">
        <v>344.2724</v>
      </c>
      <c r="O361" s="15">
        <v>1509.2973000000002</v>
      </c>
      <c r="P361" s="15">
        <v>18.752400000000002</v>
      </c>
      <c r="Q361" s="13">
        <v>9465</v>
      </c>
      <c r="R361" s="14">
        <v>2.4300000000000002</v>
      </c>
      <c r="S361" s="14">
        <v>7</v>
      </c>
      <c r="T361" s="15">
        <v>229.99950000000001</v>
      </c>
      <c r="U361" s="14">
        <v>662.55000000000007</v>
      </c>
      <c r="V361" s="14">
        <v>21.425899999999999</v>
      </c>
      <c r="W361" s="14">
        <v>0.64</v>
      </c>
      <c r="X361" s="14">
        <v>0.64</v>
      </c>
      <c r="Y361" s="14">
        <v>0.53</v>
      </c>
      <c r="Z361" s="14">
        <v>121.7987</v>
      </c>
      <c r="AA361" s="14">
        <v>116.9893</v>
      </c>
      <c r="AB361" s="14">
        <v>107.20480000000001</v>
      </c>
      <c r="AC361" s="14">
        <v>30823.137999999999</v>
      </c>
      <c r="AD361" s="14">
        <v>123078.034</v>
      </c>
      <c r="AE361" s="14">
        <v>3462.1069000000002</v>
      </c>
      <c r="AF361" s="14">
        <v>12318.89</v>
      </c>
      <c r="AG361" s="14">
        <v>8903</v>
      </c>
      <c r="AH361" s="14">
        <v>9991</v>
      </c>
      <c r="AI361" s="14">
        <v>85.975800000000007</v>
      </c>
      <c r="AJ361" s="14">
        <v>66.060400000000001</v>
      </c>
      <c r="AK361" s="14">
        <v>0.45</v>
      </c>
      <c r="AL361" s="14">
        <v>0.18099999999999999</v>
      </c>
      <c r="AM361" s="14">
        <v>0.71799999999999997</v>
      </c>
      <c r="AN361" s="14">
        <v>0.70299999999999996</v>
      </c>
      <c r="AO361" s="14">
        <v>0.60099999999999998</v>
      </c>
      <c r="AP361" s="14">
        <v>0.374</v>
      </c>
      <c r="AQ361" s="14">
        <v>0.81399999999999995</v>
      </c>
      <c r="AR361" s="14">
        <v>0.71199999999999997</v>
      </c>
      <c r="AS361" s="14">
        <v>0.68600000000000005</v>
      </c>
      <c r="AT361" s="14">
        <v>0.51600000000000001</v>
      </c>
      <c r="AU361" s="14">
        <v>0.86599999999999999</v>
      </c>
      <c r="AV361" s="14">
        <v>0.72299999999999998</v>
      </c>
      <c r="AW361" s="14">
        <v>24349</v>
      </c>
      <c r="AX361" s="14">
        <v>8081</v>
      </c>
      <c r="AY361" s="14">
        <v>52384</v>
      </c>
      <c r="AZ361" s="14">
        <v>31885</v>
      </c>
      <c r="BA361" s="56">
        <f t="shared" si="256"/>
        <v>0.20864788901361622</v>
      </c>
      <c r="BB361" s="56">
        <f t="shared" si="256"/>
        <v>6.924652310645335E-2</v>
      </c>
      <c r="BC361" s="56">
        <f t="shared" si="256"/>
        <v>0.4488813100369326</v>
      </c>
      <c r="BD361" s="56">
        <f t="shared" si="255"/>
        <v>0.2732242778429978</v>
      </c>
      <c r="BE361" s="54"/>
      <c r="BG361" s="36">
        <f t="shared" si="259"/>
        <v>0.67968417343070697</v>
      </c>
      <c r="BH361" s="36">
        <f t="shared" si="260"/>
        <v>0.10197019984464373</v>
      </c>
      <c r="BI361" s="36">
        <f t="shared" si="261"/>
        <v>0.16219175529126723</v>
      </c>
      <c r="BJ361" s="36">
        <f t="shared" si="262"/>
        <v>0.77526986156522226</v>
      </c>
      <c r="BK361" s="36">
        <f t="shared" si="263"/>
        <v>0.80127049230117531</v>
      </c>
      <c r="BL361" s="36">
        <f t="shared" si="264"/>
        <v>0.10197079658682436</v>
      </c>
      <c r="BM361" s="36">
        <f t="shared" si="265"/>
        <v>4.4444444444444427E-3</v>
      </c>
      <c r="BN361" s="36">
        <f t="shared" si="266"/>
        <v>1.5081563558017892E-2</v>
      </c>
      <c r="BO361" s="36">
        <f t="shared" si="267"/>
        <v>1.5378700499807832E-3</v>
      </c>
      <c r="BP361" s="36">
        <f t="shared" si="268"/>
        <v>4.4445456442508439E-3</v>
      </c>
      <c r="BQ361" s="36">
        <f t="shared" si="269"/>
        <v>1.5081551151255968E-2</v>
      </c>
      <c r="BR361" s="36">
        <f t="shared" si="270"/>
        <v>1.5378983747808561E-3</v>
      </c>
      <c r="BS361" s="36">
        <f t="shared" si="271"/>
        <v>0.81912029033005884</v>
      </c>
      <c r="BT361" s="36">
        <f t="shared" si="272"/>
        <v>0.95147554173017868</v>
      </c>
      <c r="BU361" s="36">
        <f t="shared" si="273"/>
        <v>0.25602812023431404</v>
      </c>
      <c r="BV361" s="36">
        <f t="shared" si="274"/>
        <v>0.73415432957767823</v>
      </c>
      <c r="BW361" s="36">
        <f t="shared" si="275"/>
        <v>0.65254392318312471</v>
      </c>
      <c r="BX361" s="36">
        <f t="shared" si="276"/>
        <v>0.68629728377552801</v>
      </c>
      <c r="BY361" s="36">
        <f t="shared" si="277"/>
        <v>0.25602801162764743</v>
      </c>
      <c r="BZ361" s="36">
        <f t="shared" si="278"/>
        <v>0.73415440158752454</v>
      </c>
      <c r="CA361" s="36">
        <f t="shared" si="279"/>
        <v>7.6075194713823109E-3</v>
      </c>
      <c r="CB361" s="36">
        <f t="shared" si="280"/>
        <v>0.12337970992150672</v>
      </c>
      <c r="CC361" s="36">
        <f t="shared" si="281"/>
        <v>3.069344157887128E-5</v>
      </c>
      <c r="CD361" s="36">
        <f t="shared" si="282"/>
        <v>3.2231093194000283E-2</v>
      </c>
      <c r="CE361" s="36">
        <f t="shared" si="283"/>
        <v>9.3912591050988523E-4</v>
      </c>
      <c r="CF361" s="36">
        <f t="shared" si="284"/>
        <v>4.4508536737346213E-2</v>
      </c>
      <c r="CG361" s="36">
        <f t="shared" si="285"/>
        <v>1.1770043382862191E-3</v>
      </c>
      <c r="CH361" s="36">
        <f t="shared" si="286"/>
        <v>1.3453091066322028E-2</v>
      </c>
      <c r="CI361" s="36">
        <f t="shared" si="287"/>
        <v>5.695977216091116E-3</v>
      </c>
      <c r="CJ361" s="36">
        <f t="shared" si="288"/>
        <v>4.9680650312091741E-2</v>
      </c>
      <c r="CK361" s="36">
        <f t="shared" si="289"/>
        <v>8.37832318334384E-5</v>
      </c>
      <c r="CL361" s="36">
        <f t="shared" si="290"/>
        <v>6.5187867813490451E-4</v>
      </c>
      <c r="CM361" s="36">
        <f t="shared" si="291"/>
        <v>2.88905668466558E-3</v>
      </c>
      <c r="CN361" s="36">
        <f t="shared" si="292"/>
        <v>0.99529043886878066</v>
      </c>
      <c r="CO361" s="36">
        <f t="shared" si="293"/>
        <v>0.91567423169773932</v>
      </c>
      <c r="CP361" s="36">
        <f t="shared" si="294"/>
        <v>0.70960364631240525</v>
      </c>
      <c r="CQ361" s="36">
        <f t="shared" si="295"/>
        <v>1845.8205790206348</v>
      </c>
      <c r="CR361" s="36">
        <f t="shared" si="296"/>
        <v>0.81295711686820082</v>
      </c>
      <c r="CS361" s="36">
        <f t="shared" si="297"/>
        <v>0.63647337630640477</v>
      </c>
      <c r="CT361" s="36">
        <f t="shared" si="298"/>
        <v>31.091792352669255</v>
      </c>
      <c r="CU361" s="36"/>
      <c r="CV361" s="42" t="str">
        <f t="shared" si="299"/>
        <v>Ipuiúna</v>
      </c>
      <c r="CW361" s="43">
        <f t="shared" si="304"/>
        <v>0.10197019984464373</v>
      </c>
      <c r="CX361" s="43">
        <f t="shared" si="304"/>
        <v>0.16219175529126723</v>
      </c>
      <c r="CY361" s="43">
        <f t="shared" si="304"/>
        <v>1.5378700499807832E-3</v>
      </c>
      <c r="CZ361" s="43">
        <f t="shared" si="304"/>
        <v>0.73415432957767823</v>
      </c>
      <c r="DA361" s="43">
        <f t="shared" si="304"/>
        <v>0.68629728377552801</v>
      </c>
      <c r="DB361" s="43">
        <f t="shared" si="304"/>
        <v>5.695977216091116E-3</v>
      </c>
      <c r="DC361" s="43">
        <f t="shared" si="304"/>
        <v>4.9680650312091741E-2</v>
      </c>
      <c r="DD361" s="43">
        <f t="shared" si="304"/>
        <v>8.37832318334384E-5</v>
      </c>
      <c r="DE361" s="43">
        <f t="shared" si="304"/>
        <v>6.5187867813490451E-4</v>
      </c>
      <c r="DF361" s="43">
        <f t="shared" si="304"/>
        <v>1845.8205790206348</v>
      </c>
      <c r="DG361" s="43">
        <f t="shared" si="304"/>
        <v>0.81295711686820082</v>
      </c>
      <c r="DH361" s="43">
        <f t="shared" si="304"/>
        <v>0.63647337630640477</v>
      </c>
      <c r="DI361" s="43">
        <f t="shared" si="304"/>
        <v>31.091792352669255</v>
      </c>
      <c r="DJ361" s="51">
        <f t="shared" si="258"/>
        <v>144.62338966111199</v>
      </c>
      <c r="DL361" s="40">
        <f t="shared" si="302"/>
        <v>358</v>
      </c>
      <c r="DM361" s="58">
        <f t="shared" si="300"/>
        <v>66.62268762663436</v>
      </c>
      <c r="DN361" s="57" t="str">
        <f t="shared" si="301"/>
        <v>Rochedo de Minas</v>
      </c>
    </row>
    <row r="362" spans="1:118" x14ac:dyDescent="0.3">
      <c r="A362" s="12">
        <v>313160</v>
      </c>
      <c r="B362" s="12" t="s">
        <v>29</v>
      </c>
      <c r="C362" s="12" t="s">
        <v>28</v>
      </c>
      <c r="D362" s="27" t="s">
        <v>867</v>
      </c>
      <c r="E362" s="13">
        <v>4312</v>
      </c>
      <c r="F362" s="14">
        <v>5.61</v>
      </c>
      <c r="G362" s="14">
        <v>29.13</v>
      </c>
      <c r="H362" s="15">
        <v>241.90320000000003</v>
      </c>
      <c r="I362" s="15">
        <v>1256.0856000000001</v>
      </c>
      <c r="J362" s="15">
        <v>18.084299999999999</v>
      </c>
      <c r="K362" s="13">
        <v>5737</v>
      </c>
      <c r="L362" s="14">
        <v>3.31</v>
      </c>
      <c r="M362" s="14">
        <v>17.16</v>
      </c>
      <c r="N362" s="15">
        <v>189.89469999999997</v>
      </c>
      <c r="O362" s="15">
        <v>984.4692</v>
      </c>
      <c r="P362" s="15">
        <v>15.9976</v>
      </c>
      <c r="Q362" s="13">
        <v>6431</v>
      </c>
      <c r="R362" s="14">
        <v>0.96</v>
      </c>
      <c r="S362" s="14">
        <v>6.02</v>
      </c>
      <c r="T362" s="15">
        <v>61.737599999999993</v>
      </c>
      <c r="U362" s="14">
        <v>387.14619999999996</v>
      </c>
      <c r="V362" s="14">
        <v>8.4646000000000008</v>
      </c>
      <c r="W362" s="14">
        <v>0.62</v>
      </c>
      <c r="X362" s="14">
        <v>0.52</v>
      </c>
      <c r="Y362" s="14">
        <v>0.48</v>
      </c>
      <c r="Z362" s="14">
        <v>117.99250000000001</v>
      </c>
      <c r="AA362" s="14">
        <v>95.053799999999995</v>
      </c>
      <c r="AB362" s="14">
        <v>97.091099999999997</v>
      </c>
      <c r="AC362" s="14">
        <v>34536.213000000003</v>
      </c>
      <c r="AD362" s="14">
        <v>190537.32199999999</v>
      </c>
      <c r="AE362" s="14">
        <v>5915.7610000000004</v>
      </c>
      <c r="AF362" s="14">
        <v>27848.19</v>
      </c>
      <c r="AG362" s="14">
        <v>5838</v>
      </c>
      <c r="AH362" s="14">
        <v>6842</v>
      </c>
      <c r="AI362" s="14">
        <v>146.90819999999999</v>
      </c>
      <c r="AJ362" s="14">
        <v>149.33670000000001</v>
      </c>
      <c r="AK362" s="14">
        <v>0.47599999999999998</v>
      </c>
      <c r="AL362" s="14">
        <v>0.24199999999999999</v>
      </c>
      <c r="AM362" s="14">
        <v>0.68500000000000005</v>
      </c>
      <c r="AN362" s="14">
        <v>0.65200000000000002</v>
      </c>
      <c r="AO362" s="14">
        <v>0.60799999999999998</v>
      </c>
      <c r="AP362" s="14">
        <v>0.46100000000000002</v>
      </c>
      <c r="AQ362" s="14">
        <v>0.76</v>
      </c>
      <c r="AR362" s="14">
        <v>0.64200000000000002</v>
      </c>
      <c r="AS362" s="14">
        <v>0.69499999999999995</v>
      </c>
      <c r="AT362" s="14">
        <v>0.56299999999999994</v>
      </c>
      <c r="AU362" s="14">
        <v>0.84699999999999998</v>
      </c>
      <c r="AV362" s="14">
        <v>0.70499999999999996</v>
      </c>
      <c r="AW362" s="14">
        <v>44697</v>
      </c>
      <c r="AX362" s="14">
        <v>39982</v>
      </c>
      <c r="AY362" s="14">
        <v>63483</v>
      </c>
      <c r="AZ362" s="14">
        <v>25058</v>
      </c>
      <c r="BA362" s="56">
        <f t="shared" si="256"/>
        <v>0.25803602355386213</v>
      </c>
      <c r="BB362" s="56">
        <f t="shared" si="256"/>
        <v>0.23081630296732478</v>
      </c>
      <c r="BC362" s="56">
        <f t="shared" si="256"/>
        <v>0.36648770349844129</v>
      </c>
      <c r="BD362" s="56">
        <f t="shared" si="255"/>
        <v>0.14465996998037178</v>
      </c>
      <c r="BE362" s="54"/>
      <c r="BG362" s="36">
        <f t="shared" si="259"/>
        <v>0.77564761766047896</v>
      </c>
      <c r="BH362" s="36">
        <f t="shared" si="260"/>
        <v>0.53449615140173723</v>
      </c>
      <c r="BI362" s="36">
        <f t="shared" si="261"/>
        <v>0.23653449661615164</v>
      </c>
      <c r="BJ362" s="36">
        <f t="shared" si="262"/>
        <v>0.93687229578624498</v>
      </c>
      <c r="BK362" s="36">
        <f t="shared" si="263"/>
        <v>0.88120601963154921</v>
      </c>
      <c r="BL362" s="36">
        <f t="shared" si="264"/>
        <v>0.53449451193477038</v>
      </c>
      <c r="BM362" s="36">
        <f t="shared" si="265"/>
        <v>1.111111111111118E-3</v>
      </c>
      <c r="BN362" s="36">
        <f t="shared" si="266"/>
        <v>7.6946752847029745E-3</v>
      </c>
      <c r="BO362" s="36">
        <f t="shared" si="267"/>
        <v>3.4602076124567488E-3</v>
      </c>
      <c r="BP362" s="36">
        <f t="shared" si="268"/>
        <v>1.1111656036724897E-3</v>
      </c>
      <c r="BQ362" s="36">
        <f t="shared" si="269"/>
        <v>7.6946930086623511E-3</v>
      </c>
      <c r="BR362" s="36">
        <f t="shared" si="270"/>
        <v>3.4602143209343907E-3</v>
      </c>
      <c r="BS362" s="36">
        <f t="shared" si="271"/>
        <v>0.79854762107097743</v>
      </c>
      <c r="BT362" s="36">
        <f t="shared" si="272"/>
        <v>0.92539118408031185</v>
      </c>
      <c r="BU362" s="36">
        <f t="shared" si="273"/>
        <v>2.4298725683619161E-2</v>
      </c>
      <c r="BV362" s="36">
        <f t="shared" si="274"/>
        <v>0.45744157507975175</v>
      </c>
      <c r="BW362" s="36">
        <f t="shared" si="275"/>
        <v>0.76382211415789325</v>
      </c>
      <c r="BX362" s="36">
        <f t="shared" si="276"/>
        <v>0.77881769179326454</v>
      </c>
      <c r="BY362" s="36">
        <f t="shared" si="277"/>
        <v>2.4298871182973962E-2</v>
      </c>
      <c r="BZ362" s="36">
        <f t="shared" si="278"/>
        <v>0.45744174889103045</v>
      </c>
      <c r="CA362" s="36">
        <f t="shared" si="279"/>
        <v>1.1890606420927514E-3</v>
      </c>
      <c r="CB362" s="36">
        <f t="shared" si="280"/>
        <v>1.7587132744954496E-2</v>
      </c>
      <c r="CC362" s="36">
        <f t="shared" si="281"/>
        <v>2.6262075950921025E-3</v>
      </c>
      <c r="CD362" s="36">
        <f t="shared" si="282"/>
        <v>8.8284311517499367E-3</v>
      </c>
      <c r="CE362" s="36">
        <f t="shared" si="283"/>
        <v>3.7460978147762938E-4</v>
      </c>
      <c r="CF362" s="36">
        <f t="shared" si="284"/>
        <v>7.5219427086114501E-4</v>
      </c>
      <c r="CG362" s="36">
        <f t="shared" si="285"/>
        <v>1.1770043382862267E-3</v>
      </c>
      <c r="CH362" s="36">
        <f t="shared" si="286"/>
        <v>3.9307789821248234E-5</v>
      </c>
      <c r="CI362" s="36">
        <f t="shared" si="287"/>
        <v>4.0122492571254267E-3</v>
      </c>
      <c r="CJ362" s="36">
        <f t="shared" si="288"/>
        <v>2.3136975613296595E-2</v>
      </c>
      <c r="CK362" s="36">
        <f t="shared" si="289"/>
        <v>9.5434337510276956E-4</v>
      </c>
      <c r="CL362" s="36">
        <f t="shared" si="290"/>
        <v>0</v>
      </c>
      <c r="CM362" s="36">
        <f t="shared" si="291"/>
        <v>0.8730078643190603</v>
      </c>
      <c r="CN362" s="36">
        <f t="shared" si="292"/>
        <v>0.97680727488568952</v>
      </c>
      <c r="CO362" s="36">
        <f t="shared" si="293"/>
        <v>0.89828427014496959</v>
      </c>
      <c r="CP362" s="36">
        <f t="shared" si="294"/>
        <v>0.76760085170528825</v>
      </c>
      <c r="CQ362" s="36">
        <f t="shared" si="295"/>
        <v>2848.2830342820534</v>
      </c>
      <c r="CR362" s="36">
        <f t="shared" si="296"/>
        <v>0.45177963791835241</v>
      </c>
      <c r="CS362" s="36">
        <f t="shared" si="297"/>
        <v>0.21883886887664161</v>
      </c>
      <c r="CT362" s="36">
        <f t="shared" si="298"/>
        <v>6.1588204761045606</v>
      </c>
      <c r="CU362" s="36"/>
      <c r="CV362" s="42" t="str">
        <f t="shared" si="299"/>
        <v>Iraí de Minas</v>
      </c>
      <c r="CW362" s="43">
        <f t="shared" si="304"/>
        <v>0.53449615140173723</v>
      </c>
      <c r="CX362" s="43">
        <f t="shared" si="304"/>
        <v>0.23653449661615164</v>
      </c>
      <c r="CY362" s="43">
        <f t="shared" si="304"/>
        <v>3.4602076124567488E-3</v>
      </c>
      <c r="CZ362" s="43">
        <f t="shared" si="304"/>
        <v>0.45744157507975175</v>
      </c>
      <c r="DA362" s="43">
        <f t="shared" si="304"/>
        <v>0.77881769179326454</v>
      </c>
      <c r="DB362" s="43">
        <f t="shared" si="304"/>
        <v>4.0122492571254267E-3</v>
      </c>
      <c r="DC362" s="43">
        <f t="shared" si="304"/>
        <v>2.3136975613296595E-2</v>
      </c>
      <c r="DD362" s="43">
        <f t="shared" si="304"/>
        <v>9.5434337510276956E-4</v>
      </c>
      <c r="DE362" s="43">
        <f t="shared" si="304"/>
        <v>0</v>
      </c>
      <c r="DF362" s="43">
        <f t="shared" si="304"/>
        <v>2848.2830342820534</v>
      </c>
      <c r="DG362" s="43">
        <f t="shared" si="304"/>
        <v>0.45177963791835241</v>
      </c>
      <c r="DH362" s="43">
        <f t="shared" si="304"/>
        <v>0.21883886887664161</v>
      </c>
      <c r="DI362" s="43">
        <f t="shared" si="304"/>
        <v>6.1588204761045606</v>
      </c>
      <c r="DJ362" s="51">
        <f t="shared" si="258"/>
        <v>219.78087130428474</v>
      </c>
      <c r="DL362" s="40">
        <f t="shared" si="302"/>
        <v>359</v>
      </c>
      <c r="DM362" s="58">
        <f t="shared" si="300"/>
        <v>67.057718576680699</v>
      </c>
      <c r="DN362" s="57" t="str">
        <f t="shared" si="301"/>
        <v>Moema</v>
      </c>
    </row>
    <row r="363" spans="1:118" x14ac:dyDescent="0.3">
      <c r="A363" s="12">
        <v>313170</v>
      </c>
      <c r="B363" s="12" t="s">
        <v>29</v>
      </c>
      <c r="C363" s="12" t="s">
        <v>28</v>
      </c>
      <c r="D363" s="27" t="s">
        <v>65</v>
      </c>
      <c r="E363" s="13">
        <v>84459</v>
      </c>
      <c r="F363" s="14">
        <v>15.5</v>
      </c>
      <c r="G363" s="14">
        <v>34.56</v>
      </c>
      <c r="H363" s="15">
        <v>13091.145</v>
      </c>
      <c r="I363" s="15">
        <v>29189.030400000003</v>
      </c>
      <c r="J363" s="15">
        <v>49.965600000000002</v>
      </c>
      <c r="K363" s="13">
        <v>97777</v>
      </c>
      <c r="L363" s="14">
        <v>6.72</v>
      </c>
      <c r="M363" s="14">
        <v>22.82</v>
      </c>
      <c r="N363" s="15">
        <v>6570.6143999999995</v>
      </c>
      <c r="O363" s="15">
        <v>22312.7114</v>
      </c>
      <c r="P363" s="15">
        <v>32.478400000000001</v>
      </c>
      <c r="Q363" s="13">
        <v>109507</v>
      </c>
      <c r="R363" s="14">
        <v>1.54</v>
      </c>
      <c r="S363" s="14">
        <v>7.46</v>
      </c>
      <c r="T363" s="15">
        <v>1686.4078</v>
      </c>
      <c r="U363" s="14">
        <v>8169.2222000000002</v>
      </c>
      <c r="V363" s="14">
        <v>13.5786</v>
      </c>
      <c r="W363" s="14">
        <v>0.56000000000000005</v>
      </c>
      <c r="X363" s="14">
        <v>0.55000000000000004</v>
      </c>
      <c r="Y363" s="14">
        <v>0.51</v>
      </c>
      <c r="Z363" s="14">
        <v>106.57380000000001</v>
      </c>
      <c r="AA363" s="14">
        <v>100.5377</v>
      </c>
      <c r="AB363" s="14">
        <v>103.1593</v>
      </c>
      <c r="AC363" s="14">
        <v>965618.04879999999</v>
      </c>
      <c r="AD363" s="14">
        <v>5655771.5690000001</v>
      </c>
      <c r="AE363" s="14">
        <v>9879.1530000000002</v>
      </c>
      <c r="AF363" s="14">
        <v>48445.51</v>
      </c>
      <c r="AG363" s="14">
        <v>97743</v>
      </c>
      <c r="AH363" s="14">
        <v>116745</v>
      </c>
      <c r="AI363" s="14">
        <v>245.33260000000001</v>
      </c>
      <c r="AJ363" s="14">
        <v>259.79050000000001</v>
      </c>
      <c r="AK363" s="14">
        <v>0.505</v>
      </c>
      <c r="AL363" s="14">
        <v>0.28899999999999998</v>
      </c>
      <c r="AM363" s="14">
        <v>0.71199999999999997</v>
      </c>
      <c r="AN363" s="14">
        <v>0.627</v>
      </c>
      <c r="AO363" s="14">
        <v>0.64900000000000002</v>
      </c>
      <c r="AP363" s="14">
        <v>0.51</v>
      </c>
      <c r="AQ363" s="14">
        <v>0.79700000000000004</v>
      </c>
      <c r="AR363" s="14">
        <v>0.67200000000000004</v>
      </c>
      <c r="AS363" s="14">
        <v>0.75600000000000001</v>
      </c>
      <c r="AT363" s="14">
        <v>0.67800000000000005</v>
      </c>
      <c r="AU363" s="14">
        <v>0.873</v>
      </c>
      <c r="AV363" s="14">
        <v>0.72899999999999998</v>
      </c>
      <c r="AW363" s="14">
        <v>14199</v>
      </c>
      <c r="AX363" s="14">
        <v>3180443</v>
      </c>
      <c r="AY363" s="14">
        <v>1722000</v>
      </c>
      <c r="AZ363" s="14">
        <v>452466</v>
      </c>
      <c r="BA363" s="56">
        <f t="shared" si="256"/>
        <v>2.6445733630241744E-3</v>
      </c>
      <c r="BB363" s="56">
        <f t="shared" si="256"/>
        <v>0.59235966197737133</v>
      </c>
      <c r="BC363" s="56">
        <f t="shared" si="256"/>
        <v>0.32072366583052531</v>
      </c>
      <c r="BD363" s="56">
        <f t="shared" si="255"/>
        <v>8.4272098829079239E-2</v>
      </c>
      <c r="BE363" s="54"/>
      <c r="BG363" s="36">
        <f t="shared" si="259"/>
        <v>1.0635650364463183</v>
      </c>
      <c r="BH363" s="36">
        <f t="shared" si="260"/>
        <v>0.32333717800845824</v>
      </c>
      <c r="BI363" s="36">
        <f t="shared" si="261"/>
        <v>0.13211860359468375</v>
      </c>
      <c r="BJ363" s="36">
        <f t="shared" si="262"/>
        <v>1.5315548979979802E-2</v>
      </c>
      <c r="BK363" s="36">
        <f t="shared" si="263"/>
        <v>8.5823251977264162E-2</v>
      </c>
      <c r="BL363" s="36">
        <f t="shared" si="264"/>
        <v>0.32333618623214522</v>
      </c>
      <c r="BM363" s="36">
        <f t="shared" si="265"/>
        <v>4.444444444444428E-3</v>
      </c>
      <c r="BN363" s="36">
        <f t="shared" si="266"/>
        <v>1.2311480455524698E-3</v>
      </c>
      <c r="BO363" s="36">
        <f t="shared" si="267"/>
        <v>0</v>
      </c>
      <c r="BP363" s="36">
        <f t="shared" si="268"/>
        <v>4.4444288753457076E-3</v>
      </c>
      <c r="BQ363" s="36">
        <f t="shared" si="269"/>
        <v>1.2311374112059556E-3</v>
      </c>
      <c r="BR363" s="36">
        <f t="shared" si="270"/>
        <v>0</v>
      </c>
      <c r="BS363" s="36">
        <f t="shared" si="271"/>
        <v>3.8985805073236381</v>
      </c>
      <c r="BT363" s="36">
        <f t="shared" si="272"/>
        <v>1.6584100061230879E-2</v>
      </c>
      <c r="BU363" s="36">
        <f t="shared" si="273"/>
        <v>0.16781774032311558</v>
      </c>
      <c r="BV363" s="36">
        <f t="shared" si="274"/>
        <v>0.19093335495044386</v>
      </c>
      <c r="BW363" s="36">
        <f t="shared" si="275"/>
        <v>1.2322715788757095</v>
      </c>
      <c r="BX363" s="36">
        <f t="shared" si="276"/>
        <v>1.0096051502806809</v>
      </c>
      <c r="BY363" s="36">
        <f t="shared" si="277"/>
        <v>0.16781745378947313</v>
      </c>
      <c r="BZ363" s="36">
        <f t="shared" si="278"/>
        <v>0.19093337271794866</v>
      </c>
      <c r="CA363" s="36">
        <f t="shared" si="279"/>
        <v>5.9247312270364959E-4</v>
      </c>
      <c r="CB363" s="36">
        <f t="shared" si="280"/>
        <v>1.2846700325021443E-3</v>
      </c>
      <c r="CC363" s="36">
        <f t="shared" si="281"/>
        <v>1.9183400986794088E-4</v>
      </c>
      <c r="CD363" s="36">
        <f t="shared" si="282"/>
        <v>2.7053961533264393E-3</v>
      </c>
      <c r="CE363" s="36">
        <f t="shared" si="283"/>
        <v>2.1878251821019858E-3</v>
      </c>
      <c r="CF363" s="36">
        <f t="shared" si="284"/>
        <v>5.7683063611600645E-3</v>
      </c>
      <c r="CG363" s="36">
        <f t="shared" si="285"/>
        <v>1.6145464174022124E-4</v>
      </c>
      <c r="CH363" s="36">
        <f t="shared" si="286"/>
        <v>2.8399878145851497E-3</v>
      </c>
      <c r="CI363" s="36">
        <f t="shared" si="287"/>
        <v>3.5599857600569583E-4</v>
      </c>
      <c r="CJ363" s="36">
        <f t="shared" si="288"/>
        <v>4.445492814632039E-4</v>
      </c>
      <c r="CK363" s="36">
        <f t="shared" si="289"/>
        <v>1.309112997397602E-6</v>
      </c>
      <c r="CL363" s="36">
        <f t="shared" si="290"/>
        <v>1.1588954277953858E-3</v>
      </c>
      <c r="CM363" s="36">
        <f t="shared" si="291"/>
        <v>0.14861864179631121</v>
      </c>
      <c r="CN363" s="36">
        <f t="shared" si="292"/>
        <v>5.2033351941653417E-3</v>
      </c>
      <c r="CO363" s="36">
        <f t="shared" si="293"/>
        <v>0.17349305316525393</v>
      </c>
      <c r="CP363" s="36">
        <f t="shared" si="294"/>
        <v>1.529475272624959</v>
      </c>
      <c r="CQ363" s="36">
        <f t="shared" si="295"/>
        <v>0.19605141511068408</v>
      </c>
      <c r="CR363" s="36">
        <f t="shared" si="296"/>
        <v>2.5155451155459044E-2</v>
      </c>
      <c r="CS363" s="36">
        <f t="shared" si="297"/>
        <v>8.0948691668100092E-2</v>
      </c>
      <c r="CT363" s="36">
        <f t="shared" si="298"/>
        <v>1.0573455114004617</v>
      </c>
      <c r="CU363" s="36"/>
      <c r="CV363" s="42" t="str">
        <f t="shared" si="299"/>
        <v>Itabira</v>
      </c>
      <c r="CW363" s="43">
        <f t="shared" si="304"/>
        <v>0.32333717800845824</v>
      </c>
      <c r="CX363" s="43">
        <f t="shared" si="304"/>
        <v>0.13211860359468375</v>
      </c>
      <c r="CY363" s="43">
        <f t="shared" si="304"/>
        <v>0</v>
      </c>
      <c r="CZ363" s="43">
        <f t="shared" si="304"/>
        <v>0.19093335495044386</v>
      </c>
      <c r="DA363" s="43">
        <f t="shared" si="304"/>
        <v>1.0096051502806809</v>
      </c>
      <c r="DB363" s="43">
        <f t="shared" si="304"/>
        <v>3.5599857600569583E-4</v>
      </c>
      <c r="DC363" s="43">
        <f t="shared" si="304"/>
        <v>4.445492814632039E-4</v>
      </c>
      <c r="DD363" s="43">
        <f t="shared" si="304"/>
        <v>1.309112997397602E-6</v>
      </c>
      <c r="DE363" s="43">
        <f t="shared" si="304"/>
        <v>1.1588954277953858E-3</v>
      </c>
      <c r="DF363" s="43">
        <f t="shared" si="304"/>
        <v>0.19605141511068408</v>
      </c>
      <c r="DG363" s="43">
        <f t="shared" si="304"/>
        <v>2.5155451155459044E-2</v>
      </c>
      <c r="DH363" s="43">
        <f t="shared" si="304"/>
        <v>8.0948691668100092E-2</v>
      </c>
      <c r="DI363" s="43">
        <f t="shared" si="304"/>
        <v>1.0573455114004617</v>
      </c>
      <c r="DJ363" s="51">
        <f t="shared" si="258"/>
        <v>0.23211200835132567</v>
      </c>
      <c r="DL363" s="40">
        <f t="shared" si="302"/>
        <v>360</v>
      </c>
      <c r="DM363" s="58">
        <f t="shared" si="300"/>
        <v>67.146706809958246</v>
      </c>
      <c r="DN363" s="57" t="str">
        <f t="shared" si="301"/>
        <v>Antônio Carlos</v>
      </c>
    </row>
    <row r="364" spans="1:118" x14ac:dyDescent="0.3">
      <c r="A364" s="12">
        <v>313180</v>
      </c>
      <c r="B364" s="12" t="s">
        <v>29</v>
      </c>
      <c r="C364" s="12" t="s">
        <v>28</v>
      </c>
      <c r="D364" s="27" t="s">
        <v>390</v>
      </c>
      <c r="E364" s="13">
        <v>10124</v>
      </c>
      <c r="F364" s="14">
        <v>35.29</v>
      </c>
      <c r="G364" s="14">
        <v>62.33</v>
      </c>
      <c r="H364" s="15">
        <v>3572.7595999999999</v>
      </c>
      <c r="I364" s="15">
        <v>6310.2891999999993</v>
      </c>
      <c r="J364" s="15">
        <v>113.7604</v>
      </c>
      <c r="K364" s="13">
        <v>9755</v>
      </c>
      <c r="L364" s="14">
        <v>19.32</v>
      </c>
      <c r="M364" s="14">
        <v>45.61</v>
      </c>
      <c r="N364" s="15">
        <v>1884.6660000000002</v>
      </c>
      <c r="O364" s="15">
        <v>4449.2555000000002</v>
      </c>
      <c r="P364" s="15">
        <v>93.375500000000002</v>
      </c>
      <c r="Q364" s="13">
        <v>10650</v>
      </c>
      <c r="R364" s="14">
        <v>5.39</v>
      </c>
      <c r="S364" s="14">
        <v>23.94</v>
      </c>
      <c r="T364" s="15">
        <v>574.03499999999997</v>
      </c>
      <c r="U364" s="14">
        <v>2549.61</v>
      </c>
      <c r="V364" s="14">
        <v>47.524900000000002</v>
      </c>
      <c r="W364" s="14">
        <v>0.56000000000000005</v>
      </c>
      <c r="X364" s="14">
        <v>0.61</v>
      </c>
      <c r="Y364" s="14">
        <v>0.47</v>
      </c>
      <c r="Z364" s="14">
        <v>106.57380000000001</v>
      </c>
      <c r="AA364" s="14">
        <v>111.5055</v>
      </c>
      <c r="AB364" s="14">
        <v>95.068399999999997</v>
      </c>
      <c r="AC364" s="14">
        <v>18246.371999999999</v>
      </c>
      <c r="AD364" s="14">
        <v>74995.036999999997</v>
      </c>
      <c r="AE364" s="14">
        <v>1856.7591</v>
      </c>
      <c r="AF364" s="14">
        <v>6638.49</v>
      </c>
      <c r="AG364" s="14">
        <v>9827</v>
      </c>
      <c r="AH364" s="14">
        <v>11297</v>
      </c>
      <c r="AI364" s="14">
        <v>46.1096</v>
      </c>
      <c r="AJ364" s="14">
        <v>35.5991</v>
      </c>
      <c r="AK364" s="14">
        <v>0.36299999999999999</v>
      </c>
      <c r="AL364" s="14">
        <v>0.14199999999999999</v>
      </c>
      <c r="AM364" s="14">
        <v>0.66400000000000003</v>
      </c>
      <c r="AN364" s="14">
        <v>0.50900000000000001</v>
      </c>
      <c r="AO364" s="14">
        <v>0.54400000000000004</v>
      </c>
      <c r="AP364" s="14">
        <v>0.36699999999999999</v>
      </c>
      <c r="AQ364" s="14">
        <v>0.751</v>
      </c>
      <c r="AR364" s="14">
        <v>0.58499999999999996</v>
      </c>
      <c r="AS364" s="14">
        <v>0.65300000000000002</v>
      </c>
      <c r="AT364" s="14">
        <v>0.53100000000000003</v>
      </c>
      <c r="AU364" s="14">
        <v>0.83799999999999997</v>
      </c>
      <c r="AV364" s="14">
        <v>0.625</v>
      </c>
      <c r="AW364" s="14">
        <v>6335</v>
      </c>
      <c r="AX364" s="14">
        <v>6439</v>
      </c>
      <c r="AY364" s="14">
        <v>28246</v>
      </c>
      <c r="AZ364" s="14">
        <v>32233</v>
      </c>
      <c r="BA364" s="56">
        <f t="shared" si="256"/>
        <v>8.6481099750180881E-2</v>
      </c>
      <c r="BB364" s="56">
        <f t="shared" si="256"/>
        <v>8.7900836825795525E-2</v>
      </c>
      <c r="BC364" s="56">
        <f t="shared" si="256"/>
        <v>0.38559512920972522</v>
      </c>
      <c r="BD364" s="56">
        <f t="shared" si="255"/>
        <v>0.44002293421429839</v>
      </c>
      <c r="BE364" s="54"/>
      <c r="BG364" s="36">
        <f t="shared" si="259"/>
        <v>0.64392363578820699</v>
      </c>
      <c r="BH364" s="36">
        <f t="shared" si="260"/>
        <v>0.25990003844675119</v>
      </c>
      <c r="BI364" s="36">
        <f t="shared" si="261"/>
        <v>1.0871442882270028</v>
      </c>
      <c r="BJ364" s="36">
        <f t="shared" si="262"/>
        <v>0.49243342606962248</v>
      </c>
      <c r="BK364" s="36">
        <f t="shared" si="263"/>
        <v>0.35577537139242355</v>
      </c>
      <c r="BL364" s="36">
        <f t="shared" si="264"/>
        <v>0.25989667227832203</v>
      </c>
      <c r="BM364" s="36">
        <f t="shared" si="265"/>
        <v>4.444444444444428E-3</v>
      </c>
      <c r="BN364" s="36">
        <f t="shared" si="266"/>
        <v>4.9245921822099106E-3</v>
      </c>
      <c r="BO364" s="36">
        <f t="shared" si="267"/>
        <v>6.1514801999231154E-3</v>
      </c>
      <c r="BP364" s="36">
        <f t="shared" si="268"/>
        <v>4.4444288753457076E-3</v>
      </c>
      <c r="BQ364" s="36">
        <f t="shared" si="269"/>
        <v>4.9246843471767191E-3</v>
      </c>
      <c r="BR364" s="36">
        <f t="shared" si="270"/>
        <v>6.1514414399098929E-3</v>
      </c>
      <c r="BS364" s="36">
        <f t="shared" si="271"/>
        <v>0.89074714724657544</v>
      </c>
      <c r="BT364" s="36">
        <f t="shared" si="272"/>
        <v>0.97028899747029096</v>
      </c>
      <c r="BU364" s="36">
        <f t="shared" si="273"/>
        <v>0.54031199307627098</v>
      </c>
      <c r="BV364" s="36">
        <f t="shared" si="274"/>
        <v>0.85164566371427142</v>
      </c>
      <c r="BW364" s="36">
        <f t="shared" si="275"/>
        <v>0.62071484416752298</v>
      </c>
      <c r="BX364" s="36">
        <f t="shared" si="276"/>
        <v>0.64964159175554592</v>
      </c>
      <c r="BY364" s="36">
        <f t="shared" si="277"/>
        <v>0.54031187116353041</v>
      </c>
      <c r="BZ364" s="36">
        <f t="shared" si="278"/>
        <v>0.85164567556953075</v>
      </c>
      <c r="CA364" s="36">
        <f t="shared" si="279"/>
        <v>6.9533303983970327E-2</v>
      </c>
      <c r="CB364" s="36">
        <f t="shared" si="280"/>
        <v>0.24111971840032895</v>
      </c>
      <c r="CC364" s="36">
        <f t="shared" si="281"/>
        <v>6.4532960919575352E-3</v>
      </c>
      <c r="CD364" s="36">
        <f t="shared" si="282"/>
        <v>2.1308161794513756E-2</v>
      </c>
      <c r="CE364" s="36">
        <f t="shared" si="283"/>
        <v>1.5026014568158164E-2</v>
      </c>
      <c r="CF364" s="36">
        <f t="shared" si="284"/>
        <v>5.0957823710587699E-2</v>
      </c>
      <c r="CG364" s="36">
        <f t="shared" si="285"/>
        <v>2.0924521569532918E-3</v>
      </c>
      <c r="CH364" s="36">
        <f t="shared" si="286"/>
        <v>6.9009738504928293E-3</v>
      </c>
      <c r="CI364" s="36">
        <f t="shared" si="287"/>
        <v>1.4387064900719971E-2</v>
      </c>
      <c r="CJ364" s="36">
        <f t="shared" si="288"/>
        <v>4.0120572652054015E-2</v>
      </c>
      <c r="CK364" s="36">
        <f t="shared" si="289"/>
        <v>1.6966104446271457E-3</v>
      </c>
      <c r="CL364" s="36">
        <f t="shared" si="290"/>
        <v>1.2876615864393126E-2</v>
      </c>
      <c r="CM364" s="36">
        <f t="shared" si="291"/>
        <v>0.52684465550312443</v>
      </c>
      <c r="CN364" s="36">
        <f t="shared" si="292"/>
        <v>0.99624648730480658</v>
      </c>
      <c r="CO364" s="36">
        <f t="shared" si="293"/>
        <v>0.95406930436405168</v>
      </c>
      <c r="CP364" s="36">
        <f t="shared" si="294"/>
        <v>0.70670830970654674</v>
      </c>
      <c r="CQ364" s="36">
        <f t="shared" si="295"/>
        <v>296.59529848819881</v>
      </c>
      <c r="CR364" s="36">
        <f t="shared" si="296"/>
        <v>0.76587792804597732</v>
      </c>
      <c r="CS364" s="36">
        <f t="shared" si="297"/>
        <v>0.29629340129347387</v>
      </c>
      <c r="CT364" s="36">
        <f t="shared" si="298"/>
        <v>91.978374452419004</v>
      </c>
      <c r="CU364" s="36"/>
      <c r="CV364" s="42" t="str">
        <f t="shared" si="299"/>
        <v>Itabirinha de Mantena</v>
      </c>
      <c r="CW364" s="43">
        <f t="shared" si="304"/>
        <v>0.25990003844675119</v>
      </c>
      <c r="CX364" s="43">
        <f t="shared" si="304"/>
        <v>1.0871442882270028</v>
      </c>
      <c r="CY364" s="43">
        <f t="shared" si="304"/>
        <v>6.1514801999231154E-3</v>
      </c>
      <c r="CZ364" s="43">
        <f t="shared" si="304"/>
        <v>0.85164566371427142</v>
      </c>
      <c r="DA364" s="43">
        <f t="shared" si="304"/>
        <v>0.64964159175554592</v>
      </c>
      <c r="DB364" s="43">
        <f t="shared" si="304"/>
        <v>1.4387064900719971E-2</v>
      </c>
      <c r="DC364" s="43">
        <f t="shared" si="304"/>
        <v>4.0120572652054015E-2</v>
      </c>
      <c r="DD364" s="43">
        <f t="shared" si="304"/>
        <v>1.6966104446271457E-3</v>
      </c>
      <c r="DE364" s="43">
        <f t="shared" si="304"/>
        <v>1.2876615864393126E-2</v>
      </c>
      <c r="DF364" s="43">
        <f t="shared" si="304"/>
        <v>296.59529848819881</v>
      </c>
      <c r="DG364" s="43">
        <f t="shared" si="304"/>
        <v>0.76587792804597732</v>
      </c>
      <c r="DH364" s="43">
        <f t="shared" si="304"/>
        <v>0.29629340129347387</v>
      </c>
      <c r="DI364" s="43">
        <f t="shared" si="304"/>
        <v>91.978374452419004</v>
      </c>
      <c r="DJ364" s="51">
        <f t="shared" si="258"/>
        <v>30.196877553550969</v>
      </c>
      <c r="DL364" s="40">
        <f t="shared" si="302"/>
        <v>361</v>
      </c>
      <c r="DM364" s="58">
        <f t="shared" si="300"/>
        <v>67.226743285360982</v>
      </c>
      <c r="DN364" s="57" t="str">
        <f t="shared" si="301"/>
        <v>Bocaina de Minas</v>
      </c>
    </row>
    <row r="365" spans="1:118" x14ac:dyDescent="0.3">
      <c r="A365" s="12">
        <v>313190</v>
      </c>
      <c r="B365" s="12" t="s">
        <v>29</v>
      </c>
      <c r="C365" s="12" t="s">
        <v>28</v>
      </c>
      <c r="D365" s="27" t="s">
        <v>410</v>
      </c>
      <c r="E365" s="13">
        <v>31862</v>
      </c>
      <c r="F365" s="14">
        <v>7.62</v>
      </c>
      <c r="G365" s="14">
        <v>26.46</v>
      </c>
      <c r="H365" s="15">
        <v>2427.8843999999999</v>
      </c>
      <c r="I365" s="15">
        <v>8430.6851999999999</v>
      </c>
      <c r="J365" s="15">
        <v>24.563700000000001</v>
      </c>
      <c r="K365" s="13">
        <v>37631</v>
      </c>
      <c r="L365" s="14">
        <v>3.87</v>
      </c>
      <c r="M365" s="14">
        <v>14.35</v>
      </c>
      <c r="N365" s="15">
        <v>1456.3197</v>
      </c>
      <c r="O365" s="15">
        <v>5400.0484999999999</v>
      </c>
      <c r="P365" s="15">
        <v>18.7041</v>
      </c>
      <c r="Q365" s="13">
        <v>45260</v>
      </c>
      <c r="R365" s="14">
        <v>0.59</v>
      </c>
      <c r="S365" s="14">
        <v>3.08</v>
      </c>
      <c r="T365" s="15">
        <v>267.03399999999999</v>
      </c>
      <c r="U365" s="14">
        <v>1394.008</v>
      </c>
      <c r="V365" s="14">
        <v>5.2022000000000004</v>
      </c>
      <c r="W365" s="14">
        <v>0.49</v>
      </c>
      <c r="X365" s="14">
        <v>0.48</v>
      </c>
      <c r="Y365" s="14">
        <v>0.47</v>
      </c>
      <c r="Z365" s="14">
        <v>93.252099999999999</v>
      </c>
      <c r="AA365" s="14">
        <v>87.742000000000004</v>
      </c>
      <c r="AB365" s="14">
        <v>95.068399999999997</v>
      </c>
      <c r="AC365" s="14">
        <v>297751.91889999999</v>
      </c>
      <c r="AD365" s="14">
        <v>3743156.182</v>
      </c>
      <c r="AE365" s="14">
        <v>7911.1490999999996</v>
      </c>
      <c r="AF365" s="14">
        <v>76075.77</v>
      </c>
      <c r="AG365" s="14">
        <v>37637</v>
      </c>
      <c r="AH365" s="14">
        <v>49203</v>
      </c>
      <c r="AI365" s="14">
        <v>196.46039999999999</v>
      </c>
      <c r="AJ365" s="14">
        <v>407.95859999999999</v>
      </c>
      <c r="AK365" s="14">
        <v>0.49</v>
      </c>
      <c r="AL365" s="14">
        <v>0.26600000000000001</v>
      </c>
      <c r="AM365" s="14">
        <v>0.72199999999999998</v>
      </c>
      <c r="AN365" s="14">
        <v>0.61199999999999999</v>
      </c>
      <c r="AO365" s="14">
        <v>0.629</v>
      </c>
      <c r="AP365" s="14">
        <v>0.49399999999999999</v>
      </c>
      <c r="AQ365" s="14">
        <v>0.75600000000000001</v>
      </c>
      <c r="AR365" s="14">
        <v>0.66500000000000004</v>
      </c>
      <c r="AS365" s="14">
        <v>0.73</v>
      </c>
      <c r="AT365" s="14">
        <v>0.63800000000000001</v>
      </c>
      <c r="AU365" s="14">
        <v>0.82799999999999996</v>
      </c>
      <c r="AV365" s="14">
        <v>0.73699999999999999</v>
      </c>
      <c r="AW365" s="14">
        <v>8003</v>
      </c>
      <c r="AX365" s="14">
        <v>2318310</v>
      </c>
      <c r="AY365" s="14">
        <v>982175</v>
      </c>
      <c r="AZ365" s="14">
        <v>248601</v>
      </c>
      <c r="BA365" s="56">
        <f t="shared" si="256"/>
        <v>2.2498734217783136E-3</v>
      </c>
      <c r="BB365" s="56">
        <f t="shared" si="256"/>
        <v>0.65174360270434617</v>
      </c>
      <c r="BC365" s="56">
        <f t="shared" si="256"/>
        <v>0.27611763439149262</v>
      </c>
      <c r="BD365" s="56">
        <f t="shared" si="255"/>
        <v>6.9888889482382921E-2</v>
      </c>
      <c r="BE365" s="54"/>
      <c r="BG365" s="36">
        <f t="shared" si="259"/>
        <v>2.574503883493175E-2</v>
      </c>
      <c r="BH365" s="36">
        <f t="shared" si="260"/>
        <v>0.69678067305353519</v>
      </c>
      <c r="BI365" s="36">
        <f t="shared" si="261"/>
        <v>0.54346585283462834</v>
      </c>
      <c r="BJ365" s="36">
        <f t="shared" si="262"/>
        <v>0.74175375188854631</v>
      </c>
      <c r="BK365" s="36">
        <f t="shared" si="263"/>
        <v>0.60741462134375224</v>
      </c>
      <c r="BL365" s="36">
        <f t="shared" si="264"/>
        <v>0.69677963311877911</v>
      </c>
      <c r="BM365" s="36">
        <f t="shared" si="265"/>
        <v>3.3611111111111119E-2</v>
      </c>
      <c r="BN365" s="36">
        <f t="shared" si="266"/>
        <v>2.4930747922437654E-2</v>
      </c>
      <c r="BO365" s="36">
        <f t="shared" si="267"/>
        <v>6.1514801999231154E-3</v>
      </c>
      <c r="BP365" s="36">
        <f t="shared" si="268"/>
        <v>3.3610993369801993E-2</v>
      </c>
      <c r="BQ365" s="36">
        <f t="shared" si="269"/>
        <v>2.4930684116261537E-2</v>
      </c>
      <c r="BR365" s="36">
        <f t="shared" si="270"/>
        <v>6.1514414399098929E-3</v>
      </c>
      <c r="BS365" s="36">
        <f t="shared" si="271"/>
        <v>6.8570491311317136E-3</v>
      </c>
      <c r="BT365" s="36">
        <f t="shared" si="272"/>
        <v>6.3978966530635353E-2</v>
      </c>
      <c r="BU365" s="36">
        <f t="shared" si="273"/>
        <v>1.6600080656726073E-2</v>
      </c>
      <c r="BV365" s="36">
        <f t="shared" si="274"/>
        <v>1.3418048662987944E-2</v>
      </c>
      <c r="BW365" s="36">
        <f t="shared" si="275"/>
        <v>3.5153214251021435E-2</v>
      </c>
      <c r="BX365" s="36">
        <f t="shared" si="276"/>
        <v>2.4045686023162156E-2</v>
      </c>
      <c r="BY365" s="36">
        <f t="shared" si="277"/>
        <v>1.6599944398084258E-2</v>
      </c>
      <c r="BZ365" s="36">
        <f t="shared" si="278"/>
        <v>1.3418054922465589E-2</v>
      </c>
      <c r="CA365" s="36">
        <f t="shared" si="279"/>
        <v>3.7029570168978099E-5</v>
      </c>
      <c r="CB365" s="36">
        <f t="shared" si="280"/>
        <v>2.1710923549286363E-3</v>
      </c>
      <c r="CC365" s="36">
        <f t="shared" si="281"/>
        <v>0</v>
      </c>
      <c r="CD365" s="36">
        <f t="shared" si="282"/>
        <v>7.206882572857058E-4</v>
      </c>
      <c r="CE365" s="36">
        <f t="shared" si="283"/>
        <v>2.1071800208116893E-4</v>
      </c>
      <c r="CF365" s="36">
        <f t="shared" si="284"/>
        <v>1.7803414694938428E-3</v>
      </c>
      <c r="CG365" s="36">
        <f t="shared" si="285"/>
        <v>1.5515791071235472E-3</v>
      </c>
      <c r="CH365" s="36">
        <f t="shared" si="286"/>
        <v>1.7909611737306087E-3</v>
      </c>
      <c r="CI365" s="36">
        <f t="shared" si="287"/>
        <v>2.6154997420826839E-4</v>
      </c>
      <c r="CJ365" s="36">
        <f t="shared" si="288"/>
        <v>1.5332413993322722E-3</v>
      </c>
      <c r="CK365" s="36">
        <f t="shared" si="289"/>
        <v>2.7700831024930804E-3</v>
      </c>
      <c r="CL365" s="36">
        <f t="shared" si="290"/>
        <v>2.060258538302908E-3</v>
      </c>
      <c r="CM365" s="36">
        <f t="shared" si="291"/>
        <v>0.42726451475790572</v>
      </c>
      <c r="CN365" s="36">
        <f t="shared" si="292"/>
        <v>0.1047517521715047</v>
      </c>
      <c r="CO365" s="36">
        <f t="shared" si="293"/>
        <v>3.6886433428413169E-2</v>
      </c>
      <c r="CP365" s="36">
        <f t="shared" si="294"/>
        <v>5.2410643130959972E-2</v>
      </c>
      <c r="CQ365" s="36">
        <f t="shared" si="295"/>
        <v>0.2766149069299067</v>
      </c>
      <c r="CR365" s="36">
        <f t="shared" si="296"/>
        <v>5.5138029590308477E-3</v>
      </c>
      <c r="CS365" s="36">
        <f t="shared" si="297"/>
        <v>1.1207478123983892E-2</v>
      </c>
      <c r="CT365" s="36">
        <f t="shared" si="298"/>
        <v>0.4652548276670796</v>
      </c>
      <c r="CU365" s="36"/>
      <c r="CV365" s="42" t="str">
        <f t="shared" si="299"/>
        <v>Itabirito</v>
      </c>
      <c r="CW365" s="43">
        <f t="shared" si="304"/>
        <v>0.69678067305353519</v>
      </c>
      <c r="CX365" s="43">
        <f t="shared" si="304"/>
        <v>0.54346585283462834</v>
      </c>
      <c r="CY365" s="43">
        <f t="shared" si="304"/>
        <v>6.1514801999231154E-3</v>
      </c>
      <c r="CZ365" s="43">
        <f t="shared" si="304"/>
        <v>1.3418048662987944E-2</v>
      </c>
      <c r="DA365" s="43">
        <f t="shared" si="304"/>
        <v>2.4045686023162156E-2</v>
      </c>
      <c r="DB365" s="43">
        <f t="shared" si="304"/>
        <v>2.6154997420826839E-4</v>
      </c>
      <c r="DC365" s="43">
        <f t="shared" si="304"/>
        <v>1.5332413993322722E-3</v>
      </c>
      <c r="DD365" s="43">
        <f t="shared" si="304"/>
        <v>2.7700831024930804E-3</v>
      </c>
      <c r="DE365" s="43">
        <f t="shared" si="304"/>
        <v>2.060258538302908E-3</v>
      </c>
      <c r="DF365" s="43">
        <f t="shared" si="304"/>
        <v>0.2766149069299067</v>
      </c>
      <c r="DG365" s="43">
        <f t="shared" si="304"/>
        <v>5.5138029590308477E-3</v>
      </c>
      <c r="DH365" s="43">
        <f t="shared" si="304"/>
        <v>1.1207478123983892E-2</v>
      </c>
      <c r="DI365" s="43">
        <f t="shared" si="304"/>
        <v>0.4652548276670796</v>
      </c>
      <c r="DJ365" s="51">
        <f t="shared" si="258"/>
        <v>0.15762137611296728</v>
      </c>
      <c r="DL365" s="40">
        <f t="shared" si="302"/>
        <v>362</v>
      </c>
      <c r="DM365" s="58">
        <f t="shared" si="300"/>
        <v>67.665526778925653</v>
      </c>
      <c r="DN365" s="57" t="str">
        <f t="shared" si="301"/>
        <v>Felício dos Santos</v>
      </c>
    </row>
    <row r="366" spans="1:118" x14ac:dyDescent="0.3">
      <c r="A366" s="12">
        <v>313200</v>
      </c>
      <c r="B366" s="12" t="s">
        <v>29</v>
      </c>
      <c r="C366" s="12" t="s">
        <v>28</v>
      </c>
      <c r="D366" s="27" t="s">
        <v>411</v>
      </c>
      <c r="E366" s="13">
        <v>6697</v>
      </c>
      <c r="F366" s="14">
        <v>60.52</v>
      </c>
      <c r="G366" s="14">
        <v>83.94</v>
      </c>
      <c r="H366" s="15">
        <v>4053.0244000000007</v>
      </c>
      <c r="I366" s="15">
        <v>5621.4617999999991</v>
      </c>
      <c r="J366" s="15">
        <v>195.0915</v>
      </c>
      <c r="K366" s="13">
        <v>4491</v>
      </c>
      <c r="L366" s="14">
        <v>50.71</v>
      </c>
      <c r="M366" s="14">
        <v>66.72</v>
      </c>
      <c r="N366" s="15">
        <v>2277.3861000000002</v>
      </c>
      <c r="O366" s="15">
        <v>2996.3951999999999</v>
      </c>
      <c r="P366" s="15">
        <v>245.0866</v>
      </c>
      <c r="Q366" s="13">
        <v>4960</v>
      </c>
      <c r="R366" s="14">
        <v>21.87</v>
      </c>
      <c r="S366" s="14">
        <v>39.049999999999997</v>
      </c>
      <c r="T366" s="15">
        <v>1084.752</v>
      </c>
      <c r="U366" s="14">
        <v>1936.8799999999999</v>
      </c>
      <c r="V366" s="14">
        <v>192.8331</v>
      </c>
      <c r="W366" s="14">
        <v>0.48</v>
      </c>
      <c r="X366" s="14">
        <v>0.56999999999999995</v>
      </c>
      <c r="Y366" s="14">
        <v>0.5</v>
      </c>
      <c r="Z366" s="14">
        <v>91.349000000000004</v>
      </c>
      <c r="AA366" s="14">
        <v>104.1936</v>
      </c>
      <c r="AB366" s="14">
        <v>101.1366</v>
      </c>
      <c r="AC366" s="14">
        <v>11893.683999999999</v>
      </c>
      <c r="AD366" s="14">
        <v>59631.394999999997</v>
      </c>
      <c r="AE366" s="14">
        <v>2552.2927</v>
      </c>
      <c r="AF366" s="14">
        <v>11302.39</v>
      </c>
      <c r="AG366" s="14">
        <v>4660</v>
      </c>
      <c r="AH366" s="14">
        <v>5276</v>
      </c>
      <c r="AI366" s="14">
        <v>63.381999999999998</v>
      </c>
      <c r="AJ366" s="14">
        <v>60.609400000000001</v>
      </c>
      <c r="AK366" s="14">
        <v>0.28199999999999997</v>
      </c>
      <c r="AL366" s="14">
        <v>8.6999999999999994E-2</v>
      </c>
      <c r="AM366" s="14">
        <v>0.67400000000000004</v>
      </c>
      <c r="AN366" s="14">
        <v>0.38400000000000001</v>
      </c>
      <c r="AO366" s="14">
        <v>0.438</v>
      </c>
      <c r="AP366" s="14">
        <v>0.26500000000000001</v>
      </c>
      <c r="AQ366" s="14">
        <v>0.747</v>
      </c>
      <c r="AR366" s="14">
        <v>0.42499999999999999</v>
      </c>
      <c r="AS366" s="14">
        <v>0.628</v>
      </c>
      <c r="AT366" s="14">
        <v>0.55000000000000004</v>
      </c>
      <c r="AU366" s="14">
        <v>0.79100000000000004</v>
      </c>
      <c r="AV366" s="14">
        <v>0.56999999999999995</v>
      </c>
      <c r="AW366" s="14">
        <v>30544</v>
      </c>
      <c r="AX366" s="14">
        <v>1014</v>
      </c>
      <c r="AY366" s="14">
        <v>7627</v>
      </c>
      <c r="AZ366" s="14">
        <v>18785</v>
      </c>
      <c r="BA366" s="56">
        <f t="shared" si="256"/>
        <v>0.52689322063136101</v>
      </c>
      <c r="BB366" s="56">
        <f t="shared" si="256"/>
        <v>1.7491806106606864E-2</v>
      </c>
      <c r="BC366" s="56">
        <f t="shared" si="256"/>
        <v>0.13156805244091771</v>
      </c>
      <c r="BD366" s="56">
        <f t="shared" si="255"/>
        <v>0.32404692082111436</v>
      </c>
      <c r="BE366" s="54"/>
      <c r="BG366" s="36">
        <f t="shared" si="259"/>
        <v>0.82445456801065253</v>
      </c>
      <c r="BH366" s="36">
        <f t="shared" si="260"/>
        <v>26.276392910105223</v>
      </c>
      <c r="BI366" s="36">
        <f t="shared" si="261"/>
        <v>5.4378101375671211</v>
      </c>
      <c r="BJ366" s="36">
        <f t="shared" si="262"/>
        <v>0.19042012407178549</v>
      </c>
      <c r="BK366" s="36">
        <f t="shared" si="263"/>
        <v>0.48086854542932589</v>
      </c>
      <c r="BL366" s="36">
        <f t="shared" si="264"/>
        <v>26.276306696760717</v>
      </c>
      <c r="BM366" s="36">
        <f t="shared" si="265"/>
        <v>3.999999999999998E-2</v>
      </c>
      <c r="BN366" s="36">
        <f t="shared" si="266"/>
        <v>0</v>
      </c>
      <c r="BO366" s="36">
        <f t="shared" si="267"/>
        <v>3.8446751249519579E-4</v>
      </c>
      <c r="BP366" s="36">
        <f t="shared" si="268"/>
        <v>3.9999859878111457E-2</v>
      </c>
      <c r="BQ366" s="36">
        <f t="shared" si="269"/>
        <v>0</v>
      </c>
      <c r="BR366" s="36">
        <f t="shared" si="270"/>
        <v>3.8445558641098343E-4</v>
      </c>
      <c r="BS366" s="36">
        <f t="shared" si="271"/>
        <v>0.92806786162310262</v>
      </c>
      <c r="BT366" s="36">
        <f t="shared" si="272"/>
        <v>0.97633916384096597</v>
      </c>
      <c r="BU366" s="36">
        <f t="shared" si="273"/>
        <v>0.40425885364639963</v>
      </c>
      <c r="BV366" s="36">
        <f t="shared" si="274"/>
        <v>0.75453887957305521</v>
      </c>
      <c r="BW366" s="36">
        <f t="shared" si="275"/>
        <v>0.80892009593888425</v>
      </c>
      <c r="BX366" s="36">
        <f t="shared" si="276"/>
        <v>0.82700554277230631</v>
      </c>
      <c r="BY366" s="36">
        <f t="shared" si="277"/>
        <v>0.40425906365763326</v>
      </c>
      <c r="BZ366" s="36">
        <f t="shared" si="278"/>
        <v>0.75453890767094289</v>
      </c>
      <c r="CA366" s="36">
        <f t="shared" si="279"/>
        <v>0.18317705483256472</v>
      </c>
      <c r="CB366" s="36">
        <f t="shared" si="280"/>
        <v>0.47358076078159334</v>
      </c>
      <c r="CC366" s="36">
        <f t="shared" si="281"/>
        <v>4.419855587357361E-3</v>
      </c>
      <c r="CD366" s="36">
        <f t="shared" si="282"/>
        <v>0.12652583216972205</v>
      </c>
      <c r="CE366" s="36">
        <f t="shared" si="283"/>
        <v>8.6170655567117602E-2</v>
      </c>
      <c r="CF366" s="36">
        <f t="shared" si="284"/>
        <v>0.194417739322402</v>
      </c>
      <c r="CG366" s="36">
        <f t="shared" si="285"/>
        <v>2.5832742678435624E-3</v>
      </c>
      <c r="CH366" s="36">
        <f t="shared" si="286"/>
        <v>0.11145969477501205</v>
      </c>
      <c r="CI366" s="36">
        <f t="shared" si="287"/>
        <v>2.3604885172296048E-2</v>
      </c>
      <c r="CJ366" s="36">
        <f t="shared" si="288"/>
        <v>2.9476339091304989E-2</v>
      </c>
      <c r="CK366" s="36">
        <f t="shared" si="289"/>
        <v>9.0184794390712579E-3</v>
      </c>
      <c r="CL366" s="36">
        <f t="shared" si="290"/>
        <v>3.6668175645088293E-2</v>
      </c>
      <c r="CM366" s="36">
        <f t="shared" si="291"/>
        <v>0.10358775818145084</v>
      </c>
      <c r="CN366" s="36">
        <f t="shared" si="292"/>
        <v>0.99940843661706502</v>
      </c>
      <c r="CO366" s="36">
        <f t="shared" si="293"/>
        <v>0.98749135387812581</v>
      </c>
      <c r="CP366" s="36">
        <f t="shared" si="294"/>
        <v>0.82289983517387744</v>
      </c>
      <c r="CQ366" s="36">
        <f t="shared" si="295"/>
        <v>12104.110850944526</v>
      </c>
      <c r="CR366" s="36">
        <f t="shared" si="296"/>
        <v>0.95092612947822408</v>
      </c>
      <c r="CS366" s="36">
        <f t="shared" si="297"/>
        <v>0.22378875257197503</v>
      </c>
      <c r="CT366" s="36">
        <f t="shared" si="298"/>
        <v>46.229232061924122</v>
      </c>
      <c r="CU366" s="36"/>
      <c r="CV366" s="42" t="str">
        <f t="shared" si="299"/>
        <v>Itacambira</v>
      </c>
      <c r="CW366" s="43">
        <f t="shared" si="304"/>
        <v>26.276392910105223</v>
      </c>
      <c r="CX366" s="43">
        <f t="shared" si="304"/>
        <v>5.4378101375671211</v>
      </c>
      <c r="CY366" s="43">
        <f t="shared" si="304"/>
        <v>3.8446751249519579E-4</v>
      </c>
      <c r="CZ366" s="43">
        <f t="shared" si="304"/>
        <v>0.75453887957305521</v>
      </c>
      <c r="DA366" s="43">
        <f t="shared" si="304"/>
        <v>0.82700554277230631</v>
      </c>
      <c r="DB366" s="43">
        <f t="shared" si="304"/>
        <v>2.3604885172296048E-2</v>
      </c>
      <c r="DC366" s="43">
        <f t="shared" si="304"/>
        <v>2.9476339091304989E-2</v>
      </c>
      <c r="DD366" s="43">
        <f t="shared" si="304"/>
        <v>9.0184794390712579E-3</v>
      </c>
      <c r="DE366" s="43">
        <f t="shared" si="304"/>
        <v>3.6668175645088293E-2</v>
      </c>
      <c r="DF366" s="43">
        <f t="shared" si="304"/>
        <v>12104.110850944526</v>
      </c>
      <c r="DG366" s="43">
        <f t="shared" si="304"/>
        <v>0.95092612947822408</v>
      </c>
      <c r="DH366" s="43">
        <f t="shared" si="304"/>
        <v>0.22378875257197503</v>
      </c>
      <c r="DI366" s="43">
        <f t="shared" si="304"/>
        <v>46.229232061924122</v>
      </c>
      <c r="DJ366" s="51">
        <f t="shared" si="258"/>
        <v>937.30074597733676</v>
      </c>
      <c r="DL366" s="40">
        <f t="shared" si="302"/>
        <v>363</v>
      </c>
      <c r="DM366" s="58">
        <f t="shared" si="300"/>
        <v>67.672254667106174</v>
      </c>
      <c r="DN366" s="57" t="str">
        <f t="shared" si="301"/>
        <v>Guaraciaba</v>
      </c>
    </row>
    <row r="367" spans="1:118" x14ac:dyDescent="0.3">
      <c r="A367" s="12">
        <v>313210</v>
      </c>
      <c r="B367" s="12" t="s">
        <v>29</v>
      </c>
      <c r="C367" s="12" t="s">
        <v>28</v>
      </c>
      <c r="D367" s="27" t="s">
        <v>868</v>
      </c>
      <c r="E367" s="13">
        <v>14477</v>
      </c>
      <c r="F367" s="14">
        <v>35.619999999999997</v>
      </c>
      <c r="G367" s="14">
        <v>74.33</v>
      </c>
      <c r="H367" s="15">
        <v>5156.7073999999993</v>
      </c>
      <c r="I367" s="15">
        <v>10760.7541</v>
      </c>
      <c r="J367" s="15">
        <v>114.8242</v>
      </c>
      <c r="K367" s="13">
        <v>17115</v>
      </c>
      <c r="L367" s="14">
        <v>31.71</v>
      </c>
      <c r="M367" s="14">
        <v>63.08</v>
      </c>
      <c r="N367" s="15">
        <v>5427.1665000000003</v>
      </c>
      <c r="O367" s="15">
        <v>10796.142</v>
      </c>
      <c r="P367" s="15">
        <v>153.2577</v>
      </c>
      <c r="Q367" s="13">
        <v>17667</v>
      </c>
      <c r="R367" s="14">
        <v>10.67</v>
      </c>
      <c r="S367" s="14">
        <v>31.15</v>
      </c>
      <c r="T367" s="15">
        <v>1885.0689</v>
      </c>
      <c r="U367" s="14">
        <v>5503.2704999999996</v>
      </c>
      <c r="V367" s="14">
        <v>94.08</v>
      </c>
      <c r="W367" s="14">
        <v>0.49</v>
      </c>
      <c r="X367" s="14">
        <v>0.57999999999999996</v>
      </c>
      <c r="Y367" s="14">
        <v>0.5</v>
      </c>
      <c r="Z367" s="14">
        <v>93.252099999999999</v>
      </c>
      <c r="AA367" s="14">
        <v>106.02160000000001</v>
      </c>
      <c r="AB367" s="14">
        <v>101.1366</v>
      </c>
      <c r="AC367" s="14">
        <v>42156.749000000003</v>
      </c>
      <c r="AD367" s="14">
        <v>170913.58300000001</v>
      </c>
      <c r="AE367" s="14">
        <v>2429.7838000000002</v>
      </c>
      <c r="AF367" s="14">
        <v>9314.09</v>
      </c>
      <c r="AG367" s="14">
        <v>17350</v>
      </c>
      <c r="AH367" s="14">
        <v>18350</v>
      </c>
      <c r="AI367" s="14">
        <v>60.339700000000001</v>
      </c>
      <c r="AJ367" s="14">
        <v>49.947099999999999</v>
      </c>
      <c r="AK367" s="14">
        <v>0.33600000000000002</v>
      </c>
      <c r="AL367" s="14">
        <v>0.13700000000000001</v>
      </c>
      <c r="AM367" s="14">
        <v>0.61199999999999999</v>
      </c>
      <c r="AN367" s="14">
        <v>0.45200000000000001</v>
      </c>
      <c r="AO367" s="14">
        <v>0.51100000000000001</v>
      </c>
      <c r="AP367" s="14">
        <v>0.36899999999999999</v>
      </c>
      <c r="AQ367" s="14">
        <v>0.69799999999999995</v>
      </c>
      <c r="AR367" s="14">
        <v>0.51900000000000002</v>
      </c>
      <c r="AS367" s="14">
        <v>0.64100000000000001</v>
      </c>
      <c r="AT367" s="14">
        <v>0.56399999999999995</v>
      </c>
      <c r="AU367" s="14">
        <v>0.78700000000000003</v>
      </c>
      <c r="AV367" s="14">
        <v>0.59299999999999997</v>
      </c>
      <c r="AW367" s="14">
        <v>17407</v>
      </c>
      <c r="AX367" s="14">
        <v>15442</v>
      </c>
      <c r="AY367" s="14">
        <v>56483</v>
      </c>
      <c r="AZ367" s="14">
        <v>72373</v>
      </c>
      <c r="BA367" s="56">
        <f t="shared" si="256"/>
        <v>0.10764664048730713</v>
      </c>
      <c r="BB367" s="56">
        <f t="shared" si="256"/>
        <v>9.549488265668965E-2</v>
      </c>
      <c r="BC367" s="56">
        <f t="shared" si="256"/>
        <v>0.34929655854797315</v>
      </c>
      <c r="BD367" s="56">
        <f t="shared" si="255"/>
        <v>0.44756191830803005</v>
      </c>
      <c r="BE367" s="54"/>
      <c r="BG367" s="36">
        <f t="shared" si="259"/>
        <v>0.45197000565773227</v>
      </c>
      <c r="BH367" s="36">
        <f t="shared" si="260"/>
        <v>3.9553076132413749</v>
      </c>
      <c r="BI367" s="36">
        <f t="shared" si="261"/>
        <v>2.7484660566809156</v>
      </c>
      <c r="BJ367" s="36">
        <f t="shared" si="262"/>
        <v>4.2161593418425227E-4</v>
      </c>
      <c r="BK367" s="36">
        <f t="shared" si="263"/>
        <v>1.6638018919095759E-2</v>
      </c>
      <c r="BL367" s="36">
        <f t="shared" si="264"/>
        <v>3.9552937381457145</v>
      </c>
      <c r="BM367" s="36">
        <f t="shared" si="265"/>
        <v>3.3611111111111119E-2</v>
      </c>
      <c r="BN367" s="36">
        <f t="shared" si="266"/>
        <v>3.0778701138812136E-4</v>
      </c>
      <c r="BO367" s="36">
        <f t="shared" si="267"/>
        <v>3.8446751249519579E-4</v>
      </c>
      <c r="BP367" s="36">
        <f t="shared" si="268"/>
        <v>3.3610993369801993E-2</v>
      </c>
      <c r="BQ367" s="36">
        <f t="shared" si="269"/>
        <v>3.0780119071074338E-4</v>
      </c>
      <c r="BR367" s="36">
        <f t="shared" si="270"/>
        <v>3.8445558641098343E-4</v>
      </c>
      <c r="BS367" s="36">
        <f t="shared" si="271"/>
        <v>0.75714479906832521</v>
      </c>
      <c r="BT367" s="36">
        <f t="shared" si="272"/>
        <v>0.9329416678269522</v>
      </c>
      <c r="BU367" s="36">
        <f t="shared" si="273"/>
        <v>0.42679347252723016</v>
      </c>
      <c r="BV367" s="36">
        <f t="shared" si="274"/>
        <v>0.79521857443226363</v>
      </c>
      <c r="BW367" s="36">
        <f t="shared" si="275"/>
        <v>0.39118513978216446</v>
      </c>
      <c r="BX367" s="36">
        <f t="shared" si="276"/>
        <v>0.46906962245055683</v>
      </c>
      <c r="BY367" s="36">
        <f t="shared" si="277"/>
        <v>0.42679362201199422</v>
      </c>
      <c r="BZ367" s="36">
        <f t="shared" si="278"/>
        <v>0.79521853078815219</v>
      </c>
      <c r="CA367" s="36">
        <f t="shared" si="279"/>
        <v>0.10141576389946054</v>
      </c>
      <c r="CB367" s="36">
        <f t="shared" si="280"/>
        <v>0.25904086535373394</v>
      </c>
      <c r="CC367" s="36">
        <f t="shared" si="281"/>
        <v>2.3211915194020914E-2</v>
      </c>
      <c r="CD367" s="36">
        <f t="shared" si="282"/>
        <v>5.8375748840142329E-2</v>
      </c>
      <c r="CE367" s="36">
        <f t="shared" si="283"/>
        <v>3.0907908428720075E-2</v>
      </c>
      <c r="CF367" s="36">
        <f t="shared" si="284"/>
        <v>4.907066175292419E-2</v>
      </c>
      <c r="CG367" s="36">
        <f t="shared" si="285"/>
        <v>1.2788822172243065E-2</v>
      </c>
      <c r="CH367" s="36">
        <f t="shared" si="286"/>
        <v>3.4789850728668165E-2</v>
      </c>
      <c r="CI367" s="36">
        <f t="shared" si="287"/>
        <v>1.8528272825684203E-2</v>
      </c>
      <c r="CJ367" s="36">
        <f t="shared" si="288"/>
        <v>2.2681085788938918E-2</v>
      </c>
      <c r="CK367" s="36">
        <f t="shared" si="289"/>
        <v>9.9086762773015428E-3</v>
      </c>
      <c r="CL367" s="36">
        <f t="shared" si="290"/>
        <v>2.5238167094210555E-2</v>
      </c>
      <c r="CM367" s="36">
        <f t="shared" si="291"/>
        <v>6.0850280237827896E-2</v>
      </c>
      <c r="CN367" s="36">
        <f t="shared" si="292"/>
        <v>0.99101016432424083</v>
      </c>
      <c r="CO367" s="36">
        <f t="shared" si="293"/>
        <v>0.90923248471325258</v>
      </c>
      <c r="CP367" s="36">
        <f t="shared" si="294"/>
        <v>0.41246123523893546</v>
      </c>
      <c r="CQ367" s="36">
        <f t="shared" si="295"/>
        <v>470.09236301544922</v>
      </c>
      <c r="CR367" s="36">
        <f t="shared" si="296"/>
        <v>0.74711447175928536</v>
      </c>
      <c r="CS367" s="36">
        <f t="shared" si="297"/>
        <v>0.15916169748585701</v>
      </c>
      <c r="CT367" s="36">
        <f t="shared" si="298"/>
        <v>95.491691449144909</v>
      </c>
      <c r="CU367" s="36"/>
      <c r="CV367" s="42" t="str">
        <f t="shared" si="299"/>
        <v>Itacarambi</v>
      </c>
      <c r="CW367" s="43">
        <f t="shared" si="304"/>
        <v>3.9553076132413749</v>
      </c>
      <c r="CX367" s="43">
        <f t="shared" si="304"/>
        <v>2.7484660566809156</v>
      </c>
      <c r="CY367" s="43">
        <f t="shared" si="304"/>
        <v>3.8446751249519579E-4</v>
      </c>
      <c r="CZ367" s="43">
        <f t="shared" si="304"/>
        <v>0.79521857443226363</v>
      </c>
      <c r="DA367" s="43">
        <f t="shared" si="304"/>
        <v>0.46906962245055683</v>
      </c>
      <c r="DB367" s="43">
        <f t="shared" si="304"/>
        <v>1.8528272825684203E-2</v>
      </c>
      <c r="DC367" s="43">
        <f t="shared" si="304"/>
        <v>2.2681085788938918E-2</v>
      </c>
      <c r="DD367" s="43">
        <f t="shared" si="304"/>
        <v>9.9086762773015428E-3</v>
      </c>
      <c r="DE367" s="43">
        <f t="shared" si="304"/>
        <v>2.5238167094210555E-2</v>
      </c>
      <c r="DF367" s="43">
        <f t="shared" si="304"/>
        <v>470.09236301544922</v>
      </c>
      <c r="DG367" s="43">
        <f t="shared" si="304"/>
        <v>0.74711447175928536</v>
      </c>
      <c r="DH367" s="43">
        <f t="shared" si="304"/>
        <v>0.15916169748585701</v>
      </c>
      <c r="DI367" s="43">
        <f t="shared" si="304"/>
        <v>95.491691449144909</v>
      </c>
      <c r="DJ367" s="51">
        <f t="shared" si="258"/>
        <v>44.195010243857155</v>
      </c>
      <c r="DL367" s="40">
        <f t="shared" si="302"/>
        <v>364</v>
      </c>
      <c r="DM367" s="58">
        <f t="shared" si="300"/>
        <v>67.77958674618796</v>
      </c>
      <c r="DN367" s="57" t="str">
        <f t="shared" si="301"/>
        <v>Campanha</v>
      </c>
    </row>
    <row r="368" spans="1:118" x14ac:dyDescent="0.3">
      <c r="A368" s="12">
        <v>313220</v>
      </c>
      <c r="B368" s="12" t="s">
        <v>29</v>
      </c>
      <c r="C368" s="12" t="s">
        <v>28</v>
      </c>
      <c r="D368" s="27" t="s">
        <v>121</v>
      </c>
      <c r="E368" s="13">
        <v>10606</v>
      </c>
      <c r="F368" s="14">
        <v>16.41</v>
      </c>
      <c r="G368" s="14">
        <v>43.78</v>
      </c>
      <c r="H368" s="15">
        <v>1740.4446</v>
      </c>
      <c r="I368" s="15">
        <v>4643.3068000000003</v>
      </c>
      <c r="J368" s="15">
        <v>52.899099999999997</v>
      </c>
      <c r="K368" s="13">
        <v>11160</v>
      </c>
      <c r="L368" s="14">
        <v>8.4600000000000009</v>
      </c>
      <c r="M368" s="14">
        <v>24.16</v>
      </c>
      <c r="N368" s="15">
        <v>944.13600000000008</v>
      </c>
      <c r="O368" s="15">
        <v>2696.2560000000003</v>
      </c>
      <c r="P368" s="15">
        <v>40.887999999999998</v>
      </c>
      <c r="Q368" s="13">
        <v>12289</v>
      </c>
      <c r="R368" s="14">
        <v>0.97</v>
      </c>
      <c r="S368" s="14">
        <v>7.29</v>
      </c>
      <c r="T368" s="15">
        <v>119.2033</v>
      </c>
      <c r="U368" s="14">
        <v>895.86810000000003</v>
      </c>
      <c r="V368" s="14">
        <v>8.5526999999999997</v>
      </c>
      <c r="W368" s="14">
        <v>0.54</v>
      </c>
      <c r="X368" s="14">
        <v>0.52</v>
      </c>
      <c r="Y368" s="14">
        <v>0.44</v>
      </c>
      <c r="Z368" s="14">
        <v>102.7676</v>
      </c>
      <c r="AA368" s="14">
        <v>95.053799999999995</v>
      </c>
      <c r="AB368" s="14">
        <v>89.000200000000007</v>
      </c>
      <c r="AC368" s="14">
        <v>31881.095000000001</v>
      </c>
      <c r="AD368" s="14">
        <v>202479.13399999999</v>
      </c>
      <c r="AE368" s="14">
        <v>2828.0931999999998</v>
      </c>
      <c r="AF368" s="14">
        <v>15471.78</v>
      </c>
      <c r="AG368" s="14">
        <v>11273</v>
      </c>
      <c r="AH368" s="14">
        <v>13087</v>
      </c>
      <c r="AI368" s="14">
        <v>70.231099999999998</v>
      </c>
      <c r="AJ368" s="14">
        <v>82.9679</v>
      </c>
      <c r="AK368" s="14">
        <v>0.41499999999999998</v>
      </c>
      <c r="AL368" s="14">
        <v>0.186</v>
      </c>
      <c r="AM368" s="14">
        <v>0.67300000000000004</v>
      </c>
      <c r="AN368" s="14">
        <v>0.57099999999999995</v>
      </c>
      <c r="AO368" s="14">
        <v>0.57199999999999995</v>
      </c>
      <c r="AP368" s="14">
        <v>0.39900000000000002</v>
      </c>
      <c r="AQ368" s="14">
        <v>0.73599999999999999</v>
      </c>
      <c r="AR368" s="14">
        <v>0.63600000000000001</v>
      </c>
      <c r="AS368" s="14">
        <v>0.69099999999999995</v>
      </c>
      <c r="AT368" s="14">
        <v>0.56699999999999995</v>
      </c>
      <c r="AU368" s="14">
        <v>0.83599999999999997</v>
      </c>
      <c r="AV368" s="14">
        <v>0.69699999999999995</v>
      </c>
      <c r="AW368" s="14">
        <v>14335</v>
      </c>
      <c r="AX368" s="14">
        <v>26643</v>
      </c>
      <c r="AY368" s="14">
        <v>101376</v>
      </c>
      <c r="AZ368" s="14">
        <v>44184</v>
      </c>
      <c r="BA368" s="56">
        <f t="shared" si="256"/>
        <v>7.6847612818835842E-2</v>
      </c>
      <c r="BB368" s="56">
        <f t="shared" si="256"/>
        <v>0.1428288069991101</v>
      </c>
      <c r="BC368" s="56">
        <f t="shared" si="256"/>
        <v>0.54346031371624015</v>
      </c>
      <c r="BD368" s="56">
        <f t="shared" si="255"/>
        <v>0.23686326646581393</v>
      </c>
      <c r="BE368" s="54"/>
      <c r="BG368" s="36">
        <f t="shared" si="259"/>
        <v>0.59605503012588468</v>
      </c>
      <c r="BH368" s="36">
        <f t="shared" si="260"/>
        <v>0.53040824172806389</v>
      </c>
      <c r="BI368" s="36">
        <f t="shared" si="261"/>
        <v>0.14287367936726114</v>
      </c>
      <c r="BJ368" s="36">
        <f t="shared" si="262"/>
        <v>0.87996204089041996</v>
      </c>
      <c r="BK368" s="36">
        <f t="shared" si="263"/>
        <v>0.73652354866281622</v>
      </c>
      <c r="BL368" s="36">
        <f t="shared" si="264"/>
        <v>0.53040996564879728</v>
      </c>
      <c r="BM368" s="36">
        <f t="shared" si="265"/>
        <v>9.9999999999999742E-3</v>
      </c>
      <c r="BN368" s="36">
        <f t="shared" si="266"/>
        <v>7.6946752847029745E-3</v>
      </c>
      <c r="BO368" s="36">
        <f t="shared" si="267"/>
        <v>1.8838908112264501E-2</v>
      </c>
      <c r="BP368" s="36">
        <f t="shared" si="268"/>
        <v>9.9999649695278643E-3</v>
      </c>
      <c r="BQ368" s="36">
        <f t="shared" si="269"/>
        <v>7.6946930086623511E-3</v>
      </c>
      <c r="BR368" s="36">
        <f t="shared" si="270"/>
        <v>1.8838855935277583E-2</v>
      </c>
      <c r="BS368" s="36">
        <f t="shared" si="271"/>
        <v>0.81323191799934058</v>
      </c>
      <c r="BT368" s="36">
        <f t="shared" si="272"/>
        <v>0.92081143442131463</v>
      </c>
      <c r="BU368" s="36">
        <f t="shared" si="273"/>
        <v>0.35576403438993509</v>
      </c>
      <c r="BV368" s="36">
        <f t="shared" si="274"/>
        <v>0.6727029673983228</v>
      </c>
      <c r="BW368" s="36">
        <f t="shared" si="275"/>
        <v>0.57250153882993859</v>
      </c>
      <c r="BX368" s="36">
        <f t="shared" si="276"/>
        <v>0.60103564063054205</v>
      </c>
      <c r="BY368" s="36">
        <f t="shared" si="277"/>
        <v>0.35576392870158169</v>
      </c>
      <c r="BZ368" s="36">
        <f t="shared" si="278"/>
        <v>0.67270292176034441</v>
      </c>
      <c r="CA368" s="36">
        <f t="shared" si="279"/>
        <v>2.5031989434229338E-2</v>
      </c>
      <c r="CB368" s="36">
        <f t="shared" si="280"/>
        <v>0.11111111111111113</v>
      </c>
      <c r="CC368" s="36">
        <f t="shared" si="281"/>
        <v>4.6059345769292621E-3</v>
      </c>
      <c r="CD368" s="36">
        <f t="shared" si="282"/>
        <v>1.7594928156389417E-3</v>
      </c>
      <c r="CE368" s="36">
        <f t="shared" si="283"/>
        <v>5.9937565036420528E-3</v>
      </c>
      <c r="CF368" s="36">
        <f t="shared" si="284"/>
        <v>2.5036051914757235E-2</v>
      </c>
      <c r="CG368" s="36">
        <f t="shared" si="285"/>
        <v>4.1994352316632039E-3</v>
      </c>
      <c r="CH368" s="36">
        <f t="shared" si="286"/>
        <v>9.8269474553120586E-6</v>
      </c>
      <c r="CI368" s="36">
        <f t="shared" si="287"/>
        <v>4.724246409136817E-3</v>
      </c>
      <c r="CJ368" s="36">
        <f t="shared" si="288"/>
        <v>2.1340633618812645E-2</v>
      </c>
      <c r="CK368" s="36">
        <f t="shared" si="289"/>
        <v>1.8903591682419732E-3</v>
      </c>
      <c r="CL368" s="36">
        <f t="shared" si="290"/>
        <v>1.2876615864393175E-4</v>
      </c>
      <c r="CM368" s="36">
        <f t="shared" si="291"/>
        <v>0.14411530902234224</v>
      </c>
      <c r="CN368" s="36">
        <f t="shared" si="292"/>
        <v>0.98451470250718642</v>
      </c>
      <c r="CO368" s="36">
        <f t="shared" si="293"/>
        <v>0.84016957449258545</v>
      </c>
      <c r="CP368" s="36">
        <f t="shared" si="294"/>
        <v>0.61086870122797654</v>
      </c>
      <c r="CQ368" s="36">
        <f t="shared" si="295"/>
        <v>230.80065977844754</v>
      </c>
      <c r="CR368" s="36">
        <f t="shared" si="296"/>
        <v>0.63540686515804401</v>
      </c>
      <c r="CS368" s="36">
        <f t="shared" si="297"/>
        <v>1.3843560432263196</v>
      </c>
      <c r="CT368" s="36">
        <f t="shared" si="298"/>
        <v>22.098078924890523</v>
      </c>
      <c r="CU368" s="36"/>
      <c r="CV368" s="42" t="str">
        <f t="shared" si="299"/>
        <v>Itaguara</v>
      </c>
      <c r="CW368" s="43">
        <f t="shared" si="304"/>
        <v>0.53040824172806389</v>
      </c>
      <c r="CX368" s="43">
        <f t="shared" si="304"/>
        <v>0.14287367936726114</v>
      </c>
      <c r="CY368" s="43">
        <f t="shared" si="304"/>
        <v>1.8838908112264501E-2</v>
      </c>
      <c r="CZ368" s="43">
        <f t="shared" si="304"/>
        <v>0.6727029673983228</v>
      </c>
      <c r="DA368" s="43">
        <f t="shared" si="304"/>
        <v>0.60103564063054205</v>
      </c>
      <c r="DB368" s="43">
        <f t="shared" si="304"/>
        <v>4.724246409136817E-3</v>
      </c>
      <c r="DC368" s="43">
        <f t="shared" si="304"/>
        <v>2.1340633618812645E-2</v>
      </c>
      <c r="DD368" s="43">
        <f t="shared" si="304"/>
        <v>1.8903591682419732E-3</v>
      </c>
      <c r="DE368" s="43">
        <f t="shared" si="304"/>
        <v>1.2876615864393175E-4</v>
      </c>
      <c r="DF368" s="43">
        <f t="shared" si="304"/>
        <v>230.80065977844754</v>
      </c>
      <c r="DG368" s="43">
        <f t="shared" si="304"/>
        <v>0.63540686515804401</v>
      </c>
      <c r="DH368" s="43">
        <f t="shared" si="304"/>
        <v>1.3843560432263196</v>
      </c>
      <c r="DI368" s="43">
        <f t="shared" si="304"/>
        <v>22.098078924890523</v>
      </c>
      <c r="DJ368" s="51">
        <f t="shared" si="258"/>
        <v>19.762495773408748</v>
      </c>
      <c r="DL368" s="40">
        <f t="shared" si="302"/>
        <v>365</v>
      </c>
      <c r="DM368" s="58">
        <f t="shared" si="300"/>
        <v>68.282861988898873</v>
      </c>
      <c r="DN368" s="57" t="str">
        <f t="shared" si="301"/>
        <v>Cristiano Otoni</v>
      </c>
    </row>
    <row r="369" spans="1:118" x14ac:dyDescent="0.3">
      <c r="A369" s="12">
        <v>313230</v>
      </c>
      <c r="B369" s="12" t="s">
        <v>29</v>
      </c>
      <c r="C369" s="12" t="s">
        <v>28</v>
      </c>
      <c r="D369" s="27" t="s">
        <v>869</v>
      </c>
      <c r="E369" s="13">
        <v>8564</v>
      </c>
      <c r="F369" s="14">
        <v>57.24</v>
      </c>
      <c r="G369" s="14">
        <v>82.49</v>
      </c>
      <c r="H369" s="15">
        <v>4902.0335999999998</v>
      </c>
      <c r="I369" s="15">
        <v>7064.4435999999996</v>
      </c>
      <c r="J369" s="15">
        <v>184.5181</v>
      </c>
      <c r="K369" s="13">
        <v>10661</v>
      </c>
      <c r="L369" s="14">
        <v>40.520000000000003</v>
      </c>
      <c r="M369" s="14">
        <v>64.91</v>
      </c>
      <c r="N369" s="15">
        <v>4319.8371999999999</v>
      </c>
      <c r="O369" s="15">
        <v>6920.0551000000005</v>
      </c>
      <c r="P369" s="15">
        <v>195.8373</v>
      </c>
      <c r="Q369" s="13">
        <v>11764</v>
      </c>
      <c r="R369" s="14">
        <v>17.100000000000001</v>
      </c>
      <c r="S369" s="14">
        <v>35.21</v>
      </c>
      <c r="T369" s="15">
        <v>2011.6440000000002</v>
      </c>
      <c r="U369" s="14">
        <v>4142.1044000000002</v>
      </c>
      <c r="V369" s="14">
        <v>150.7748</v>
      </c>
      <c r="W369" s="14">
        <v>0.53</v>
      </c>
      <c r="X369" s="14">
        <v>0.67</v>
      </c>
      <c r="Y369" s="14">
        <v>0.49</v>
      </c>
      <c r="Z369" s="14">
        <v>100.86450000000001</v>
      </c>
      <c r="AA369" s="14">
        <v>122.47320000000001</v>
      </c>
      <c r="AB369" s="14">
        <v>99.113900000000001</v>
      </c>
      <c r="AC369" s="14">
        <v>18487.376</v>
      </c>
      <c r="AD369" s="14">
        <v>77016.653000000006</v>
      </c>
      <c r="AE369" s="14">
        <v>1735.0893000000001</v>
      </c>
      <c r="AF369" s="14">
        <v>6166.76</v>
      </c>
      <c r="AG369" s="14">
        <v>10655</v>
      </c>
      <c r="AH369" s="14">
        <v>12489</v>
      </c>
      <c r="AI369" s="14">
        <v>43.088099999999997</v>
      </c>
      <c r="AJ369" s="14">
        <v>33.069400000000002</v>
      </c>
      <c r="AK369" s="14">
        <v>0.25900000000000001</v>
      </c>
      <c r="AL369" s="14">
        <v>6.4000000000000001E-2</v>
      </c>
      <c r="AM369" s="14">
        <v>0.65100000000000002</v>
      </c>
      <c r="AN369" s="14">
        <v>0.41499999999999998</v>
      </c>
      <c r="AO369" s="14">
        <v>0.41399999999999998</v>
      </c>
      <c r="AP369" s="14">
        <v>0.192</v>
      </c>
      <c r="AQ369" s="14">
        <v>0.71099999999999997</v>
      </c>
      <c r="AR369" s="14">
        <v>0.52100000000000002</v>
      </c>
      <c r="AS369" s="14">
        <v>0.55200000000000005</v>
      </c>
      <c r="AT369" s="14">
        <v>0.38800000000000001</v>
      </c>
      <c r="AU369" s="14">
        <v>0.75900000000000001</v>
      </c>
      <c r="AV369" s="14">
        <v>0.56999999999999995</v>
      </c>
      <c r="AW369" s="14">
        <v>13184</v>
      </c>
      <c r="AX369" s="14">
        <v>3315</v>
      </c>
      <c r="AY369" s="14">
        <v>19683</v>
      </c>
      <c r="AZ369" s="14">
        <v>39591</v>
      </c>
      <c r="BA369" s="56">
        <f t="shared" si="256"/>
        <v>0.17399337494886041</v>
      </c>
      <c r="BB369" s="56">
        <f t="shared" si="256"/>
        <v>4.3749092684729388E-2</v>
      </c>
      <c r="BC369" s="56">
        <f t="shared" si="256"/>
        <v>0.25976271231177334</v>
      </c>
      <c r="BD369" s="56">
        <f t="shared" si="255"/>
        <v>0.52249482005463688</v>
      </c>
      <c r="BE369" s="54"/>
      <c r="BG369" s="36">
        <f t="shared" si="259"/>
        <v>0.61118693497729981</v>
      </c>
      <c r="BH369" s="36">
        <f t="shared" si="260"/>
        <v>14.363463032271738</v>
      </c>
      <c r="BI369" s="36">
        <f t="shared" si="261"/>
        <v>4.0170830469778327</v>
      </c>
      <c r="BJ369" s="36">
        <f t="shared" si="262"/>
        <v>2.0461256446822973E-3</v>
      </c>
      <c r="BK369" s="36">
        <f t="shared" si="263"/>
        <v>0.11862679860050164</v>
      </c>
      <c r="BL369" s="36">
        <f t="shared" si="264"/>
        <v>14.363400707420885</v>
      </c>
      <c r="BM369" s="36">
        <f t="shared" si="265"/>
        <v>1.3611111111111093E-2</v>
      </c>
      <c r="BN369" s="36">
        <f t="shared" si="266"/>
        <v>3.0778701138811978E-2</v>
      </c>
      <c r="BO369" s="36">
        <f t="shared" si="267"/>
        <v>1.5378700499807832E-3</v>
      </c>
      <c r="BP369" s="36">
        <f t="shared" si="268"/>
        <v>1.3611063430746256E-2</v>
      </c>
      <c r="BQ369" s="36">
        <f t="shared" si="269"/>
        <v>3.0778772034649404E-2</v>
      </c>
      <c r="BR369" s="36">
        <f t="shared" si="270"/>
        <v>1.5378223456439337E-3</v>
      </c>
      <c r="BS369" s="36">
        <f t="shared" si="271"/>
        <v>0.88934637784939852</v>
      </c>
      <c r="BT369" s="36">
        <f t="shared" si="272"/>
        <v>0.9694942897618396</v>
      </c>
      <c r="BU369" s="36">
        <f t="shared" si="273"/>
        <v>0.5661362050064932</v>
      </c>
      <c r="BV369" s="36">
        <f t="shared" si="274"/>
        <v>0.86179476104227171</v>
      </c>
      <c r="BW369" s="36">
        <f t="shared" si="275"/>
        <v>0.59286874960224456</v>
      </c>
      <c r="BX369" s="36">
        <f t="shared" si="276"/>
        <v>0.61706362679186522</v>
      </c>
      <c r="BY369" s="36">
        <f t="shared" si="277"/>
        <v>0.5661363296659595</v>
      </c>
      <c r="BZ369" s="36">
        <f t="shared" si="278"/>
        <v>0.86179490832820815</v>
      </c>
      <c r="CA369" s="36">
        <f t="shared" si="279"/>
        <v>0.22528790490806383</v>
      </c>
      <c r="CB369" s="36">
        <f t="shared" si="280"/>
        <v>0.59383872252411973</v>
      </c>
      <c r="CC369" s="36">
        <f t="shared" si="281"/>
        <v>9.6703524374429188E-3</v>
      </c>
      <c r="CD369" s="36">
        <f t="shared" si="282"/>
        <v>9.2228390613035463E-2</v>
      </c>
      <c r="CE369" s="36">
        <f t="shared" si="283"/>
        <v>0.11039542143600417</v>
      </c>
      <c r="CF369" s="36">
        <f t="shared" si="284"/>
        <v>0.35394968755007206</v>
      </c>
      <c r="CG369" s="36">
        <f t="shared" si="285"/>
        <v>9.3256201069152733E-3</v>
      </c>
      <c r="CH369" s="36">
        <f t="shared" si="286"/>
        <v>3.3630270928941351E-2</v>
      </c>
      <c r="CI369" s="36">
        <f t="shared" si="287"/>
        <v>6.5569125478600082E-2</v>
      </c>
      <c r="CJ369" s="36">
        <f t="shared" si="288"/>
        <v>0.17277543910582094</v>
      </c>
      <c r="CK369" s="36">
        <f t="shared" si="289"/>
        <v>1.7313019390581708E-2</v>
      </c>
      <c r="CL369" s="36">
        <f t="shared" si="290"/>
        <v>3.6668175645088293E-2</v>
      </c>
      <c r="CM369" s="36">
        <f t="shared" si="291"/>
        <v>0.18441610875740436</v>
      </c>
      <c r="CN369" s="36">
        <f t="shared" si="292"/>
        <v>0.99806669201165998</v>
      </c>
      <c r="CO369" s="36">
        <f t="shared" si="293"/>
        <v>0.96787950969731606</v>
      </c>
      <c r="CP369" s="36">
        <f t="shared" si="294"/>
        <v>0.64687585099593792</v>
      </c>
      <c r="CQ369" s="36">
        <f t="shared" si="295"/>
        <v>1271.7181788181465</v>
      </c>
      <c r="CR369" s="36">
        <f t="shared" si="296"/>
        <v>0.87957804991497168</v>
      </c>
      <c r="CS369" s="36">
        <f t="shared" si="297"/>
        <v>1.6291774427889714E-3</v>
      </c>
      <c r="CT369" s="36">
        <f t="shared" si="298"/>
        <v>133.99175937160791</v>
      </c>
      <c r="CU369" s="36"/>
      <c r="CV369" s="42" t="str">
        <f t="shared" si="299"/>
        <v>Itaipé</v>
      </c>
      <c r="CW369" s="43">
        <f t="shared" si="304"/>
        <v>14.363463032271738</v>
      </c>
      <c r="CX369" s="43">
        <f t="shared" si="304"/>
        <v>4.0170830469778327</v>
      </c>
      <c r="CY369" s="43">
        <f t="shared" si="304"/>
        <v>1.5378700499807832E-3</v>
      </c>
      <c r="CZ369" s="43">
        <f t="shared" si="304"/>
        <v>0.86179476104227171</v>
      </c>
      <c r="DA369" s="43">
        <f t="shared" si="304"/>
        <v>0.61706362679186522</v>
      </c>
      <c r="DB369" s="43">
        <f t="shared" si="304"/>
        <v>6.5569125478600082E-2</v>
      </c>
      <c r="DC369" s="43">
        <f t="shared" si="304"/>
        <v>0.17277543910582094</v>
      </c>
      <c r="DD369" s="43">
        <f t="shared" si="304"/>
        <v>1.7313019390581708E-2</v>
      </c>
      <c r="DE369" s="43">
        <f t="shared" si="304"/>
        <v>3.6668175645088293E-2</v>
      </c>
      <c r="DF369" s="43">
        <f t="shared" si="304"/>
        <v>1271.7181788181465</v>
      </c>
      <c r="DG369" s="43">
        <f t="shared" si="304"/>
        <v>0.87957804991497168</v>
      </c>
      <c r="DH369" s="43">
        <f t="shared" si="304"/>
        <v>1.6291774427889714E-3</v>
      </c>
      <c r="DI369" s="43">
        <f t="shared" si="304"/>
        <v>133.99175937160791</v>
      </c>
      <c r="DJ369" s="51">
        <f t="shared" si="258"/>
        <v>109.74957027029737</v>
      </c>
      <c r="DL369" s="40">
        <f t="shared" si="302"/>
        <v>366</v>
      </c>
      <c r="DM369" s="58">
        <f t="shared" si="300"/>
        <v>68.906216846658992</v>
      </c>
      <c r="DN369" s="57" t="str">
        <f t="shared" si="301"/>
        <v>Guarani</v>
      </c>
    </row>
    <row r="370" spans="1:118" x14ac:dyDescent="0.3">
      <c r="A370" s="12">
        <v>313240</v>
      </c>
      <c r="B370" s="12" t="s">
        <v>29</v>
      </c>
      <c r="C370" s="12" t="s">
        <v>28</v>
      </c>
      <c r="D370" s="27" t="s">
        <v>161</v>
      </c>
      <c r="E370" s="13">
        <v>74015</v>
      </c>
      <c r="F370" s="14">
        <v>7.03</v>
      </c>
      <c r="G370" s="14">
        <v>24.89</v>
      </c>
      <c r="H370" s="15">
        <v>5203.2545</v>
      </c>
      <c r="I370" s="15">
        <v>18422.333500000001</v>
      </c>
      <c r="J370" s="15">
        <v>22.661799999999999</v>
      </c>
      <c r="K370" s="13">
        <v>83520</v>
      </c>
      <c r="L370" s="14">
        <v>3.36</v>
      </c>
      <c r="M370" s="14">
        <v>15.29</v>
      </c>
      <c r="N370" s="15">
        <v>2806.2719999999999</v>
      </c>
      <c r="O370" s="15">
        <v>12770.207999999999</v>
      </c>
      <c r="P370" s="15">
        <v>16.2392</v>
      </c>
      <c r="Q370" s="13">
        <v>89914</v>
      </c>
      <c r="R370" s="14">
        <v>1.03</v>
      </c>
      <c r="S370" s="14">
        <v>4.9800000000000004</v>
      </c>
      <c r="T370" s="15">
        <v>926.11419999999998</v>
      </c>
      <c r="U370" s="14">
        <v>4477.7172</v>
      </c>
      <c r="V370" s="14">
        <v>9.0817999999999994</v>
      </c>
      <c r="W370" s="14">
        <v>0.56000000000000005</v>
      </c>
      <c r="X370" s="14">
        <v>0.56999999999999995</v>
      </c>
      <c r="Y370" s="14">
        <v>0.55000000000000004</v>
      </c>
      <c r="Z370" s="14">
        <v>106.57380000000001</v>
      </c>
      <c r="AA370" s="14">
        <v>104.1936</v>
      </c>
      <c r="AB370" s="14">
        <v>111.25020000000001</v>
      </c>
      <c r="AC370" s="14">
        <v>397306.28379999998</v>
      </c>
      <c r="AD370" s="14">
        <v>2689707.71</v>
      </c>
      <c r="AE370" s="14">
        <v>4745.4287999999997</v>
      </c>
      <c r="AF370" s="14">
        <v>28167.13</v>
      </c>
      <c r="AG370" s="14">
        <v>83724</v>
      </c>
      <c r="AH370" s="14">
        <v>95491</v>
      </c>
      <c r="AI370" s="14">
        <v>117.845</v>
      </c>
      <c r="AJ370" s="14">
        <v>151.0471</v>
      </c>
      <c r="AK370" s="14">
        <v>0.57499999999999996</v>
      </c>
      <c r="AL370" s="14">
        <v>0.38900000000000001</v>
      </c>
      <c r="AM370" s="14">
        <v>0.74399999999999999</v>
      </c>
      <c r="AN370" s="14">
        <v>0.65600000000000003</v>
      </c>
      <c r="AO370" s="14">
        <v>0.69099999999999995</v>
      </c>
      <c r="AP370" s="14">
        <v>0.58699999999999997</v>
      </c>
      <c r="AQ370" s="14">
        <v>0.78500000000000003</v>
      </c>
      <c r="AR370" s="14">
        <v>0.71699999999999997</v>
      </c>
      <c r="AS370" s="14">
        <v>0.78700000000000003</v>
      </c>
      <c r="AT370" s="14">
        <v>0.71799999999999997</v>
      </c>
      <c r="AU370" s="14">
        <v>0.88400000000000001</v>
      </c>
      <c r="AV370" s="14">
        <v>0.76700000000000002</v>
      </c>
      <c r="AW370" s="14">
        <v>13247</v>
      </c>
      <c r="AX370" s="14">
        <v>860944</v>
      </c>
      <c r="AY370" s="14">
        <v>1141464</v>
      </c>
      <c r="AZ370" s="14">
        <v>290768</v>
      </c>
      <c r="BA370" s="56">
        <f t="shared" si="256"/>
        <v>5.7435257973060452E-3</v>
      </c>
      <c r="BB370" s="56">
        <f t="shared" si="256"/>
        <v>0.37328105035372955</v>
      </c>
      <c r="BC370" s="56">
        <f t="shared" si="256"/>
        <v>0.49490661513521156</v>
      </c>
      <c r="BD370" s="56">
        <f t="shared" si="255"/>
        <v>0.12606880871375287</v>
      </c>
      <c r="BE370" s="54"/>
      <c r="BG370" s="36">
        <f t="shared" si="259"/>
        <v>0.44602873885765132</v>
      </c>
      <c r="BH370" s="36">
        <f t="shared" si="260"/>
        <v>0.50621032726816206</v>
      </c>
      <c r="BI370" s="36">
        <f t="shared" si="261"/>
        <v>0.33072313014711879</v>
      </c>
      <c r="BJ370" s="36">
        <f t="shared" si="262"/>
        <v>0.26915185733624802</v>
      </c>
      <c r="BK370" s="36">
        <f t="shared" si="263"/>
        <v>8.4858271172175079E-2</v>
      </c>
      <c r="BL370" s="36">
        <f t="shared" si="264"/>
        <v>0.50620908632618022</v>
      </c>
      <c r="BM370" s="36">
        <f t="shared" si="265"/>
        <v>4.444444444444428E-3</v>
      </c>
      <c r="BN370" s="36">
        <f t="shared" si="266"/>
        <v>0</v>
      </c>
      <c r="BO370" s="36">
        <f t="shared" si="267"/>
        <v>6.1514801999231327E-3</v>
      </c>
      <c r="BP370" s="36">
        <f t="shared" si="268"/>
        <v>4.4444288753457076E-3</v>
      </c>
      <c r="BQ370" s="36">
        <f t="shared" si="269"/>
        <v>0</v>
      </c>
      <c r="BR370" s="36">
        <f t="shared" si="270"/>
        <v>6.1514414399098929E-3</v>
      </c>
      <c r="BS370" s="36">
        <f t="shared" si="271"/>
        <v>5.0112937556394302E-2</v>
      </c>
      <c r="BT370" s="36">
        <f t="shared" si="272"/>
        <v>0.21454308164850086</v>
      </c>
      <c r="BU370" s="36">
        <f t="shared" si="273"/>
        <v>0.1042483323438966</v>
      </c>
      <c r="BV370" s="36">
        <f t="shared" si="274"/>
        <v>0.45244121365111001</v>
      </c>
      <c r="BW370" s="36">
        <f t="shared" si="275"/>
        <v>0.65195113733733234</v>
      </c>
      <c r="BX370" s="36">
        <f t="shared" si="276"/>
        <v>0.40935561148218436</v>
      </c>
      <c r="BY370" s="36">
        <f t="shared" si="277"/>
        <v>0.10424829071665925</v>
      </c>
      <c r="BZ370" s="36">
        <f t="shared" si="278"/>
        <v>0.45244116893352743</v>
      </c>
      <c r="CA370" s="36">
        <f t="shared" si="279"/>
        <v>2.7665203312912182E-2</v>
      </c>
      <c r="CB370" s="36">
        <f t="shared" si="280"/>
        <v>0.15544507393276033</v>
      </c>
      <c r="CC370" s="36">
        <f t="shared" si="281"/>
        <v>9.2847660776083246E-4</v>
      </c>
      <c r="CD370" s="36">
        <f t="shared" si="282"/>
        <v>1.0134678618080305E-2</v>
      </c>
      <c r="CE370" s="36">
        <f t="shared" si="283"/>
        <v>1.3113943808532775E-2</v>
      </c>
      <c r="CF370" s="36">
        <f t="shared" si="284"/>
        <v>5.6832950559917432E-2</v>
      </c>
      <c r="CG370" s="36">
        <f t="shared" si="285"/>
        <v>6.458185669608737E-6</v>
      </c>
      <c r="CH370" s="36">
        <f t="shared" si="286"/>
        <v>1.5332494767150489E-2</v>
      </c>
      <c r="CI370" s="36">
        <f t="shared" si="287"/>
        <v>3.6780465123037471E-3</v>
      </c>
      <c r="CJ370" s="36">
        <f t="shared" si="288"/>
        <v>6.6138046160545633E-3</v>
      </c>
      <c r="CK370" s="36">
        <f t="shared" si="289"/>
        <v>1.3091129973975002E-4</v>
      </c>
      <c r="CL370" s="36">
        <f t="shared" si="290"/>
        <v>7.7340174035511518E-3</v>
      </c>
      <c r="CM370" s="36">
        <f t="shared" si="291"/>
        <v>0.18208186840903456</v>
      </c>
      <c r="CN370" s="36">
        <f t="shared" si="292"/>
        <v>0.56074228602062881</v>
      </c>
      <c r="CO370" s="36">
        <f t="shared" si="293"/>
        <v>3.724241156903267E-3</v>
      </c>
      <c r="CP370" s="36">
        <f t="shared" si="294"/>
        <v>0.19130299325381456</v>
      </c>
      <c r="CQ370" s="36">
        <f t="shared" si="295"/>
        <v>4.4178056466286766E-2</v>
      </c>
      <c r="CR370" s="36">
        <f t="shared" si="296"/>
        <v>0.2206996230622339</v>
      </c>
      <c r="CS370" s="36">
        <f t="shared" si="297"/>
        <v>0.96457253641805296</v>
      </c>
      <c r="CT370" s="36">
        <f t="shared" si="298"/>
        <v>4.1381418801990808</v>
      </c>
      <c r="CU370" s="36"/>
      <c r="CV370" s="42" t="str">
        <f t="shared" si="299"/>
        <v>Itajubá</v>
      </c>
      <c r="CW370" s="43">
        <f t="shared" si="304"/>
        <v>0.50621032726816206</v>
      </c>
      <c r="CX370" s="43">
        <f t="shared" si="304"/>
        <v>0.33072313014711879</v>
      </c>
      <c r="CY370" s="43">
        <f t="shared" si="304"/>
        <v>6.1514801999231327E-3</v>
      </c>
      <c r="CZ370" s="43">
        <f t="shared" si="304"/>
        <v>0.45244121365111001</v>
      </c>
      <c r="DA370" s="43">
        <f t="shared" si="304"/>
        <v>0.40935561148218436</v>
      </c>
      <c r="DB370" s="43">
        <f t="shared" si="304"/>
        <v>3.6780465123037471E-3</v>
      </c>
      <c r="DC370" s="43">
        <f t="shared" si="304"/>
        <v>6.6138046160545633E-3</v>
      </c>
      <c r="DD370" s="43">
        <f t="shared" si="304"/>
        <v>1.3091129973975002E-4</v>
      </c>
      <c r="DE370" s="43">
        <f t="shared" si="304"/>
        <v>7.7340174035511518E-3</v>
      </c>
      <c r="DF370" s="43">
        <f t="shared" si="304"/>
        <v>4.4178056466286766E-2</v>
      </c>
      <c r="DG370" s="43">
        <f t="shared" si="304"/>
        <v>0.2206996230622339</v>
      </c>
      <c r="DH370" s="43">
        <f t="shared" si="304"/>
        <v>0.96457253641805296</v>
      </c>
      <c r="DI370" s="43">
        <f t="shared" si="304"/>
        <v>4.1381418801990808</v>
      </c>
      <c r="DJ370" s="51">
        <f t="shared" si="258"/>
        <v>0.54543312605583094</v>
      </c>
      <c r="DL370" s="40">
        <f t="shared" si="302"/>
        <v>367</v>
      </c>
      <c r="DM370" s="58">
        <f t="shared" si="300"/>
        <v>69.13285477676726</v>
      </c>
      <c r="DN370" s="57" t="str">
        <f t="shared" si="301"/>
        <v>Presidente Bernardes</v>
      </c>
    </row>
    <row r="371" spans="1:118" x14ac:dyDescent="0.3">
      <c r="A371" s="12">
        <v>313250</v>
      </c>
      <c r="B371" s="12" t="s">
        <v>29</v>
      </c>
      <c r="C371" s="12" t="s">
        <v>28</v>
      </c>
      <c r="D371" s="27" t="s">
        <v>412</v>
      </c>
      <c r="E371" s="13">
        <v>27871</v>
      </c>
      <c r="F371" s="14">
        <v>35.380000000000003</v>
      </c>
      <c r="G371" s="14">
        <v>68.77</v>
      </c>
      <c r="H371" s="15">
        <v>9860.7597999999998</v>
      </c>
      <c r="I371" s="15">
        <v>19166.886699999999</v>
      </c>
      <c r="J371" s="15">
        <v>114.0505</v>
      </c>
      <c r="K371" s="13">
        <v>29054</v>
      </c>
      <c r="L371" s="14">
        <v>39.770000000000003</v>
      </c>
      <c r="M371" s="14">
        <v>61.14</v>
      </c>
      <c r="N371" s="15">
        <v>11554.775800000001</v>
      </c>
      <c r="O371" s="15">
        <v>17763.615600000001</v>
      </c>
      <c r="P371" s="15">
        <v>192.21250000000001</v>
      </c>
      <c r="Q371" s="13">
        <v>31946</v>
      </c>
      <c r="R371" s="14">
        <v>11.13</v>
      </c>
      <c r="S371" s="14">
        <v>27.56</v>
      </c>
      <c r="T371" s="15">
        <v>3555.5898000000002</v>
      </c>
      <c r="U371" s="14">
        <v>8804.3176000000003</v>
      </c>
      <c r="V371" s="14">
        <v>98.135900000000007</v>
      </c>
      <c r="W371" s="14">
        <v>0.55000000000000004</v>
      </c>
      <c r="X371" s="14">
        <v>0.67</v>
      </c>
      <c r="Y371" s="14">
        <v>0.52</v>
      </c>
      <c r="Z371" s="14">
        <v>104.6707</v>
      </c>
      <c r="AA371" s="14">
        <v>122.47320000000001</v>
      </c>
      <c r="AB371" s="14">
        <v>105.182</v>
      </c>
      <c r="AC371" s="14">
        <v>50949.936000000002</v>
      </c>
      <c r="AD371" s="14">
        <v>419732.46600000001</v>
      </c>
      <c r="AE371" s="14">
        <v>1735.1157000000001</v>
      </c>
      <c r="AF371" s="14">
        <v>12333.1</v>
      </c>
      <c r="AG371" s="14">
        <v>29364</v>
      </c>
      <c r="AH371" s="14">
        <v>34033</v>
      </c>
      <c r="AI371" s="14">
        <v>43.088799999999999</v>
      </c>
      <c r="AJ371" s="14">
        <v>66.136600000000001</v>
      </c>
      <c r="AK371" s="14">
        <v>0.30099999999999999</v>
      </c>
      <c r="AL371" s="14">
        <v>9.1999999999999998E-2</v>
      </c>
      <c r="AM371" s="14">
        <v>0.61399999999999999</v>
      </c>
      <c r="AN371" s="14">
        <v>0.48199999999999998</v>
      </c>
      <c r="AO371" s="14">
        <v>0.47499999999999998</v>
      </c>
      <c r="AP371" s="14">
        <v>0.29199999999999998</v>
      </c>
      <c r="AQ371" s="14">
        <v>0.69599999999999995</v>
      </c>
      <c r="AR371" s="14">
        <v>0.52900000000000003</v>
      </c>
      <c r="AS371" s="14">
        <v>0.64600000000000002</v>
      </c>
      <c r="AT371" s="14">
        <v>0.54700000000000004</v>
      </c>
      <c r="AU371" s="14">
        <v>0.79800000000000004</v>
      </c>
      <c r="AV371" s="14">
        <v>0.61799999999999999</v>
      </c>
      <c r="AW371" s="14">
        <v>165109</v>
      </c>
      <c r="AX371" s="14">
        <v>29508</v>
      </c>
      <c r="AY371" s="14">
        <v>106632</v>
      </c>
      <c r="AZ371" s="14">
        <v>105281</v>
      </c>
      <c r="BA371" s="56">
        <f t="shared" si="256"/>
        <v>0.40614222812584555</v>
      </c>
      <c r="BB371" s="56">
        <f t="shared" si="256"/>
        <v>7.258504907386909E-2</v>
      </c>
      <c r="BC371" s="56">
        <f t="shared" si="256"/>
        <v>0.26229798538853222</v>
      </c>
      <c r="BD371" s="56">
        <f t="shared" si="255"/>
        <v>0.25897473741175314</v>
      </c>
      <c r="BE371" s="54"/>
      <c r="BG371" s="36">
        <f t="shared" si="259"/>
        <v>0.1659908719992351</v>
      </c>
      <c r="BH371" s="36">
        <f t="shared" si="260"/>
        <v>4.4844290657439467</v>
      </c>
      <c r="BI371" s="36">
        <f t="shared" si="261"/>
        <v>1.8266491164719441</v>
      </c>
      <c r="BJ371" s="36">
        <f t="shared" si="262"/>
        <v>0.71818167134419508</v>
      </c>
      <c r="BK371" s="36">
        <f t="shared" si="263"/>
        <v>0.15482150377096601</v>
      </c>
      <c r="BL371" s="36">
        <f t="shared" si="264"/>
        <v>4.4844092790803121</v>
      </c>
      <c r="BM371" s="36">
        <f t="shared" si="265"/>
        <v>6.9444444444444319E-3</v>
      </c>
      <c r="BN371" s="36">
        <f t="shared" si="266"/>
        <v>3.0778701138811978E-2</v>
      </c>
      <c r="BO371" s="36">
        <f t="shared" si="267"/>
        <v>3.844675124951914E-4</v>
      </c>
      <c r="BP371" s="36">
        <f t="shared" si="268"/>
        <v>6.9444201177276867E-3</v>
      </c>
      <c r="BQ371" s="36">
        <f t="shared" si="269"/>
        <v>3.0778772034649404E-2</v>
      </c>
      <c r="BR371" s="36">
        <f t="shared" si="270"/>
        <v>3.8445558641097909E-4</v>
      </c>
      <c r="BS371" s="36">
        <f t="shared" si="271"/>
        <v>0.71074040571002073</v>
      </c>
      <c r="BT371" s="36">
        <f t="shared" si="272"/>
        <v>0.83947698466856224</v>
      </c>
      <c r="BU371" s="36">
        <f t="shared" si="273"/>
        <v>0.56613053626541721</v>
      </c>
      <c r="BV371" s="36">
        <f t="shared" si="274"/>
        <v>0.7338713453550938</v>
      </c>
      <c r="BW371" s="36">
        <f t="shared" si="275"/>
        <v>0.13402155648377237</v>
      </c>
      <c r="BX371" s="36">
        <f t="shared" si="276"/>
        <v>0.17270002615380356</v>
      </c>
      <c r="BY371" s="36">
        <f t="shared" si="277"/>
        <v>0.56613027702307883</v>
      </c>
      <c r="BZ371" s="36">
        <f t="shared" si="278"/>
        <v>0.73387142312086773</v>
      </c>
      <c r="CA371" s="36">
        <f t="shared" si="279"/>
        <v>0.15167311941213499</v>
      </c>
      <c r="CB371" s="36">
        <f t="shared" si="280"/>
        <v>0.44923626366567748</v>
      </c>
      <c r="CC371" s="36">
        <f t="shared" si="281"/>
        <v>2.2375518910996699E-2</v>
      </c>
      <c r="CD371" s="36">
        <f t="shared" si="282"/>
        <v>3.6586189811269765E-2</v>
      </c>
      <c r="CE371" s="36">
        <f t="shared" si="283"/>
        <v>5.4695629552549432E-2</v>
      </c>
      <c r="CF371" s="36">
        <f t="shared" si="284"/>
        <v>0.14743007708878561</v>
      </c>
      <c r="CG371" s="36">
        <f t="shared" si="285"/>
        <v>1.3370058882507861E-2</v>
      </c>
      <c r="CH371" s="36">
        <f t="shared" si="286"/>
        <v>2.9188490679140321E-2</v>
      </c>
      <c r="CI371" s="36">
        <f t="shared" si="287"/>
        <v>1.6739198349329031E-2</v>
      </c>
      <c r="CJ371" s="36">
        <f t="shared" si="288"/>
        <v>3.1048138336478435E-2</v>
      </c>
      <c r="CK371" s="36">
        <f t="shared" si="289"/>
        <v>7.5614366729678537E-3</v>
      </c>
      <c r="CL371" s="36">
        <f t="shared" si="290"/>
        <v>1.5228610230873688E-2</v>
      </c>
      <c r="CM371" s="36">
        <f t="shared" si="291"/>
        <v>37.766069988246791</v>
      </c>
      <c r="CN371" s="36">
        <f t="shared" si="292"/>
        <v>0.98285671848738621</v>
      </c>
      <c r="CO371" s="36">
        <f t="shared" si="293"/>
        <v>0.83226216136871389</v>
      </c>
      <c r="CP371" s="36">
        <f t="shared" si="294"/>
        <v>0.22997214009434286</v>
      </c>
      <c r="CQ371" s="36">
        <f t="shared" si="295"/>
        <v>7153.0874080533295</v>
      </c>
      <c r="CR371" s="36">
        <f t="shared" si="296"/>
        <v>0.80442828386683363</v>
      </c>
      <c r="CS371" s="36">
        <f t="shared" si="297"/>
        <v>2.5519642391163048E-3</v>
      </c>
      <c r="CT371" s="36">
        <f t="shared" si="298"/>
        <v>27.384722971560443</v>
      </c>
      <c r="CU371" s="36"/>
      <c r="CV371" s="42" t="str">
        <f t="shared" si="299"/>
        <v>Itamarandiba</v>
      </c>
      <c r="CW371" s="43">
        <f t="shared" si="304"/>
        <v>4.4844290657439467</v>
      </c>
      <c r="CX371" s="43">
        <f t="shared" si="304"/>
        <v>1.8266491164719441</v>
      </c>
      <c r="CY371" s="43">
        <f t="shared" si="304"/>
        <v>3.844675124951914E-4</v>
      </c>
      <c r="CZ371" s="43">
        <f t="shared" si="304"/>
        <v>0.7338713453550938</v>
      </c>
      <c r="DA371" s="43">
        <f t="shared" si="304"/>
        <v>0.17270002615380356</v>
      </c>
      <c r="DB371" s="43">
        <f t="shared" si="304"/>
        <v>1.6739198349329031E-2</v>
      </c>
      <c r="DC371" s="43">
        <f t="shared" si="304"/>
        <v>3.1048138336478435E-2</v>
      </c>
      <c r="DD371" s="43">
        <f t="shared" si="304"/>
        <v>7.5614366729678537E-3</v>
      </c>
      <c r="DE371" s="43">
        <f t="shared" si="304"/>
        <v>1.5228610230873688E-2</v>
      </c>
      <c r="DF371" s="43">
        <f t="shared" si="304"/>
        <v>7153.0874080533295</v>
      </c>
      <c r="DG371" s="43">
        <f t="shared" si="304"/>
        <v>0.80442828386683363</v>
      </c>
      <c r="DH371" s="43">
        <f t="shared" si="304"/>
        <v>2.5519642391163048E-3</v>
      </c>
      <c r="DI371" s="43">
        <f t="shared" si="304"/>
        <v>27.384722971560443</v>
      </c>
      <c r="DJ371" s="51">
        <f t="shared" si="258"/>
        <v>552.96674789829399</v>
      </c>
      <c r="DL371" s="40">
        <f t="shared" si="302"/>
        <v>368</v>
      </c>
      <c r="DM371" s="58">
        <f t="shared" si="300"/>
        <v>69.250863224031747</v>
      </c>
      <c r="DN371" s="57" t="str">
        <f t="shared" si="301"/>
        <v>Santo Antônio do Retiro</v>
      </c>
    </row>
    <row r="372" spans="1:118" x14ac:dyDescent="0.3">
      <c r="A372" s="12">
        <v>313260</v>
      </c>
      <c r="B372" s="12" t="s">
        <v>29</v>
      </c>
      <c r="C372" s="12" t="s">
        <v>28</v>
      </c>
      <c r="D372" s="27" t="s">
        <v>413</v>
      </c>
      <c r="E372" s="13">
        <v>3435</v>
      </c>
      <c r="F372" s="14">
        <v>19.09</v>
      </c>
      <c r="G372" s="14">
        <v>49.94</v>
      </c>
      <c r="H372" s="15">
        <v>655.74149999999997</v>
      </c>
      <c r="I372" s="15">
        <v>1715.4389999999999</v>
      </c>
      <c r="J372" s="15">
        <v>61.5383</v>
      </c>
      <c r="K372" s="13">
        <v>3791</v>
      </c>
      <c r="L372" s="14">
        <v>4.08</v>
      </c>
      <c r="M372" s="14">
        <v>16.59</v>
      </c>
      <c r="N372" s="15">
        <v>154.67280000000002</v>
      </c>
      <c r="O372" s="15">
        <v>628.92689999999993</v>
      </c>
      <c r="P372" s="15">
        <v>19.719100000000001</v>
      </c>
      <c r="Q372" s="13">
        <v>4072</v>
      </c>
      <c r="R372" s="14">
        <v>0.54</v>
      </c>
      <c r="S372" s="14">
        <v>4.13</v>
      </c>
      <c r="T372" s="15">
        <v>21.988800000000001</v>
      </c>
      <c r="U372" s="14">
        <v>168.17359999999999</v>
      </c>
      <c r="V372" s="14">
        <v>4.7613000000000003</v>
      </c>
      <c r="W372" s="14">
        <v>0.47</v>
      </c>
      <c r="X372" s="14">
        <v>0.48</v>
      </c>
      <c r="Y372" s="14">
        <v>0.39</v>
      </c>
      <c r="Z372" s="14">
        <v>89.445899999999995</v>
      </c>
      <c r="AA372" s="14">
        <v>87.742000000000004</v>
      </c>
      <c r="AB372" s="14">
        <v>78.886499999999998</v>
      </c>
      <c r="AC372" s="14">
        <v>16617.849999999999</v>
      </c>
      <c r="AD372" s="14">
        <v>61256.114000000001</v>
      </c>
      <c r="AE372" s="14">
        <v>4402.0794999999998</v>
      </c>
      <c r="AF372" s="14">
        <v>14262.19</v>
      </c>
      <c r="AG372" s="14">
        <v>3775</v>
      </c>
      <c r="AH372" s="14">
        <v>4295</v>
      </c>
      <c r="AI372" s="14">
        <v>109.3184</v>
      </c>
      <c r="AJ372" s="14">
        <v>76.481399999999994</v>
      </c>
      <c r="AK372" s="14">
        <v>0.433</v>
      </c>
      <c r="AL372" s="14">
        <v>0.22</v>
      </c>
      <c r="AM372" s="14">
        <v>0.70599999999999996</v>
      </c>
      <c r="AN372" s="14">
        <v>0.52300000000000002</v>
      </c>
      <c r="AO372" s="14">
        <v>0.58399999999999996</v>
      </c>
      <c r="AP372" s="14">
        <v>0.40899999999999997</v>
      </c>
      <c r="AQ372" s="14">
        <v>0.76800000000000002</v>
      </c>
      <c r="AR372" s="14">
        <v>0.63300000000000001</v>
      </c>
      <c r="AS372" s="14">
        <v>0.68799999999999994</v>
      </c>
      <c r="AT372" s="14">
        <v>0.57199999999999995</v>
      </c>
      <c r="AU372" s="14">
        <v>0.84099999999999997</v>
      </c>
      <c r="AV372" s="14">
        <v>0.67700000000000005</v>
      </c>
      <c r="AW372" s="14">
        <v>6224</v>
      </c>
      <c r="AX372" s="14">
        <v>18188</v>
      </c>
      <c r="AY372" s="14">
        <v>16608</v>
      </c>
      <c r="AZ372" s="14">
        <v>18429</v>
      </c>
      <c r="BA372" s="56">
        <f t="shared" si="256"/>
        <v>0.10469478040000672</v>
      </c>
      <c r="BB372" s="56">
        <f t="shared" si="256"/>
        <v>0.30594290904809163</v>
      </c>
      <c r="BC372" s="56">
        <f t="shared" si="256"/>
        <v>0.2793655065686555</v>
      </c>
      <c r="BD372" s="56">
        <f t="shared" si="255"/>
        <v>0.30999680398324614</v>
      </c>
      <c r="BE372" s="54"/>
      <c r="BG372" s="36">
        <f t="shared" si="259"/>
        <v>0.85463868637111384</v>
      </c>
      <c r="BH372" s="36">
        <f t="shared" si="260"/>
        <v>0.72035873172798526</v>
      </c>
      <c r="BI372" s="36">
        <f t="shared" si="261"/>
        <v>0.41939990564828949</v>
      </c>
      <c r="BJ372" s="36">
        <f t="shared" si="262"/>
        <v>0.97728012635235684</v>
      </c>
      <c r="BK372" s="36">
        <f t="shared" si="263"/>
        <v>0.94747425316120215</v>
      </c>
      <c r="BL372" s="36">
        <f t="shared" si="264"/>
        <v>0.72035968337364797</v>
      </c>
      <c r="BM372" s="36">
        <f t="shared" si="265"/>
        <v>4.6944444444444448E-2</v>
      </c>
      <c r="BN372" s="36">
        <f t="shared" si="266"/>
        <v>2.4930747922437654E-2</v>
      </c>
      <c r="BO372" s="36">
        <f t="shared" si="267"/>
        <v>5.5363321799307932E-2</v>
      </c>
      <c r="BP372" s="36">
        <f t="shared" si="268"/>
        <v>4.694427999583918E-2</v>
      </c>
      <c r="BQ372" s="36">
        <f t="shared" si="269"/>
        <v>2.4930684116261537E-2</v>
      </c>
      <c r="BR372" s="36">
        <f t="shared" si="270"/>
        <v>5.5363429134950307E-2</v>
      </c>
      <c r="BS372" s="36">
        <f t="shared" si="271"/>
        <v>0.9002413723202487</v>
      </c>
      <c r="BT372" s="36">
        <f t="shared" si="272"/>
        <v>0.97569846415979533</v>
      </c>
      <c r="BU372" s="36">
        <f t="shared" si="273"/>
        <v>0.13828550480785715</v>
      </c>
      <c r="BV372" s="36">
        <f t="shared" si="274"/>
        <v>0.69596096072228542</v>
      </c>
      <c r="BW372" s="36">
        <f t="shared" si="275"/>
        <v>0.84365188672282609</v>
      </c>
      <c r="BX372" s="36">
        <f t="shared" si="276"/>
        <v>0.8579290020290038</v>
      </c>
      <c r="BY372" s="36">
        <f t="shared" si="277"/>
        <v>0.13828579798659549</v>
      </c>
      <c r="BZ372" s="36">
        <f t="shared" si="278"/>
        <v>0.69596104853691843</v>
      </c>
      <c r="CA372" s="36">
        <f t="shared" si="279"/>
        <v>1.4811828067591295E-2</v>
      </c>
      <c r="CB372" s="36">
        <f t="shared" si="280"/>
        <v>4.4719363831399954E-2</v>
      </c>
      <c r="CC372" s="36">
        <f t="shared" si="281"/>
        <v>4.9109506526193061E-4</v>
      </c>
      <c r="CD372" s="36">
        <f t="shared" si="282"/>
        <v>1.5002139543263808E-2</v>
      </c>
      <c r="CE372" s="36">
        <f t="shared" si="283"/>
        <v>3.3714880332986518E-3</v>
      </c>
      <c r="CF372" s="36">
        <f t="shared" si="284"/>
        <v>1.8804856771528777E-2</v>
      </c>
      <c r="CG372" s="36">
        <f t="shared" si="285"/>
        <v>5.8285125668220729E-4</v>
      </c>
      <c r="CH372" s="36">
        <f t="shared" si="286"/>
        <v>6.14184215956995E-5</v>
      </c>
      <c r="CI372" s="36">
        <f t="shared" si="287"/>
        <v>5.296386977717402E-3</v>
      </c>
      <c r="CJ372" s="36">
        <f t="shared" si="288"/>
        <v>1.9197271011757923E-2</v>
      </c>
      <c r="CK372" s="36">
        <f t="shared" si="289"/>
        <v>1.4256240541658627E-3</v>
      </c>
      <c r="CL372" s="36">
        <f t="shared" si="290"/>
        <v>1.5773854433881465E-3</v>
      </c>
      <c r="CM372" s="36">
        <f t="shared" si="291"/>
        <v>0.53384122971475423</v>
      </c>
      <c r="CN372" s="36">
        <f t="shared" si="292"/>
        <v>0.98941578235254246</v>
      </c>
      <c r="CO372" s="36">
        <f t="shared" si="293"/>
        <v>0.97286301367437888</v>
      </c>
      <c r="CP372" s="36">
        <f t="shared" si="294"/>
        <v>0.82609578629599878</v>
      </c>
      <c r="CQ372" s="36">
        <f t="shared" si="295"/>
        <v>443.50859572885258</v>
      </c>
      <c r="CR372" s="36">
        <f t="shared" si="296"/>
        <v>0.31971645486320249</v>
      </c>
      <c r="CS372" s="36">
        <f t="shared" si="297"/>
        <v>1.4130855049942581E-2</v>
      </c>
      <c r="CT372" s="36">
        <f t="shared" si="298"/>
        <v>41.745140586897328</v>
      </c>
      <c r="CU372" s="36"/>
      <c r="CV372" s="42" t="str">
        <f t="shared" si="299"/>
        <v>Itamarati de Minas</v>
      </c>
      <c r="CW372" s="43">
        <f t="shared" ref="CW372:DI387" si="305">INDEX($BG$4:$CT$855,MATCH($CV372,$D$4:$D$855,0),MATCH(CW$1,$BG$1:$CT$1,0))</f>
        <v>0.72035873172798526</v>
      </c>
      <c r="CX372" s="43">
        <f t="shared" si="305"/>
        <v>0.41939990564828949</v>
      </c>
      <c r="CY372" s="43">
        <f t="shared" si="305"/>
        <v>5.5363321799307932E-2</v>
      </c>
      <c r="CZ372" s="43">
        <f t="shared" si="305"/>
        <v>0.69596096072228542</v>
      </c>
      <c r="DA372" s="43">
        <f t="shared" si="305"/>
        <v>0.8579290020290038</v>
      </c>
      <c r="DB372" s="43">
        <f t="shared" si="305"/>
        <v>5.296386977717402E-3</v>
      </c>
      <c r="DC372" s="43">
        <f t="shared" si="305"/>
        <v>1.9197271011757923E-2</v>
      </c>
      <c r="DD372" s="43">
        <f t="shared" si="305"/>
        <v>1.4256240541658627E-3</v>
      </c>
      <c r="DE372" s="43">
        <f t="shared" si="305"/>
        <v>1.5773854433881465E-3</v>
      </c>
      <c r="DF372" s="43">
        <f t="shared" si="305"/>
        <v>443.50859572885258</v>
      </c>
      <c r="DG372" s="43">
        <f t="shared" si="305"/>
        <v>0.31971645486320249</v>
      </c>
      <c r="DH372" s="43">
        <f t="shared" si="305"/>
        <v>1.4130855049942581E-2</v>
      </c>
      <c r="DI372" s="43">
        <f t="shared" si="305"/>
        <v>41.745140586897328</v>
      </c>
      <c r="DJ372" s="51">
        <f t="shared" si="258"/>
        <v>37.566468631928998</v>
      </c>
      <c r="DL372" s="40">
        <f t="shared" si="302"/>
        <v>369</v>
      </c>
      <c r="DM372" s="58">
        <f t="shared" si="300"/>
        <v>69.310285038843432</v>
      </c>
      <c r="DN372" s="57" t="str">
        <f t="shared" si="301"/>
        <v>Matipó</v>
      </c>
    </row>
    <row r="373" spans="1:118" x14ac:dyDescent="0.3">
      <c r="A373" s="12">
        <v>313270</v>
      </c>
      <c r="B373" s="12" t="s">
        <v>29</v>
      </c>
      <c r="C373" s="12" t="s">
        <v>28</v>
      </c>
      <c r="D373" s="27" t="s">
        <v>415</v>
      </c>
      <c r="E373" s="13">
        <v>20850</v>
      </c>
      <c r="F373" s="14">
        <v>46.78</v>
      </c>
      <c r="G373" s="14">
        <v>69.05</v>
      </c>
      <c r="H373" s="15">
        <v>9753.6299999999992</v>
      </c>
      <c r="I373" s="15">
        <v>14396.924999999999</v>
      </c>
      <c r="J373" s="15">
        <v>150.79939999999999</v>
      </c>
      <c r="K373" s="13">
        <v>22295</v>
      </c>
      <c r="L373" s="14">
        <v>26.32</v>
      </c>
      <c r="M373" s="14">
        <v>53.98</v>
      </c>
      <c r="N373" s="15">
        <v>5868.0439999999999</v>
      </c>
      <c r="O373" s="15">
        <v>12034.840999999999</v>
      </c>
      <c r="P373" s="15">
        <v>127.2072</v>
      </c>
      <c r="Q373" s="13">
        <v>22559</v>
      </c>
      <c r="R373" s="14">
        <v>10</v>
      </c>
      <c r="S373" s="14">
        <v>27.31</v>
      </c>
      <c r="T373" s="15">
        <v>2255.9</v>
      </c>
      <c r="U373" s="14">
        <v>6160.8629000000001</v>
      </c>
      <c r="V373" s="14">
        <v>88.172399999999996</v>
      </c>
      <c r="W373" s="14">
        <v>0.67</v>
      </c>
      <c r="X373" s="14">
        <v>0.65</v>
      </c>
      <c r="Y373" s="14">
        <v>0.51</v>
      </c>
      <c r="Z373" s="14">
        <v>127.508</v>
      </c>
      <c r="AA373" s="14">
        <v>118.8173</v>
      </c>
      <c r="AB373" s="14">
        <v>103.1593</v>
      </c>
      <c r="AC373" s="14">
        <v>49322.203000000001</v>
      </c>
      <c r="AD373" s="14">
        <v>207714.69200000001</v>
      </c>
      <c r="AE373" s="14">
        <v>2182.3018000000002</v>
      </c>
      <c r="AF373" s="14">
        <v>8817.5400000000009</v>
      </c>
      <c r="AG373" s="14">
        <v>22601</v>
      </c>
      <c r="AH373" s="14">
        <v>23557</v>
      </c>
      <c r="AI373" s="14">
        <v>54.193899999999999</v>
      </c>
      <c r="AJ373" s="14">
        <v>47.284300000000002</v>
      </c>
      <c r="AK373" s="14">
        <v>0.36499999999999999</v>
      </c>
      <c r="AL373" s="14">
        <v>0.155</v>
      </c>
      <c r="AM373" s="14">
        <v>0.60199999999999998</v>
      </c>
      <c r="AN373" s="14">
        <v>0.52</v>
      </c>
      <c r="AO373" s="14">
        <v>0.503</v>
      </c>
      <c r="AP373" s="14">
        <v>0.312</v>
      </c>
      <c r="AQ373" s="14">
        <v>0.69699999999999995</v>
      </c>
      <c r="AR373" s="14">
        <v>0.58499999999999996</v>
      </c>
      <c r="AS373" s="14">
        <v>0.63400000000000001</v>
      </c>
      <c r="AT373" s="14">
        <v>0.52700000000000002</v>
      </c>
      <c r="AU373" s="14">
        <v>0.78400000000000003</v>
      </c>
      <c r="AV373" s="14">
        <v>0.61599999999999999</v>
      </c>
      <c r="AW373" s="14">
        <v>22037</v>
      </c>
      <c r="AX373" s="14">
        <v>13039</v>
      </c>
      <c r="AY373" s="14">
        <v>89456</v>
      </c>
      <c r="AZ373" s="14">
        <v>72861</v>
      </c>
      <c r="BA373" s="56">
        <f t="shared" si="256"/>
        <v>0.1116402304033071</v>
      </c>
      <c r="BB373" s="56">
        <f t="shared" si="256"/>
        <v>6.6056040487757928E-2</v>
      </c>
      <c r="BC373" s="56">
        <f t="shared" si="256"/>
        <v>0.45318729640868721</v>
      </c>
      <c r="BD373" s="56">
        <f t="shared" si="255"/>
        <v>0.36911643270024774</v>
      </c>
      <c r="BE373" s="54"/>
      <c r="BG373" s="36">
        <f t="shared" si="259"/>
        <v>0.33819262481238527</v>
      </c>
      <c r="BH373" s="36">
        <f t="shared" si="260"/>
        <v>3.2440348688495013</v>
      </c>
      <c r="BI373" s="36">
        <f t="shared" si="261"/>
        <v>1.7694447518317038</v>
      </c>
      <c r="BJ373" s="36">
        <f t="shared" si="262"/>
        <v>2.9634790274919963E-2</v>
      </c>
      <c r="BK373" s="36">
        <f t="shared" si="263"/>
        <v>6.2051947571705346E-4</v>
      </c>
      <c r="BL373" s="36">
        <f t="shared" si="264"/>
        <v>3.2440178153314352</v>
      </c>
      <c r="BM373" s="36">
        <f t="shared" si="265"/>
        <v>1.3611111111111117E-2</v>
      </c>
      <c r="BN373" s="36">
        <f t="shared" si="266"/>
        <v>1.9698368728839705E-2</v>
      </c>
      <c r="BO373" s="36">
        <f t="shared" si="267"/>
        <v>0</v>
      </c>
      <c r="BP373" s="36">
        <f t="shared" si="268"/>
        <v>1.361126777575505E-2</v>
      </c>
      <c r="BQ373" s="36">
        <f t="shared" si="269"/>
        <v>1.9698467983079896E-2</v>
      </c>
      <c r="BR373" s="36">
        <f t="shared" si="270"/>
        <v>0</v>
      </c>
      <c r="BS373" s="36">
        <f t="shared" si="271"/>
        <v>0.71921978869354175</v>
      </c>
      <c r="BT373" s="36">
        <f t="shared" si="272"/>
        <v>0.9188071517715789</v>
      </c>
      <c r="BU373" s="36">
        <f t="shared" si="273"/>
        <v>0.47418030552747448</v>
      </c>
      <c r="BV373" s="36">
        <f t="shared" si="274"/>
        <v>0.8055444185918752</v>
      </c>
      <c r="BW373" s="36">
        <f t="shared" si="275"/>
        <v>0.26223543891229395</v>
      </c>
      <c r="BX373" s="36">
        <f t="shared" si="276"/>
        <v>0.35458442866468587</v>
      </c>
      <c r="BY373" s="36">
        <f t="shared" si="277"/>
        <v>0.47418036771675537</v>
      </c>
      <c r="BZ373" s="36">
        <f t="shared" si="278"/>
        <v>0.80554451331799837</v>
      </c>
      <c r="CA373" s="36">
        <f t="shared" si="279"/>
        <v>6.7410275294282215E-2</v>
      </c>
      <c r="CB373" s="36">
        <f t="shared" si="280"/>
        <v>0.19753086419753094</v>
      </c>
      <c r="CC373" s="36">
        <f t="shared" si="281"/>
        <v>2.7624097420983561E-2</v>
      </c>
      <c r="CD373" s="36">
        <f t="shared" si="282"/>
        <v>1.6260528805008764E-2</v>
      </c>
      <c r="CE373" s="36">
        <f t="shared" si="283"/>
        <v>3.5611342351716965E-2</v>
      </c>
      <c r="CF373" s="36">
        <f t="shared" si="284"/>
        <v>0.11680820381349138</v>
      </c>
      <c r="CG373" s="36">
        <f t="shared" si="285"/>
        <v>1.3077825980958073E-2</v>
      </c>
      <c r="CH373" s="36">
        <f t="shared" si="286"/>
        <v>6.9009738504928293E-3</v>
      </c>
      <c r="CI373" s="36">
        <f t="shared" si="287"/>
        <v>2.1185547910869577E-2</v>
      </c>
      <c r="CJ373" s="36">
        <f t="shared" si="288"/>
        <v>4.2570129917259406E-2</v>
      </c>
      <c r="CK373" s="36">
        <f t="shared" si="289"/>
        <v>1.0603815278919616E-2</v>
      </c>
      <c r="CL373" s="36">
        <f t="shared" si="290"/>
        <v>1.593682410341531E-2</v>
      </c>
      <c r="CM373" s="36">
        <f t="shared" si="291"/>
        <v>2.1442747258937842E-3</v>
      </c>
      <c r="CN373" s="36">
        <f t="shared" si="292"/>
        <v>0.9924064468097642</v>
      </c>
      <c r="CO373" s="36">
        <f t="shared" si="293"/>
        <v>0.85824121443354939</v>
      </c>
      <c r="CP373" s="36">
        <f t="shared" si="294"/>
        <v>0.4093684444212683</v>
      </c>
      <c r="CQ373" s="36">
        <f t="shared" si="295"/>
        <v>507.28914051338126</v>
      </c>
      <c r="CR373" s="36">
        <f t="shared" si="296"/>
        <v>0.82114977535924938</v>
      </c>
      <c r="CS373" s="36">
        <f t="shared" si="297"/>
        <v>0.66428777778903991</v>
      </c>
      <c r="CT373" s="36">
        <f t="shared" si="298"/>
        <v>62.156631795767886</v>
      </c>
      <c r="CU373" s="36"/>
      <c r="CV373" s="42" t="str">
        <f t="shared" si="299"/>
        <v>Itambacuri</v>
      </c>
      <c r="CW373" s="43">
        <f t="shared" si="305"/>
        <v>3.2440348688495013</v>
      </c>
      <c r="CX373" s="43">
        <f t="shared" si="305"/>
        <v>1.7694447518317038</v>
      </c>
      <c r="CY373" s="43">
        <f t="shared" si="305"/>
        <v>0</v>
      </c>
      <c r="CZ373" s="43">
        <f t="shared" si="305"/>
        <v>0.8055444185918752</v>
      </c>
      <c r="DA373" s="43">
        <f t="shared" si="305"/>
        <v>0.35458442866468587</v>
      </c>
      <c r="DB373" s="43">
        <f t="shared" si="305"/>
        <v>2.1185547910869577E-2</v>
      </c>
      <c r="DC373" s="43">
        <f t="shared" si="305"/>
        <v>4.2570129917259406E-2</v>
      </c>
      <c r="DD373" s="43">
        <f t="shared" si="305"/>
        <v>1.0603815278919616E-2</v>
      </c>
      <c r="DE373" s="43">
        <f t="shared" si="305"/>
        <v>1.593682410341531E-2</v>
      </c>
      <c r="DF373" s="43">
        <f t="shared" si="305"/>
        <v>507.28914051338126</v>
      </c>
      <c r="DG373" s="43">
        <f t="shared" si="305"/>
        <v>0.82114977535924938</v>
      </c>
      <c r="DH373" s="43">
        <f t="shared" si="305"/>
        <v>0.66428777778903991</v>
      </c>
      <c r="DI373" s="43">
        <f t="shared" si="305"/>
        <v>62.156631795767886</v>
      </c>
      <c r="DJ373" s="51">
        <f t="shared" si="258"/>
        <v>44.399624203649665</v>
      </c>
      <c r="DL373" s="40">
        <f t="shared" si="302"/>
        <v>370</v>
      </c>
      <c r="DM373" s="58">
        <f t="shared" si="300"/>
        <v>69.330765624481288</v>
      </c>
      <c r="DN373" s="57" t="str">
        <f t="shared" si="301"/>
        <v>Nacip Raydan</v>
      </c>
    </row>
    <row r="374" spans="1:118" x14ac:dyDescent="0.3">
      <c r="A374" s="12">
        <v>313280</v>
      </c>
      <c r="B374" s="12" t="s">
        <v>29</v>
      </c>
      <c r="C374" s="12" t="s">
        <v>28</v>
      </c>
      <c r="D374" s="27" t="s">
        <v>870</v>
      </c>
      <c r="E374" s="13">
        <v>2677</v>
      </c>
      <c r="F374" s="14">
        <v>47.82</v>
      </c>
      <c r="G374" s="14">
        <v>71.08</v>
      </c>
      <c r="H374" s="15">
        <v>1280.1414</v>
      </c>
      <c r="I374" s="15">
        <v>1902.8116</v>
      </c>
      <c r="J374" s="15">
        <v>154.15190000000001</v>
      </c>
      <c r="K374" s="13">
        <v>2562</v>
      </c>
      <c r="L374" s="14">
        <v>23.44</v>
      </c>
      <c r="M374" s="14">
        <v>53.78</v>
      </c>
      <c r="N374" s="15">
        <v>600.53280000000007</v>
      </c>
      <c r="O374" s="15">
        <v>1377.8436000000002</v>
      </c>
      <c r="P374" s="15">
        <v>113.28789999999999</v>
      </c>
      <c r="Q374" s="13">
        <v>2273</v>
      </c>
      <c r="R374" s="14">
        <v>4.7699999999999996</v>
      </c>
      <c r="S374" s="14">
        <v>24.3</v>
      </c>
      <c r="T374" s="15">
        <v>108.42209999999999</v>
      </c>
      <c r="U374" s="14">
        <v>552.33899999999994</v>
      </c>
      <c r="V374" s="14">
        <v>42.058199999999999</v>
      </c>
      <c r="W374" s="14">
        <v>0.61</v>
      </c>
      <c r="X374" s="14">
        <v>0.49</v>
      </c>
      <c r="Y374" s="14">
        <v>0.42</v>
      </c>
      <c r="Z374" s="14">
        <v>116.0894</v>
      </c>
      <c r="AA374" s="14">
        <v>89.57</v>
      </c>
      <c r="AB374" s="14">
        <v>84.954700000000003</v>
      </c>
      <c r="AC374" s="14">
        <v>4888.4030000000002</v>
      </c>
      <c r="AD374" s="14">
        <v>20958.255000000001</v>
      </c>
      <c r="AE374" s="14">
        <v>1887.4142999999999</v>
      </c>
      <c r="AF374" s="14">
        <v>9269.4599999999991</v>
      </c>
      <c r="AG374" s="14">
        <v>2590</v>
      </c>
      <c r="AH374" s="14">
        <v>2261</v>
      </c>
      <c r="AI374" s="14">
        <v>46.870800000000003</v>
      </c>
      <c r="AJ374" s="14">
        <v>49.707799999999999</v>
      </c>
      <c r="AK374" s="14">
        <v>0.35899999999999999</v>
      </c>
      <c r="AL374" s="14">
        <v>0.13900000000000001</v>
      </c>
      <c r="AM374" s="14">
        <v>0.67600000000000005</v>
      </c>
      <c r="AN374" s="14">
        <v>0.49299999999999999</v>
      </c>
      <c r="AO374" s="14">
        <v>0.441</v>
      </c>
      <c r="AP374" s="14">
        <v>0.22900000000000001</v>
      </c>
      <c r="AQ374" s="14">
        <v>0.71799999999999997</v>
      </c>
      <c r="AR374" s="14">
        <v>0.52100000000000002</v>
      </c>
      <c r="AS374" s="14">
        <v>0.63400000000000001</v>
      </c>
      <c r="AT374" s="14">
        <v>0.51300000000000001</v>
      </c>
      <c r="AU374" s="14">
        <v>0.82299999999999995</v>
      </c>
      <c r="AV374" s="14">
        <v>0.60499999999999998</v>
      </c>
      <c r="AW374" s="14">
        <v>2356</v>
      </c>
      <c r="AX374" s="14">
        <v>694</v>
      </c>
      <c r="AY374" s="14">
        <v>6380</v>
      </c>
      <c r="AZ374" s="14">
        <v>10692</v>
      </c>
      <c r="BA374" s="56">
        <f t="shared" si="256"/>
        <v>0.1170857767617533</v>
      </c>
      <c r="BB374" s="56">
        <f t="shared" si="256"/>
        <v>3.4489613358513069E-2</v>
      </c>
      <c r="BC374" s="56">
        <f t="shared" si="256"/>
        <v>0.31706589802206542</v>
      </c>
      <c r="BD374" s="56">
        <f t="shared" si="255"/>
        <v>0.53135871185766825</v>
      </c>
      <c r="BE374" s="54"/>
      <c r="BG374" s="36">
        <f t="shared" si="259"/>
        <v>0.91745197903814146</v>
      </c>
      <c r="BH374" s="36">
        <f t="shared" si="260"/>
        <v>0.11298637101899578</v>
      </c>
      <c r="BI374" s="36">
        <f t="shared" si="261"/>
        <v>1.1521421332805277</v>
      </c>
      <c r="BJ374" s="36">
        <f t="shared" si="262"/>
        <v>0.89050315038193095</v>
      </c>
      <c r="BK374" s="36">
        <f t="shared" si="263"/>
        <v>0.8328030045299315</v>
      </c>
      <c r="BL374" s="36">
        <f t="shared" si="264"/>
        <v>0.11298410969482936</v>
      </c>
      <c r="BM374" s="36">
        <f t="shared" si="265"/>
        <v>2.7777777777777583E-4</v>
      </c>
      <c r="BN374" s="36">
        <f t="shared" si="266"/>
        <v>1.9698368728839642E-2</v>
      </c>
      <c r="BO374" s="36">
        <f t="shared" si="267"/>
        <v>3.1141868512110739E-2</v>
      </c>
      <c r="BP374" s="36">
        <f t="shared" si="268"/>
        <v>2.7780599751061084E-4</v>
      </c>
      <c r="BQ374" s="36">
        <f t="shared" si="269"/>
        <v>1.9698198579295258E-2</v>
      </c>
      <c r="BR374" s="36">
        <f t="shared" si="270"/>
        <v>3.1141928888409519E-2</v>
      </c>
      <c r="BS374" s="36">
        <f t="shared" si="271"/>
        <v>0.97011035206508356</v>
      </c>
      <c r="BT374" s="36">
        <f t="shared" si="272"/>
        <v>0.99165179635881529</v>
      </c>
      <c r="BU374" s="36">
        <f t="shared" si="273"/>
        <v>0.53390055210037946</v>
      </c>
      <c r="BV374" s="36">
        <f t="shared" si="274"/>
        <v>0.79614393875504263</v>
      </c>
      <c r="BW374" s="36">
        <f t="shared" si="275"/>
        <v>0.89130034452218954</v>
      </c>
      <c r="BX374" s="36">
        <f t="shared" si="276"/>
        <v>0.92385395487523059</v>
      </c>
      <c r="BY374" s="36">
        <f t="shared" si="277"/>
        <v>0.53390103482779583</v>
      </c>
      <c r="BZ374" s="36">
        <f t="shared" si="278"/>
        <v>0.7961437801330713</v>
      </c>
      <c r="CA374" s="36">
        <f t="shared" si="279"/>
        <v>7.3878106883797076E-2</v>
      </c>
      <c r="CB374" s="36">
        <f t="shared" si="280"/>
        <v>0.25179532637042185</v>
      </c>
      <c r="CC374" s="36">
        <f t="shared" si="281"/>
        <v>4.0592076488056347E-3</v>
      </c>
      <c r="CD374" s="36">
        <f t="shared" si="282"/>
        <v>2.9866334849781521E-2</v>
      </c>
      <c r="CE374" s="36">
        <f t="shared" si="283"/>
        <v>8.3353277835587922E-2</v>
      </c>
      <c r="CF374" s="36">
        <f t="shared" si="284"/>
        <v>0.26716249176592072</v>
      </c>
      <c r="CG374" s="36">
        <f t="shared" si="285"/>
        <v>7.6868554932520228E-3</v>
      </c>
      <c r="CH374" s="36">
        <f t="shared" si="286"/>
        <v>3.3630270928941351E-2</v>
      </c>
      <c r="CI374" s="36">
        <f t="shared" si="287"/>
        <v>2.1185547910869577E-2</v>
      </c>
      <c r="CJ374" s="36">
        <f t="shared" si="288"/>
        <v>5.1715143707359586E-2</v>
      </c>
      <c r="CK374" s="36">
        <f t="shared" si="289"/>
        <v>3.4050029062308645E-3</v>
      </c>
      <c r="CL374" s="36">
        <f t="shared" si="290"/>
        <v>2.0119712288114273E-2</v>
      </c>
      <c r="CM374" s="36">
        <f t="shared" si="291"/>
        <v>0.80647504254785873</v>
      </c>
      <c r="CN374" s="36">
        <f t="shared" si="292"/>
        <v>0.99959510438437327</v>
      </c>
      <c r="CO374" s="36">
        <f t="shared" si="293"/>
        <v>0.98953111018144035</v>
      </c>
      <c r="CP374" s="36">
        <f t="shared" si="294"/>
        <v>0.89708400639754737</v>
      </c>
      <c r="CQ374" s="36">
        <f t="shared" si="295"/>
        <v>560.29164150036399</v>
      </c>
      <c r="CR374" s="36">
        <f t="shared" si="296"/>
        <v>0.90442098752984146</v>
      </c>
      <c r="CS374" s="36">
        <f t="shared" si="297"/>
        <v>7.2827272976017668E-2</v>
      </c>
      <c r="CT374" s="36">
        <f t="shared" si="298"/>
        <v>138.97623896833997</v>
      </c>
      <c r="CU374" s="36"/>
      <c r="CV374" s="42" t="str">
        <f t="shared" si="299"/>
        <v>Itambé do Mato Dentro</v>
      </c>
      <c r="CW374" s="43">
        <f t="shared" si="305"/>
        <v>0.11298637101899578</v>
      </c>
      <c r="CX374" s="43">
        <f t="shared" si="305"/>
        <v>1.1521421332805277</v>
      </c>
      <c r="CY374" s="43">
        <f t="shared" si="305"/>
        <v>3.1141868512110739E-2</v>
      </c>
      <c r="CZ374" s="43">
        <f t="shared" si="305"/>
        <v>0.79614393875504263</v>
      </c>
      <c r="DA374" s="43">
        <f t="shared" si="305"/>
        <v>0.92385395487523059</v>
      </c>
      <c r="DB374" s="43">
        <f t="shared" si="305"/>
        <v>2.1185547910869577E-2</v>
      </c>
      <c r="DC374" s="43">
        <f t="shared" si="305"/>
        <v>5.1715143707359586E-2</v>
      </c>
      <c r="DD374" s="43">
        <f t="shared" si="305"/>
        <v>3.4050029062308645E-3</v>
      </c>
      <c r="DE374" s="43">
        <f t="shared" si="305"/>
        <v>2.0119712288114273E-2</v>
      </c>
      <c r="DF374" s="43">
        <f t="shared" si="305"/>
        <v>560.29164150036399</v>
      </c>
      <c r="DG374" s="43">
        <f t="shared" si="305"/>
        <v>0.90442098752984146</v>
      </c>
      <c r="DH374" s="43">
        <f t="shared" si="305"/>
        <v>7.2827272976017668E-2</v>
      </c>
      <c r="DI374" s="43">
        <f t="shared" si="305"/>
        <v>138.97623896833997</v>
      </c>
      <c r="DJ374" s="51">
        <f t="shared" si="258"/>
        <v>54.104447877112648</v>
      </c>
      <c r="DL374" s="40">
        <f t="shared" si="302"/>
        <v>371</v>
      </c>
      <c r="DM374" s="58">
        <f t="shared" si="300"/>
        <v>69.439300828400533</v>
      </c>
      <c r="DN374" s="57" t="str">
        <f t="shared" si="301"/>
        <v>Piranga</v>
      </c>
    </row>
    <row r="375" spans="1:118" x14ac:dyDescent="0.3">
      <c r="A375" s="12">
        <v>313290</v>
      </c>
      <c r="B375" s="12" t="s">
        <v>29</v>
      </c>
      <c r="C375" s="12" t="s">
        <v>28</v>
      </c>
      <c r="D375" s="27" t="s">
        <v>737</v>
      </c>
      <c r="E375" s="13">
        <v>9218</v>
      </c>
      <c r="F375" s="14">
        <v>8.14</v>
      </c>
      <c r="G375" s="14">
        <v>34.33</v>
      </c>
      <c r="H375" s="15">
        <v>750.34519999999998</v>
      </c>
      <c r="I375" s="15">
        <v>3164.5394000000001</v>
      </c>
      <c r="J375" s="15">
        <v>26.24</v>
      </c>
      <c r="K375" s="13">
        <v>10632</v>
      </c>
      <c r="L375" s="14">
        <v>2.84</v>
      </c>
      <c r="M375" s="14">
        <v>17.96</v>
      </c>
      <c r="N375" s="15">
        <v>301.94880000000001</v>
      </c>
      <c r="O375" s="15">
        <v>1909.5072</v>
      </c>
      <c r="P375" s="15">
        <v>13.726000000000001</v>
      </c>
      <c r="Q375" s="13">
        <v>10288</v>
      </c>
      <c r="R375" s="14">
        <v>1.06</v>
      </c>
      <c r="S375" s="14">
        <v>10.58</v>
      </c>
      <c r="T375" s="15">
        <v>109.0528</v>
      </c>
      <c r="U375" s="14">
        <v>1088.4704000000002</v>
      </c>
      <c r="V375" s="14">
        <v>9.3462999999999994</v>
      </c>
      <c r="W375" s="14">
        <v>0.51</v>
      </c>
      <c r="X375" s="14">
        <v>0.52</v>
      </c>
      <c r="Y375" s="14">
        <v>0.41</v>
      </c>
      <c r="Z375" s="14">
        <v>97.058300000000003</v>
      </c>
      <c r="AA375" s="14">
        <v>95.053799999999995</v>
      </c>
      <c r="AB375" s="14">
        <v>82.932000000000002</v>
      </c>
      <c r="AC375" s="14">
        <v>55324.938000000002</v>
      </c>
      <c r="AD375" s="14">
        <v>153343.08199999999</v>
      </c>
      <c r="AE375" s="14">
        <v>5191.4177</v>
      </c>
      <c r="AF375" s="14">
        <v>14530.76</v>
      </c>
      <c r="AG375" s="14">
        <v>10657</v>
      </c>
      <c r="AH375" s="14">
        <v>10553</v>
      </c>
      <c r="AI375" s="14">
        <v>128.9204</v>
      </c>
      <c r="AJ375" s="14">
        <v>77.921599999999998</v>
      </c>
      <c r="AK375" s="14">
        <v>0.44600000000000001</v>
      </c>
      <c r="AL375" s="14">
        <v>0.20799999999999999</v>
      </c>
      <c r="AM375" s="14">
        <v>0.73099999999999998</v>
      </c>
      <c r="AN375" s="14">
        <v>0.58199999999999996</v>
      </c>
      <c r="AO375" s="14">
        <v>0.59499999999999997</v>
      </c>
      <c r="AP375" s="14">
        <v>0.40899999999999997</v>
      </c>
      <c r="AQ375" s="14">
        <v>0.79100000000000004</v>
      </c>
      <c r="AR375" s="14">
        <v>0.65100000000000002</v>
      </c>
      <c r="AS375" s="14">
        <v>0.67400000000000004</v>
      </c>
      <c r="AT375" s="14">
        <v>0.56799999999999995</v>
      </c>
      <c r="AU375" s="14">
        <v>0.81</v>
      </c>
      <c r="AV375" s="14">
        <v>0.66500000000000004</v>
      </c>
      <c r="AW375" s="14">
        <v>43425</v>
      </c>
      <c r="AX375" s="14">
        <v>7598</v>
      </c>
      <c r="AY375" s="14">
        <v>57676</v>
      </c>
      <c r="AZ375" s="14">
        <v>35750</v>
      </c>
      <c r="BA375" s="56">
        <f t="shared" si="256"/>
        <v>0.30062513413038511</v>
      </c>
      <c r="BB375" s="56">
        <f t="shared" si="256"/>
        <v>5.2599879542260593E-2</v>
      </c>
      <c r="BC375" s="56">
        <f t="shared" si="256"/>
        <v>0.39928279185041088</v>
      </c>
      <c r="BD375" s="56">
        <f t="shared" si="255"/>
        <v>0.24749219447694343</v>
      </c>
      <c r="BE375" s="54"/>
      <c r="BG375" s="36">
        <f t="shared" si="259"/>
        <v>0.65474544110062582</v>
      </c>
      <c r="BH375" s="36">
        <f t="shared" si="260"/>
        <v>0.49432321948387192</v>
      </c>
      <c r="BI375" s="36">
        <f t="shared" si="261"/>
        <v>9.4613798646460655E-3</v>
      </c>
      <c r="BJ375" s="36">
        <f t="shared" si="262"/>
        <v>0.88988476730838761</v>
      </c>
      <c r="BK375" s="36">
        <f t="shared" si="263"/>
        <v>0.68513036908018299</v>
      </c>
      <c r="BL375" s="36">
        <f t="shared" si="264"/>
        <v>0.49432278152470527</v>
      </c>
      <c r="BM375" s="36">
        <f t="shared" si="265"/>
        <v>2.2499999999999975E-2</v>
      </c>
      <c r="BN375" s="36">
        <f t="shared" si="266"/>
        <v>7.6946752847029745E-3</v>
      </c>
      <c r="BO375" s="36">
        <f t="shared" si="267"/>
        <v>3.8446751249519448E-2</v>
      </c>
      <c r="BP375" s="36">
        <f t="shared" si="268"/>
        <v>2.2499921181437711E-2</v>
      </c>
      <c r="BQ375" s="36">
        <f t="shared" si="269"/>
        <v>7.6946930086623511E-3</v>
      </c>
      <c r="BR375" s="36">
        <f t="shared" si="270"/>
        <v>3.8446699072514058E-2</v>
      </c>
      <c r="BS375" s="36">
        <f t="shared" si="271"/>
        <v>0.68819881292212537</v>
      </c>
      <c r="BT375" s="36">
        <f t="shared" si="272"/>
        <v>0.9397281732765107</v>
      </c>
      <c r="BU375" s="36">
        <f t="shared" si="273"/>
        <v>6.7203811291223658E-2</v>
      </c>
      <c r="BV375" s="36">
        <f t="shared" si="274"/>
        <v>0.69076276018520688</v>
      </c>
      <c r="BW375" s="36">
        <f t="shared" si="275"/>
        <v>0.5928022621345832</v>
      </c>
      <c r="BX375" s="36">
        <f t="shared" si="276"/>
        <v>0.67040024577828816</v>
      </c>
      <c r="BY375" s="36">
        <f t="shared" si="277"/>
        <v>6.7203799706312475E-2</v>
      </c>
      <c r="BZ375" s="36">
        <f t="shared" si="278"/>
        <v>0.690762900736969</v>
      </c>
      <c r="CA375" s="36">
        <f t="shared" si="279"/>
        <v>9.0887022781414306E-3</v>
      </c>
      <c r="CB375" s="36">
        <f t="shared" si="280"/>
        <v>6.4760216338433513E-2</v>
      </c>
      <c r="CC375" s="36">
        <f t="shared" si="281"/>
        <v>1.553855479930324E-4</v>
      </c>
      <c r="CD375" s="36">
        <f t="shared" si="282"/>
        <v>5.5177694698437104E-4</v>
      </c>
      <c r="CE375" s="36">
        <f t="shared" si="283"/>
        <v>1.6259105098855419E-3</v>
      </c>
      <c r="CF375" s="36">
        <f t="shared" si="284"/>
        <v>1.8804856771528777E-2</v>
      </c>
      <c r="CG375" s="36">
        <f t="shared" si="285"/>
        <v>2.5832742678434948E-5</v>
      </c>
      <c r="CH375" s="36">
        <f t="shared" si="286"/>
        <v>4.1518852998693225E-4</v>
      </c>
      <c r="CI375" s="36">
        <f t="shared" si="287"/>
        <v>8.3986602829098766E-3</v>
      </c>
      <c r="CJ375" s="36">
        <f t="shared" si="288"/>
        <v>2.0902888663086119E-2</v>
      </c>
      <c r="CK375" s="36">
        <f t="shared" si="289"/>
        <v>5.3621268373400897E-3</v>
      </c>
      <c r="CL375" s="36">
        <f t="shared" si="290"/>
        <v>3.2191539660982689E-3</v>
      </c>
      <c r="CM375" s="36">
        <f t="shared" si="291"/>
        <v>0.77316962399184685</v>
      </c>
      <c r="CN375" s="36">
        <f t="shared" si="292"/>
        <v>0.99557161618912149</v>
      </c>
      <c r="CO375" s="36">
        <f t="shared" si="293"/>
        <v>0.90736190828670427</v>
      </c>
      <c r="CP375" s="36">
        <f t="shared" si="294"/>
        <v>0.6777792857964452</v>
      </c>
      <c r="CQ375" s="36">
        <f t="shared" si="295"/>
        <v>3886.6519027678569</v>
      </c>
      <c r="CR375" s="36">
        <f t="shared" si="296"/>
        <v>0.8561550203154864</v>
      </c>
      <c r="CS375" s="36">
        <f t="shared" si="297"/>
        <v>0.35897855366508646</v>
      </c>
      <c r="CT375" s="36">
        <f t="shared" si="298"/>
        <v>24.568656392791077</v>
      </c>
      <c r="CU375" s="36"/>
      <c r="CV375" s="42" t="str">
        <f t="shared" si="299"/>
        <v>Itamogi</v>
      </c>
      <c r="CW375" s="43">
        <f t="shared" si="305"/>
        <v>0.49432321948387192</v>
      </c>
      <c r="CX375" s="43">
        <f t="shared" si="305"/>
        <v>9.4613798646460655E-3</v>
      </c>
      <c r="CY375" s="43">
        <f t="shared" si="305"/>
        <v>3.8446751249519448E-2</v>
      </c>
      <c r="CZ375" s="43">
        <f t="shared" si="305"/>
        <v>0.69076276018520688</v>
      </c>
      <c r="DA375" s="43">
        <f t="shared" si="305"/>
        <v>0.67040024577828816</v>
      </c>
      <c r="DB375" s="43">
        <f t="shared" si="305"/>
        <v>8.3986602829098766E-3</v>
      </c>
      <c r="DC375" s="43">
        <f t="shared" si="305"/>
        <v>2.0902888663086119E-2</v>
      </c>
      <c r="DD375" s="43">
        <f t="shared" si="305"/>
        <v>5.3621268373400897E-3</v>
      </c>
      <c r="DE375" s="43">
        <f t="shared" si="305"/>
        <v>3.2191539660982689E-3</v>
      </c>
      <c r="DF375" s="43">
        <f t="shared" si="305"/>
        <v>3886.6519027678569</v>
      </c>
      <c r="DG375" s="43">
        <f t="shared" si="305"/>
        <v>0.8561550203154864</v>
      </c>
      <c r="DH375" s="43">
        <f t="shared" si="305"/>
        <v>0.35897855366508646</v>
      </c>
      <c r="DI375" s="43">
        <f t="shared" si="305"/>
        <v>24.568656392791077</v>
      </c>
      <c r="DJ375" s="51">
        <f t="shared" si="258"/>
        <v>301.10592076314919</v>
      </c>
      <c r="DL375" s="40">
        <f t="shared" si="302"/>
        <v>372</v>
      </c>
      <c r="DM375" s="58">
        <f t="shared" si="300"/>
        <v>70.384238220583356</v>
      </c>
      <c r="DN375" s="57" t="str">
        <f t="shared" si="301"/>
        <v>Passa Tempo</v>
      </c>
    </row>
    <row r="376" spans="1:118" x14ac:dyDescent="0.3">
      <c r="A376" s="12">
        <v>313300</v>
      </c>
      <c r="B376" s="12" t="s">
        <v>29</v>
      </c>
      <c r="C376" s="12" t="s">
        <v>28</v>
      </c>
      <c r="D376" s="27" t="s">
        <v>416</v>
      </c>
      <c r="E376" s="13">
        <v>9949</v>
      </c>
      <c r="F376" s="14">
        <v>19.940000000000001</v>
      </c>
      <c r="G376" s="14">
        <v>55.56</v>
      </c>
      <c r="H376" s="15">
        <v>1983.8306000000002</v>
      </c>
      <c r="I376" s="15">
        <v>5527.6643999999997</v>
      </c>
      <c r="J376" s="15">
        <v>64.278300000000002</v>
      </c>
      <c r="K376" s="13">
        <v>12091</v>
      </c>
      <c r="L376" s="14">
        <v>5.35</v>
      </c>
      <c r="M376" s="14">
        <v>21.02</v>
      </c>
      <c r="N376" s="15">
        <v>646.86850000000004</v>
      </c>
      <c r="O376" s="15">
        <v>2541.5282000000002</v>
      </c>
      <c r="P376" s="15">
        <v>25.857099999999999</v>
      </c>
      <c r="Q376" s="13">
        <v>13847</v>
      </c>
      <c r="R376" s="14">
        <v>1.44</v>
      </c>
      <c r="S376" s="14">
        <v>7.56</v>
      </c>
      <c r="T376" s="15">
        <v>199.39679999999998</v>
      </c>
      <c r="U376" s="14">
        <v>1046.8332</v>
      </c>
      <c r="V376" s="14">
        <v>12.6968</v>
      </c>
      <c r="W376" s="14">
        <v>0.54</v>
      </c>
      <c r="X376" s="14">
        <v>0.55000000000000004</v>
      </c>
      <c r="Y376" s="14">
        <v>0.47</v>
      </c>
      <c r="Z376" s="14">
        <v>102.7676</v>
      </c>
      <c r="AA376" s="14">
        <v>100.5377</v>
      </c>
      <c r="AB376" s="14">
        <v>95.068399999999997</v>
      </c>
      <c r="AC376" s="14">
        <v>110294.41899999999</v>
      </c>
      <c r="AD376" s="14">
        <v>620465.174</v>
      </c>
      <c r="AE376" s="14">
        <v>9116.7481000000007</v>
      </c>
      <c r="AF376" s="14">
        <v>41369.86</v>
      </c>
      <c r="AG376" s="14">
        <v>12098</v>
      </c>
      <c r="AH376" s="14">
        <v>14998</v>
      </c>
      <c r="AI376" s="14">
        <v>226.39949999999999</v>
      </c>
      <c r="AJ376" s="14">
        <v>221.84710000000001</v>
      </c>
      <c r="AK376" s="14">
        <v>0.442</v>
      </c>
      <c r="AL376" s="14">
        <v>0.216</v>
      </c>
      <c r="AM376" s="14">
        <v>0.73699999999999999</v>
      </c>
      <c r="AN376" s="14">
        <v>0.54200000000000004</v>
      </c>
      <c r="AO376" s="14">
        <v>0.623</v>
      </c>
      <c r="AP376" s="14">
        <v>0.44800000000000001</v>
      </c>
      <c r="AQ376" s="14">
        <v>0.82699999999999996</v>
      </c>
      <c r="AR376" s="14">
        <v>0.65400000000000003</v>
      </c>
      <c r="AS376" s="14">
        <v>0.70499999999999996</v>
      </c>
      <c r="AT376" s="14">
        <v>0.59099999999999997</v>
      </c>
      <c r="AU376" s="14">
        <v>0.85299999999999998</v>
      </c>
      <c r="AV376" s="14">
        <v>0.69499999999999995</v>
      </c>
      <c r="AW376" s="14">
        <v>9320</v>
      </c>
      <c r="AX376" s="14">
        <v>287969</v>
      </c>
      <c r="AY376" s="14">
        <v>159794</v>
      </c>
      <c r="AZ376" s="14">
        <v>53180</v>
      </c>
      <c r="BA376" s="56">
        <f t="shared" si="256"/>
        <v>1.8265090747320498E-2</v>
      </c>
      <c r="BB376" s="56">
        <f t="shared" si="256"/>
        <v>0.56435406839218205</v>
      </c>
      <c r="BC376" s="56">
        <f t="shared" si="256"/>
        <v>0.31316007627439185</v>
      </c>
      <c r="BD376" s="56">
        <f t="shared" si="255"/>
        <v>0.1042207645861056</v>
      </c>
      <c r="BE376" s="54"/>
      <c r="BG376" s="36">
        <f t="shared" si="259"/>
        <v>0.55226595360590713</v>
      </c>
      <c r="BH376" s="36">
        <f t="shared" si="260"/>
        <v>0.35597768519172374</v>
      </c>
      <c r="BI376" s="36">
        <f t="shared" si="261"/>
        <v>0.125988654498014</v>
      </c>
      <c r="BJ376" s="36">
        <f t="shared" si="262"/>
        <v>0.80352402968545156</v>
      </c>
      <c r="BK376" s="36">
        <f t="shared" si="263"/>
        <v>0.69608320485540209</v>
      </c>
      <c r="BL376" s="36">
        <f t="shared" si="264"/>
        <v>0.35597946913639378</v>
      </c>
      <c r="BM376" s="36">
        <f t="shared" si="265"/>
        <v>9.9999999999999742E-3</v>
      </c>
      <c r="BN376" s="36">
        <f t="shared" si="266"/>
        <v>1.2311480455524698E-3</v>
      </c>
      <c r="BO376" s="36">
        <f t="shared" si="267"/>
        <v>6.1514801999231154E-3</v>
      </c>
      <c r="BP376" s="36">
        <f t="shared" si="268"/>
        <v>9.9999649695278643E-3</v>
      </c>
      <c r="BQ376" s="36">
        <f t="shared" si="269"/>
        <v>1.2311374112059556E-3</v>
      </c>
      <c r="BR376" s="36">
        <f t="shared" si="270"/>
        <v>6.1514414399098929E-3</v>
      </c>
      <c r="BS376" s="36">
        <f t="shared" si="271"/>
        <v>0.43592996768401698</v>
      </c>
      <c r="BT376" s="36">
        <f t="shared" si="272"/>
        <v>0.76766952133899291</v>
      </c>
      <c r="BU376" s="36">
        <f t="shared" si="273"/>
        <v>9.0521634967633491E-2</v>
      </c>
      <c r="BV376" s="36">
        <f t="shared" si="274"/>
        <v>0.26956183952730356</v>
      </c>
      <c r="BW376" s="36">
        <f t="shared" si="275"/>
        <v>0.54586711293044021</v>
      </c>
      <c r="BX376" s="36">
        <f t="shared" si="276"/>
        <v>0.55122968589217858</v>
      </c>
      <c r="BY376" s="36">
        <f t="shared" si="277"/>
        <v>9.0521365417058727E-2</v>
      </c>
      <c r="BZ376" s="36">
        <f t="shared" si="278"/>
        <v>0.26956189066797337</v>
      </c>
      <c r="CA376" s="36">
        <f t="shared" si="279"/>
        <v>1.0701545778834717E-2</v>
      </c>
      <c r="CB376" s="36">
        <f t="shared" si="280"/>
        <v>5.0988553590010463E-2</v>
      </c>
      <c r="CC376" s="36">
        <f t="shared" si="281"/>
        <v>4.3162652220286467E-4</v>
      </c>
      <c r="CD376" s="36">
        <f t="shared" si="282"/>
        <v>8.2090896806450032E-3</v>
      </c>
      <c r="CE376" s="36">
        <f t="shared" si="283"/>
        <v>2.3413111342352104E-5</v>
      </c>
      <c r="CF376" s="36">
        <f t="shared" si="284"/>
        <v>3.0087770834445922E-3</v>
      </c>
      <c r="CG376" s="36">
        <f t="shared" si="285"/>
        <v>2.5832742678435624E-3</v>
      </c>
      <c r="CH376" s="36">
        <f t="shared" si="286"/>
        <v>6.2892463713997175E-4</v>
      </c>
      <c r="CI376" s="36">
        <f t="shared" si="287"/>
        <v>2.4865410742438698E-3</v>
      </c>
      <c r="CJ376" s="36">
        <f t="shared" si="288"/>
        <v>1.2086750616925565E-2</v>
      </c>
      <c r="CK376" s="36">
        <f t="shared" si="289"/>
        <v>5.7731883185228915E-4</v>
      </c>
      <c r="CL376" s="36">
        <f t="shared" si="290"/>
        <v>2.0119712288114338E-4</v>
      </c>
      <c r="CM376" s="36">
        <f t="shared" si="291"/>
        <v>0.35600198743120887</v>
      </c>
      <c r="CN376" s="36">
        <f t="shared" si="292"/>
        <v>0.83903331084800303</v>
      </c>
      <c r="CO376" s="36">
        <f t="shared" si="293"/>
        <v>0.75438385225353433</v>
      </c>
      <c r="CP376" s="36">
        <f t="shared" si="294"/>
        <v>0.54333128400658759</v>
      </c>
      <c r="CQ376" s="36">
        <f t="shared" si="295"/>
        <v>8.1141444975989909</v>
      </c>
      <c r="CR376" s="36">
        <f t="shared" si="296"/>
        <v>3.9356293599129788E-2</v>
      </c>
      <c r="CS376" s="36">
        <f t="shared" si="297"/>
        <v>6.4628962067405482E-2</v>
      </c>
      <c r="CT376" s="36">
        <f t="shared" si="298"/>
        <v>2.2752719092725933</v>
      </c>
      <c r="CU376" s="36"/>
      <c r="CV376" s="42" t="str">
        <f t="shared" si="299"/>
        <v>Itamonte</v>
      </c>
      <c r="CW376" s="43">
        <f t="shared" si="305"/>
        <v>0.35597768519172374</v>
      </c>
      <c r="CX376" s="43">
        <f t="shared" si="305"/>
        <v>0.125988654498014</v>
      </c>
      <c r="CY376" s="43">
        <f t="shared" si="305"/>
        <v>6.1514801999231154E-3</v>
      </c>
      <c r="CZ376" s="43">
        <f t="shared" si="305"/>
        <v>0.26956183952730356</v>
      </c>
      <c r="DA376" s="43">
        <f t="shared" si="305"/>
        <v>0.55122968589217858</v>
      </c>
      <c r="DB376" s="43">
        <f t="shared" si="305"/>
        <v>2.4865410742438698E-3</v>
      </c>
      <c r="DC376" s="43">
        <f t="shared" si="305"/>
        <v>1.2086750616925565E-2</v>
      </c>
      <c r="DD376" s="43">
        <f t="shared" si="305"/>
        <v>5.7731883185228915E-4</v>
      </c>
      <c r="DE376" s="43">
        <f t="shared" si="305"/>
        <v>2.0119712288114338E-4</v>
      </c>
      <c r="DF376" s="43">
        <f t="shared" si="305"/>
        <v>8.1141444975989909</v>
      </c>
      <c r="DG376" s="43">
        <f t="shared" si="305"/>
        <v>3.9356293599129788E-2</v>
      </c>
      <c r="DH376" s="43">
        <f t="shared" si="305"/>
        <v>6.4628962067405482E-2</v>
      </c>
      <c r="DI376" s="43">
        <f t="shared" si="305"/>
        <v>2.2752719092725933</v>
      </c>
      <c r="DJ376" s="51">
        <f t="shared" si="258"/>
        <v>0.9090509858071667</v>
      </c>
      <c r="DL376" s="40">
        <f t="shared" si="302"/>
        <v>373</v>
      </c>
      <c r="DM376" s="58">
        <f t="shared" si="300"/>
        <v>70.570243663422403</v>
      </c>
      <c r="DN376" s="57" t="str">
        <f t="shared" si="301"/>
        <v>São Sebastião do Rio Verde</v>
      </c>
    </row>
    <row r="377" spans="1:118" x14ac:dyDescent="0.3">
      <c r="A377" s="12">
        <v>313310</v>
      </c>
      <c r="B377" s="12" t="s">
        <v>29</v>
      </c>
      <c r="C377" s="12" t="s">
        <v>28</v>
      </c>
      <c r="D377" s="27" t="s">
        <v>417</v>
      </c>
      <c r="E377" s="13">
        <v>11097</v>
      </c>
      <c r="F377" s="14">
        <v>10.49</v>
      </c>
      <c r="G377" s="14">
        <v>37.68</v>
      </c>
      <c r="H377" s="15">
        <v>1164.0753</v>
      </c>
      <c r="I377" s="15">
        <v>4181.3496000000005</v>
      </c>
      <c r="J377" s="15">
        <v>33.815399999999997</v>
      </c>
      <c r="K377" s="13">
        <v>12849</v>
      </c>
      <c r="L377" s="14">
        <v>1.84</v>
      </c>
      <c r="M377" s="14">
        <v>13.88</v>
      </c>
      <c r="N377" s="15">
        <v>236.42159999999998</v>
      </c>
      <c r="O377" s="15">
        <v>1783.4412</v>
      </c>
      <c r="P377" s="15">
        <v>8.8928999999999991</v>
      </c>
      <c r="Q377" s="13">
        <v>14102</v>
      </c>
      <c r="R377" s="14">
        <v>1.27</v>
      </c>
      <c r="S377" s="14">
        <v>6.52</v>
      </c>
      <c r="T377" s="15">
        <v>179.09539999999998</v>
      </c>
      <c r="U377" s="14">
        <v>919.45039999999995</v>
      </c>
      <c r="V377" s="14">
        <v>11.197900000000001</v>
      </c>
      <c r="W377" s="14">
        <v>0.62</v>
      </c>
      <c r="X377" s="14">
        <v>0.56999999999999995</v>
      </c>
      <c r="Y377" s="14">
        <v>0.48</v>
      </c>
      <c r="Z377" s="14">
        <v>117.99250000000001</v>
      </c>
      <c r="AA377" s="14">
        <v>104.1936</v>
      </c>
      <c r="AB377" s="14">
        <v>97.091099999999997</v>
      </c>
      <c r="AC377" s="14">
        <v>63665.495000000003</v>
      </c>
      <c r="AD377" s="14">
        <v>383661.42700000003</v>
      </c>
      <c r="AE377" s="14">
        <v>4958.3719000000001</v>
      </c>
      <c r="AF377" s="14">
        <v>25567.200000000001</v>
      </c>
      <c r="AG377" s="14">
        <v>12840</v>
      </c>
      <c r="AH377" s="14">
        <v>15006</v>
      </c>
      <c r="AI377" s="14">
        <v>123.1331</v>
      </c>
      <c r="AJ377" s="14">
        <v>137.10489999999999</v>
      </c>
      <c r="AK377" s="14">
        <v>0.51200000000000001</v>
      </c>
      <c r="AL377" s="14">
        <v>0.30299999999999999</v>
      </c>
      <c r="AM377" s="14">
        <v>0.69399999999999995</v>
      </c>
      <c r="AN377" s="14">
        <v>0.64</v>
      </c>
      <c r="AO377" s="14">
        <v>0.67</v>
      </c>
      <c r="AP377" s="14">
        <v>0.54400000000000004</v>
      </c>
      <c r="AQ377" s="14">
        <v>0.79700000000000004</v>
      </c>
      <c r="AR377" s="14">
        <v>0.69299999999999995</v>
      </c>
      <c r="AS377" s="14">
        <v>0.73899999999999999</v>
      </c>
      <c r="AT377" s="14">
        <v>0.64300000000000002</v>
      </c>
      <c r="AU377" s="14">
        <v>0.871</v>
      </c>
      <c r="AV377" s="14">
        <v>0.72</v>
      </c>
      <c r="AW377" s="14">
        <v>145526</v>
      </c>
      <c r="AX377" s="14">
        <v>48141</v>
      </c>
      <c r="AY377" s="14">
        <v>117255</v>
      </c>
      <c r="AZ377" s="14">
        <v>51761</v>
      </c>
      <c r="BA377" s="56">
        <f t="shared" si="256"/>
        <v>0.40124847318457163</v>
      </c>
      <c r="BB377" s="56">
        <f t="shared" si="256"/>
        <v>0.13273574995243781</v>
      </c>
      <c r="BC377" s="56">
        <f t="shared" si="256"/>
        <v>0.32329885878301434</v>
      </c>
      <c r="BD377" s="56">
        <f t="shared" si="255"/>
        <v>0.14271691807997619</v>
      </c>
      <c r="BE377" s="54"/>
      <c r="BG377" s="36">
        <f t="shared" si="259"/>
        <v>0.54525800934876334</v>
      </c>
      <c r="BH377" s="36">
        <f t="shared" si="260"/>
        <v>0.41506798797950545</v>
      </c>
      <c r="BI377" s="36">
        <f t="shared" si="261"/>
        <v>0.19685727265314684</v>
      </c>
      <c r="BJ377" s="36">
        <f t="shared" si="262"/>
        <v>0.82254644637455032</v>
      </c>
      <c r="BK377" s="36">
        <f t="shared" si="263"/>
        <v>0.73013110197448017</v>
      </c>
      <c r="BL377" s="36">
        <f t="shared" si="264"/>
        <v>0.41506854982385072</v>
      </c>
      <c r="BM377" s="36">
        <f t="shared" si="265"/>
        <v>1.111111111111118E-3</v>
      </c>
      <c r="BN377" s="36">
        <f t="shared" si="266"/>
        <v>0</v>
      </c>
      <c r="BO377" s="36">
        <f t="shared" si="267"/>
        <v>3.4602076124567488E-3</v>
      </c>
      <c r="BP377" s="36">
        <f t="shared" si="268"/>
        <v>1.1111656036724897E-3</v>
      </c>
      <c r="BQ377" s="36">
        <f t="shared" si="269"/>
        <v>0</v>
      </c>
      <c r="BR377" s="36">
        <f t="shared" si="270"/>
        <v>3.4602143209343907E-3</v>
      </c>
      <c r="BS377" s="36">
        <f t="shared" si="271"/>
        <v>0.64623158133196157</v>
      </c>
      <c r="BT377" s="36">
        <f t="shared" si="272"/>
        <v>0.85272079795974309</v>
      </c>
      <c r="BU377" s="36">
        <f t="shared" si="273"/>
        <v>8.5550556631191446E-2</v>
      </c>
      <c r="BV377" s="36">
        <f t="shared" si="274"/>
        <v>0.49400412653131953</v>
      </c>
      <c r="BW377" s="36">
        <f t="shared" si="275"/>
        <v>0.52245414567713622</v>
      </c>
      <c r="BX377" s="36">
        <f t="shared" si="276"/>
        <v>0.55102571089509766</v>
      </c>
      <c r="BY377" s="36">
        <f t="shared" si="277"/>
        <v>8.5550501350466129E-2</v>
      </c>
      <c r="BZ377" s="36">
        <f t="shared" si="278"/>
        <v>0.49400407040131084</v>
      </c>
      <c r="CA377" s="36">
        <f t="shared" si="279"/>
        <v>1.4852972034445717E-3</v>
      </c>
      <c r="CB377" s="36">
        <f t="shared" si="280"/>
        <v>7.3996993872123811E-3</v>
      </c>
      <c r="CC377" s="36">
        <f t="shared" si="281"/>
        <v>1.5039786373646669E-3</v>
      </c>
      <c r="CD377" s="36">
        <f t="shared" si="282"/>
        <v>5.4502049457231666E-3</v>
      </c>
      <c r="CE377" s="36">
        <f t="shared" si="283"/>
        <v>6.5036420395421677E-3</v>
      </c>
      <c r="CF377" s="36">
        <f t="shared" si="284"/>
        <v>2.1809183001299706E-2</v>
      </c>
      <c r="CG377" s="36">
        <f t="shared" si="285"/>
        <v>1.6145464174022124E-4</v>
      </c>
      <c r="CH377" s="36">
        <f t="shared" si="286"/>
        <v>7.4316290130796393E-3</v>
      </c>
      <c r="CI377" s="36">
        <f t="shared" si="287"/>
        <v>1.6346873388016774E-5</v>
      </c>
      <c r="CJ377" s="36">
        <f t="shared" si="288"/>
        <v>1.0002358832922088E-3</v>
      </c>
      <c r="CK377" s="36">
        <f t="shared" si="289"/>
        <v>1.1782016976577655E-5</v>
      </c>
      <c r="CL377" s="36">
        <f t="shared" si="290"/>
        <v>4.5269352648256788E-4</v>
      </c>
      <c r="CM377" s="36">
        <f t="shared" si="291"/>
        <v>28.067939158087849</v>
      </c>
      <c r="CN377" s="36">
        <f t="shared" si="292"/>
        <v>0.97210783982335303</v>
      </c>
      <c r="CO377" s="36">
        <f t="shared" si="293"/>
        <v>0.81639448451307572</v>
      </c>
      <c r="CP377" s="36">
        <f t="shared" si="294"/>
        <v>0.55372167536323758</v>
      </c>
      <c r="CQ377" s="36">
        <f t="shared" si="295"/>
        <v>6979.7321895589621</v>
      </c>
      <c r="CR377" s="36">
        <f t="shared" si="296"/>
        <v>0.65846802925129577</v>
      </c>
      <c r="CS377" s="36">
        <f t="shared" si="297"/>
        <v>8.692391297569213E-2</v>
      </c>
      <c r="CT377" s="36">
        <f t="shared" si="298"/>
        <v>5.9288911251966727</v>
      </c>
      <c r="CU377" s="36"/>
      <c r="CV377" s="42" t="str">
        <f t="shared" si="299"/>
        <v>Itanhandu</v>
      </c>
      <c r="CW377" s="43">
        <f t="shared" si="305"/>
        <v>0.41506798797950545</v>
      </c>
      <c r="CX377" s="43">
        <f t="shared" si="305"/>
        <v>0.19685727265314684</v>
      </c>
      <c r="CY377" s="43">
        <f t="shared" si="305"/>
        <v>3.4602076124567488E-3</v>
      </c>
      <c r="CZ377" s="43">
        <f t="shared" si="305"/>
        <v>0.49400412653131953</v>
      </c>
      <c r="DA377" s="43">
        <f t="shared" si="305"/>
        <v>0.55102571089509766</v>
      </c>
      <c r="DB377" s="43">
        <f t="shared" si="305"/>
        <v>1.6346873388016774E-5</v>
      </c>
      <c r="DC377" s="43">
        <f t="shared" si="305"/>
        <v>1.0002358832922088E-3</v>
      </c>
      <c r="DD377" s="43">
        <f t="shared" si="305"/>
        <v>1.1782016976577655E-5</v>
      </c>
      <c r="DE377" s="43">
        <f t="shared" si="305"/>
        <v>4.5269352648256788E-4</v>
      </c>
      <c r="DF377" s="43">
        <f t="shared" si="305"/>
        <v>6979.7321895589621</v>
      </c>
      <c r="DG377" s="43">
        <f t="shared" si="305"/>
        <v>0.65846802925129577</v>
      </c>
      <c r="DH377" s="43">
        <f t="shared" si="305"/>
        <v>8.692391297569213E-2</v>
      </c>
      <c r="DI377" s="43">
        <f t="shared" si="305"/>
        <v>5.9288911251966727</v>
      </c>
      <c r="DJ377" s="51">
        <f t="shared" si="258"/>
        <v>537.54372069156602</v>
      </c>
      <c r="DL377" s="40">
        <f t="shared" si="302"/>
        <v>374</v>
      </c>
      <c r="DM377" s="58">
        <f t="shared" si="300"/>
        <v>70.811058095574083</v>
      </c>
      <c r="DN377" s="57" t="str">
        <f t="shared" si="301"/>
        <v>Senador Cortes</v>
      </c>
    </row>
    <row r="378" spans="1:118" x14ac:dyDescent="0.3">
      <c r="A378" s="12">
        <v>313320</v>
      </c>
      <c r="B378" s="12" t="s">
        <v>29</v>
      </c>
      <c r="C378" s="12" t="s">
        <v>28</v>
      </c>
      <c r="D378" s="27" t="s">
        <v>418</v>
      </c>
      <c r="E378" s="13">
        <v>12611</v>
      </c>
      <c r="F378" s="14">
        <v>35.46</v>
      </c>
      <c r="G378" s="14">
        <v>62.33</v>
      </c>
      <c r="H378" s="15">
        <v>4471.8606</v>
      </c>
      <c r="I378" s="15">
        <v>7860.4362999999994</v>
      </c>
      <c r="J378" s="15">
        <v>114.30840000000001</v>
      </c>
      <c r="K378" s="13">
        <v>11513</v>
      </c>
      <c r="L378" s="14">
        <v>25.06</v>
      </c>
      <c r="M378" s="14">
        <v>48.45</v>
      </c>
      <c r="N378" s="15">
        <v>2885.1578</v>
      </c>
      <c r="O378" s="15">
        <v>5578.0485000000008</v>
      </c>
      <c r="P378" s="15">
        <v>121.11750000000001</v>
      </c>
      <c r="Q378" s="13">
        <v>11788</v>
      </c>
      <c r="R378" s="14">
        <v>10.76</v>
      </c>
      <c r="S378" s="14">
        <v>21.76</v>
      </c>
      <c r="T378" s="15">
        <v>1268.3887999999999</v>
      </c>
      <c r="U378" s="14">
        <v>2565.0688</v>
      </c>
      <c r="V378" s="14">
        <v>94.873500000000007</v>
      </c>
      <c r="W378" s="14">
        <v>0.55000000000000004</v>
      </c>
      <c r="X378" s="14">
        <v>0.59</v>
      </c>
      <c r="Y378" s="14">
        <v>0.55000000000000004</v>
      </c>
      <c r="Z378" s="14">
        <v>104.6707</v>
      </c>
      <c r="AA378" s="14">
        <v>107.84950000000001</v>
      </c>
      <c r="AB378" s="14">
        <v>111.25020000000001</v>
      </c>
      <c r="AC378" s="14">
        <v>24045.416000000001</v>
      </c>
      <c r="AD378" s="14">
        <v>100124.827</v>
      </c>
      <c r="AE378" s="14">
        <v>2070.5601999999999</v>
      </c>
      <c r="AF378" s="14">
        <v>8132.96</v>
      </c>
      <c r="AG378" s="14">
        <v>11613</v>
      </c>
      <c r="AH378" s="14">
        <v>12311</v>
      </c>
      <c r="AI378" s="14">
        <v>51.418999999999997</v>
      </c>
      <c r="AJ378" s="14">
        <v>43.613199999999999</v>
      </c>
      <c r="AK378" s="14">
        <v>0.375</v>
      </c>
      <c r="AL378" s="14">
        <v>0.16</v>
      </c>
      <c r="AM378" s="14">
        <v>0.65200000000000002</v>
      </c>
      <c r="AN378" s="14">
        <v>0.504</v>
      </c>
      <c r="AO378" s="14">
        <v>0.53100000000000003</v>
      </c>
      <c r="AP378" s="14">
        <v>0.36</v>
      </c>
      <c r="AQ378" s="14">
        <v>0.74</v>
      </c>
      <c r="AR378" s="14">
        <v>0.56299999999999994</v>
      </c>
      <c r="AS378" s="14">
        <v>0.65</v>
      </c>
      <c r="AT378" s="14">
        <v>0.503</v>
      </c>
      <c r="AU378" s="14">
        <v>0.83099999999999996</v>
      </c>
      <c r="AV378" s="14">
        <v>0.65600000000000003</v>
      </c>
      <c r="AW378" s="14">
        <v>14536</v>
      </c>
      <c r="AX378" s="14">
        <v>6672</v>
      </c>
      <c r="AY378" s="14">
        <v>36674</v>
      </c>
      <c r="AZ378" s="14">
        <v>39786</v>
      </c>
      <c r="BA378" s="56">
        <f t="shared" si="256"/>
        <v>0.14883073268624319</v>
      </c>
      <c r="BB378" s="56">
        <f t="shared" si="256"/>
        <v>6.8313060572551917E-2</v>
      </c>
      <c r="BC378" s="56">
        <f t="shared" si="256"/>
        <v>0.37549658025146415</v>
      </c>
      <c r="BD378" s="56">
        <f t="shared" si="255"/>
        <v>0.40735962648974078</v>
      </c>
      <c r="BE378" s="54"/>
      <c r="BG378" s="36">
        <f t="shared" si="259"/>
        <v>0.61049105351943611</v>
      </c>
      <c r="BH378" s="36">
        <f t="shared" si="260"/>
        <v>4.0562185658577157</v>
      </c>
      <c r="BI378" s="36">
        <f t="shared" si="261"/>
        <v>0.73385828606040859</v>
      </c>
      <c r="BJ378" s="36">
        <f t="shared" si="262"/>
        <v>0.11625053857942182</v>
      </c>
      <c r="BK378" s="36">
        <f t="shared" si="263"/>
        <v>0.35286260853436868</v>
      </c>
      <c r="BL378" s="36">
        <f t="shared" si="264"/>
        <v>4.0561977403107576</v>
      </c>
      <c r="BM378" s="36">
        <f t="shared" si="265"/>
        <v>6.9444444444444319E-3</v>
      </c>
      <c r="BN378" s="36">
        <f t="shared" si="266"/>
        <v>1.2311480455524854E-3</v>
      </c>
      <c r="BO378" s="36">
        <f t="shared" si="267"/>
        <v>6.1514801999231327E-3</v>
      </c>
      <c r="BP378" s="36">
        <f t="shared" si="268"/>
        <v>6.9444201177276867E-3</v>
      </c>
      <c r="BQ378" s="36">
        <f t="shared" si="269"/>
        <v>1.2311374112059478E-3</v>
      </c>
      <c r="BR378" s="36">
        <f t="shared" si="270"/>
        <v>6.1514414399098929E-3</v>
      </c>
      <c r="BS378" s="36">
        <f t="shared" si="271"/>
        <v>0.85734763764087618</v>
      </c>
      <c r="BT378" s="36">
        <f t="shared" si="272"/>
        <v>0.96043347771422838</v>
      </c>
      <c r="BU378" s="36">
        <f t="shared" si="273"/>
        <v>0.4963933979516042</v>
      </c>
      <c r="BV378" s="36">
        <f t="shared" si="274"/>
        <v>0.81988959759597746</v>
      </c>
      <c r="BW378" s="36">
        <f t="shared" si="275"/>
        <v>0.56144807655844176</v>
      </c>
      <c r="BX378" s="36">
        <f t="shared" si="276"/>
        <v>0.62187523164525604</v>
      </c>
      <c r="BY378" s="36">
        <f t="shared" si="277"/>
        <v>0.49639329570377261</v>
      </c>
      <c r="BZ378" s="36">
        <f t="shared" si="278"/>
        <v>0.81988976808939174</v>
      </c>
      <c r="CA378" s="36">
        <f t="shared" si="279"/>
        <v>5.7288859448094816E-2</v>
      </c>
      <c r="CB378" s="36">
        <f t="shared" si="280"/>
        <v>0.18192212330262975</v>
      </c>
      <c r="CC378" s="36">
        <f t="shared" si="281"/>
        <v>9.3998664835291245E-3</v>
      </c>
      <c r="CD378" s="36">
        <f t="shared" si="282"/>
        <v>2.3827755506508716E-2</v>
      </c>
      <c r="CE378" s="36">
        <f t="shared" si="283"/>
        <v>2.0606139438085296E-2</v>
      </c>
      <c r="CF378" s="36">
        <f t="shared" si="284"/>
        <v>5.7843294343855128E-2</v>
      </c>
      <c r="CG378" s="36">
        <f t="shared" si="285"/>
        <v>3.5665330360415246E-3</v>
      </c>
      <c r="CH378" s="36">
        <f t="shared" si="286"/>
        <v>1.3819144859032465E-2</v>
      </c>
      <c r="CI378" s="36">
        <f t="shared" si="287"/>
        <v>1.537332626179698E-2</v>
      </c>
      <c r="CJ378" s="36">
        <f t="shared" si="288"/>
        <v>5.8791642473508501E-2</v>
      </c>
      <c r="CK378" s="36">
        <f t="shared" si="289"/>
        <v>2.4205499321879476E-3</v>
      </c>
      <c r="CL378" s="36">
        <f t="shared" si="290"/>
        <v>4.8307429203762213E-3</v>
      </c>
      <c r="CM378" s="36">
        <f t="shared" si="291"/>
        <v>0.13758651220968929</v>
      </c>
      <c r="CN378" s="36">
        <f t="shared" si="292"/>
        <v>0.99611079597299068</v>
      </c>
      <c r="CO378" s="36">
        <f t="shared" si="293"/>
        <v>0.94057372427730812</v>
      </c>
      <c r="CP378" s="36">
        <f t="shared" si="294"/>
        <v>0.64532617706996842</v>
      </c>
      <c r="CQ378" s="36">
        <f t="shared" si="295"/>
        <v>921.68588908836375</v>
      </c>
      <c r="CR378" s="36">
        <f t="shared" si="296"/>
        <v>0.81534985140053895</v>
      </c>
      <c r="CS378" s="36">
        <f t="shared" si="297"/>
        <v>0.25389826403288035</v>
      </c>
      <c r="CT378" s="36">
        <f t="shared" si="298"/>
        <v>77.517291243343323</v>
      </c>
      <c r="CU378" s="36"/>
      <c r="CV378" s="42" t="str">
        <f t="shared" si="299"/>
        <v>Itanhomi</v>
      </c>
      <c r="CW378" s="43">
        <f t="shared" si="305"/>
        <v>4.0562185658577157</v>
      </c>
      <c r="CX378" s="43">
        <f t="shared" si="305"/>
        <v>0.73385828606040859</v>
      </c>
      <c r="CY378" s="43">
        <f t="shared" si="305"/>
        <v>6.1514801999231327E-3</v>
      </c>
      <c r="CZ378" s="43">
        <f t="shared" si="305"/>
        <v>0.81988959759597746</v>
      </c>
      <c r="DA378" s="43">
        <f t="shared" si="305"/>
        <v>0.62187523164525604</v>
      </c>
      <c r="DB378" s="43">
        <f t="shared" si="305"/>
        <v>1.537332626179698E-2</v>
      </c>
      <c r="DC378" s="43">
        <f t="shared" si="305"/>
        <v>5.8791642473508501E-2</v>
      </c>
      <c r="DD378" s="43">
        <f t="shared" si="305"/>
        <v>2.4205499321879476E-3</v>
      </c>
      <c r="DE378" s="43">
        <f t="shared" si="305"/>
        <v>4.8307429203762213E-3</v>
      </c>
      <c r="DF378" s="43">
        <f t="shared" si="305"/>
        <v>921.68588908836375</v>
      </c>
      <c r="DG378" s="43">
        <f t="shared" si="305"/>
        <v>0.81534985140053895</v>
      </c>
      <c r="DH378" s="43">
        <f t="shared" si="305"/>
        <v>0.25389826403288035</v>
      </c>
      <c r="DI378" s="43">
        <f t="shared" si="305"/>
        <v>77.517291243343323</v>
      </c>
      <c r="DJ378" s="51">
        <f t="shared" si="258"/>
        <v>77.430141374622124</v>
      </c>
      <c r="DL378" s="40">
        <f t="shared" si="302"/>
        <v>375</v>
      </c>
      <c r="DM378" s="58">
        <f t="shared" si="300"/>
        <v>70.979383028069492</v>
      </c>
      <c r="DN378" s="57" t="str">
        <f t="shared" si="301"/>
        <v>Chiador</v>
      </c>
    </row>
    <row r="379" spans="1:118" x14ac:dyDescent="0.3">
      <c r="A379" s="12">
        <v>313330</v>
      </c>
      <c r="B379" s="12" t="s">
        <v>29</v>
      </c>
      <c r="C379" s="12" t="s">
        <v>28</v>
      </c>
      <c r="D379" s="27" t="s">
        <v>419</v>
      </c>
      <c r="E379" s="13">
        <v>20033</v>
      </c>
      <c r="F379" s="14">
        <v>38.64</v>
      </c>
      <c r="G379" s="14">
        <v>68.33</v>
      </c>
      <c r="H379" s="15">
        <v>7740.7512000000006</v>
      </c>
      <c r="I379" s="15">
        <v>13688.5489</v>
      </c>
      <c r="J379" s="15">
        <v>124.5594</v>
      </c>
      <c r="K379" s="13">
        <v>20834</v>
      </c>
      <c r="L379" s="14">
        <v>28.04</v>
      </c>
      <c r="M379" s="14">
        <v>55.35</v>
      </c>
      <c r="N379" s="15">
        <v>5841.8535999999995</v>
      </c>
      <c r="O379" s="15">
        <v>11531.619000000001</v>
      </c>
      <c r="P379" s="15">
        <v>135.52019999999999</v>
      </c>
      <c r="Q379" s="13">
        <v>20869</v>
      </c>
      <c r="R379" s="14">
        <v>9.48</v>
      </c>
      <c r="S379" s="14">
        <v>30.77</v>
      </c>
      <c r="T379" s="15">
        <v>1978.3812000000003</v>
      </c>
      <c r="U379" s="14">
        <v>6421.3912999999993</v>
      </c>
      <c r="V379" s="14">
        <v>83.587400000000002</v>
      </c>
      <c r="W379" s="14">
        <v>0.48</v>
      </c>
      <c r="X379" s="14">
        <v>0.61</v>
      </c>
      <c r="Y379" s="14">
        <v>0.51</v>
      </c>
      <c r="Z379" s="14">
        <v>91.349000000000004</v>
      </c>
      <c r="AA379" s="14">
        <v>111.5055</v>
      </c>
      <c r="AB379" s="14">
        <v>103.1593</v>
      </c>
      <c r="AC379" s="14">
        <v>40358.760999999999</v>
      </c>
      <c r="AD379" s="14">
        <v>244756.15900000001</v>
      </c>
      <c r="AE379" s="14">
        <v>1901.1146000000001</v>
      </c>
      <c r="AF379" s="14">
        <v>11349.17</v>
      </c>
      <c r="AG379" s="14">
        <v>21229</v>
      </c>
      <c r="AH379" s="14">
        <v>21566</v>
      </c>
      <c r="AI379" s="14">
        <v>47.211100000000002</v>
      </c>
      <c r="AJ379" s="14">
        <v>60.860300000000002</v>
      </c>
      <c r="AK379" s="14">
        <v>0.36899999999999999</v>
      </c>
      <c r="AL379" s="14">
        <v>0.159</v>
      </c>
      <c r="AM379" s="14">
        <v>0.67900000000000005</v>
      </c>
      <c r="AN379" s="14">
        <v>0.46400000000000002</v>
      </c>
      <c r="AO379" s="14">
        <v>0.54200000000000004</v>
      </c>
      <c r="AP379" s="14">
        <v>0.38900000000000001</v>
      </c>
      <c r="AQ379" s="14">
        <v>0.74399999999999999</v>
      </c>
      <c r="AR379" s="14">
        <v>0.55000000000000004</v>
      </c>
      <c r="AS379" s="14">
        <v>0.629</v>
      </c>
      <c r="AT379" s="14">
        <v>0.51600000000000001</v>
      </c>
      <c r="AU379" s="14">
        <v>0.78700000000000003</v>
      </c>
      <c r="AV379" s="14">
        <v>0.61299999999999999</v>
      </c>
      <c r="AW379" s="14">
        <v>14667</v>
      </c>
      <c r="AX379" s="14">
        <v>12617</v>
      </c>
      <c r="AY379" s="14">
        <v>129421</v>
      </c>
      <c r="AZ379" s="14">
        <v>69636</v>
      </c>
      <c r="BA379" s="56">
        <f t="shared" si="256"/>
        <v>6.4800455949209385E-2</v>
      </c>
      <c r="BB379" s="56">
        <f t="shared" si="256"/>
        <v>5.5743325336549722E-2</v>
      </c>
      <c r="BC379" s="56">
        <f t="shared" si="256"/>
        <v>0.57179653708342726</v>
      </c>
      <c r="BD379" s="56">
        <f t="shared" si="255"/>
        <v>0.3076596816308137</v>
      </c>
      <c r="BE379" s="54"/>
      <c r="BG379" s="36">
        <f t="shared" si="259"/>
        <v>0.37563642812975079</v>
      </c>
      <c r="BH379" s="36">
        <f t="shared" si="260"/>
        <v>2.740555045547632</v>
      </c>
      <c r="BI379" s="36">
        <f t="shared" si="261"/>
        <v>2.642011700776945</v>
      </c>
      <c r="BJ379" s="36">
        <f t="shared" si="262"/>
        <v>7.8126039830732786E-4</v>
      </c>
      <c r="BK379" s="36">
        <f t="shared" si="263"/>
        <v>2.6647377357626791E-4</v>
      </c>
      <c r="BL379" s="36">
        <f t="shared" si="264"/>
        <v>2.7405364837836537</v>
      </c>
      <c r="BM379" s="36">
        <f t="shared" si="265"/>
        <v>3.999999999999998E-2</v>
      </c>
      <c r="BN379" s="36">
        <f t="shared" si="266"/>
        <v>4.9245921822099106E-3</v>
      </c>
      <c r="BO379" s="36">
        <f t="shared" si="267"/>
        <v>0</v>
      </c>
      <c r="BP379" s="36">
        <f t="shared" si="268"/>
        <v>3.9999859878111457E-2</v>
      </c>
      <c r="BQ379" s="36">
        <f t="shared" si="269"/>
        <v>4.9246843471767191E-3</v>
      </c>
      <c r="BR379" s="36">
        <f t="shared" si="270"/>
        <v>0</v>
      </c>
      <c r="BS379" s="36">
        <f t="shared" si="271"/>
        <v>0.76681403682701732</v>
      </c>
      <c r="BT379" s="36">
        <f t="shared" si="272"/>
        <v>0.90468926989700338</v>
      </c>
      <c r="BU379" s="36">
        <f t="shared" si="273"/>
        <v>0.5310475491038924</v>
      </c>
      <c r="BV379" s="36">
        <f t="shared" si="274"/>
        <v>0.75359464170420165</v>
      </c>
      <c r="BW379" s="36">
        <f t="shared" si="275"/>
        <v>0.29344760460293345</v>
      </c>
      <c r="BX379" s="36">
        <f t="shared" si="276"/>
        <v>0.39647191498749262</v>
      </c>
      <c r="BY379" s="36">
        <f t="shared" si="277"/>
        <v>0.53104739925808342</v>
      </c>
      <c r="BZ379" s="36">
        <f t="shared" si="278"/>
        <v>0.75359451611678208</v>
      </c>
      <c r="CA379" s="36">
        <f t="shared" si="279"/>
        <v>6.3262963435356687E-2</v>
      </c>
      <c r="CB379" s="36">
        <f t="shared" si="280"/>
        <v>0.1849924846803099</v>
      </c>
      <c r="CC379" s="36">
        <f t="shared" si="281"/>
        <v>3.5470108424582227E-3</v>
      </c>
      <c r="CD379" s="36">
        <f t="shared" si="282"/>
        <v>4.9051844511508444E-2</v>
      </c>
      <c r="CE379" s="36">
        <f t="shared" si="283"/>
        <v>1.5827263267429743E-2</v>
      </c>
      <c r="CF379" s="36">
        <f t="shared" si="284"/>
        <v>3.2157417792732616E-2</v>
      </c>
      <c r="CG379" s="36">
        <f t="shared" si="285"/>
        <v>2.9852963257767174E-3</v>
      </c>
      <c r="CH379" s="36">
        <f t="shared" si="286"/>
        <v>1.9024970273483932E-2</v>
      </c>
      <c r="CI379" s="36">
        <f t="shared" si="287"/>
        <v>2.3192580699064939E-2</v>
      </c>
      <c r="CJ379" s="36">
        <f t="shared" si="288"/>
        <v>4.9680650312091741E-2</v>
      </c>
      <c r="CK379" s="36">
        <f t="shared" si="289"/>
        <v>9.9086762773015428E-3</v>
      </c>
      <c r="CL379" s="36">
        <f t="shared" si="290"/>
        <v>1.7029324480659917E-2</v>
      </c>
      <c r="CM379" s="36">
        <f t="shared" si="291"/>
        <v>0.13341288157431025</v>
      </c>
      <c r="CN379" s="36">
        <f t="shared" si="292"/>
        <v>0.99265175477263767</v>
      </c>
      <c r="CO379" s="36">
        <f t="shared" si="293"/>
        <v>0.79840962346360289</v>
      </c>
      <c r="CP379" s="36">
        <f t="shared" si="294"/>
        <v>0.43002318485229046</v>
      </c>
      <c r="CQ379" s="36">
        <f t="shared" si="295"/>
        <v>160.11705463439938</v>
      </c>
      <c r="CR379" s="36">
        <f t="shared" si="296"/>
        <v>0.84791216522974233</v>
      </c>
      <c r="CS379" s="36">
        <f t="shared" si="297"/>
        <v>1.6642925868561507</v>
      </c>
      <c r="CT379" s="36">
        <f t="shared" si="298"/>
        <v>41.021434205367882</v>
      </c>
      <c r="CU379" s="36"/>
      <c r="CV379" s="42" t="str">
        <f t="shared" si="299"/>
        <v>Itaobim</v>
      </c>
      <c r="CW379" s="43">
        <f t="shared" si="305"/>
        <v>2.740555045547632</v>
      </c>
      <c r="CX379" s="43">
        <f t="shared" si="305"/>
        <v>2.642011700776945</v>
      </c>
      <c r="CY379" s="43">
        <f t="shared" si="305"/>
        <v>0</v>
      </c>
      <c r="CZ379" s="43">
        <f t="shared" si="305"/>
        <v>0.75359464170420165</v>
      </c>
      <c r="DA379" s="43">
        <f t="shared" si="305"/>
        <v>0.39647191498749262</v>
      </c>
      <c r="DB379" s="43">
        <f t="shared" si="305"/>
        <v>2.3192580699064939E-2</v>
      </c>
      <c r="DC379" s="43">
        <f t="shared" si="305"/>
        <v>4.9680650312091741E-2</v>
      </c>
      <c r="DD379" s="43">
        <f t="shared" si="305"/>
        <v>9.9086762773015428E-3</v>
      </c>
      <c r="DE379" s="43">
        <f t="shared" si="305"/>
        <v>1.7029324480659917E-2</v>
      </c>
      <c r="DF379" s="43">
        <f t="shared" si="305"/>
        <v>160.11705463439938</v>
      </c>
      <c r="DG379" s="43">
        <f t="shared" si="305"/>
        <v>0.84791216522974233</v>
      </c>
      <c r="DH379" s="43">
        <f t="shared" si="305"/>
        <v>1.6642925868561507</v>
      </c>
      <c r="DI379" s="43">
        <f t="shared" si="305"/>
        <v>41.021434205367882</v>
      </c>
      <c r="DJ379" s="51">
        <f t="shared" si="258"/>
        <v>16.175626009741425</v>
      </c>
      <c r="DL379" s="40">
        <f t="shared" si="302"/>
        <v>376</v>
      </c>
      <c r="DM379" s="58">
        <f t="shared" si="300"/>
        <v>71.076690780172356</v>
      </c>
      <c r="DN379" s="57" t="str">
        <f t="shared" si="301"/>
        <v>Gonçalves</v>
      </c>
    </row>
    <row r="380" spans="1:118" x14ac:dyDescent="0.3">
      <c r="A380" s="12">
        <v>313340</v>
      </c>
      <c r="B380" s="12" t="s">
        <v>29</v>
      </c>
      <c r="C380" s="12" t="s">
        <v>28</v>
      </c>
      <c r="D380" s="27" t="s">
        <v>421</v>
      </c>
      <c r="E380" s="13">
        <v>11057</v>
      </c>
      <c r="F380" s="14">
        <v>8.84</v>
      </c>
      <c r="G380" s="14">
        <v>29.18</v>
      </c>
      <c r="H380" s="15">
        <v>977.4387999999999</v>
      </c>
      <c r="I380" s="15">
        <v>3226.4326000000001</v>
      </c>
      <c r="J380" s="15">
        <v>28.496500000000001</v>
      </c>
      <c r="K380" s="13">
        <v>11699</v>
      </c>
      <c r="L380" s="14">
        <v>1.31</v>
      </c>
      <c r="M380" s="14">
        <v>15.2</v>
      </c>
      <c r="N380" s="15">
        <v>153.2569</v>
      </c>
      <c r="O380" s="15">
        <v>1778.248</v>
      </c>
      <c r="P380" s="15">
        <v>6.3314000000000004</v>
      </c>
      <c r="Q380" s="13">
        <v>13438</v>
      </c>
      <c r="R380" s="14">
        <v>3.08</v>
      </c>
      <c r="S380" s="14">
        <v>5.28</v>
      </c>
      <c r="T380" s="15">
        <v>413.8904</v>
      </c>
      <c r="U380" s="14">
        <v>709.52639999999997</v>
      </c>
      <c r="V380" s="14">
        <v>27.1571</v>
      </c>
      <c r="W380" s="14">
        <v>0.55000000000000004</v>
      </c>
      <c r="X380" s="14">
        <v>0.5</v>
      </c>
      <c r="Y380" s="14">
        <v>0.45</v>
      </c>
      <c r="Z380" s="14">
        <v>104.6707</v>
      </c>
      <c r="AA380" s="14">
        <v>91.397900000000007</v>
      </c>
      <c r="AB380" s="14">
        <v>91.022900000000007</v>
      </c>
      <c r="AC380" s="14">
        <v>68595.383000000002</v>
      </c>
      <c r="AD380" s="14">
        <v>380857.80900000001</v>
      </c>
      <c r="AE380" s="14">
        <v>5811.6904999999997</v>
      </c>
      <c r="AF380" s="14">
        <v>26006</v>
      </c>
      <c r="AG380" s="14">
        <v>11803</v>
      </c>
      <c r="AH380" s="14">
        <v>14645</v>
      </c>
      <c r="AI380" s="14">
        <v>144.32380000000001</v>
      </c>
      <c r="AJ380" s="14">
        <v>139.4579</v>
      </c>
      <c r="AK380" s="14">
        <v>0.47599999999999998</v>
      </c>
      <c r="AL380" s="14">
        <v>0.23899999999999999</v>
      </c>
      <c r="AM380" s="14">
        <v>0.72499999999999998</v>
      </c>
      <c r="AN380" s="14">
        <v>0.623</v>
      </c>
      <c r="AO380" s="14">
        <v>0.626</v>
      </c>
      <c r="AP380" s="14">
        <v>0.45700000000000002</v>
      </c>
      <c r="AQ380" s="14">
        <v>0.81599999999999995</v>
      </c>
      <c r="AR380" s="14">
        <v>0.65700000000000003</v>
      </c>
      <c r="AS380" s="14">
        <v>0.72299999999999998</v>
      </c>
      <c r="AT380" s="14">
        <v>0.60299999999999998</v>
      </c>
      <c r="AU380" s="14">
        <v>0.86099999999999999</v>
      </c>
      <c r="AV380" s="14">
        <v>0.72799999999999998</v>
      </c>
      <c r="AW380" s="14">
        <v>81088</v>
      </c>
      <c r="AX380" s="14">
        <v>97015</v>
      </c>
      <c r="AY380" s="14">
        <v>112348</v>
      </c>
      <c r="AZ380" s="14">
        <v>53423</v>
      </c>
      <c r="BA380" s="56">
        <f t="shared" si="256"/>
        <v>0.23580730151160018</v>
      </c>
      <c r="BB380" s="56">
        <f t="shared" si="256"/>
        <v>0.28212368483805117</v>
      </c>
      <c r="BC380" s="56">
        <f t="shared" si="256"/>
        <v>0.32671269127645591</v>
      </c>
      <c r="BD380" s="56">
        <f t="shared" si="255"/>
        <v>0.15535632237389277</v>
      </c>
      <c r="BE380" s="54"/>
      <c r="BG380" s="36">
        <f t="shared" si="259"/>
        <v>0.56359959083203071</v>
      </c>
      <c r="BH380" s="36">
        <f t="shared" si="260"/>
        <v>1.8838908112264501E-2</v>
      </c>
      <c r="BI380" s="36">
        <f t="shared" si="261"/>
        <v>0.30193712215634422</v>
      </c>
      <c r="BJ380" s="36">
        <f t="shared" si="262"/>
        <v>0.61614000487689113</v>
      </c>
      <c r="BK380" s="36">
        <f t="shared" si="263"/>
        <v>0.78801502713138294</v>
      </c>
      <c r="BL380" s="36">
        <f t="shared" si="264"/>
        <v>1.8839301405225661E-2</v>
      </c>
      <c r="BM380" s="36">
        <f t="shared" si="265"/>
        <v>6.9444444444444319E-3</v>
      </c>
      <c r="BN380" s="36">
        <f t="shared" si="266"/>
        <v>1.5081563558017836E-2</v>
      </c>
      <c r="BO380" s="36">
        <f t="shared" si="267"/>
        <v>1.3840830449826995E-2</v>
      </c>
      <c r="BP380" s="36">
        <f t="shared" si="268"/>
        <v>6.9444201177276867E-3</v>
      </c>
      <c r="BQ380" s="36">
        <f t="shared" si="269"/>
        <v>1.5081551151255996E-2</v>
      </c>
      <c r="BR380" s="36">
        <f t="shared" si="270"/>
        <v>1.3840857283737563E-2</v>
      </c>
      <c r="BS380" s="36">
        <f t="shared" si="271"/>
        <v>0.62204660929220257</v>
      </c>
      <c r="BT380" s="36">
        <f t="shared" si="272"/>
        <v>0.85375451335983699</v>
      </c>
      <c r="BU380" s="36">
        <f t="shared" si="273"/>
        <v>2.9148834474527163E-2</v>
      </c>
      <c r="BV380" s="36">
        <f t="shared" si="274"/>
        <v>0.48686130538324535</v>
      </c>
      <c r="BW380" s="36">
        <f t="shared" si="275"/>
        <v>0.55531807222560858</v>
      </c>
      <c r="BX380" s="36">
        <f t="shared" si="276"/>
        <v>0.56026766149643259</v>
      </c>
      <c r="BY380" s="36">
        <f t="shared" si="277"/>
        <v>2.9148952194354916E-2</v>
      </c>
      <c r="BZ380" s="36">
        <f t="shared" si="278"/>
        <v>0.48686148630185189</v>
      </c>
      <c r="CA380" s="36">
        <f t="shared" si="279"/>
        <v>1.1890606420927514E-3</v>
      </c>
      <c r="CB380" s="36">
        <f t="shared" si="280"/>
        <v>2.0554720520034465E-2</v>
      </c>
      <c r="CC380" s="36">
        <f t="shared" si="281"/>
        <v>1.7265060888115325E-5</v>
      </c>
      <c r="CD380" s="36">
        <f t="shared" si="282"/>
        <v>2.0522724201612556E-3</v>
      </c>
      <c r="CE380" s="36">
        <f t="shared" si="283"/>
        <v>9.3652445369408417E-5</v>
      </c>
      <c r="CF380" s="36">
        <f t="shared" si="284"/>
        <v>1.2862967117092984E-3</v>
      </c>
      <c r="CG380" s="36">
        <f t="shared" si="285"/>
        <v>1.3578335370352573E-3</v>
      </c>
      <c r="CH380" s="36">
        <f t="shared" si="286"/>
        <v>8.8688200784190342E-4</v>
      </c>
      <c r="CI380" s="36">
        <f t="shared" si="287"/>
        <v>6.5569125478600427E-4</v>
      </c>
      <c r="CJ380" s="36">
        <f t="shared" si="288"/>
        <v>8.4396320220641655E-3</v>
      </c>
      <c r="CK380" s="36">
        <f t="shared" si="289"/>
        <v>2.2124009656017491E-4</v>
      </c>
      <c r="CL380" s="36">
        <f t="shared" si="290"/>
        <v>1.0643327800412413E-3</v>
      </c>
      <c r="CM380" s="36">
        <f t="shared" si="291"/>
        <v>6.2962834924395228</v>
      </c>
      <c r="CN380" s="36">
        <f t="shared" si="292"/>
        <v>0.94419455418203591</v>
      </c>
      <c r="CO380" s="36">
        <f t="shared" si="293"/>
        <v>0.82370513766770537</v>
      </c>
      <c r="CP380" s="36">
        <f t="shared" si="294"/>
        <v>0.5415618262935461</v>
      </c>
      <c r="CQ380" s="36">
        <f t="shared" si="295"/>
        <v>2370.2895899724972</v>
      </c>
      <c r="CR380" s="36">
        <f t="shared" si="296"/>
        <v>0.35912199395458633</v>
      </c>
      <c r="CS380" s="36">
        <f t="shared" si="297"/>
        <v>9.5172985228292123E-2</v>
      </c>
      <c r="CT380" s="36">
        <f t="shared" si="298"/>
        <v>7.5028794679234316</v>
      </c>
      <c r="CU380" s="36"/>
      <c r="CV380" s="42" t="str">
        <f t="shared" si="299"/>
        <v>Itapagipe</v>
      </c>
      <c r="CW380" s="43">
        <f t="shared" si="305"/>
        <v>1.8838908112264501E-2</v>
      </c>
      <c r="CX380" s="43">
        <f t="shared" si="305"/>
        <v>0.30193712215634422</v>
      </c>
      <c r="CY380" s="43">
        <f t="shared" si="305"/>
        <v>1.3840830449826995E-2</v>
      </c>
      <c r="CZ380" s="43">
        <f t="shared" si="305"/>
        <v>0.48686130538324535</v>
      </c>
      <c r="DA380" s="43">
        <f t="shared" si="305"/>
        <v>0.56026766149643259</v>
      </c>
      <c r="DB380" s="43">
        <f t="shared" si="305"/>
        <v>6.5569125478600427E-4</v>
      </c>
      <c r="DC380" s="43">
        <f t="shared" si="305"/>
        <v>8.4396320220641655E-3</v>
      </c>
      <c r="DD380" s="43">
        <f t="shared" si="305"/>
        <v>2.2124009656017491E-4</v>
      </c>
      <c r="DE380" s="43">
        <f t="shared" si="305"/>
        <v>1.0643327800412413E-3</v>
      </c>
      <c r="DF380" s="43">
        <f t="shared" si="305"/>
        <v>2370.2895899724972</v>
      </c>
      <c r="DG380" s="43">
        <f t="shared" si="305"/>
        <v>0.35912199395458633</v>
      </c>
      <c r="DH380" s="43">
        <f t="shared" si="305"/>
        <v>9.5172985228292123E-2</v>
      </c>
      <c r="DI380" s="43">
        <f t="shared" si="305"/>
        <v>7.5028794679234316</v>
      </c>
      <c r="DJ380" s="51">
        <f t="shared" si="258"/>
        <v>183.04914547256573</v>
      </c>
      <c r="DL380" s="40">
        <f t="shared" si="302"/>
        <v>377</v>
      </c>
      <c r="DM380" s="58">
        <f t="shared" si="300"/>
        <v>71.116606119732168</v>
      </c>
      <c r="DN380" s="57" t="str">
        <f t="shared" si="301"/>
        <v>Francisco Sá</v>
      </c>
    </row>
    <row r="381" spans="1:118" x14ac:dyDescent="0.3">
      <c r="A381" s="12">
        <v>313350</v>
      </c>
      <c r="B381" s="12" t="s">
        <v>29</v>
      </c>
      <c r="C381" s="12" t="s">
        <v>28</v>
      </c>
      <c r="D381" s="27" t="s">
        <v>423</v>
      </c>
      <c r="E381" s="13">
        <v>22228</v>
      </c>
      <c r="F381" s="14">
        <v>21.54</v>
      </c>
      <c r="G381" s="14">
        <v>50.53</v>
      </c>
      <c r="H381" s="15">
        <v>4787.9111999999996</v>
      </c>
      <c r="I381" s="15">
        <v>11231.8084</v>
      </c>
      <c r="J381" s="15">
        <v>69.436099999999996</v>
      </c>
      <c r="K381" s="13">
        <v>20997</v>
      </c>
      <c r="L381" s="14">
        <v>5.78</v>
      </c>
      <c r="M381" s="14">
        <v>22.35</v>
      </c>
      <c r="N381" s="15">
        <v>1213.6266000000001</v>
      </c>
      <c r="O381" s="15">
        <v>4692.8294999999998</v>
      </c>
      <c r="P381" s="15">
        <v>27.935300000000002</v>
      </c>
      <c r="Q381" s="13">
        <v>21279</v>
      </c>
      <c r="R381" s="14">
        <v>0.98</v>
      </c>
      <c r="S381" s="14">
        <v>8.1</v>
      </c>
      <c r="T381" s="15">
        <v>208.5342</v>
      </c>
      <c r="U381" s="14">
        <v>1723.5990000000002</v>
      </c>
      <c r="V381" s="14">
        <v>8.6409000000000002</v>
      </c>
      <c r="W381" s="14">
        <v>0.56999999999999995</v>
      </c>
      <c r="X381" s="14">
        <v>0.56999999999999995</v>
      </c>
      <c r="Y381" s="14">
        <v>0.44</v>
      </c>
      <c r="Z381" s="14">
        <v>108.4769</v>
      </c>
      <c r="AA381" s="14">
        <v>104.1936</v>
      </c>
      <c r="AB381" s="14">
        <v>89.000200000000007</v>
      </c>
      <c r="AC381" s="14">
        <v>78044.426999999996</v>
      </c>
      <c r="AD381" s="14">
        <v>331046.96399999998</v>
      </c>
      <c r="AE381" s="14">
        <v>3666.4675000000002</v>
      </c>
      <c r="AF381" s="14">
        <v>14991.71</v>
      </c>
      <c r="AG381" s="14">
        <v>21286</v>
      </c>
      <c r="AH381" s="14">
        <v>22082</v>
      </c>
      <c r="AI381" s="14">
        <v>91.050700000000006</v>
      </c>
      <c r="AJ381" s="14">
        <v>80.393500000000003</v>
      </c>
      <c r="AK381" s="14">
        <v>0.47599999999999998</v>
      </c>
      <c r="AL381" s="14">
        <v>0.27400000000000002</v>
      </c>
      <c r="AM381" s="14">
        <v>0.70199999999999996</v>
      </c>
      <c r="AN381" s="14">
        <v>0.56200000000000006</v>
      </c>
      <c r="AO381" s="14">
        <v>0.625</v>
      </c>
      <c r="AP381" s="14">
        <v>0.47699999999999998</v>
      </c>
      <c r="AQ381" s="14">
        <v>0.79400000000000004</v>
      </c>
      <c r="AR381" s="14">
        <v>0.64600000000000002</v>
      </c>
      <c r="AS381" s="14">
        <v>0.71299999999999997</v>
      </c>
      <c r="AT381" s="14">
        <v>0.61799999999999999</v>
      </c>
      <c r="AU381" s="14">
        <v>0.84599999999999997</v>
      </c>
      <c r="AV381" s="14">
        <v>0.69199999999999995</v>
      </c>
      <c r="AW381" s="14">
        <v>29964</v>
      </c>
      <c r="AX381" s="14">
        <v>66598</v>
      </c>
      <c r="AY381" s="14">
        <v>141293</v>
      </c>
      <c r="AZ381" s="14">
        <v>67385</v>
      </c>
      <c r="BA381" s="56">
        <f t="shared" si="256"/>
        <v>9.8165378063163417E-2</v>
      </c>
      <c r="BB381" s="56">
        <f t="shared" si="256"/>
        <v>0.21818241383829118</v>
      </c>
      <c r="BC381" s="56">
        <f t="shared" si="256"/>
        <v>0.4628914952168785</v>
      </c>
      <c r="BD381" s="56">
        <f t="shared" si="255"/>
        <v>0.22076071288166688</v>
      </c>
      <c r="BE381" s="54"/>
      <c r="BG381" s="36">
        <f t="shared" si="259"/>
        <v>0.36637185453155863</v>
      </c>
      <c r="BH381" s="36">
        <f t="shared" si="260"/>
        <v>0.52633602460592077</v>
      </c>
      <c r="BI381" s="36">
        <f t="shared" si="261"/>
        <v>9.5402974990972542E-2</v>
      </c>
      <c r="BJ381" s="36">
        <f t="shared" si="262"/>
        <v>0.79503490559113954</v>
      </c>
      <c r="BK381" s="36">
        <f t="shared" si="263"/>
        <v>0.52882447733084303</v>
      </c>
      <c r="BL381" s="36">
        <f t="shared" si="264"/>
        <v>0.52633647652414262</v>
      </c>
      <c r="BM381" s="36">
        <f t="shared" si="265"/>
        <v>2.5000000000000044E-3</v>
      </c>
      <c r="BN381" s="36">
        <f t="shared" si="266"/>
        <v>0</v>
      </c>
      <c r="BO381" s="36">
        <f t="shared" si="267"/>
        <v>1.8838908112264501E-2</v>
      </c>
      <c r="BP381" s="36">
        <f t="shared" si="268"/>
        <v>2.4999912423819717E-3</v>
      </c>
      <c r="BQ381" s="36">
        <f t="shared" si="269"/>
        <v>0</v>
      </c>
      <c r="BR381" s="36">
        <f t="shared" si="270"/>
        <v>1.8838855935277583E-2</v>
      </c>
      <c r="BS381" s="36">
        <f t="shared" si="271"/>
        <v>0.57698084675290118</v>
      </c>
      <c r="BT381" s="36">
        <f t="shared" si="272"/>
        <v>0.87222454396732174</v>
      </c>
      <c r="BU381" s="36">
        <f t="shared" si="273"/>
        <v>0.22736876975300843</v>
      </c>
      <c r="BV381" s="36">
        <f t="shared" si="274"/>
        <v>0.68188644628709305</v>
      </c>
      <c r="BW381" s="36">
        <f t="shared" si="275"/>
        <v>0.29211595705916238</v>
      </c>
      <c r="BX381" s="36">
        <f t="shared" si="276"/>
        <v>0.38539165069491477</v>
      </c>
      <c r="BY381" s="36">
        <f t="shared" si="277"/>
        <v>0.22736900919991906</v>
      </c>
      <c r="BZ381" s="36">
        <f t="shared" si="278"/>
        <v>0.68188643662338633</v>
      </c>
      <c r="CA381" s="36">
        <f t="shared" si="279"/>
        <v>1.1890606420927514E-3</v>
      </c>
      <c r="CB381" s="36">
        <f t="shared" si="280"/>
        <v>3.2116750812554004E-4</v>
      </c>
      <c r="CC381" s="36">
        <f t="shared" si="281"/>
        <v>7.6733603947176968E-4</v>
      </c>
      <c r="CD381" s="36">
        <f t="shared" si="282"/>
        <v>3.2543579118057588E-3</v>
      </c>
      <c r="CE381" s="36">
        <f t="shared" si="283"/>
        <v>6.503642039542132E-5</v>
      </c>
      <c r="CF381" s="36">
        <f t="shared" si="284"/>
        <v>4.0057683063612026E-5</v>
      </c>
      <c r="CG381" s="36">
        <f t="shared" si="285"/>
        <v>7.9112774452709994E-5</v>
      </c>
      <c r="CH381" s="36">
        <f t="shared" si="286"/>
        <v>1.5723115928499294E-4</v>
      </c>
      <c r="CI381" s="36">
        <f t="shared" si="287"/>
        <v>1.527524502146895E-3</v>
      </c>
      <c r="CJ381" s="36">
        <f t="shared" si="288"/>
        <v>4.7993177529394807E-3</v>
      </c>
      <c r="CK381" s="36">
        <f t="shared" si="289"/>
        <v>1.0263445899596274E-3</v>
      </c>
      <c r="CL381" s="36">
        <f t="shared" si="290"/>
        <v>3.4002313766913229E-4</v>
      </c>
      <c r="CM381" s="36">
        <f t="shared" si="291"/>
        <v>8.806050470908032E-2</v>
      </c>
      <c r="CN381" s="36">
        <f t="shared" si="292"/>
        <v>0.96151875656284569</v>
      </c>
      <c r="CO381" s="36">
        <f t="shared" si="293"/>
        <v>0.78105248914563841</v>
      </c>
      <c r="CP381" s="36">
        <f t="shared" si="294"/>
        <v>0.44474109781525428</v>
      </c>
      <c r="CQ381" s="36">
        <f t="shared" si="295"/>
        <v>387.45475441012832</v>
      </c>
      <c r="CR381" s="36">
        <f t="shared" si="296"/>
        <v>0.47622543249747445</v>
      </c>
      <c r="CS381" s="36">
        <f t="shared" si="297"/>
        <v>0.72915260508899127</v>
      </c>
      <c r="CT381" s="36">
        <f t="shared" si="298"/>
        <v>18.604563714820827</v>
      </c>
      <c r="CU381" s="36"/>
      <c r="CV381" s="42" t="str">
        <f t="shared" si="299"/>
        <v>Itapecerica</v>
      </c>
      <c r="CW381" s="43">
        <f t="shared" si="305"/>
        <v>0.52633602460592077</v>
      </c>
      <c r="CX381" s="43">
        <f t="shared" si="305"/>
        <v>9.5402974990972542E-2</v>
      </c>
      <c r="CY381" s="43">
        <f t="shared" si="305"/>
        <v>1.8838908112264501E-2</v>
      </c>
      <c r="CZ381" s="43">
        <f t="shared" si="305"/>
        <v>0.68188644628709305</v>
      </c>
      <c r="DA381" s="43">
        <f t="shared" si="305"/>
        <v>0.38539165069491477</v>
      </c>
      <c r="DB381" s="43">
        <f t="shared" si="305"/>
        <v>1.527524502146895E-3</v>
      </c>
      <c r="DC381" s="43">
        <f t="shared" si="305"/>
        <v>4.7993177529394807E-3</v>
      </c>
      <c r="DD381" s="43">
        <f t="shared" si="305"/>
        <v>1.0263445899596274E-3</v>
      </c>
      <c r="DE381" s="43">
        <f t="shared" si="305"/>
        <v>3.4002313766913229E-4</v>
      </c>
      <c r="DF381" s="43">
        <f t="shared" si="305"/>
        <v>387.45475441012832</v>
      </c>
      <c r="DG381" s="43">
        <f t="shared" si="305"/>
        <v>0.47622543249747445</v>
      </c>
      <c r="DH381" s="43">
        <f t="shared" si="305"/>
        <v>0.72915260508899127</v>
      </c>
      <c r="DI381" s="43">
        <f t="shared" si="305"/>
        <v>18.604563714820827</v>
      </c>
      <c r="DJ381" s="51">
        <f t="shared" si="258"/>
        <v>31.460018875169961</v>
      </c>
      <c r="DL381" s="40">
        <f t="shared" si="302"/>
        <v>378</v>
      </c>
      <c r="DM381" s="58">
        <f t="shared" si="300"/>
        <v>71.511406582589998</v>
      </c>
      <c r="DN381" s="57" t="str">
        <f t="shared" si="301"/>
        <v>Santa Bárbara do Tugúrio</v>
      </c>
    </row>
    <row r="382" spans="1:118" x14ac:dyDescent="0.3">
      <c r="A382" s="12">
        <v>313360</v>
      </c>
      <c r="B382" s="12" t="s">
        <v>29</v>
      </c>
      <c r="C382" s="12" t="s">
        <v>28</v>
      </c>
      <c r="D382" s="27" t="s">
        <v>299</v>
      </c>
      <c r="E382" s="13">
        <v>5435</v>
      </c>
      <c r="F382" s="14">
        <v>5.14</v>
      </c>
      <c r="G382" s="14">
        <v>20.2</v>
      </c>
      <c r="H382" s="15">
        <v>279.35899999999998</v>
      </c>
      <c r="I382" s="15">
        <v>1097.8699999999999</v>
      </c>
      <c r="J382" s="15">
        <v>16.569199999999999</v>
      </c>
      <c r="K382" s="13">
        <v>7291</v>
      </c>
      <c r="L382" s="14">
        <v>4.13</v>
      </c>
      <c r="M382" s="14">
        <v>19.45</v>
      </c>
      <c r="N382" s="15">
        <v>301.11829999999998</v>
      </c>
      <c r="O382" s="15">
        <v>1418.0995</v>
      </c>
      <c r="P382" s="15">
        <v>19.960699999999999</v>
      </c>
      <c r="Q382" s="13">
        <v>8591</v>
      </c>
      <c r="R382" s="14">
        <v>1.54</v>
      </c>
      <c r="S382" s="14">
        <v>5.63</v>
      </c>
      <c r="T382" s="15">
        <v>132.3014</v>
      </c>
      <c r="U382" s="14">
        <v>483.67329999999998</v>
      </c>
      <c r="V382" s="14">
        <v>13.5786</v>
      </c>
      <c r="W382" s="14">
        <v>0.49</v>
      </c>
      <c r="X382" s="14">
        <v>0.5</v>
      </c>
      <c r="Y382" s="14">
        <v>0.42</v>
      </c>
      <c r="Z382" s="14">
        <v>93.252099999999999</v>
      </c>
      <c r="AA382" s="14">
        <v>91.397900000000007</v>
      </c>
      <c r="AB382" s="14">
        <v>84.954700000000003</v>
      </c>
      <c r="AC382" s="14">
        <v>21451.013999999999</v>
      </c>
      <c r="AD382" s="14">
        <v>350724.46100000001</v>
      </c>
      <c r="AE382" s="14">
        <v>2947.3775999999998</v>
      </c>
      <c r="AF382" s="14">
        <v>37558.839999999997</v>
      </c>
      <c r="AG382" s="14">
        <v>7278</v>
      </c>
      <c r="AH382" s="14">
        <v>9338</v>
      </c>
      <c r="AI382" s="14">
        <v>73.193299999999994</v>
      </c>
      <c r="AJ382" s="14">
        <v>201.41040000000001</v>
      </c>
      <c r="AK382" s="14">
        <v>0.442</v>
      </c>
      <c r="AL382" s="14">
        <v>0.185</v>
      </c>
      <c r="AM382" s="14">
        <v>0.74399999999999999</v>
      </c>
      <c r="AN382" s="14">
        <v>0.629</v>
      </c>
      <c r="AO382" s="14">
        <v>0.55400000000000005</v>
      </c>
      <c r="AP382" s="14">
        <v>0.34499999999999997</v>
      </c>
      <c r="AQ382" s="14">
        <v>0.77600000000000002</v>
      </c>
      <c r="AR382" s="14">
        <v>0.63600000000000001</v>
      </c>
      <c r="AS382" s="14">
        <v>0.72</v>
      </c>
      <c r="AT382" s="14">
        <v>0.60699999999999998</v>
      </c>
      <c r="AU382" s="14">
        <v>0.878</v>
      </c>
      <c r="AV382" s="14">
        <v>0.69899999999999995</v>
      </c>
      <c r="AW382" s="14">
        <v>6185</v>
      </c>
      <c r="AX382" s="14">
        <v>37036</v>
      </c>
      <c r="AY382" s="14">
        <v>218583</v>
      </c>
      <c r="AZ382" s="14">
        <v>32655</v>
      </c>
      <c r="BA382" s="56">
        <f t="shared" si="256"/>
        <v>2.1004622035665405E-2</v>
      </c>
      <c r="BB382" s="56">
        <f t="shared" si="256"/>
        <v>0.12577642388244203</v>
      </c>
      <c r="BC382" s="56">
        <f t="shared" si="256"/>
        <v>0.74232066263894125</v>
      </c>
      <c r="BD382" s="56">
        <f t="shared" si="255"/>
        <v>0.11089829144295131</v>
      </c>
      <c r="BE382" s="54"/>
      <c r="BG382" s="36">
        <f t="shared" si="259"/>
        <v>0.70667865343425518</v>
      </c>
      <c r="BH382" s="36">
        <f t="shared" si="260"/>
        <v>0.32333717800845824</v>
      </c>
      <c r="BI382" s="36">
        <f t="shared" si="261"/>
        <v>0.27000969725914109</v>
      </c>
      <c r="BJ382" s="36">
        <f t="shared" si="262"/>
        <v>0.86724006857524083</v>
      </c>
      <c r="BK382" s="36">
        <f t="shared" si="263"/>
        <v>0.8527566550937038</v>
      </c>
      <c r="BL382" s="36">
        <f t="shared" si="264"/>
        <v>0.32333618623214522</v>
      </c>
      <c r="BM382" s="36">
        <f t="shared" si="265"/>
        <v>3.3611111111111119E-2</v>
      </c>
      <c r="BN382" s="36">
        <f t="shared" si="266"/>
        <v>1.5081563558017836E-2</v>
      </c>
      <c r="BO382" s="36">
        <f t="shared" si="267"/>
        <v>3.1141868512110739E-2</v>
      </c>
      <c r="BP382" s="36">
        <f t="shared" si="268"/>
        <v>3.3610993369801993E-2</v>
      </c>
      <c r="BQ382" s="36">
        <f t="shared" si="269"/>
        <v>1.5081551151255996E-2</v>
      </c>
      <c r="BR382" s="36">
        <f t="shared" si="270"/>
        <v>3.1141928888409519E-2</v>
      </c>
      <c r="BS382" s="36">
        <f t="shared" si="271"/>
        <v>0.87221116699110712</v>
      </c>
      <c r="BT382" s="36">
        <f t="shared" si="272"/>
        <v>0.86490444274637102</v>
      </c>
      <c r="BU382" s="36">
        <f t="shared" si="273"/>
        <v>0.33574943962022691</v>
      </c>
      <c r="BV382" s="36">
        <f t="shared" si="274"/>
        <v>0.31751611320833656</v>
      </c>
      <c r="BW382" s="36">
        <f t="shared" si="275"/>
        <v>0.71045079362456509</v>
      </c>
      <c r="BX382" s="36">
        <f t="shared" si="276"/>
        <v>0.70500236244783154</v>
      </c>
      <c r="BY382" s="36">
        <f t="shared" si="277"/>
        <v>0.33574956088237928</v>
      </c>
      <c r="BZ382" s="36">
        <f t="shared" si="278"/>
        <v>0.3175161448725155</v>
      </c>
      <c r="CA382" s="36">
        <f t="shared" si="279"/>
        <v>1.0701545778834717E-2</v>
      </c>
      <c r="CB382" s="36">
        <f t="shared" si="280"/>
        <v>0.11351344407189018</v>
      </c>
      <c r="CC382" s="36">
        <f t="shared" si="281"/>
        <v>9.2847660776083246E-4</v>
      </c>
      <c r="CD382" s="36">
        <f t="shared" si="282"/>
        <v>3.0657402819692747E-3</v>
      </c>
      <c r="CE382" s="36">
        <f t="shared" si="283"/>
        <v>1.1331945889698207E-2</v>
      </c>
      <c r="CF382" s="36">
        <f t="shared" si="284"/>
        <v>7.4066655984617855E-2</v>
      </c>
      <c r="CG382" s="36">
        <f t="shared" si="285"/>
        <v>1.9536011650566896E-4</v>
      </c>
      <c r="CH382" s="36">
        <f t="shared" si="286"/>
        <v>9.8269474553120586E-6</v>
      </c>
      <c r="CI382" s="36">
        <f t="shared" si="287"/>
        <v>8.790985244222331E-4</v>
      </c>
      <c r="CJ382" s="36">
        <f t="shared" si="288"/>
        <v>7.3690847728262567E-3</v>
      </c>
      <c r="CK382" s="36">
        <f t="shared" si="289"/>
        <v>2.09458079583596E-5</v>
      </c>
      <c r="CL382" s="36">
        <f t="shared" si="290"/>
        <v>7.2430964237211611E-5</v>
      </c>
      <c r="CM382" s="36">
        <f t="shared" si="291"/>
        <v>0.53631044194048971</v>
      </c>
      <c r="CN382" s="36">
        <f t="shared" si="292"/>
        <v>0.97850690160331333</v>
      </c>
      <c r="CO382" s="36">
        <f t="shared" si="293"/>
        <v>0.67271596265034594</v>
      </c>
      <c r="CP382" s="36">
        <f t="shared" si="294"/>
        <v>0.70320523869409923</v>
      </c>
      <c r="CQ382" s="36">
        <f t="shared" si="295"/>
        <v>11.735864844288582</v>
      </c>
      <c r="CR382" s="36">
        <f t="shared" si="296"/>
        <v>0.67460850646931025</v>
      </c>
      <c r="CS382" s="36">
        <f t="shared" si="297"/>
        <v>3.8928575153568548</v>
      </c>
      <c r="CT382" s="36">
        <f t="shared" si="298"/>
        <v>2.7859486559824984</v>
      </c>
      <c r="CU382" s="36"/>
      <c r="CV382" s="42" t="str">
        <f t="shared" si="299"/>
        <v>Itapeva</v>
      </c>
      <c r="CW382" s="43">
        <f t="shared" si="305"/>
        <v>0.32333717800845824</v>
      </c>
      <c r="CX382" s="43">
        <f t="shared" si="305"/>
        <v>0.27000969725914109</v>
      </c>
      <c r="CY382" s="43">
        <f t="shared" si="305"/>
        <v>3.1141868512110739E-2</v>
      </c>
      <c r="CZ382" s="43">
        <f t="shared" si="305"/>
        <v>0.31751611320833656</v>
      </c>
      <c r="DA382" s="43">
        <f t="shared" si="305"/>
        <v>0.70500236244783154</v>
      </c>
      <c r="DB382" s="43">
        <f t="shared" si="305"/>
        <v>8.790985244222331E-4</v>
      </c>
      <c r="DC382" s="43">
        <f t="shared" si="305"/>
        <v>7.3690847728262567E-3</v>
      </c>
      <c r="DD382" s="43">
        <f t="shared" si="305"/>
        <v>2.09458079583596E-5</v>
      </c>
      <c r="DE382" s="43">
        <f t="shared" si="305"/>
        <v>7.2430964237211611E-5</v>
      </c>
      <c r="DF382" s="43">
        <f t="shared" si="305"/>
        <v>11.735864844288582</v>
      </c>
      <c r="DG382" s="43">
        <f t="shared" si="305"/>
        <v>0.67460850646931025</v>
      </c>
      <c r="DH382" s="43">
        <f t="shared" si="305"/>
        <v>3.8928575153568548</v>
      </c>
      <c r="DI382" s="43">
        <f t="shared" si="305"/>
        <v>2.7859486559824984</v>
      </c>
      <c r="DJ382" s="51">
        <f t="shared" si="258"/>
        <v>1.595740638584813</v>
      </c>
      <c r="DL382" s="40">
        <f t="shared" si="302"/>
        <v>379</v>
      </c>
      <c r="DM382" s="58">
        <f t="shared" si="300"/>
        <v>71.682603618813886</v>
      </c>
      <c r="DN382" s="57" t="str">
        <f t="shared" si="301"/>
        <v>Manga</v>
      </c>
    </row>
    <row r="383" spans="1:118" x14ac:dyDescent="0.3">
      <c r="A383" s="12">
        <v>313370</v>
      </c>
      <c r="B383" s="12" t="s">
        <v>29</v>
      </c>
      <c r="C383" s="12" t="s">
        <v>28</v>
      </c>
      <c r="D383" s="27" t="s">
        <v>420</v>
      </c>
      <c r="E383" s="13">
        <v>7342</v>
      </c>
      <c r="F383" s="14">
        <v>21.43</v>
      </c>
      <c r="G383" s="14">
        <v>49.28</v>
      </c>
      <c r="H383" s="15">
        <v>1573.3905999999999</v>
      </c>
      <c r="I383" s="15">
        <v>3618.1376</v>
      </c>
      <c r="J383" s="15">
        <v>69.081500000000005</v>
      </c>
      <c r="K383" s="13">
        <v>8511</v>
      </c>
      <c r="L383" s="14">
        <v>7.64</v>
      </c>
      <c r="M383" s="14">
        <v>27.97</v>
      </c>
      <c r="N383" s="15">
        <v>650.24039999999991</v>
      </c>
      <c r="O383" s="15">
        <v>2380.5266999999999</v>
      </c>
      <c r="P383" s="15">
        <v>36.924900000000001</v>
      </c>
      <c r="Q383" s="13">
        <v>9928</v>
      </c>
      <c r="R383" s="14">
        <v>0.81</v>
      </c>
      <c r="S383" s="14">
        <v>7.45</v>
      </c>
      <c r="T383" s="15">
        <v>80.416800000000009</v>
      </c>
      <c r="U383" s="14">
        <v>739.63599999999997</v>
      </c>
      <c r="V383" s="14">
        <v>7.1420000000000003</v>
      </c>
      <c r="W383" s="14">
        <v>0.5</v>
      </c>
      <c r="X383" s="14">
        <v>0.5</v>
      </c>
      <c r="Y383" s="14">
        <v>0.4</v>
      </c>
      <c r="Z383" s="14">
        <v>95.155199999999994</v>
      </c>
      <c r="AA383" s="14">
        <v>91.397900000000007</v>
      </c>
      <c r="AB383" s="14">
        <v>80.909300000000002</v>
      </c>
      <c r="AC383" s="14">
        <v>44425.773999999998</v>
      </c>
      <c r="AD383" s="14">
        <v>1840594.4410000001</v>
      </c>
      <c r="AE383" s="14">
        <v>5248.1718000000001</v>
      </c>
      <c r="AF383" s="14">
        <v>172437.18</v>
      </c>
      <c r="AG383" s="14">
        <v>8465</v>
      </c>
      <c r="AH383" s="14">
        <v>10674</v>
      </c>
      <c r="AI383" s="14">
        <v>130.32980000000001</v>
      </c>
      <c r="AJ383" s="14">
        <v>924.69949999999994</v>
      </c>
      <c r="AK383" s="14">
        <v>0.373</v>
      </c>
      <c r="AL383" s="14">
        <v>0.14199999999999999</v>
      </c>
      <c r="AM383" s="14">
        <v>0.67300000000000004</v>
      </c>
      <c r="AN383" s="14">
        <v>0.54100000000000004</v>
      </c>
      <c r="AO383" s="14">
        <v>0.52800000000000002</v>
      </c>
      <c r="AP383" s="14">
        <v>0.33900000000000002</v>
      </c>
      <c r="AQ383" s="14">
        <v>0.72799999999999998</v>
      </c>
      <c r="AR383" s="14">
        <v>0.59699999999999998</v>
      </c>
      <c r="AS383" s="14">
        <v>0.67700000000000005</v>
      </c>
      <c r="AT383" s="14">
        <v>0.56299999999999994</v>
      </c>
      <c r="AU383" s="14">
        <v>0.83299999999999996</v>
      </c>
      <c r="AV383" s="14">
        <v>0.66100000000000003</v>
      </c>
      <c r="AW383" s="14">
        <v>28269</v>
      </c>
      <c r="AX383" s="14">
        <v>1320030</v>
      </c>
      <c r="AY383" s="14">
        <v>403387</v>
      </c>
      <c r="AZ383" s="14">
        <v>43364</v>
      </c>
      <c r="BA383" s="56">
        <f t="shared" si="256"/>
        <v>1.5748307846578088E-2</v>
      </c>
      <c r="BB383" s="56">
        <f t="shared" si="256"/>
        <v>0.73537227375282022</v>
      </c>
      <c r="BC383" s="56">
        <f t="shared" si="256"/>
        <v>0.22472187404250579</v>
      </c>
      <c r="BD383" s="56">
        <f t="shared" si="255"/>
        <v>2.4157544358095875E-2</v>
      </c>
      <c r="BE383" s="54"/>
      <c r="BG383" s="36">
        <f t="shared" si="259"/>
        <v>0.66559689109968156</v>
      </c>
      <c r="BH383" s="36">
        <f t="shared" si="260"/>
        <v>0.59769790269048784</v>
      </c>
      <c r="BI383" s="36">
        <f t="shared" si="261"/>
        <v>0.1327396067513891</v>
      </c>
      <c r="BJ383" s="36">
        <f t="shared" si="262"/>
        <v>0.91817804525719404</v>
      </c>
      <c r="BK383" s="36">
        <f t="shared" si="263"/>
        <v>0.77957705671771826</v>
      </c>
      <c r="BL383" s="36">
        <f t="shared" si="264"/>
        <v>0.5976967468973563</v>
      </c>
      <c r="BM383" s="36">
        <f t="shared" si="265"/>
        <v>2.7777777777777766E-2</v>
      </c>
      <c r="BN383" s="36">
        <f t="shared" si="266"/>
        <v>1.5081563558017836E-2</v>
      </c>
      <c r="BO383" s="36">
        <f t="shared" si="267"/>
        <v>4.6520569011918499E-2</v>
      </c>
      <c r="BP383" s="36">
        <f t="shared" si="268"/>
        <v>2.7777680470910747E-2</v>
      </c>
      <c r="BQ383" s="36">
        <f t="shared" si="269"/>
        <v>1.5081551151255996E-2</v>
      </c>
      <c r="BR383" s="36">
        <f t="shared" si="270"/>
        <v>4.652038042944056E-2</v>
      </c>
      <c r="BS383" s="36">
        <f t="shared" si="271"/>
        <v>0.74502997810351157</v>
      </c>
      <c r="BT383" s="36">
        <f t="shared" si="272"/>
        <v>0.40025113194959439</v>
      </c>
      <c r="BU383" s="36">
        <f t="shared" si="273"/>
        <v>6.3070667001269939E-2</v>
      </c>
      <c r="BV383" s="36">
        <f t="shared" si="274"/>
        <v>1.0081968598110196</v>
      </c>
      <c r="BW383" s="36">
        <f t="shared" si="275"/>
        <v>0.66790975373368944</v>
      </c>
      <c r="BX383" s="36">
        <f t="shared" si="276"/>
        <v>0.66700194458182904</v>
      </c>
      <c r="BY383" s="36">
        <f t="shared" si="277"/>
        <v>6.3070642962298043E-2</v>
      </c>
      <c r="BZ383" s="36">
        <f t="shared" si="278"/>
        <v>1.0081965045743888</v>
      </c>
      <c r="CA383" s="36">
        <f t="shared" si="279"/>
        <v>5.9247312270365234E-2</v>
      </c>
      <c r="CB383" s="36">
        <f t="shared" si="280"/>
        <v>0.24111971840032895</v>
      </c>
      <c r="CC383" s="36">
        <f t="shared" si="281"/>
        <v>4.6059345769292621E-3</v>
      </c>
      <c r="CD383" s="36">
        <f t="shared" si="282"/>
        <v>8.5159452276924365E-3</v>
      </c>
      <c r="CE383" s="36">
        <f t="shared" si="283"/>
        <v>2.2018730489073862E-2</v>
      </c>
      <c r="CF383" s="36">
        <f t="shared" si="284"/>
        <v>8.1116808203813465E-2</v>
      </c>
      <c r="CG383" s="36">
        <f t="shared" si="285"/>
        <v>5.6202360789771614E-3</v>
      </c>
      <c r="CH383" s="36">
        <f t="shared" si="286"/>
        <v>4.1297746680948573E-3</v>
      </c>
      <c r="CI383" s="36">
        <f t="shared" si="287"/>
        <v>7.6739488960411361E-3</v>
      </c>
      <c r="CJ383" s="36">
        <f t="shared" si="288"/>
        <v>2.3136975613296595E-2</v>
      </c>
      <c r="CK383" s="36">
        <f t="shared" si="289"/>
        <v>2.2006189486251711E-3</v>
      </c>
      <c r="CL383" s="36">
        <f t="shared" si="290"/>
        <v>3.8951762989789082E-3</v>
      </c>
      <c r="CM383" s="36">
        <f t="shared" si="291"/>
        <v>4.990555292968734E-2</v>
      </c>
      <c r="CN383" s="36">
        <f t="shared" si="292"/>
        <v>0.37809344040487536</v>
      </c>
      <c r="CO383" s="36">
        <f t="shared" si="293"/>
        <v>0.4464538655860853</v>
      </c>
      <c r="CP383" s="36">
        <f t="shared" si="294"/>
        <v>0.61722154424918863</v>
      </c>
      <c r="CQ383" s="36">
        <f t="shared" si="295"/>
        <v>5.3742213289223963</v>
      </c>
      <c r="CR383" s="36">
        <f t="shared" si="296"/>
        <v>1.9831218420728342E-3</v>
      </c>
      <c r="CS383" s="36">
        <f t="shared" si="297"/>
        <v>9.9954596340891318E-3</v>
      </c>
      <c r="CT383" s="36">
        <f t="shared" si="298"/>
        <v>0.17520312675119948</v>
      </c>
      <c r="CU383" s="36"/>
      <c r="CV383" s="42" t="str">
        <f t="shared" si="299"/>
        <v>Itatiaiuçu</v>
      </c>
      <c r="CW383" s="43">
        <f t="shared" si="305"/>
        <v>0.59769790269048784</v>
      </c>
      <c r="CX383" s="43">
        <f t="shared" si="305"/>
        <v>0.1327396067513891</v>
      </c>
      <c r="CY383" s="43">
        <f t="shared" si="305"/>
        <v>4.6520569011918499E-2</v>
      </c>
      <c r="CZ383" s="43">
        <f t="shared" si="305"/>
        <v>1.0081968598110196</v>
      </c>
      <c r="DA383" s="43">
        <f t="shared" si="305"/>
        <v>0.66700194458182904</v>
      </c>
      <c r="DB383" s="43">
        <f t="shared" si="305"/>
        <v>7.6739488960411361E-3</v>
      </c>
      <c r="DC383" s="43">
        <f t="shared" si="305"/>
        <v>2.3136975613296595E-2</v>
      </c>
      <c r="DD383" s="43">
        <f t="shared" si="305"/>
        <v>2.2006189486251711E-3</v>
      </c>
      <c r="DE383" s="43">
        <f t="shared" si="305"/>
        <v>3.8951762989789082E-3</v>
      </c>
      <c r="DF383" s="43">
        <f t="shared" si="305"/>
        <v>5.3742213289223963</v>
      </c>
      <c r="DG383" s="43">
        <f t="shared" si="305"/>
        <v>1.9831218420728342E-3</v>
      </c>
      <c r="DH383" s="43">
        <f t="shared" si="305"/>
        <v>9.9954596340891318E-3</v>
      </c>
      <c r="DI383" s="43">
        <f t="shared" si="305"/>
        <v>0.17520312675119948</v>
      </c>
      <c r="DJ383" s="51">
        <f t="shared" si="258"/>
        <v>0.61926666459641089</v>
      </c>
      <c r="DL383" s="40">
        <f t="shared" si="302"/>
        <v>380</v>
      </c>
      <c r="DM383" s="58">
        <f t="shared" si="300"/>
        <v>71.832846977902008</v>
      </c>
      <c r="DN383" s="57" t="str">
        <f t="shared" si="301"/>
        <v>Muzambinho</v>
      </c>
    </row>
    <row r="384" spans="1:118" x14ac:dyDescent="0.3">
      <c r="A384" s="12">
        <v>313375</v>
      </c>
      <c r="B384" s="12" t="s">
        <v>29</v>
      </c>
      <c r="C384" s="12" t="s">
        <v>28</v>
      </c>
      <c r="D384" s="27" t="s">
        <v>424</v>
      </c>
      <c r="E384" s="13">
        <v>10922</v>
      </c>
      <c r="F384" s="14">
        <v>3.82</v>
      </c>
      <c r="G384" s="14">
        <v>20.77</v>
      </c>
      <c r="H384" s="15">
        <v>417.22039999999998</v>
      </c>
      <c r="I384" s="15">
        <v>2268.4994000000002</v>
      </c>
      <c r="J384" s="15">
        <v>12.3141</v>
      </c>
      <c r="K384" s="13">
        <v>13638</v>
      </c>
      <c r="L384" s="14">
        <v>2.16</v>
      </c>
      <c r="M384" s="14">
        <v>12.38</v>
      </c>
      <c r="N384" s="15">
        <v>294.58080000000001</v>
      </c>
      <c r="O384" s="15">
        <v>1688.3844000000001</v>
      </c>
      <c r="P384" s="15">
        <v>10.439500000000001</v>
      </c>
      <c r="Q384" s="13">
        <v>14911</v>
      </c>
      <c r="R384" s="14">
        <v>0.83</v>
      </c>
      <c r="S384" s="14">
        <v>4.09</v>
      </c>
      <c r="T384" s="15">
        <v>123.76130000000001</v>
      </c>
      <c r="U384" s="14">
        <v>609.85990000000004</v>
      </c>
      <c r="V384" s="14">
        <v>7.3182999999999998</v>
      </c>
      <c r="W384" s="14">
        <v>0.45</v>
      </c>
      <c r="X384" s="14">
        <v>0.48</v>
      </c>
      <c r="Y384" s="14">
        <v>0.56000000000000005</v>
      </c>
      <c r="Z384" s="14">
        <v>85.639700000000005</v>
      </c>
      <c r="AA384" s="14">
        <v>87.742000000000004</v>
      </c>
      <c r="AB384" s="14">
        <v>113.273</v>
      </c>
      <c r="AC384" s="14">
        <v>185069.609</v>
      </c>
      <c r="AD384" s="14">
        <v>614594.58200000005</v>
      </c>
      <c r="AE384" s="14">
        <v>13642.1649</v>
      </c>
      <c r="AF384" s="14">
        <v>38903.32</v>
      </c>
      <c r="AG384" s="14">
        <v>13566</v>
      </c>
      <c r="AH384" s="14">
        <v>15798</v>
      </c>
      <c r="AI384" s="14">
        <v>338.7808</v>
      </c>
      <c r="AJ384" s="14">
        <v>208.62020000000001</v>
      </c>
      <c r="AK384" s="14">
        <v>0.55000000000000004</v>
      </c>
      <c r="AL384" s="14">
        <v>0.38400000000000001</v>
      </c>
      <c r="AM384" s="14">
        <v>0.69699999999999995</v>
      </c>
      <c r="AN384" s="14">
        <v>0.621</v>
      </c>
      <c r="AO384" s="14">
        <v>0.65600000000000003</v>
      </c>
      <c r="AP384" s="14">
        <v>0.54700000000000004</v>
      </c>
      <c r="AQ384" s="14">
        <v>0.77200000000000002</v>
      </c>
      <c r="AR384" s="14">
        <v>0.66900000000000004</v>
      </c>
      <c r="AS384" s="14">
        <v>0.77600000000000002</v>
      </c>
      <c r="AT384" s="14">
        <v>0.71099999999999997</v>
      </c>
      <c r="AU384" s="14">
        <v>0.86199999999999999</v>
      </c>
      <c r="AV384" s="14">
        <v>0.76100000000000001</v>
      </c>
      <c r="AW384" s="14">
        <v>6753</v>
      </c>
      <c r="AX384" s="14">
        <v>313877</v>
      </c>
      <c r="AY384" s="14">
        <v>159315</v>
      </c>
      <c r="AZ384" s="14">
        <v>64516</v>
      </c>
      <c r="BA384" s="56">
        <f t="shared" si="256"/>
        <v>1.2403092232501502E-2</v>
      </c>
      <c r="BB384" s="56">
        <f t="shared" si="256"/>
        <v>0.57649124547029085</v>
      </c>
      <c r="BC384" s="56">
        <f t="shared" si="256"/>
        <v>0.29261049000754874</v>
      </c>
      <c r="BD384" s="56">
        <f t="shared" si="255"/>
        <v>0.11849517228965895</v>
      </c>
      <c r="BE384" s="54"/>
      <c r="BG384" s="36">
        <f t="shared" si="259"/>
        <v>0.52332113977275674</v>
      </c>
      <c r="BH384" s="36">
        <f t="shared" si="260"/>
        <v>0.58906699934875906</v>
      </c>
      <c r="BI384" s="36">
        <f t="shared" si="261"/>
        <v>0.42383210637281749</v>
      </c>
      <c r="BJ384" s="36">
        <f t="shared" si="262"/>
        <v>0.87552442031983657</v>
      </c>
      <c r="BK384" s="36">
        <f t="shared" si="263"/>
        <v>0.81626975657303658</v>
      </c>
      <c r="BL384" s="36">
        <f t="shared" si="264"/>
        <v>0.58906805114940464</v>
      </c>
      <c r="BM384" s="36">
        <f t="shared" si="265"/>
        <v>6.25E-2</v>
      </c>
      <c r="BN384" s="36">
        <f t="shared" si="266"/>
        <v>2.4930747922437654E-2</v>
      </c>
      <c r="BO384" s="36">
        <f t="shared" si="267"/>
        <v>9.6116878123798724E-3</v>
      </c>
      <c r="BP384" s="36">
        <f t="shared" si="268"/>
        <v>6.2499781059549182E-2</v>
      </c>
      <c r="BQ384" s="36">
        <f t="shared" si="269"/>
        <v>2.4930684116261537E-2</v>
      </c>
      <c r="BR384" s="36">
        <f t="shared" si="270"/>
        <v>9.6117698050194877E-3</v>
      </c>
      <c r="BS384" s="36">
        <f t="shared" si="271"/>
        <v>0.18482519924804036</v>
      </c>
      <c r="BT384" s="36">
        <f t="shared" si="272"/>
        <v>0.76972402296803311</v>
      </c>
      <c r="BU384" s="36">
        <f t="shared" si="273"/>
        <v>0.89605068083852712</v>
      </c>
      <c r="BV384" s="36">
        <f t="shared" si="274"/>
        <v>0.30015051246564622</v>
      </c>
      <c r="BW384" s="36">
        <f t="shared" si="275"/>
        <v>0.50004273328842408</v>
      </c>
      <c r="BX384" s="36">
        <f t="shared" si="276"/>
        <v>0.53101902918758681</v>
      </c>
      <c r="BY384" s="36">
        <f t="shared" si="277"/>
        <v>0.89604929539277545</v>
      </c>
      <c r="BZ384" s="36">
        <f t="shared" si="278"/>
        <v>0.30015057786168997</v>
      </c>
      <c r="CA384" s="36">
        <f t="shared" si="279"/>
        <v>1.3367674831001198E-2</v>
      </c>
      <c r="CB384" s="36">
        <f t="shared" si="280"/>
        <v>0.14163487108336215</v>
      </c>
      <c r="CC384" s="36">
        <f t="shared" si="281"/>
        <v>1.1989625616746344E-3</v>
      </c>
      <c r="CD384" s="36">
        <f t="shared" si="282"/>
        <v>1.7594928156389323E-3</v>
      </c>
      <c r="CE384" s="36">
        <f t="shared" si="283"/>
        <v>3.3714880332986518E-3</v>
      </c>
      <c r="CF384" s="36">
        <f t="shared" si="284"/>
        <v>2.3718599227331872E-2</v>
      </c>
      <c r="CG384" s="36">
        <f t="shared" si="285"/>
        <v>3.6327294391550206E-4</v>
      </c>
      <c r="CH384" s="36">
        <f t="shared" si="286"/>
        <v>2.3609241261387062E-3</v>
      </c>
      <c r="CI384" s="36">
        <f t="shared" si="287"/>
        <v>2.0996650707274743E-3</v>
      </c>
      <c r="CJ384" s="36">
        <f t="shared" si="288"/>
        <v>5.0102518507765996E-3</v>
      </c>
      <c r="CK384" s="36">
        <f t="shared" si="289"/>
        <v>1.8851227162523945E-4</v>
      </c>
      <c r="CL384" s="36">
        <f t="shared" si="290"/>
        <v>6.3095417735526561E-3</v>
      </c>
      <c r="CM384" s="36">
        <f t="shared" si="291"/>
        <v>0.5009113336145381</v>
      </c>
      <c r="CN384" s="36">
        <f t="shared" si="292"/>
        <v>0.82524358832759404</v>
      </c>
      <c r="CO384" s="36">
        <f t="shared" si="293"/>
        <v>0.75506847494430485</v>
      </c>
      <c r="CP384" s="36">
        <f t="shared" si="294"/>
        <v>0.46385869964300525</v>
      </c>
      <c r="CQ384" s="36">
        <f t="shared" si="295"/>
        <v>2.6030120095732237</v>
      </c>
      <c r="CR384" s="36">
        <f t="shared" si="296"/>
        <v>3.2813295197242694E-2</v>
      </c>
      <c r="CS384" s="36">
        <f t="shared" si="297"/>
        <v>2.9556526069441407E-2</v>
      </c>
      <c r="CT384" s="36">
        <f t="shared" si="298"/>
        <v>3.4297519820357993</v>
      </c>
      <c r="CU384" s="36"/>
      <c r="CV384" s="42" t="str">
        <f t="shared" si="299"/>
        <v>Itaú de Minas</v>
      </c>
      <c r="CW384" s="43">
        <f t="shared" si="305"/>
        <v>0.58906699934875906</v>
      </c>
      <c r="CX384" s="43">
        <f t="shared" si="305"/>
        <v>0.42383210637281749</v>
      </c>
      <c r="CY384" s="43">
        <f t="shared" si="305"/>
        <v>9.6116878123798724E-3</v>
      </c>
      <c r="CZ384" s="43">
        <f t="shared" si="305"/>
        <v>0.30015051246564622</v>
      </c>
      <c r="DA384" s="43">
        <f t="shared" si="305"/>
        <v>0.53101902918758681</v>
      </c>
      <c r="DB384" s="43">
        <f t="shared" si="305"/>
        <v>2.0996650707274743E-3</v>
      </c>
      <c r="DC384" s="43">
        <f t="shared" si="305"/>
        <v>5.0102518507765996E-3</v>
      </c>
      <c r="DD384" s="43">
        <f t="shared" si="305"/>
        <v>1.8851227162523945E-4</v>
      </c>
      <c r="DE384" s="43">
        <f t="shared" si="305"/>
        <v>6.3095417735526561E-3</v>
      </c>
      <c r="DF384" s="43">
        <f t="shared" si="305"/>
        <v>2.6030120095732237</v>
      </c>
      <c r="DG384" s="43">
        <f t="shared" si="305"/>
        <v>3.2813295197242694E-2</v>
      </c>
      <c r="DH384" s="43">
        <f t="shared" si="305"/>
        <v>2.9556526069441407E-2</v>
      </c>
      <c r="DI384" s="43">
        <f t="shared" si="305"/>
        <v>3.4297519820357993</v>
      </c>
      <c r="DJ384" s="51">
        <f t="shared" si="258"/>
        <v>0.61249400915612151</v>
      </c>
      <c r="DL384" s="40">
        <f t="shared" si="302"/>
        <v>381</v>
      </c>
      <c r="DM384" s="58">
        <f t="shared" si="300"/>
        <v>71.885729657970359</v>
      </c>
      <c r="DN384" s="57" t="str">
        <f t="shared" si="301"/>
        <v>Cajuri</v>
      </c>
    </row>
    <row r="385" spans="1:118" x14ac:dyDescent="0.3">
      <c r="A385" s="12">
        <v>313380</v>
      </c>
      <c r="B385" s="12" t="s">
        <v>29</v>
      </c>
      <c r="C385" s="12" t="s">
        <v>28</v>
      </c>
      <c r="D385" s="27" t="s">
        <v>425</v>
      </c>
      <c r="E385" s="13">
        <v>65950</v>
      </c>
      <c r="F385" s="14">
        <v>5.72</v>
      </c>
      <c r="G385" s="14">
        <v>23.22</v>
      </c>
      <c r="H385" s="15">
        <v>3772.34</v>
      </c>
      <c r="I385" s="15">
        <v>15313.59</v>
      </c>
      <c r="J385" s="15">
        <v>18.4389</v>
      </c>
      <c r="K385" s="13">
        <v>76406</v>
      </c>
      <c r="L385" s="14">
        <v>1.85</v>
      </c>
      <c r="M385" s="14">
        <v>9.9499999999999993</v>
      </c>
      <c r="N385" s="15">
        <v>1413.5110000000002</v>
      </c>
      <c r="O385" s="15">
        <v>7602.396999999999</v>
      </c>
      <c r="P385" s="15">
        <v>8.9412000000000003</v>
      </c>
      <c r="Q385" s="13">
        <v>84936</v>
      </c>
      <c r="R385" s="14">
        <v>0.57999999999999996</v>
      </c>
      <c r="S385" s="14">
        <v>2.75</v>
      </c>
      <c r="T385" s="15">
        <v>492.62879999999996</v>
      </c>
      <c r="U385" s="14">
        <v>2335.7400000000002</v>
      </c>
      <c r="V385" s="14">
        <v>5.1139999999999999</v>
      </c>
      <c r="W385" s="14">
        <v>0.51</v>
      </c>
      <c r="X385" s="14">
        <v>0.55000000000000004</v>
      </c>
      <c r="Y385" s="14">
        <v>0.48</v>
      </c>
      <c r="Z385" s="14">
        <v>97.058300000000003</v>
      </c>
      <c r="AA385" s="14">
        <v>100.5377</v>
      </c>
      <c r="AB385" s="14">
        <v>97.091099999999997</v>
      </c>
      <c r="AC385" s="14">
        <v>393493.03490000003</v>
      </c>
      <c r="AD385" s="14">
        <v>2510796.0630000001</v>
      </c>
      <c r="AE385" s="14">
        <v>5151.3764000000001</v>
      </c>
      <c r="AF385" s="14">
        <v>27657.119999999999</v>
      </c>
      <c r="AG385" s="14">
        <v>76386</v>
      </c>
      <c r="AH385" s="14">
        <v>90783</v>
      </c>
      <c r="AI385" s="14">
        <v>127.926</v>
      </c>
      <c r="AJ385" s="14">
        <v>148.31209999999999</v>
      </c>
      <c r="AK385" s="14">
        <v>0.53800000000000003</v>
      </c>
      <c r="AL385" s="14">
        <v>0.32800000000000001</v>
      </c>
      <c r="AM385" s="14">
        <v>0.752</v>
      </c>
      <c r="AN385" s="14">
        <v>0.63300000000000001</v>
      </c>
      <c r="AO385" s="14">
        <v>0.68500000000000005</v>
      </c>
      <c r="AP385" s="14">
        <v>0.55500000000000005</v>
      </c>
      <c r="AQ385" s="14">
        <v>0.82799999999999996</v>
      </c>
      <c r="AR385" s="14">
        <v>0.69899999999999995</v>
      </c>
      <c r="AS385" s="14">
        <v>0.75800000000000001</v>
      </c>
      <c r="AT385" s="14">
        <v>0.68500000000000005</v>
      </c>
      <c r="AU385" s="14">
        <v>0.85</v>
      </c>
      <c r="AV385" s="14">
        <v>0.749</v>
      </c>
      <c r="AW385" s="14">
        <v>25135</v>
      </c>
      <c r="AX385" s="14">
        <v>800990</v>
      </c>
      <c r="AY385" s="14">
        <v>1055106</v>
      </c>
      <c r="AZ385" s="14">
        <v>314639</v>
      </c>
      <c r="BA385" s="56">
        <f t="shared" si="256"/>
        <v>1.144648818008352E-2</v>
      </c>
      <c r="BB385" s="56">
        <f t="shared" si="256"/>
        <v>0.3647711385464531</v>
      </c>
      <c r="BC385" s="56">
        <f t="shared" si="256"/>
        <v>0.48049565775751751</v>
      </c>
      <c r="BD385" s="56">
        <f t="shared" si="255"/>
        <v>0.14328671551594585</v>
      </c>
      <c r="BE385" s="54"/>
      <c r="BG385" s="36">
        <f t="shared" si="259"/>
        <v>0.33121722378452434</v>
      </c>
      <c r="BH385" s="36">
        <f t="shared" si="260"/>
        <v>0.70146489968536441</v>
      </c>
      <c r="BI385" s="36">
        <f t="shared" si="261"/>
        <v>0.58577342193852</v>
      </c>
      <c r="BJ385" s="36">
        <f t="shared" si="262"/>
        <v>0.55358662102325029</v>
      </c>
      <c r="BK385" s="36">
        <f t="shared" si="263"/>
        <v>0.39730158637172158</v>
      </c>
      <c r="BL385" s="36">
        <f t="shared" si="264"/>
        <v>0.70146531705537019</v>
      </c>
      <c r="BM385" s="36">
        <f t="shared" si="265"/>
        <v>2.2499999999999975E-2</v>
      </c>
      <c r="BN385" s="36">
        <f t="shared" si="266"/>
        <v>1.2311480455524698E-3</v>
      </c>
      <c r="BO385" s="36">
        <f t="shared" si="267"/>
        <v>3.4602076124567488E-3</v>
      </c>
      <c r="BP385" s="36">
        <f t="shared" si="268"/>
        <v>2.2499921181437711E-2</v>
      </c>
      <c r="BQ385" s="36">
        <f t="shared" si="269"/>
        <v>1.2311374112059556E-3</v>
      </c>
      <c r="BR385" s="36">
        <f t="shared" si="270"/>
        <v>3.4602143209343907E-3</v>
      </c>
      <c r="BS385" s="36">
        <f t="shared" si="271"/>
        <v>4.499187770541431E-2</v>
      </c>
      <c r="BT385" s="36">
        <f t="shared" si="272"/>
        <v>0.24889637417435528</v>
      </c>
      <c r="BU385" s="36">
        <f t="shared" si="273"/>
        <v>7.0198751160006359E-2</v>
      </c>
      <c r="BV385" s="36">
        <f t="shared" si="274"/>
        <v>0.46045034525181128</v>
      </c>
      <c r="BW385" s="36">
        <f t="shared" si="275"/>
        <v>0.42122963819671722</v>
      </c>
      <c r="BX385" s="36">
        <f t="shared" si="276"/>
        <v>0.31243786192886447</v>
      </c>
      <c r="BY385" s="36">
        <f t="shared" si="277"/>
        <v>7.0198859847491857E-2</v>
      </c>
      <c r="BZ385" s="36">
        <f t="shared" si="278"/>
        <v>0.46045046480462953</v>
      </c>
      <c r="CA385" s="36">
        <f t="shared" si="279"/>
        <v>8.3316532880201143E-3</v>
      </c>
      <c r="CB385" s="36">
        <f t="shared" si="280"/>
        <v>3.0844927480376663E-2</v>
      </c>
      <c r="CC385" s="36">
        <f t="shared" si="281"/>
        <v>1.7265060888114771E-3</v>
      </c>
      <c r="CD385" s="36">
        <f t="shared" si="282"/>
        <v>3.8539930633755297E-3</v>
      </c>
      <c r="CE385" s="36">
        <f t="shared" si="283"/>
        <v>1.099115504682625E-2</v>
      </c>
      <c r="CF385" s="36">
        <f t="shared" si="284"/>
        <v>2.920205095337294E-2</v>
      </c>
      <c r="CG385" s="36">
        <f t="shared" si="285"/>
        <v>2.7140525276531237E-3</v>
      </c>
      <c r="CH385" s="36">
        <f t="shared" si="286"/>
        <v>9.141517870303947E-3</v>
      </c>
      <c r="CI385" s="36">
        <f t="shared" si="287"/>
        <v>4.6497773192580403E-4</v>
      </c>
      <c r="CJ385" s="36">
        <f t="shared" si="288"/>
        <v>1.0002358832922017E-3</v>
      </c>
      <c r="CK385" s="36">
        <f t="shared" si="289"/>
        <v>7.5404908650095171E-4</v>
      </c>
      <c r="CL385" s="36">
        <f t="shared" si="290"/>
        <v>3.895176298978936E-3</v>
      </c>
      <c r="CM385" s="36">
        <f t="shared" si="291"/>
        <v>7.702802676443677E-3</v>
      </c>
      <c r="CN385" s="36">
        <f t="shared" si="292"/>
        <v>0.58724376465721539</v>
      </c>
      <c r="CO385" s="36">
        <f t="shared" si="293"/>
        <v>1.7441175237561311E-2</v>
      </c>
      <c r="CP385" s="36">
        <f t="shared" si="294"/>
        <v>0.30845342263188913</v>
      </c>
      <c r="CQ385" s="36">
        <f t="shared" si="295"/>
        <v>1.9932488309575553</v>
      </c>
      <c r="CR385" s="36">
        <f t="shared" si="296"/>
        <v>0.2322029114521765</v>
      </c>
      <c r="CS385" s="36">
        <f t="shared" si="297"/>
        <v>0.85453368129134322</v>
      </c>
      <c r="CT385" s="36">
        <f t="shared" si="298"/>
        <v>5.9958643377596825</v>
      </c>
      <c r="CU385" s="36"/>
      <c r="CV385" s="42" t="str">
        <f t="shared" si="299"/>
        <v>Itaúna</v>
      </c>
      <c r="CW385" s="43">
        <f t="shared" si="305"/>
        <v>0.70146489968536441</v>
      </c>
      <c r="CX385" s="43">
        <f t="shared" si="305"/>
        <v>0.58577342193852</v>
      </c>
      <c r="CY385" s="43">
        <f t="shared" si="305"/>
        <v>3.4602076124567488E-3</v>
      </c>
      <c r="CZ385" s="43">
        <f t="shared" si="305"/>
        <v>0.46045034525181128</v>
      </c>
      <c r="DA385" s="43">
        <f t="shared" si="305"/>
        <v>0.31243786192886447</v>
      </c>
      <c r="DB385" s="43">
        <f t="shared" si="305"/>
        <v>4.6497773192580403E-4</v>
      </c>
      <c r="DC385" s="43">
        <f t="shared" si="305"/>
        <v>1.0002358832922017E-3</v>
      </c>
      <c r="DD385" s="43">
        <f t="shared" si="305"/>
        <v>7.5404908650095171E-4</v>
      </c>
      <c r="DE385" s="43">
        <f t="shared" si="305"/>
        <v>3.895176298978936E-3</v>
      </c>
      <c r="DF385" s="43">
        <f t="shared" si="305"/>
        <v>1.9932488309575553</v>
      </c>
      <c r="DG385" s="43">
        <f t="shared" si="305"/>
        <v>0.2322029114521765</v>
      </c>
      <c r="DH385" s="43">
        <f t="shared" si="305"/>
        <v>0.85453368129134322</v>
      </c>
      <c r="DI385" s="43">
        <f t="shared" si="305"/>
        <v>5.9958643377596825</v>
      </c>
      <c r="DJ385" s="51">
        <f t="shared" si="258"/>
        <v>0.85735007206757474</v>
      </c>
      <c r="DL385" s="40">
        <f t="shared" si="302"/>
        <v>382</v>
      </c>
      <c r="DM385" s="58">
        <f t="shared" si="300"/>
        <v>72.38828027830624</v>
      </c>
      <c r="DN385" s="57" t="str">
        <f t="shared" si="301"/>
        <v>Caranaíba</v>
      </c>
    </row>
    <row r="386" spans="1:118" x14ac:dyDescent="0.3">
      <c r="A386" s="12">
        <v>313390</v>
      </c>
      <c r="B386" s="12" t="s">
        <v>29</v>
      </c>
      <c r="C386" s="12" t="s">
        <v>28</v>
      </c>
      <c r="D386" s="27" t="s">
        <v>426</v>
      </c>
      <c r="E386" s="13">
        <v>6312</v>
      </c>
      <c r="F386" s="14">
        <v>27.51</v>
      </c>
      <c r="G386" s="14">
        <v>67.709999999999994</v>
      </c>
      <c r="H386" s="15">
        <v>1736.4312</v>
      </c>
      <c r="I386" s="15">
        <v>4273.8552</v>
      </c>
      <c r="J386" s="15">
        <v>88.680899999999994</v>
      </c>
      <c r="K386" s="13">
        <v>6359</v>
      </c>
      <c r="L386" s="14">
        <v>29.15</v>
      </c>
      <c r="M386" s="14">
        <v>56.85</v>
      </c>
      <c r="N386" s="15">
        <v>1853.6484999999998</v>
      </c>
      <c r="O386" s="15">
        <v>3615.0915</v>
      </c>
      <c r="P386" s="15">
        <v>140.88489999999999</v>
      </c>
      <c r="Q386" s="13">
        <v>5799</v>
      </c>
      <c r="R386" s="14">
        <v>8.86</v>
      </c>
      <c r="S386" s="14">
        <v>25.72</v>
      </c>
      <c r="T386" s="15">
        <v>513.79139999999995</v>
      </c>
      <c r="U386" s="14">
        <v>1491.5028</v>
      </c>
      <c r="V386" s="14">
        <v>78.120800000000003</v>
      </c>
      <c r="W386" s="14">
        <v>0.5</v>
      </c>
      <c r="X386" s="14">
        <v>0.5</v>
      </c>
      <c r="Y386" s="14">
        <v>0.47</v>
      </c>
      <c r="Z386" s="14">
        <v>95.155199999999994</v>
      </c>
      <c r="AA386" s="14">
        <v>91.397900000000007</v>
      </c>
      <c r="AB386" s="14">
        <v>95.068399999999997</v>
      </c>
      <c r="AC386" s="14">
        <v>11816.008</v>
      </c>
      <c r="AD386" s="14">
        <v>43026.934000000001</v>
      </c>
      <c r="AE386" s="14">
        <v>1850.2988</v>
      </c>
      <c r="AF386" s="14">
        <v>7424.84</v>
      </c>
      <c r="AG386" s="14">
        <v>6386</v>
      </c>
      <c r="AH386" s="14">
        <v>5795</v>
      </c>
      <c r="AI386" s="14">
        <v>45.949100000000001</v>
      </c>
      <c r="AJ386" s="14">
        <v>39.815899999999999</v>
      </c>
      <c r="AK386" s="14">
        <v>0.307</v>
      </c>
      <c r="AL386" s="14">
        <v>8.3000000000000004E-2</v>
      </c>
      <c r="AM386" s="14">
        <v>0.71399999999999997</v>
      </c>
      <c r="AN386" s="14">
        <v>0.48599999999999999</v>
      </c>
      <c r="AO386" s="14">
        <v>0.42199999999999999</v>
      </c>
      <c r="AP386" s="14">
        <v>0.20599999999999999</v>
      </c>
      <c r="AQ386" s="14">
        <v>0.755</v>
      </c>
      <c r="AR386" s="14">
        <v>0.48299999999999998</v>
      </c>
      <c r="AS386" s="14">
        <v>0.627</v>
      </c>
      <c r="AT386" s="14">
        <v>0.496</v>
      </c>
      <c r="AU386" s="14">
        <v>0.81100000000000005</v>
      </c>
      <c r="AV386" s="14">
        <v>0.61299999999999999</v>
      </c>
      <c r="AW386" s="14">
        <v>8556</v>
      </c>
      <c r="AX386" s="14">
        <v>2435</v>
      </c>
      <c r="AY386" s="14">
        <v>11903</v>
      </c>
      <c r="AZ386" s="14">
        <v>18229</v>
      </c>
      <c r="BA386" s="56">
        <f t="shared" si="256"/>
        <v>0.20805875057753567</v>
      </c>
      <c r="BB386" s="56">
        <f t="shared" si="256"/>
        <v>5.9212606084186464E-2</v>
      </c>
      <c r="BC386" s="56">
        <f t="shared" si="256"/>
        <v>0.28944872698976243</v>
      </c>
      <c r="BD386" s="56">
        <f t="shared" si="255"/>
        <v>0.44327991634851543</v>
      </c>
      <c r="BE386" s="54"/>
      <c r="BG386" s="36">
        <f t="shared" si="259"/>
        <v>0.79643457267708584</v>
      </c>
      <c r="BH386" s="36">
        <f t="shared" si="260"/>
        <v>2.1957096564115846</v>
      </c>
      <c r="BI386" s="36">
        <f t="shared" si="261"/>
        <v>1.4269240177520985</v>
      </c>
      <c r="BJ386" s="36">
        <f t="shared" si="262"/>
        <v>0.53734485775437535</v>
      </c>
      <c r="BK386" s="36">
        <f t="shared" si="263"/>
        <v>0.58360039817078491</v>
      </c>
      <c r="BL386" s="36">
        <f t="shared" si="264"/>
        <v>2.1957022721803265</v>
      </c>
      <c r="BM386" s="36">
        <f t="shared" si="265"/>
        <v>2.7777777777777766E-2</v>
      </c>
      <c r="BN386" s="36">
        <f t="shared" si="266"/>
        <v>1.5081563558017836E-2</v>
      </c>
      <c r="BO386" s="36">
        <f t="shared" si="267"/>
        <v>6.1514801999231154E-3</v>
      </c>
      <c r="BP386" s="36">
        <f t="shared" si="268"/>
        <v>2.7777680470910747E-2</v>
      </c>
      <c r="BQ386" s="36">
        <f t="shared" si="269"/>
        <v>1.5081551151255996E-2</v>
      </c>
      <c r="BR386" s="36">
        <f t="shared" si="270"/>
        <v>6.1514414399098929E-3</v>
      </c>
      <c r="BS386" s="36">
        <f t="shared" si="271"/>
        <v>0.92852893141088155</v>
      </c>
      <c r="BT386" s="36">
        <f t="shared" si="272"/>
        <v>0.98289910529457236</v>
      </c>
      <c r="BU386" s="36">
        <f t="shared" si="273"/>
        <v>0.5416680269544899</v>
      </c>
      <c r="BV386" s="36">
        <f t="shared" si="274"/>
        <v>0.83486126067648569</v>
      </c>
      <c r="BW386" s="36">
        <f t="shared" si="275"/>
        <v>0.74328355265793355</v>
      </c>
      <c r="BX386" s="36">
        <f t="shared" si="276"/>
        <v>0.81087499790837436</v>
      </c>
      <c r="BY386" s="36">
        <f t="shared" si="277"/>
        <v>0.54166848830679182</v>
      </c>
      <c r="BZ386" s="36">
        <f t="shared" si="278"/>
        <v>0.83486137382677961</v>
      </c>
      <c r="CA386" s="36">
        <f t="shared" si="279"/>
        <v>0.14234166772955251</v>
      </c>
      <c r="CB386" s="36">
        <f t="shared" si="280"/>
        <v>0.49351883968602661</v>
      </c>
      <c r="CC386" s="36">
        <f t="shared" si="281"/>
        <v>1.2277376631548265E-4</v>
      </c>
      <c r="CD386" s="36">
        <f t="shared" si="282"/>
        <v>3.4063780910769788E-2</v>
      </c>
      <c r="CE386" s="36">
        <f t="shared" si="283"/>
        <v>0.10198751300728406</v>
      </c>
      <c r="CF386" s="36">
        <f t="shared" si="284"/>
        <v>0.31967811426231546</v>
      </c>
      <c r="CG386" s="36">
        <f t="shared" si="285"/>
        <v>1.6532955314198818E-3</v>
      </c>
      <c r="CH386" s="36">
        <f t="shared" si="286"/>
        <v>5.9023103153467434E-2</v>
      </c>
      <c r="CI386" s="36">
        <f t="shared" si="287"/>
        <v>2.4020822284057795E-2</v>
      </c>
      <c r="CJ386" s="36">
        <f t="shared" si="288"/>
        <v>6.4015096530701143E-2</v>
      </c>
      <c r="CK386" s="36">
        <f t="shared" si="289"/>
        <v>5.1958694866706019E-3</v>
      </c>
      <c r="CL386" s="36">
        <f t="shared" si="290"/>
        <v>1.7029324480659917E-2</v>
      </c>
      <c r="CM386" s="36">
        <f t="shared" si="291"/>
        <v>0.39655054650827842</v>
      </c>
      <c r="CN386" s="36">
        <f t="shared" si="292"/>
        <v>0.99857972562874209</v>
      </c>
      <c r="CO386" s="36">
        <f t="shared" si="293"/>
        <v>0.98051294965955482</v>
      </c>
      <c r="CP386" s="36">
        <f t="shared" si="294"/>
        <v>0.82789398186943208</v>
      </c>
      <c r="CQ386" s="36">
        <f t="shared" si="295"/>
        <v>1835.1696449218891</v>
      </c>
      <c r="CR386" s="36">
        <f t="shared" si="296"/>
        <v>0.83886118012322086</v>
      </c>
      <c r="CS386" s="36">
        <f t="shared" si="297"/>
        <v>2.5362821127197118E-2</v>
      </c>
      <c r="CT386" s="36">
        <f t="shared" si="298"/>
        <v>93.488114295130273</v>
      </c>
      <c r="CU386" s="36"/>
      <c r="CV386" s="42" t="str">
        <f t="shared" si="299"/>
        <v>Itaverava</v>
      </c>
      <c r="CW386" s="43">
        <f t="shared" si="305"/>
        <v>2.1957096564115846</v>
      </c>
      <c r="CX386" s="43">
        <f t="shared" si="305"/>
        <v>1.4269240177520985</v>
      </c>
      <c r="CY386" s="43">
        <f t="shared" si="305"/>
        <v>6.1514801999231154E-3</v>
      </c>
      <c r="CZ386" s="43">
        <f t="shared" si="305"/>
        <v>0.83486126067648569</v>
      </c>
      <c r="DA386" s="43">
        <f t="shared" si="305"/>
        <v>0.81087499790837436</v>
      </c>
      <c r="DB386" s="43">
        <f t="shared" si="305"/>
        <v>2.4020822284057795E-2</v>
      </c>
      <c r="DC386" s="43">
        <f t="shared" si="305"/>
        <v>6.4015096530701143E-2</v>
      </c>
      <c r="DD386" s="43">
        <f t="shared" si="305"/>
        <v>5.1958694866706019E-3</v>
      </c>
      <c r="DE386" s="43">
        <f t="shared" si="305"/>
        <v>1.7029324480659917E-2</v>
      </c>
      <c r="DF386" s="43">
        <f t="shared" si="305"/>
        <v>1835.1696449218891</v>
      </c>
      <c r="DG386" s="43">
        <f t="shared" si="305"/>
        <v>0.83886118012322086</v>
      </c>
      <c r="DH386" s="43">
        <f t="shared" si="305"/>
        <v>2.5362821127197118E-2</v>
      </c>
      <c r="DI386" s="43">
        <f t="shared" si="305"/>
        <v>93.488114295130273</v>
      </c>
      <c r="DJ386" s="51">
        <f t="shared" si="258"/>
        <v>148.83898198030772</v>
      </c>
      <c r="DL386" s="40">
        <f t="shared" si="302"/>
        <v>383</v>
      </c>
      <c r="DM386" s="58">
        <f t="shared" si="300"/>
        <v>72.784929346397064</v>
      </c>
      <c r="DN386" s="57" t="str">
        <f t="shared" si="301"/>
        <v>Catuji</v>
      </c>
    </row>
    <row r="387" spans="1:118" x14ac:dyDescent="0.3">
      <c r="A387" s="12">
        <v>313400</v>
      </c>
      <c r="B387" s="12" t="s">
        <v>29</v>
      </c>
      <c r="C387" s="12" t="s">
        <v>28</v>
      </c>
      <c r="D387" s="27" t="s">
        <v>427</v>
      </c>
      <c r="E387" s="13">
        <v>14035</v>
      </c>
      <c r="F387" s="14">
        <v>52.47</v>
      </c>
      <c r="G387" s="14">
        <v>81.47</v>
      </c>
      <c r="H387" s="15">
        <v>7364.164499999999</v>
      </c>
      <c r="I387" s="15">
        <v>11434.3145</v>
      </c>
      <c r="J387" s="15">
        <v>169.14160000000001</v>
      </c>
      <c r="K387" s="13">
        <v>13833</v>
      </c>
      <c r="L387" s="14">
        <v>49.05</v>
      </c>
      <c r="M387" s="14">
        <v>71.34</v>
      </c>
      <c r="N387" s="15">
        <v>6785.0864999999994</v>
      </c>
      <c r="O387" s="15">
        <v>9868.4621999999999</v>
      </c>
      <c r="P387" s="15">
        <v>237.06370000000001</v>
      </c>
      <c r="Q387" s="13">
        <v>14377</v>
      </c>
      <c r="R387" s="14">
        <v>19.559999999999999</v>
      </c>
      <c r="S387" s="14">
        <v>39.99</v>
      </c>
      <c r="T387" s="15">
        <v>2812.1412</v>
      </c>
      <c r="U387" s="14">
        <v>5749.3623000000007</v>
      </c>
      <c r="V387" s="14">
        <v>172.46520000000001</v>
      </c>
      <c r="W387" s="14">
        <v>0.51</v>
      </c>
      <c r="X387" s="14">
        <v>0.6</v>
      </c>
      <c r="Y387" s="14">
        <v>0.5</v>
      </c>
      <c r="Z387" s="14">
        <v>97.058300000000003</v>
      </c>
      <c r="AA387" s="14">
        <v>109.67749999999999</v>
      </c>
      <c r="AB387" s="14">
        <v>101.1366</v>
      </c>
      <c r="AC387" s="14">
        <v>16978.999</v>
      </c>
      <c r="AD387" s="14">
        <v>114652.2</v>
      </c>
      <c r="AE387" s="14">
        <v>1222.9184</v>
      </c>
      <c r="AF387" s="14">
        <v>7637.37</v>
      </c>
      <c r="AG387" s="14">
        <v>13884</v>
      </c>
      <c r="AH387" s="14">
        <v>15012</v>
      </c>
      <c r="AI387" s="14">
        <v>30.369199999999999</v>
      </c>
      <c r="AJ387" s="14">
        <v>40.955599999999997</v>
      </c>
      <c r="AK387" s="14">
        <v>0.27600000000000002</v>
      </c>
      <c r="AL387" s="14">
        <v>8.3000000000000004E-2</v>
      </c>
      <c r="AM387" s="14">
        <v>0.61599999999999999</v>
      </c>
      <c r="AN387" s="14">
        <v>0.41099999999999998</v>
      </c>
      <c r="AO387" s="14">
        <v>0.44</v>
      </c>
      <c r="AP387" s="14">
        <v>0.27700000000000002</v>
      </c>
      <c r="AQ387" s="14">
        <v>0.69799999999999995</v>
      </c>
      <c r="AR387" s="14">
        <v>0.442</v>
      </c>
      <c r="AS387" s="14">
        <v>0.6</v>
      </c>
      <c r="AT387" s="14">
        <v>0.48399999999999999</v>
      </c>
      <c r="AU387" s="14">
        <v>0.79700000000000004</v>
      </c>
      <c r="AV387" s="14">
        <v>0.55900000000000005</v>
      </c>
      <c r="AW387" s="14">
        <v>10799</v>
      </c>
      <c r="AX387" s="14">
        <v>20220</v>
      </c>
      <c r="AY387" s="14">
        <v>31232</v>
      </c>
      <c r="AZ387" s="14">
        <v>47362</v>
      </c>
      <c r="BA387" s="56">
        <f t="shared" si="256"/>
        <v>9.8519336210121058E-2</v>
      </c>
      <c r="BB387" s="56">
        <f t="shared" si="256"/>
        <v>0.18446717086476969</v>
      </c>
      <c r="BC387" s="56">
        <f t="shared" si="256"/>
        <v>0.28492970724275407</v>
      </c>
      <c r="BD387" s="56">
        <f t="shared" si="256"/>
        <v>0.43208378568235517</v>
      </c>
      <c r="BE387" s="54"/>
      <c r="BG387" s="36">
        <f t="shared" si="259"/>
        <v>0.5377505722849707</v>
      </c>
      <c r="BH387" s="36">
        <f t="shared" si="260"/>
        <v>20.061365722759692</v>
      </c>
      <c r="BI387" s="36">
        <f t="shared" si="261"/>
        <v>5.8183037950354697</v>
      </c>
      <c r="BJ387" s="36">
        <f t="shared" si="262"/>
        <v>0.21267413301864932</v>
      </c>
      <c r="BK387" s="36">
        <f t="shared" si="263"/>
        <v>8.1070388546637968E-3</v>
      </c>
      <c r="BL387" s="36">
        <f t="shared" si="264"/>
        <v>20.061278674001077</v>
      </c>
      <c r="BM387" s="36">
        <f t="shared" si="265"/>
        <v>2.2499999999999975E-2</v>
      </c>
      <c r="BN387" s="36">
        <f t="shared" si="266"/>
        <v>2.7700831024930687E-3</v>
      </c>
      <c r="BO387" s="36">
        <f t="shared" si="267"/>
        <v>3.8446751249519579E-4</v>
      </c>
      <c r="BP387" s="36">
        <f t="shared" si="268"/>
        <v>2.2499921181437711E-2</v>
      </c>
      <c r="BQ387" s="36">
        <f t="shared" si="269"/>
        <v>2.77010968848059E-3</v>
      </c>
      <c r="BR387" s="36">
        <f t="shared" si="270"/>
        <v>3.8445558641098343E-4</v>
      </c>
      <c r="BS387" s="36">
        <f t="shared" si="271"/>
        <v>0.89813154342315127</v>
      </c>
      <c r="BT387" s="36">
        <f t="shared" si="272"/>
        <v>0.95475901184913281</v>
      </c>
      <c r="BU387" s="36">
        <f t="shared" si="273"/>
        <v>0.68145332220444521</v>
      </c>
      <c r="BV387" s="36">
        <f t="shared" si="274"/>
        <v>0.83035354725747657</v>
      </c>
      <c r="BW387" s="36">
        <f t="shared" si="275"/>
        <v>0.49038088656174517</v>
      </c>
      <c r="BX387" s="36">
        <f t="shared" si="276"/>
        <v>0.55087275441813977</v>
      </c>
      <c r="BY387" s="36">
        <f t="shared" si="277"/>
        <v>0.68145317990007359</v>
      </c>
      <c r="BZ387" s="36">
        <f t="shared" si="278"/>
        <v>0.83035365433042252</v>
      </c>
      <c r="CA387" s="36">
        <f t="shared" si="279"/>
        <v>0.19374282552077973</v>
      </c>
      <c r="CB387" s="36">
        <f t="shared" si="280"/>
        <v>0.49351883968602661</v>
      </c>
      <c r="CC387" s="36">
        <f t="shared" si="281"/>
        <v>2.1554469348761884E-2</v>
      </c>
      <c r="CD387" s="36">
        <f t="shared" si="282"/>
        <v>9.6349826584388107E-2</v>
      </c>
      <c r="CE387" s="36">
        <f t="shared" si="283"/>
        <v>8.4287200832466158E-2</v>
      </c>
      <c r="CF387" s="36">
        <f t="shared" si="284"/>
        <v>0.17273318022396689</v>
      </c>
      <c r="CG387" s="36">
        <f t="shared" si="285"/>
        <v>1.2788822172243065E-2</v>
      </c>
      <c r="CH387" s="36">
        <f t="shared" si="286"/>
        <v>9.437800336081606E-2</v>
      </c>
      <c r="CI387" s="36">
        <f t="shared" si="287"/>
        <v>3.6624261666218641E-2</v>
      </c>
      <c r="CJ387" s="36">
        <f t="shared" si="288"/>
        <v>7.3486717956162018E-2</v>
      </c>
      <c r="CK387" s="36">
        <f t="shared" si="289"/>
        <v>7.7617309615696777E-3</v>
      </c>
      <c r="CL387" s="36">
        <f t="shared" si="290"/>
        <v>4.288717871334434E-2</v>
      </c>
      <c r="CM387" s="36">
        <f t="shared" si="291"/>
        <v>0.28371862501538098</v>
      </c>
      <c r="CN387" s="36">
        <f t="shared" si="292"/>
        <v>0.98823678927012137</v>
      </c>
      <c r="CO387" s="36">
        <f t="shared" si="293"/>
        <v>0.94927688913767982</v>
      </c>
      <c r="CP387" s="36">
        <f t="shared" si="294"/>
        <v>0.58655805100510128</v>
      </c>
      <c r="CQ387" s="36">
        <f t="shared" si="295"/>
        <v>390.39638304519639</v>
      </c>
      <c r="CR387" s="36">
        <f t="shared" si="296"/>
        <v>0.54461514874365935</v>
      </c>
      <c r="CS387" s="36">
        <f t="shared" si="297"/>
        <v>1.9925632898993153E-2</v>
      </c>
      <c r="CT387" s="36">
        <f t="shared" si="298"/>
        <v>88.349756078692039</v>
      </c>
      <c r="CU387" s="36"/>
      <c r="CV387" s="42" t="str">
        <f t="shared" si="299"/>
        <v>Itinga</v>
      </c>
      <c r="CW387" s="43">
        <f t="shared" si="305"/>
        <v>20.061365722759692</v>
      </c>
      <c r="CX387" s="43">
        <f t="shared" si="305"/>
        <v>5.8183037950354697</v>
      </c>
      <c r="CY387" s="43">
        <f t="shared" si="305"/>
        <v>3.8446751249519579E-4</v>
      </c>
      <c r="CZ387" s="43">
        <f t="shared" si="305"/>
        <v>0.83035354725747657</v>
      </c>
      <c r="DA387" s="43">
        <f t="shared" si="305"/>
        <v>0.55087275441813977</v>
      </c>
      <c r="DB387" s="43">
        <f t="shared" si="305"/>
        <v>3.6624261666218641E-2</v>
      </c>
      <c r="DC387" s="43">
        <f t="shared" si="305"/>
        <v>7.3486717956162018E-2</v>
      </c>
      <c r="DD387" s="43">
        <f t="shared" si="305"/>
        <v>7.7617309615696777E-3</v>
      </c>
      <c r="DE387" s="43">
        <f t="shared" si="305"/>
        <v>4.288717871334434E-2</v>
      </c>
      <c r="DF387" s="43">
        <f t="shared" si="305"/>
        <v>390.39638304519639</v>
      </c>
      <c r="DG387" s="43">
        <f t="shared" si="305"/>
        <v>0.54461514874365935</v>
      </c>
      <c r="DH387" s="43">
        <f t="shared" si="305"/>
        <v>1.9925632898993153E-2</v>
      </c>
      <c r="DI387" s="43">
        <f t="shared" si="305"/>
        <v>88.349756078692039</v>
      </c>
      <c r="DJ387" s="51">
        <f t="shared" si="258"/>
        <v>38.97944000629321</v>
      </c>
      <c r="DL387" s="40">
        <f t="shared" si="302"/>
        <v>384</v>
      </c>
      <c r="DM387" s="58">
        <f t="shared" si="300"/>
        <v>72.910281752822485</v>
      </c>
      <c r="DN387" s="57" t="str">
        <f t="shared" si="301"/>
        <v>Cedro do Abaeté</v>
      </c>
    </row>
    <row r="388" spans="1:118" x14ac:dyDescent="0.3">
      <c r="A388" s="12">
        <v>313410</v>
      </c>
      <c r="B388" s="12" t="s">
        <v>29</v>
      </c>
      <c r="C388" s="12" t="s">
        <v>28</v>
      </c>
      <c r="D388" s="27" t="s">
        <v>429</v>
      </c>
      <c r="E388" s="13">
        <v>6375</v>
      </c>
      <c r="F388" s="14">
        <v>34.229999999999997</v>
      </c>
      <c r="G388" s="14">
        <v>64.64</v>
      </c>
      <c r="H388" s="15">
        <v>2182.1624999999999</v>
      </c>
      <c r="I388" s="15">
        <v>4120.8</v>
      </c>
      <c r="J388" s="15">
        <v>110.3434</v>
      </c>
      <c r="K388" s="13">
        <v>5641</v>
      </c>
      <c r="L388" s="14">
        <v>13.99</v>
      </c>
      <c r="M388" s="14">
        <v>36.159999999999997</v>
      </c>
      <c r="N388" s="15">
        <v>789.17589999999996</v>
      </c>
      <c r="O388" s="15">
        <v>2039.7855999999999</v>
      </c>
      <c r="P388" s="15">
        <v>67.615099999999998</v>
      </c>
      <c r="Q388" s="13">
        <v>5817</v>
      </c>
      <c r="R388" s="14">
        <v>6.9</v>
      </c>
      <c r="S388" s="14">
        <v>22.64</v>
      </c>
      <c r="T388" s="15">
        <v>401.37300000000005</v>
      </c>
      <c r="U388" s="14">
        <v>1316.9688000000001</v>
      </c>
      <c r="V388" s="14">
        <v>60.838999999999999</v>
      </c>
      <c r="W388" s="14">
        <v>0.5</v>
      </c>
      <c r="X388" s="14">
        <v>0.51</v>
      </c>
      <c r="Y388" s="14">
        <v>0.51</v>
      </c>
      <c r="Z388" s="14">
        <v>95.155199999999994</v>
      </c>
      <c r="AA388" s="14">
        <v>93.225899999999996</v>
      </c>
      <c r="AB388" s="14">
        <v>103.1593</v>
      </c>
      <c r="AC388" s="14">
        <v>17736.208999999999</v>
      </c>
      <c r="AD388" s="14">
        <v>64577.985999999997</v>
      </c>
      <c r="AE388" s="14">
        <v>3123.6718999999998</v>
      </c>
      <c r="AF388" s="14">
        <v>10640.63</v>
      </c>
      <c r="AG388" s="14">
        <v>5678</v>
      </c>
      <c r="AH388" s="14">
        <v>6069</v>
      </c>
      <c r="AI388" s="14">
        <v>77.571299999999994</v>
      </c>
      <c r="AJ388" s="14">
        <v>57.060699999999997</v>
      </c>
      <c r="AK388" s="14">
        <v>0.34599999999999997</v>
      </c>
      <c r="AL388" s="14">
        <v>0.13300000000000001</v>
      </c>
      <c r="AM388" s="14">
        <v>0.64900000000000002</v>
      </c>
      <c r="AN388" s="14">
        <v>0.48099999999999998</v>
      </c>
      <c r="AO388" s="14">
        <v>0.54900000000000004</v>
      </c>
      <c r="AP388" s="14">
        <v>0.38600000000000001</v>
      </c>
      <c r="AQ388" s="14">
        <v>0.74099999999999999</v>
      </c>
      <c r="AR388" s="14">
        <v>0.57699999999999996</v>
      </c>
      <c r="AS388" s="14">
        <v>0.63500000000000001</v>
      </c>
      <c r="AT388" s="14">
        <v>0.48499999999999999</v>
      </c>
      <c r="AU388" s="14">
        <v>0.82499999999999996</v>
      </c>
      <c r="AV388" s="14">
        <v>0.64</v>
      </c>
      <c r="AW388" s="14">
        <v>17365</v>
      </c>
      <c r="AX388" s="14">
        <v>4825</v>
      </c>
      <c r="AY388" s="14">
        <v>17719</v>
      </c>
      <c r="AZ388" s="14">
        <v>22488</v>
      </c>
      <c r="BA388" s="56">
        <f t="shared" ref="BA388:BD451" si="306">AW388/SUM($AW388:$AZ388)</f>
        <v>0.2782986361523791</v>
      </c>
      <c r="BB388" s="56">
        <f t="shared" si="306"/>
        <v>7.7327435613891687E-2</v>
      </c>
      <c r="BC388" s="56">
        <f t="shared" si="306"/>
        <v>0.28397198583265221</v>
      </c>
      <c r="BD388" s="56">
        <f t="shared" si="306"/>
        <v>0.36040194240107698</v>
      </c>
      <c r="BE388" s="54"/>
      <c r="BG388" s="36">
        <f t="shared" si="259"/>
        <v>0.79583873635927571</v>
      </c>
      <c r="BH388" s="36">
        <f t="shared" si="260"/>
        <v>0.87006567332815521</v>
      </c>
      <c r="BI388" s="36">
        <f t="shared" si="261"/>
        <v>0.86814057240037712</v>
      </c>
      <c r="BJ388" s="36">
        <f t="shared" si="262"/>
        <v>0.62639278901858308</v>
      </c>
      <c r="BK388" s="36">
        <f t="shared" si="263"/>
        <v>0.62656914962644528</v>
      </c>
      <c r="BL388" s="36">
        <f t="shared" si="264"/>
        <v>0.87006218710611372</v>
      </c>
      <c r="BM388" s="36">
        <f t="shared" si="265"/>
        <v>2.7777777777777766E-2</v>
      </c>
      <c r="BN388" s="36">
        <f t="shared" si="266"/>
        <v>1.1080332409972275E-2</v>
      </c>
      <c r="BO388" s="36">
        <f t="shared" si="267"/>
        <v>0</v>
      </c>
      <c r="BP388" s="36">
        <f t="shared" si="268"/>
        <v>2.7777680470910747E-2</v>
      </c>
      <c r="BQ388" s="36">
        <f t="shared" si="269"/>
        <v>1.1080236700853575E-2</v>
      </c>
      <c r="BR388" s="36">
        <f t="shared" si="270"/>
        <v>0</v>
      </c>
      <c r="BS388" s="36">
        <f t="shared" si="271"/>
        <v>0.89371596550835475</v>
      </c>
      <c r="BT388" s="36">
        <f t="shared" si="272"/>
        <v>0.97438915533810577</v>
      </c>
      <c r="BU388" s="36">
        <f t="shared" si="273"/>
        <v>0.30723017575566347</v>
      </c>
      <c r="BV388" s="36">
        <f t="shared" si="274"/>
        <v>0.76795960682413933</v>
      </c>
      <c r="BW388" s="36">
        <f t="shared" si="275"/>
        <v>0.76987156772872201</v>
      </c>
      <c r="BX388" s="36">
        <f t="shared" si="276"/>
        <v>0.80242313931061326</v>
      </c>
      <c r="BY388" s="36">
        <f t="shared" si="277"/>
        <v>0.30723017432946437</v>
      </c>
      <c r="BZ388" s="36">
        <f t="shared" si="278"/>
        <v>0.76795960489336634</v>
      </c>
      <c r="CA388" s="36">
        <f t="shared" si="279"/>
        <v>8.8907997975716885E-2</v>
      </c>
      <c r="CB388" s="36">
        <f t="shared" si="280"/>
        <v>0.27384026412815876</v>
      </c>
      <c r="CC388" s="36">
        <f t="shared" si="281"/>
        <v>1.0222834385862585E-2</v>
      </c>
      <c r="CD388" s="36">
        <f t="shared" si="282"/>
        <v>3.7230867978919877E-2</v>
      </c>
      <c r="CE388" s="36">
        <f t="shared" si="283"/>
        <v>1.3113943808532751E-2</v>
      </c>
      <c r="CF388" s="36">
        <f t="shared" si="284"/>
        <v>3.4467410849400901E-2</v>
      </c>
      <c r="CG388" s="36">
        <f t="shared" si="285"/>
        <v>3.4163802192231129E-3</v>
      </c>
      <c r="CH388" s="36">
        <f t="shared" si="286"/>
        <v>9.1415178703039678E-3</v>
      </c>
      <c r="CI388" s="36">
        <f t="shared" si="287"/>
        <v>2.0795039268822521E-2</v>
      </c>
      <c r="CJ388" s="36">
        <f t="shared" si="288"/>
        <v>7.2672466976339098E-2</v>
      </c>
      <c r="CK388" s="36">
        <f t="shared" si="289"/>
        <v>3.1431803067513684E-3</v>
      </c>
      <c r="CL388" s="36">
        <f t="shared" si="290"/>
        <v>8.5005784417282668E-3</v>
      </c>
      <c r="CM388" s="36">
        <f t="shared" si="291"/>
        <v>6.175032499228196E-2</v>
      </c>
      <c r="CN388" s="36">
        <f t="shared" si="292"/>
        <v>0.99718668012794376</v>
      </c>
      <c r="CO388" s="36">
        <f t="shared" si="293"/>
        <v>0.97106099312132743</v>
      </c>
      <c r="CP388" s="36">
        <f t="shared" si="294"/>
        <v>0.7900238596118343</v>
      </c>
      <c r="CQ388" s="36">
        <f t="shared" si="295"/>
        <v>3322.2229922866204</v>
      </c>
      <c r="CR388" s="36">
        <f t="shared" si="296"/>
        <v>0.79239036907097216</v>
      </c>
      <c r="CS388" s="36">
        <f t="shared" si="297"/>
        <v>1.8857458097567708E-2</v>
      </c>
      <c r="CT388" s="36">
        <f t="shared" si="298"/>
        <v>58.89343949946258</v>
      </c>
      <c r="CU388" s="36"/>
      <c r="CV388" s="42" t="str">
        <f t="shared" si="299"/>
        <v>Itueta</v>
      </c>
      <c r="CW388" s="43">
        <f t="shared" ref="CW388:DI403" si="307">INDEX($BG$4:$CT$855,MATCH($CV388,$D$4:$D$855,0),MATCH(CW$1,$BG$1:$CT$1,0))</f>
        <v>0.87006567332815521</v>
      </c>
      <c r="CX388" s="43">
        <f t="shared" si="307"/>
        <v>0.86814057240037712</v>
      </c>
      <c r="CY388" s="43">
        <f t="shared" si="307"/>
        <v>0</v>
      </c>
      <c r="CZ388" s="43">
        <f t="shared" si="307"/>
        <v>0.76795960682413933</v>
      </c>
      <c r="DA388" s="43">
        <f t="shared" si="307"/>
        <v>0.80242313931061326</v>
      </c>
      <c r="DB388" s="43">
        <f t="shared" si="307"/>
        <v>2.0795039268822521E-2</v>
      </c>
      <c r="DC388" s="43">
        <f t="shared" si="307"/>
        <v>7.2672466976339098E-2</v>
      </c>
      <c r="DD388" s="43">
        <f t="shared" si="307"/>
        <v>3.1431803067513684E-3</v>
      </c>
      <c r="DE388" s="43">
        <f t="shared" si="307"/>
        <v>8.5005784417282668E-3</v>
      </c>
      <c r="DF388" s="43">
        <f t="shared" si="307"/>
        <v>3322.2229922866204</v>
      </c>
      <c r="DG388" s="43">
        <f t="shared" si="307"/>
        <v>0.79239036907097216</v>
      </c>
      <c r="DH388" s="43">
        <f t="shared" si="307"/>
        <v>1.8857458097567708E-2</v>
      </c>
      <c r="DI388" s="43">
        <f t="shared" si="307"/>
        <v>58.89343949946258</v>
      </c>
      <c r="DJ388" s="51">
        <f t="shared" ref="DJ388:DJ451" si="308">AVERAGE(CW388:DI388)</f>
        <v>260.41087537462374</v>
      </c>
      <c r="DL388" s="40">
        <f t="shared" si="302"/>
        <v>385</v>
      </c>
      <c r="DM388" s="58">
        <f t="shared" si="300"/>
        <v>73.156219999501246</v>
      </c>
      <c r="DN388" s="57" t="str">
        <f t="shared" si="301"/>
        <v>Ladainha</v>
      </c>
    </row>
    <row r="389" spans="1:118" x14ac:dyDescent="0.3">
      <c r="A389" s="12">
        <v>313420</v>
      </c>
      <c r="B389" s="12" t="s">
        <v>29</v>
      </c>
      <c r="C389" s="12" t="s">
        <v>28</v>
      </c>
      <c r="D389" s="27" t="s">
        <v>157</v>
      </c>
      <c r="E389" s="13">
        <v>84130</v>
      </c>
      <c r="F389" s="14">
        <v>6.23</v>
      </c>
      <c r="G389" s="14">
        <v>23.94</v>
      </c>
      <c r="H389" s="15">
        <v>5241.299</v>
      </c>
      <c r="I389" s="15">
        <v>20140.722000000002</v>
      </c>
      <c r="J389" s="15">
        <v>20.082899999999999</v>
      </c>
      <c r="K389" s="13">
        <v>88075</v>
      </c>
      <c r="L389" s="14">
        <v>3.03</v>
      </c>
      <c r="M389" s="14">
        <v>14.62</v>
      </c>
      <c r="N389" s="15">
        <v>2668.6724999999997</v>
      </c>
      <c r="O389" s="15">
        <v>12876.565000000001</v>
      </c>
      <c r="P389" s="15">
        <v>14.644299999999999</v>
      </c>
      <c r="Q389" s="13">
        <v>96689</v>
      </c>
      <c r="R389" s="14">
        <v>1.1399999999999999</v>
      </c>
      <c r="S389" s="14">
        <v>4.16</v>
      </c>
      <c r="T389" s="15">
        <v>1102.2546</v>
      </c>
      <c r="U389" s="14">
        <v>4022.2623999999996</v>
      </c>
      <c r="V389" s="14">
        <v>10.0517</v>
      </c>
      <c r="W389" s="14">
        <v>0.59</v>
      </c>
      <c r="X389" s="14">
        <v>0.56999999999999995</v>
      </c>
      <c r="Y389" s="14">
        <v>0.5</v>
      </c>
      <c r="Z389" s="14">
        <v>112.2831</v>
      </c>
      <c r="AA389" s="14">
        <v>104.1936</v>
      </c>
      <c r="AB389" s="14">
        <v>101.1366</v>
      </c>
      <c r="AC389" s="14">
        <v>487971.88689999998</v>
      </c>
      <c r="AD389" s="14">
        <v>2688551.906</v>
      </c>
      <c r="AE389" s="14">
        <v>5489.8621000000003</v>
      </c>
      <c r="AF389" s="14">
        <v>26181.24</v>
      </c>
      <c r="AG389" s="14">
        <v>88886</v>
      </c>
      <c r="AH389" s="14">
        <v>102690</v>
      </c>
      <c r="AI389" s="14">
        <v>136.33170000000001</v>
      </c>
      <c r="AJ389" s="14">
        <v>140.39769999999999</v>
      </c>
      <c r="AK389" s="14">
        <v>0.53500000000000003</v>
      </c>
      <c r="AL389" s="14">
        <v>0.309</v>
      </c>
      <c r="AM389" s="14">
        <v>0.755</v>
      </c>
      <c r="AN389" s="14">
        <v>0.65600000000000003</v>
      </c>
      <c r="AO389" s="14">
        <v>0.65300000000000002</v>
      </c>
      <c r="AP389" s="14">
        <v>0.50800000000000001</v>
      </c>
      <c r="AQ389" s="14">
        <v>0.78700000000000003</v>
      </c>
      <c r="AR389" s="14">
        <v>0.69499999999999995</v>
      </c>
      <c r="AS389" s="14">
        <v>0.73899999999999999</v>
      </c>
      <c r="AT389" s="14">
        <v>0.64400000000000002</v>
      </c>
      <c r="AU389" s="14">
        <v>0.84</v>
      </c>
      <c r="AV389" s="14">
        <v>0.745</v>
      </c>
      <c r="AW389" s="14">
        <v>114499</v>
      </c>
      <c r="AX389" s="14">
        <v>589637</v>
      </c>
      <c r="AY389" s="14">
        <v>1321660</v>
      </c>
      <c r="AZ389" s="14">
        <v>336880</v>
      </c>
      <c r="BA389" s="56">
        <f t="shared" si="306"/>
        <v>4.8461574926058418E-2</v>
      </c>
      <c r="BB389" s="56">
        <f t="shared" si="306"/>
        <v>0.24956320714308691</v>
      </c>
      <c r="BC389" s="56">
        <f t="shared" si="306"/>
        <v>0.55939113107340999</v>
      </c>
      <c r="BD389" s="56">
        <f t="shared" si="306"/>
        <v>0.1425840868574447</v>
      </c>
      <c r="BE389" s="54"/>
      <c r="BG389" s="36">
        <f t="shared" ref="BG389:BG452" si="309">(Q389/Q$2-1)^2</f>
        <v>0.62968390539121033</v>
      </c>
      <c r="BH389" s="36">
        <f t="shared" ref="BH389:BH452" si="310">(R389/R$2-1)^2</f>
        <v>0.46331473765976983</v>
      </c>
      <c r="BI389" s="36">
        <f t="shared" ref="BI389:BI452" si="311">(S389/S$2-1)^2</f>
        <v>0.41609104357651233</v>
      </c>
      <c r="BJ389" s="36">
        <f t="shared" ref="BJ389:BJ452" si="312">(T389/T$2-1)^2</f>
        <v>0.18256591907959005</v>
      </c>
      <c r="BK389" s="36">
        <f t="shared" ref="BK389:BK452" si="313">(U389/U$2-1)^2</f>
        <v>0.13205229275796398</v>
      </c>
      <c r="BL389" s="36">
        <f t="shared" ref="BL389:BL452" si="314">(V389/V$2-1)^2</f>
        <v>0.4633134656594346</v>
      </c>
      <c r="BM389" s="36">
        <f t="shared" ref="BM389:BM452" si="315">(W389/W$2-1)^2</f>
        <v>2.7777777777777951E-4</v>
      </c>
      <c r="BN389" s="36">
        <f t="shared" ref="BN389:BN452" si="316">(X389/X$2-1)^2</f>
        <v>0</v>
      </c>
      <c r="BO389" s="36">
        <f t="shared" ref="BO389:BO452" si="317">(Y389/Y$2-1)^2</f>
        <v>3.8446751249519579E-4</v>
      </c>
      <c r="BP389" s="36">
        <f t="shared" ref="BP389:BP452" si="318">(Z389/Z$2-1)^2</f>
        <v>2.7777680470910673E-4</v>
      </c>
      <c r="BQ389" s="36">
        <f t="shared" ref="BQ389:BQ452" si="319">(AA389/AA$2-1)^2</f>
        <v>0</v>
      </c>
      <c r="BR389" s="36">
        <f t="shared" ref="BR389:BR452" si="320">(AB389/AB$2-1)^2</f>
        <v>3.8445558641098343E-4</v>
      </c>
      <c r="BS389" s="36">
        <f t="shared" ref="BS389:BS452" si="321">(AC389/AC$2-1)^2</f>
        <v>0.2531547009279857</v>
      </c>
      <c r="BT389" s="36">
        <f t="shared" ref="BT389:BT452" si="322">(AD389/AD$2-1)^2</f>
        <v>0.21475682703009105</v>
      </c>
      <c r="BU389" s="36">
        <f t="shared" ref="BU389:BU452" si="323">(AE389/AE$2-1)^2</f>
        <v>4.6938075624160719E-2</v>
      </c>
      <c r="BV389" s="36">
        <f t="shared" ref="BV389:BV452" si="324">(AF389/AF$2-1)^2</f>
        <v>0.48402326936844869</v>
      </c>
      <c r="BW389" s="36">
        <f t="shared" ref="BW389:BW452" si="325">(AG389/AG$2-1)^2</f>
        <v>0.84432619735916126</v>
      </c>
      <c r="BX389" s="36">
        <f t="shared" ref="BX389:BX452" si="326">(AH389/AH$2-1)^2</f>
        <v>0.58283010571908889</v>
      </c>
      <c r="BY389" s="36">
        <f t="shared" ref="BY389:BY452" si="327">(AI389/AI$2-1)^2</f>
        <v>4.6938265576455633E-2</v>
      </c>
      <c r="BZ389" s="36">
        <f t="shared" ref="BZ389:BZ452" si="328">(AJ389/AJ$2-1)^2</f>
        <v>0.48402323802611946</v>
      </c>
      <c r="CA389" s="36">
        <f t="shared" ref="CA389:CA452" si="329">(AK389/AK$2-1)^2</f>
        <v>7.2577957531197454E-3</v>
      </c>
      <c r="CB389" s="36">
        <f t="shared" ref="CB389:CB452" si="330">(AL389/AL$2-1)^2</f>
        <v>1.1562030292519346E-2</v>
      </c>
      <c r="CC389" s="36">
        <f t="shared" ref="CC389:CC452" si="331">(AM389/AM$2-1)^2</f>
        <v>2.0890723674618934E-3</v>
      </c>
      <c r="CD389" s="36">
        <f t="shared" ref="CD389:CD452" si="332">(AN389/AN$2-1)^2</f>
        <v>1.0134678618080305E-2</v>
      </c>
      <c r="CE389" s="36">
        <f t="shared" ref="CE389:CE452" si="333">(AO389/AO$2-1)^2</f>
        <v>2.8329864724245574E-3</v>
      </c>
      <c r="CF389" s="36">
        <f t="shared" ref="CF389:CF452" si="334">(AP389/AP$2-1)^2</f>
        <v>5.1451868468372249E-3</v>
      </c>
      <c r="CG389" s="36">
        <f t="shared" ref="CG389:CG452" si="335">(AQ389/AQ$2-1)^2</f>
        <v>0</v>
      </c>
      <c r="CH389" s="36">
        <f t="shared" ref="CH389:CH452" si="336">(AR389/AR$2-1)^2</f>
        <v>7.9819380705771301E-3</v>
      </c>
      <c r="CI389" s="36">
        <f t="shared" ref="CI389:CI452" si="337">(AS389/AS$2-1)^2</f>
        <v>1.6346873388016774E-5</v>
      </c>
      <c r="CJ389" s="36">
        <f t="shared" ref="CJ389:CJ452" si="338">(AT389/AT$2-1)^2</f>
        <v>9.0724343155755799E-4</v>
      </c>
      <c r="CK389" s="36">
        <f t="shared" ref="CK389:CK452" si="339">(AU389/AU$2-1)^2</f>
        <v>1.5133346249914896E-3</v>
      </c>
      <c r="CL389" s="36">
        <f t="shared" ref="CL389:CL452" si="340">(AV389/AV$2-1)^2</f>
        <v>3.219153966098294E-3</v>
      </c>
      <c r="CM389" s="36">
        <f t="shared" ref="CM389:CM452" si="341">(AW389/AW$2-1)^2</f>
        <v>15.643330980000094</v>
      </c>
      <c r="CN389" s="36">
        <f t="shared" ref="CN389:CN452" si="342">(AX389/AX$2-1)^2</f>
        <v>0.68554867641790784</v>
      </c>
      <c r="CO389" s="36">
        <f t="shared" ref="CO389:CO452" si="343">(AY389/AY$2-1)^2</f>
        <v>7.6044472590391975E-3</v>
      </c>
      <c r="CP389" s="36">
        <f t="shared" ref="CP389:CP452" si="344">(AZ389/AZ$2-1)^2</f>
        <v>0.44266660260214336</v>
      </c>
      <c r="CQ389" s="36">
        <f t="shared" ref="CQ389:CQ452" si="345">(BA389/BA$2-1)^2</f>
        <v>84.84369583877276</v>
      </c>
      <c r="CR389" s="36">
        <f t="shared" ref="CR389:CR452" si="346">(BB389/BB$2-1)^2</f>
        <v>0.41669246044865688</v>
      </c>
      <c r="CS389" s="36">
        <f t="shared" ref="CS389:CS452" si="347">(BC389/BC$2-1)^2</f>
        <v>1.5385682266792156</v>
      </c>
      <c r="CT389" s="36">
        <f t="shared" ref="CT389:CT452" si="348">(BD389/BD$2-1)^2</f>
        <v>5.9133323890658751</v>
      </c>
      <c r="CU389" s="36"/>
      <c r="CV389" s="42" t="str">
        <f t="shared" ref="CV389:CV452" si="349">D389</f>
        <v>Ituiutaba</v>
      </c>
      <c r="CW389" s="43">
        <f t="shared" si="307"/>
        <v>0.46331473765976983</v>
      </c>
      <c r="CX389" s="43">
        <f t="shared" si="307"/>
        <v>0.41609104357651233</v>
      </c>
      <c r="CY389" s="43">
        <f t="shared" si="307"/>
        <v>3.8446751249519579E-4</v>
      </c>
      <c r="CZ389" s="43">
        <f t="shared" si="307"/>
        <v>0.48402326936844869</v>
      </c>
      <c r="DA389" s="43">
        <f t="shared" si="307"/>
        <v>0.58283010571908889</v>
      </c>
      <c r="DB389" s="43">
        <f t="shared" si="307"/>
        <v>1.6346873388016774E-5</v>
      </c>
      <c r="DC389" s="43">
        <f t="shared" si="307"/>
        <v>9.0724343155755799E-4</v>
      </c>
      <c r="DD389" s="43">
        <f t="shared" si="307"/>
        <v>1.5133346249914896E-3</v>
      </c>
      <c r="DE389" s="43">
        <f t="shared" si="307"/>
        <v>3.219153966098294E-3</v>
      </c>
      <c r="DF389" s="43">
        <f t="shared" si="307"/>
        <v>84.84369583877276</v>
      </c>
      <c r="DG389" s="43">
        <f t="shared" si="307"/>
        <v>0.41669246044865688</v>
      </c>
      <c r="DH389" s="43">
        <f t="shared" si="307"/>
        <v>1.5385682266792156</v>
      </c>
      <c r="DI389" s="43">
        <f t="shared" si="307"/>
        <v>5.9133323890658751</v>
      </c>
      <c r="DJ389" s="51">
        <f t="shared" si="308"/>
        <v>7.2818914321306814</v>
      </c>
      <c r="DL389" s="40">
        <f t="shared" si="302"/>
        <v>386</v>
      </c>
      <c r="DM389" s="58">
        <f t="shared" ref="DM389:DM452" si="350">SMALL($DJ$4:$DJ$855,DL389)</f>
        <v>73.525941437403588</v>
      </c>
      <c r="DN389" s="57" t="str">
        <f t="shared" ref="DN389:DN452" si="351">INDEX($CV$4:$DJ$855,MATCH($DM389,$DJ$4:$DJ$855,0),1)</f>
        <v>São João do Paraíso</v>
      </c>
    </row>
    <row r="390" spans="1:118" x14ac:dyDescent="0.3">
      <c r="A390" s="12">
        <v>313430</v>
      </c>
      <c r="B390" s="12" t="s">
        <v>29</v>
      </c>
      <c r="C390" s="12" t="s">
        <v>28</v>
      </c>
      <c r="D390" s="27" t="s">
        <v>430</v>
      </c>
      <c r="E390" s="13">
        <v>6117</v>
      </c>
      <c r="F390" s="14">
        <v>16.239999999999998</v>
      </c>
      <c r="G390" s="14">
        <v>43.73</v>
      </c>
      <c r="H390" s="15">
        <v>993.40079999999989</v>
      </c>
      <c r="I390" s="15">
        <v>2674.9640999999997</v>
      </c>
      <c r="J390" s="15">
        <v>52.350999999999999</v>
      </c>
      <c r="K390" s="13">
        <v>6386</v>
      </c>
      <c r="L390" s="14">
        <v>7.68</v>
      </c>
      <c r="M390" s="14">
        <v>24.59</v>
      </c>
      <c r="N390" s="15">
        <v>490.44479999999993</v>
      </c>
      <c r="O390" s="15">
        <v>1570.3174000000001</v>
      </c>
      <c r="P390" s="15">
        <v>37.118200000000002</v>
      </c>
      <c r="Q390" s="13">
        <v>6129</v>
      </c>
      <c r="R390" s="14">
        <v>2.4300000000000002</v>
      </c>
      <c r="S390" s="14">
        <v>11.97</v>
      </c>
      <c r="T390" s="15">
        <v>148.93470000000002</v>
      </c>
      <c r="U390" s="14">
        <v>733.6413</v>
      </c>
      <c r="V390" s="14">
        <v>21.425899999999999</v>
      </c>
      <c r="W390" s="14">
        <v>0.44</v>
      </c>
      <c r="X390" s="14">
        <v>0.51</v>
      </c>
      <c r="Y390" s="14">
        <v>0.52</v>
      </c>
      <c r="Z390" s="14">
        <v>83.736599999999996</v>
      </c>
      <c r="AA390" s="14">
        <v>93.225899999999996</v>
      </c>
      <c r="AB390" s="14">
        <v>105.182</v>
      </c>
      <c r="AC390" s="14">
        <v>15617.909</v>
      </c>
      <c r="AD390" s="14">
        <v>47830.944000000003</v>
      </c>
      <c r="AE390" s="14">
        <v>2448.3319000000001</v>
      </c>
      <c r="AF390" s="14">
        <v>7652.95</v>
      </c>
      <c r="AG390" s="14">
        <v>6379</v>
      </c>
      <c r="AH390" s="14">
        <v>6250</v>
      </c>
      <c r="AI390" s="14">
        <v>60.8003</v>
      </c>
      <c r="AJ390" s="14">
        <v>41.039200000000001</v>
      </c>
      <c r="AK390" s="14">
        <v>0.45</v>
      </c>
      <c r="AL390" s="14">
        <v>0.24099999999999999</v>
      </c>
      <c r="AM390" s="14">
        <v>0.71099999999999997</v>
      </c>
      <c r="AN390" s="14">
        <v>0.53200000000000003</v>
      </c>
      <c r="AO390" s="14">
        <v>0.628</v>
      </c>
      <c r="AP390" s="14">
        <v>0.499</v>
      </c>
      <c r="AQ390" s="14">
        <v>0.79500000000000004</v>
      </c>
      <c r="AR390" s="14">
        <v>0.623</v>
      </c>
      <c r="AS390" s="14">
        <v>0.72599999999999998</v>
      </c>
      <c r="AT390" s="14">
        <v>0.67500000000000004</v>
      </c>
      <c r="AU390" s="14">
        <v>0.84</v>
      </c>
      <c r="AV390" s="14">
        <v>0.67500000000000004</v>
      </c>
      <c r="AW390" s="14">
        <v>9077</v>
      </c>
      <c r="AX390" s="14">
        <v>2360</v>
      </c>
      <c r="AY390" s="14">
        <v>14432</v>
      </c>
      <c r="AZ390" s="14">
        <v>20831</v>
      </c>
      <c r="BA390" s="56">
        <f t="shared" si="306"/>
        <v>0.19436830835117774</v>
      </c>
      <c r="BB390" s="56">
        <f t="shared" si="306"/>
        <v>5.0535331905781584E-2</v>
      </c>
      <c r="BC390" s="56">
        <f t="shared" si="306"/>
        <v>0.30903640256959314</v>
      </c>
      <c r="BD390" s="56">
        <f t="shared" si="306"/>
        <v>0.44605995717344754</v>
      </c>
      <c r="BE390" s="54"/>
      <c r="BG390" s="36">
        <f t="shared" si="309"/>
        <v>0.7855463334829057</v>
      </c>
      <c r="BH390" s="36">
        <f t="shared" si="310"/>
        <v>0.10197019984464373</v>
      </c>
      <c r="BI390" s="36">
        <f t="shared" si="311"/>
        <v>4.5501403627298793E-4</v>
      </c>
      <c r="BJ390" s="36">
        <f t="shared" si="312"/>
        <v>0.85121792528007856</v>
      </c>
      <c r="BK390" s="36">
        <f t="shared" si="313"/>
        <v>0.78125340136255572</v>
      </c>
      <c r="BL390" s="36">
        <f t="shared" si="314"/>
        <v>0.10197079658682436</v>
      </c>
      <c r="BM390" s="36">
        <f t="shared" si="315"/>
        <v>7.1111111111111083E-2</v>
      </c>
      <c r="BN390" s="36">
        <f t="shared" si="316"/>
        <v>1.1080332409972275E-2</v>
      </c>
      <c r="BO390" s="36">
        <f t="shared" si="317"/>
        <v>3.844675124951914E-4</v>
      </c>
      <c r="BP390" s="36">
        <f t="shared" si="318"/>
        <v>7.1110862005531503E-2</v>
      </c>
      <c r="BQ390" s="36">
        <f t="shared" si="319"/>
        <v>1.1080236700853575E-2</v>
      </c>
      <c r="BR390" s="36">
        <f t="shared" si="320"/>
        <v>3.8445558641097909E-4</v>
      </c>
      <c r="BS390" s="36">
        <f t="shared" si="321"/>
        <v>0.90609593215391449</v>
      </c>
      <c r="BT390" s="36">
        <f t="shared" si="322"/>
        <v>0.98099892206495154</v>
      </c>
      <c r="BU390" s="36">
        <f t="shared" si="323"/>
        <v>0.4233424242887443</v>
      </c>
      <c r="BV390" s="36">
        <f t="shared" si="324"/>
        <v>0.83002357901523727</v>
      </c>
      <c r="BW390" s="36">
        <f t="shared" si="325"/>
        <v>0.74354414164327853</v>
      </c>
      <c r="BX390" s="36">
        <f t="shared" si="326"/>
        <v>0.79686426300107982</v>
      </c>
      <c r="BY390" s="36">
        <f t="shared" si="327"/>
        <v>0.42334266161060963</v>
      </c>
      <c r="BZ390" s="36">
        <f t="shared" si="328"/>
        <v>0.83002348158620209</v>
      </c>
      <c r="CA390" s="36">
        <f t="shared" si="329"/>
        <v>7.6075194713823109E-3</v>
      </c>
      <c r="CB390" s="36">
        <f t="shared" si="330"/>
        <v>1.8550635269331091E-2</v>
      </c>
      <c r="CC390" s="36">
        <f t="shared" si="331"/>
        <v>2.3211915194020811E-4</v>
      </c>
      <c r="CD390" s="36">
        <f t="shared" si="332"/>
        <v>1.1531012116571315E-2</v>
      </c>
      <c r="CE390" s="36">
        <f t="shared" si="333"/>
        <v>1.6649323621227972E-4</v>
      </c>
      <c r="CF390" s="36">
        <f t="shared" si="334"/>
        <v>2.7817835460841531E-3</v>
      </c>
      <c r="CG390" s="36">
        <f t="shared" si="335"/>
        <v>1.0333097071374431E-4</v>
      </c>
      <c r="CH390" s="36">
        <f t="shared" si="336"/>
        <v>5.5276579436130068E-4</v>
      </c>
      <c r="CI390" s="36">
        <f t="shared" si="337"/>
        <v>4.6497773192580885E-4</v>
      </c>
      <c r="CJ390" s="36">
        <f t="shared" si="338"/>
        <v>2.7444113804616E-4</v>
      </c>
      <c r="CK390" s="36">
        <f t="shared" si="339"/>
        <v>1.5133346249914896E-3</v>
      </c>
      <c r="CL390" s="36">
        <f t="shared" si="340"/>
        <v>1.8107741059302715E-3</v>
      </c>
      <c r="CM390" s="36">
        <f t="shared" si="341"/>
        <v>0.36866186295063907</v>
      </c>
      <c r="CN390" s="36">
        <f t="shared" si="342"/>
        <v>0.9986234561809515</v>
      </c>
      <c r="CO390" s="36">
        <f t="shared" si="343"/>
        <v>0.97639728361732259</v>
      </c>
      <c r="CP390" s="36">
        <f t="shared" si="344"/>
        <v>0.80465218996115528</v>
      </c>
      <c r="CQ390" s="36">
        <f t="shared" si="345"/>
        <v>1596.3416597274345</v>
      </c>
      <c r="CR390" s="36">
        <f t="shared" si="346"/>
        <v>0.86159044362059645</v>
      </c>
      <c r="CS390" s="36">
        <f t="shared" si="347"/>
        <v>5.6504495665321883E-2</v>
      </c>
      <c r="CT390" s="36">
        <f t="shared" si="348"/>
        <v>94.786495086695965</v>
      </c>
      <c r="CU390" s="36"/>
      <c r="CV390" s="42" t="str">
        <f t="shared" si="349"/>
        <v>Itumirim</v>
      </c>
      <c r="CW390" s="43">
        <f t="shared" si="307"/>
        <v>0.10197019984464373</v>
      </c>
      <c r="CX390" s="43">
        <f t="shared" si="307"/>
        <v>4.5501403627298793E-4</v>
      </c>
      <c r="CY390" s="43">
        <f t="shared" si="307"/>
        <v>3.844675124951914E-4</v>
      </c>
      <c r="CZ390" s="43">
        <f t="shared" si="307"/>
        <v>0.83002357901523727</v>
      </c>
      <c r="DA390" s="43">
        <f t="shared" si="307"/>
        <v>0.79686426300107982</v>
      </c>
      <c r="DB390" s="43">
        <f t="shared" si="307"/>
        <v>4.6497773192580885E-4</v>
      </c>
      <c r="DC390" s="43">
        <f t="shared" si="307"/>
        <v>2.7444113804616E-4</v>
      </c>
      <c r="DD390" s="43">
        <f t="shared" si="307"/>
        <v>1.5133346249914896E-3</v>
      </c>
      <c r="DE390" s="43">
        <f t="shared" si="307"/>
        <v>1.8107741059302715E-3</v>
      </c>
      <c r="DF390" s="43">
        <f t="shared" si="307"/>
        <v>1596.3416597274345</v>
      </c>
      <c r="DG390" s="43">
        <f t="shared" si="307"/>
        <v>0.86159044362059645</v>
      </c>
      <c r="DH390" s="43">
        <f t="shared" si="307"/>
        <v>5.6504495665321883E-2</v>
      </c>
      <c r="DI390" s="43">
        <f t="shared" si="307"/>
        <v>94.786495086695965</v>
      </c>
      <c r="DJ390" s="51">
        <f t="shared" si="308"/>
        <v>130.29077006187902</v>
      </c>
      <c r="DL390" s="40">
        <f t="shared" ref="DL390:DL453" si="352">DL389+1</f>
        <v>387</v>
      </c>
      <c r="DM390" s="58">
        <f t="shared" si="350"/>
        <v>73.990418655265898</v>
      </c>
      <c r="DN390" s="57" t="str">
        <f t="shared" si="351"/>
        <v>Boa Esperança</v>
      </c>
    </row>
    <row r="391" spans="1:118" x14ac:dyDescent="0.3">
      <c r="A391" s="12">
        <v>313440</v>
      </c>
      <c r="B391" s="12" t="s">
        <v>29</v>
      </c>
      <c r="C391" s="12" t="s">
        <v>28</v>
      </c>
      <c r="D391" s="27" t="s">
        <v>431</v>
      </c>
      <c r="E391" s="13">
        <v>23242</v>
      </c>
      <c r="F391" s="14">
        <v>4.42</v>
      </c>
      <c r="G391" s="14">
        <v>22.19</v>
      </c>
      <c r="H391" s="15">
        <v>1027.2963999999999</v>
      </c>
      <c r="I391" s="15">
        <v>5157.3998000000001</v>
      </c>
      <c r="J391" s="15">
        <v>14.2483</v>
      </c>
      <c r="K391" s="13">
        <v>28383</v>
      </c>
      <c r="L391" s="14">
        <v>2.8</v>
      </c>
      <c r="M391" s="14">
        <v>12.01</v>
      </c>
      <c r="N391" s="15">
        <v>794.72399999999993</v>
      </c>
      <c r="O391" s="15">
        <v>3408.7982999999999</v>
      </c>
      <c r="P391" s="15">
        <v>13.5327</v>
      </c>
      <c r="Q391" s="13">
        <v>34074</v>
      </c>
      <c r="R391" s="14">
        <v>0.69</v>
      </c>
      <c r="S391" s="14">
        <v>3.7</v>
      </c>
      <c r="T391" s="15">
        <v>235.11060000000001</v>
      </c>
      <c r="U391" s="14">
        <v>1260.7380000000003</v>
      </c>
      <c r="V391" s="14">
        <v>6.0838999999999999</v>
      </c>
      <c r="W391" s="14">
        <v>0.55000000000000004</v>
      </c>
      <c r="X391" s="14">
        <v>0.57999999999999996</v>
      </c>
      <c r="Y391" s="14">
        <v>0.46</v>
      </c>
      <c r="Z391" s="14">
        <v>104.6707</v>
      </c>
      <c r="AA391" s="14">
        <v>106.02160000000001</v>
      </c>
      <c r="AB391" s="14">
        <v>93.045699999999997</v>
      </c>
      <c r="AC391" s="14">
        <v>216026.90400000001</v>
      </c>
      <c r="AD391" s="14">
        <v>1535239.395</v>
      </c>
      <c r="AE391" s="14">
        <v>7546.2641999999996</v>
      </c>
      <c r="AF391" s="14">
        <v>41184.629999999997</v>
      </c>
      <c r="AG391" s="14">
        <v>28627</v>
      </c>
      <c r="AH391" s="14">
        <v>37277</v>
      </c>
      <c r="AI391" s="14">
        <v>187.3991</v>
      </c>
      <c r="AJ391" s="14">
        <v>220.85380000000001</v>
      </c>
      <c r="AK391" s="14">
        <v>0.49</v>
      </c>
      <c r="AL391" s="14">
        <v>0.251</v>
      </c>
      <c r="AM391" s="14">
        <v>0.73</v>
      </c>
      <c r="AN391" s="14">
        <v>0.64200000000000002</v>
      </c>
      <c r="AO391" s="14">
        <v>0.66900000000000004</v>
      </c>
      <c r="AP391" s="14">
        <v>0.52800000000000002</v>
      </c>
      <c r="AQ391" s="14">
        <v>0.79900000000000004</v>
      </c>
      <c r="AR391" s="14">
        <v>0.71099999999999997</v>
      </c>
      <c r="AS391" s="14">
        <v>0.747</v>
      </c>
      <c r="AT391" s="14">
        <v>0.67400000000000004</v>
      </c>
      <c r="AU391" s="14">
        <v>0.84799999999999998</v>
      </c>
      <c r="AV391" s="14">
        <v>0.73</v>
      </c>
      <c r="AW391" s="14">
        <v>82055</v>
      </c>
      <c r="AX391" s="14">
        <v>738346</v>
      </c>
      <c r="AY391" s="14">
        <v>462679</v>
      </c>
      <c r="AZ391" s="14">
        <v>139686</v>
      </c>
      <c r="BA391" s="56">
        <f t="shared" si="306"/>
        <v>5.7672871013223541E-2</v>
      </c>
      <c r="BB391" s="56">
        <f t="shared" si="306"/>
        <v>0.51895111353518431</v>
      </c>
      <c r="BC391" s="56">
        <f t="shared" si="306"/>
        <v>0.32519683489765711</v>
      </c>
      <c r="BD391" s="56">
        <f t="shared" si="306"/>
        <v>9.8179180553935083E-2</v>
      </c>
      <c r="BE391" s="54"/>
      <c r="BG391" s="36">
        <f t="shared" si="309"/>
        <v>0.13538468398917508</v>
      </c>
      <c r="BH391" s="36">
        <f t="shared" si="310"/>
        <v>0.65080149706941604</v>
      </c>
      <c r="BI391" s="36">
        <f t="shared" si="311"/>
        <v>0.46826695709909272</v>
      </c>
      <c r="BJ391" s="36">
        <f t="shared" si="312"/>
        <v>0.77060028138137326</v>
      </c>
      <c r="BK391" s="36">
        <f t="shared" si="313"/>
        <v>0.64073773291593661</v>
      </c>
      <c r="BL391" s="36">
        <f t="shared" si="314"/>
        <v>0.65080179858084841</v>
      </c>
      <c r="BM391" s="36">
        <f t="shared" si="315"/>
        <v>6.9444444444444319E-3</v>
      </c>
      <c r="BN391" s="36">
        <f t="shared" si="316"/>
        <v>3.0778701138812136E-4</v>
      </c>
      <c r="BO391" s="36">
        <f t="shared" si="317"/>
        <v>9.6116878123798516E-3</v>
      </c>
      <c r="BP391" s="36">
        <f t="shared" si="318"/>
        <v>6.9444201177276867E-3</v>
      </c>
      <c r="BQ391" s="36">
        <f t="shared" si="319"/>
        <v>3.0780119071074338E-4</v>
      </c>
      <c r="BR391" s="36">
        <f t="shared" si="320"/>
        <v>9.6115797317073617E-3</v>
      </c>
      <c r="BS391" s="36">
        <f t="shared" si="321"/>
        <v>0.11192530999309017</v>
      </c>
      <c r="BT391" s="36">
        <f t="shared" si="322"/>
        <v>0.48107654686042622</v>
      </c>
      <c r="BU391" s="36">
        <f t="shared" si="323"/>
        <v>5.8945388123681801E-3</v>
      </c>
      <c r="BV391" s="36">
        <f t="shared" si="324"/>
        <v>0.27180188220671031</v>
      </c>
      <c r="BW391" s="36">
        <f t="shared" si="325"/>
        <v>0.1459239340270356</v>
      </c>
      <c r="BX391" s="36">
        <f t="shared" si="326"/>
        <v>0.12950258901841707</v>
      </c>
      <c r="BY391" s="36">
        <f t="shared" si="327"/>
        <v>5.8944767595766742E-3</v>
      </c>
      <c r="BZ391" s="36">
        <f t="shared" si="328"/>
        <v>0.27180193024894311</v>
      </c>
      <c r="CA391" s="36">
        <f t="shared" si="329"/>
        <v>3.7029570168978099E-5</v>
      </c>
      <c r="CB391" s="36">
        <f t="shared" si="330"/>
        <v>1.0071813054816883E-2</v>
      </c>
      <c r="CC391" s="36">
        <f t="shared" si="331"/>
        <v>1.2277376631548512E-4</v>
      </c>
      <c r="CD391" s="36">
        <f t="shared" si="332"/>
        <v>5.9569388766271877E-3</v>
      </c>
      <c r="CE391" s="36">
        <f t="shared" si="333"/>
        <v>6.2460978147762846E-3</v>
      </c>
      <c r="CF391" s="36">
        <f t="shared" si="334"/>
        <v>1.2978689312610196E-2</v>
      </c>
      <c r="CG391" s="36">
        <f t="shared" si="335"/>
        <v>2.324946841059213E-4</v>
      </c>
      <c r="CH391" s="36">
        <f t="shared" si="336"/>
        <v>1.3091950747339326E-2</v>
      </c>
      <c r="CI391" s="36">
        <f t="shared" si="337"/>
        <v>4.5407981633378926E-5</v>
      </c>
      <c r="CJ391" s="36">
        <f t="shared" si="338"/>
        <v>2.2681085788938784E-4</v>
      </c>
      <c r="CK391" s="36">
        <f t="shared" si="339"/>
        <v>8.8496038624069965E-4</v>
      </c>
      <c r="CL391" s="36">
        <f t="shared" si="340"/>
        <v>1.2574820180071382E-3</v>
      </c>
      <c r="CM391" s="36">
        <f t="shared" si="341"/>
        <v>6.508052099953753</v>
      </c>
      <c r="CN391" s="36">
        <f t="shared" si="342"/>
        <v>0.61558797372607621</v>
      </c>
      <c r="CO391" s="36">
        <f t="shared" si="343"/>
        <v>0.3836540881500764</v>
      </c>
      <c r="CP391" s="36">
        <f t="shared" si="344"/>
        <v>9.5775700426468685E-2</v>
      </c>
      <c r="CQ391" s="36">
        <f t="shared" si="345"/>
        <v>124.36540360576035</v>
      </c>
      <c r="CR391" s="36">
        <f t="shared" si="346"/>
        <v>6.9103344134985478E-2</v>
      </c>
      <c r="CS391" s="36">
        <f t="shared" si="347"/>
        <v>9.1463970574918507E-2</v>
      </c>
      <c r="CT391" s="36">
        <f t="shared" si="348"/>
        <v>1.8577437254083391</v>
      </c>
      <c r="CU391" s="36"/>
      <c r="CV391" s="42" t="str">
        <f t="shared" si="349"/>
        <v>Iturama</v>
      </c>
      <c r="CW391" s="43">
        <f t="shared" si="307"/>
        <v>0.65080149706941604</v>
      </c>
      <c r="CX391" s="43">
        <f t="shared" si="307"/>
        <v>0.46826695709909272</v>
      </c>
      <c r="CY391" s="43">
        <f t="shared" si="307"/>
        <v>9.6116878123798516E-3</v>
      </c>
      <c r="CZ391" s="43">
        <f t="shared" si="307"/>
        <v>0.27180188220671031</v>
      </c>
      <c r="DA391" s="43">
        <f t="shared" si="307"/>
        <v>0.12950258901841707</v>
      </c>
      <c r="DB391" s="43">
        <f t="shared" si="307"/>
        <v>4.5407981633378926E-5</v>
      </c>
      <c r="DC391" s="43">
        <f t="shared" si="307"/>
        <v>2.2681085788938784E-4</v>
      </c>
      <c r="DD391" s="43">
        <f t="shared" si="307"/>
        <v>8.8496038624069965E-4</v>
      </c>
      <c r="DE391" s="43">
        <f t="shared" si="307"/>
        <v>1.2574820180071382E-3</v>
      </c>
      <c r="DF391" s="43">
        <f t="shared" si="307"/>
        <v>124.36540360576035</v>
      </c>
      <c r="DG391" s="43">
        <f t="shared" si="307"/>
        <v>6.9103344134985478E-2</v>
      </c>
      <c r="DH391" s="43">
        <f t="shared" si="307"/>
        <v>9.1463970574918507E-2</v>
      </c>
      <c r="DI391" s="43">
        <f t="shared" si="307"/>
        <v>1.8577437254083391</v>
      </c>
      <c r="DJ391" s="51">
        <f t="shared" si="308"/>
        <v>9.8397010707944919</v>
      </c>
      <c r="DL391" s="40">
        <f t="shared" si="352"/>
        <v>388</v>
      </c>
      <c r="DM391" s="58">
        <f t="shared" si="350"/>
        <v>74.028844638360027</v>
      </c>
      <c r="DN391" s="57" t="str">
        <f t="shared" si="351"/>
        <v>Cônego Marinho</v>
      </c>
    </row>
    <row r="392" spans="1:118" x14ac:dyDescent="0.3">
      <c r="A392" s="12">
        <v>313450</v>
      </c>
      <c r="B392" s="12" t="s">
        <v>29</v>
      </c>
      <c r="C392" s="12" t="s">
        <v>28</v>
      </c>
      <c r="D392" s="27" t="s">
        <v>432</v>
      </c>
      <c r="E392" s="13">
        <v>4291</v>
      </c>
      <c r="F392" s="14">
        <v>23.05</v>
      </c>
      <c r="G392" s="14">
        <v>46.95</v>
      </c>
      <c r="H392" s="15">
        <v>989.07550000000003</v>
      </c>
      <c r="I392" s="15">
        <v>2014.6245000000001</v>
      </c>
      <c r="J392" s="15">
        <v>74.303700000000006</v>
      </c>
      <c r="K392" s="13">
        <v>4113</v>
      </c>
      <c r="L392" s="14">
        <v>10.99</v>
      </c>
      <c r="M392" s="14">
        <v>30.89</v>
      </c>
      <c r="N392" s="15">
        <v>452.01869999999997</v>
      </c>
      <c r="O392" s="15">
        <v>1270.5056999999999</v>
      </c>
      <c r="P392" s="15">
        <v>53.1158</v>
      </c>
      <c r="Q392" s="13">
        <v>3907</v>
      </c>
      <c r="R392" s="14">
        <v>4.16</v>
      </c>
      <c r="S392" s="14">
        <v>15.58</v>
      </c>
      <c r="T392" s="15">
        <v>162.53119999999998</v>
      </c>
      <c r="U392" s="14">
        <v>608.7106</v>
      </c>
      <c r="V392" s="14">
        <v>36.679699999999997</v>
      </c>
      <c r="W392" s="14">
        <v>0.54</v>
      </c>
      <c r="X392" s="14">
        <v>0.55000000000000004</v>
      </c>
      <c r="Y392" s="14">
        <v>0.54</v>
      </c>
      <c r="Z392" s="14">
        <v>102.7676</v>
      </c>
      <c r="AA392" s="14">
        <v>100.5377</v>
      </c>
      <c r="AB392" s="14">
        <v>109.22750000000001</v>
      </c>
      <c r="AC392" s="14">
        <v>30780.857</v>
      </c>
      <c r="AD392" s="14">
        <v>58762.248</v>
      </c>
      <c r="AE392" s="14">
        <v>7420.6502</v>
      </c>
      <c r="AF392" s="14">
        <v>14827.72</v>
      </c>
      <c r="AG392" s="14">
        <v>4148</v>
      </c>
      <c r="AH392" s="14">
        <v>3963</v>
      </c>
      <c r="AI392" s="14">
        <v>184.27969999999999</v>
      </c>
      <c r="AJ392" s="14">
        <v>79.514099999999999</v>
      </c>
      <c r="AK392" s="14">
        <v>0.41099999999999998</v>
      </c>
      <c r="AL392" s="14">
        <v>0.18</v>
      </c>
      <c r="AM392" s="14">
        <v>0.69699999999999995</v>
      </c>
      <c r="AN392" s="14">
        <v>0.55200000000000005</v>
      </c>
      <c r="AO392" s="14">
        <v>0.61499999999999999</v>
      </c>
      <c r="AP392" s="14">
        <v>0.48</v>
      </c>
      <c r="AQ392" s="14">
        <v>0.78700000000000003</v>
      </c>
      <c r="AR392" s="14">
        <v>0.61699999999999999</v>
      </c>
      <c r="AS392" s="14">
        <v>0.72699999999999998</v>
      </c>
      <c r="AT392" s="14">
        <v>0.622</v>
      </c>
      <c r="AU392" s="14">
        <v>0.878</v>
      </c>
      <c r="AV392" s="14">
        <v>0.70299999999999996</v>
      </c>
      <c r="AW392" s="14">
        <v>15231</v>
      </c>
      <c r="AX392" s="14">
        <v>13729</v>
      </c>
      <c r="AY392" s="14">
        <v>12392</v>
      </c>
      <c r="AZ392" s="14">
        <v>16308</v>
      </c>
      <c r="BA392" s="56">
        <f t="shared" si="306"/>
        <v>0.26415192507804369</v>
      </c>
      <c r="BB392" s="56">
        <f t="shared" si="306"/>
        <v>0.23810267082899758</v>
      </c>
      <c r="BC392" s="56">
        <f t="shared" si="306"/>
        <v>0.21491501907734997</v>
      </c>
      <c r="BD392" s="56">
        <f t="shared" si="306"/>
        <v>0.28283038501560875</v>
      </c>
      <c r="BE392" s="54"/>
      <c r="BG392" s="36">
        <f t="shared" si="309"/>
        <v>0.86030700431935836</v>
      </c>
      <c r="BH392" s="36">
        <f t="shared" si="310"/>
        <v>2.7312885938689226E-2</v>
      </c>
      <c r="BI392" s="36">
        <f t="shared" si="311"/>
        <v>0.10847243415764883</v>
      </c>
      <c r="BJ392" s="36">
        <f t="shared" si="312"/>
        <v>0.83823196628780516</v>
      </c>
      <c r="BK392" s="36">
        <f t="shared" si="313"/>
        <v>0.81659847725478241</v>
      </c>
      <c r="BL392" s="36">
        <f t="shared" si="314"/>
        <v>2.7312041783093138E-2</v>
      </c>
      <c r="BM392" s="36">
        <f t="shared" si="315"/>
        <v>9.9999999999999742E-3</v>
      </c>
      <c r="BN392" s="36">
        <f t="shared" si="316"/>
        <v>1.2311480455524698E-3</v>
      </c>
      <c r="BO392" s="36">
        <f t="shared" si="317"/>
        <v>3.4602076124567488E-3</v>
      </c>
      <c r="BP392" s="36">
        <f t="shared" si="318"/>
        <v>9.9999649695278643E-3</v>
      </c>
      <c r="BQ392" s="36">
        <f t="shared" si="319"/>
        <v>1.2311374112059556E-3</v>
      </c>
      <c r="BR392" s="36">
        <f t="shared" si="320"/>
        <v>3.4602143209344037E-3</v>
      </c>
      <c r="BS392" s="36">
        <f t="shared" si="321"/>
        <v>0.81935605914222243</v>
      </c>
      <c r="BT392" s="36">
        <f t="shared" si="322"/>
        <v>0.97668199388133448</v>
      </c>
      <c r="BU392" s="36">
        <f t="shared" si="323"/>
        <v>3.4635634658723605E-3</v>
      </c>
      <c r="BV392" s="36">
        <f t="shared" si="324"/>
        <v>0.68503775256382193</v>
      </c>
      <c r="BW392" s="36">
        <f t="shared" si="325"/>
        <v>0.82892451323753347</v>
      </c>
      <c r="BX392" s="36">
        <f t="shared" si="326"/>
        <v>0.86852298145455009</v>
      </c>
      <c r="BY392" s="36">
        <f t="shared" si="327"/>
        <v>3.4635287010594661E-3</v>
      </c>
      <c r="BZ392" s="36">
        <f t="shared" si="328"/>
        <v>0.68503773812801572</v>
      </c>
      <c r="CA392" s="36">
        <f t="shared" si="329"/>
        <v>2.766520331291222E-2</v>
      </c>
      <c r="CB392" s="36">
        <f t="shared" si="330"/>
        <v>0.12591050988553598</v>
      </c>
      <c r="CC392" s="36">
        <f t="shared" si="331"/>
        <v>1.1989625616746344E-3</v>
      </c>
      <c r="CD392" s="36">
        <f t="shared" si="332"/>
        <v>5.4502049457231501E-3</v>
      </c>
      <c r="CE392" s="36">
        <f t="shared" si="333"/>
        <v>6.503642039542132E-5</v>
      </c>
      <c r="CF392" s="36">
        <f t="shared" si="334"/>
        <v>1.6023073225444811E-4</v>
      </c>
      <c r="CG392" s="36">
        <f t="shared" si="335"/>
        <v>0</v>
      </c>
      <c r="CH392" s="36">
        <f t="shared" si="336"/>
        <v>1.0834209569481436E-3</v>
      </c>
      <c r="CI392" s="36">
        <f t="shared" si="337"/>
        <v>4.0867183470041484E-4</v>
      </c>
      <c r="CJ392" s="36">
        <f t="shared" si="338"/>
        <v>4.0009435331688215E-3</v>
      </c>
      <c r="CK392" s="36">
        <f t="shared" si="339"/>
        <v>2.09458079583596E-5</v>
      </c>
      <c r="CL392" s="36">
        <f t="shared" si="340"/>
        <v>8.0478849152457345E-6</v>
      </c>
      <c r="CM392" s="36">
        <f t="shared" si="341"/>
        <v>0.11617810443638268</v>
      </c>
      <c r="CN392" s="36">
        <f t="shared" si="342"/>
        <v>0.99200541615690174</v>
      </c>
      <c r="CO392" s="36">
        <f t="shared" si="343"/>
        <v>0.97971648155430935</v>
      </c>
      <c r="CP392" s="36">
        <f t="shared" si="344"/>
        <v>0.84526521821950173</v>
      </c>
      <c r="CQ392" s="36">
        <f t="shared" si="345"/>
        <v>2987.4920366406927</v>
      </c>
      <c r="CR392" s="36">
        <f t="shared" si="346"/>
        <v>0.43797380973221223</v>
      </c>
      <c r="CS392" s="36">
        <f t="shared" si="347"/>
        <v>1.9391747786985908E-2</v>
      </c>
      <c r="CT392" s="36">
        <f t="shared" si="348"/>
        <v>33.723602550665788</v>
      </c>
      <c r="CU392" s="36"/>
      <c r="CV392" s="42" t="str">
        <f t="shared" si="349"/>
        <v>Itutinga</v>
      </c>
      <c r="CW392" s="43">
        <f t="shared" si="307"/>
        <v>2.7312885938689226E-2</v>
      </c>
      <c r="CX392" s="43">
        <f t="shared" si="307"/>
        <v>0.10847243415764883</v>
      </c>
      <c r="CY392" s="43">
        <f t="shared" si="307"/>
        <v>3.4602076124567488E-3</v>
      </c>
      <c r="CZ392" s="43">
        <f t="shared" si="307"/>
        <v>0.68503775256382193</v>
      </c>
      <c r="DA392" s="43">
        <f t="shared" si="307"/>
        <v>0.86852298145455009</v>
      </c>
      <c r="DB392" s="43">
        <f t="shared" si="307"/>
        <v>4.0867183470041484E-4</v>
      </c>
      <c r="DC392" s="43">
        <f t="shared" si="307"/>
        <v>4.0009435331688215E-3</v>
      </c>
      <c r="DD392" s="43">
        <f t="shared" si="307"/>
        <v>2.09458079583596E-5</v>
      </c>
      <c r="DE392" s="43">
        <f t="shared" si="307"/>
        <v>8.0478849152457345E-6</v>
      </c>
      <c r="DF392" s="43">
        <f t="shared" si="307"/>
        <v>2987.4920366406927</v>
      </c>
      <c r="DG392" s="43">
        <f t="shared" si="307"/>
        <v>0.43797380973221223</v>
      </c>
      <c r="DH392" s="43">
        <f t="shared" si="307"/>
        <v>1.9391747786985908E-2</v>
      </c>
      <c r="DI392" s="43">
        <f t="shared" si="307"/>
        <v>33.723602550665788</v>
      </c>
      <c r="DJ392" s="51">
        <f t="shared" si="308"/>
        <v>232.56694227843582</v>
      </c>
      <c r="DL392" s="40">
        <f t="shared" si="352"/>
        <v>389</v>
      </c>
      <c r="DM392" s="58">
        <f t="shared" si="350"/>
        <v>74.059259876390271</v>
      </c>
      <c r="DN392" s="57" t="str">
        <f t="shared" si="351"/>
        <v>Frei Inocêncio</v>
      </c>
    </row>
    <row r="393" spans="1:118" x14ac:dyDescent="0.3">
      <c r="A393" s="12">
        <v>313460</v>
      </c>
      <c r="B393" s="12" t="s">
        <v>29</v>
      </c>
      <c r="C393" s="12" t="s">
        <v>28</v>
      </c>
      <c r="D393" s="27" t="s">
        <v>435</v>
      </c>
      <c r="E393" s="13">
        <v>12615</v>
      </c>
      <c r="F393" s="14">
        <v>26.46</v>
      </c>
      <c r="G393" s="14">
        <v>55.75</v>
      </c>
      <c r="H393" s="15">
        <v>3337.9290000000001</v>
      </c>
      <c r="I393" s="15">
        <v>7032.8625000000002</v>
      </c>
      <c r="J393" s="15">
        <v>85.296099999999996</v>
      </c>
      <c r="K393" s="13">
        <v>13312</v>
      </c>
      <c r="L393" s="14">
        <v>9.8800000000000008</v>
      </c>
      <c r="M393" s="14">
        <v>35.26</v>
      </c>
      <c r="N393" s="15">
        <v>1315.2256000000002</v>
      </c>
      <c r="O393" s="15">
        <v>4693.8111999999992</v>
      </c>
      <c r="P393" s="15">
        <v>47.750999999999998</v>
      </c>
      <c r="Q393" s="13">
        <v>17004</v>
      </c>
      <c r="R393" s="14">
        <v>5.65</v>
      </c>
      <c r="S393" s="14">
        <v>15.21</v>
      </c>
      <c r="T393" s="15">
        <v>960.726</v>
      </c>
      <c r="U393" s="14">
        <v>2586.3084000000003</v>
      </c>
      <c r="V393" s="14">
        <v>49.817399999999999</v>
      </c>
      <c r="W393" s="14">
        <v>0.56999999999999995</v>
      </c>
      <c r="X393" s="14">
        <v>0.6</v>
      </c>
      <c r="Y393" s="14">
        <v>0.56999999999999995</v>
      </c>
      <c r="Z393" s="14">
        <v>108.4769</v>
      </c>
      <c r="AA393" s="14">
        <v>109.67749999999999</v>
      </c>
      <c r="AB393" s="14">
        <v>115.2957</v>
      </c>
      <c r="AC393" s="14">
        <v>38754.154999999999</v>
      </c>
      <c r="AD393" s="14">
        <v>171304.47</v>
      </c>
      <c r="AE393" s="14">
        <v>2872.1673999999998</v>
      </c>
      <c r="AF393" s="14">
        <v>9119.2199999999993</v>
      </c>
      <c r="AG393" s="14">
        <v>13493</v>
      </c>
      <c r="AH393" s="14">
        <v>18785</v>
      </c>
      <c r="AI393" s="14">
        <v>71.325599999999994</v>
      </c>
      <c r="AJ393" s="14">
        <v>48.902099999999997</v>
      </c>
      <c r="AK393" s="14">
        <v>0.374</v>
      </c>
      <c r="AL393" s="14">
        <v>0.14399999999999999</v>
      </c>
      <c r="AM393" s="14">
        <v>0.67300000000000004</v>
      </c>
      <c r="AN393" s="14">
        <v>0.53900000000000003</v>
      </c>
      <c r="AO393" s="14">
        <v>0.52400000000000002</v>
      </c>
      <c r="AP393" s="14">
        <v>0.316</v>
      </c>
      <c r="AQ393" s="14">
        <v>0.73699999999999999</v>
      </c>
      <c r="AR393" s="14">
        <v>0.61899999999999999</v>
      </c>
      <c r="AS393" s="14">
        <v>0.68100000000000005</v>
      </c>
      <c r="AT393" s="14">
        <v>0.54300000000000004</v>
      </c>
      <c r="AU393" s="14">
        <v>0.83699999999999997</v>
      </c>
      <c r="AV393" s="14">
        <v>0.69399999999999995</v>
      </c>
      <c r="AW393" s="14">
        <v>12460</v>
      </c>
      <c r="AX393" s="14">
        <v>10713</v>
      </c>
      <c r="AY393" s="14">
        <v>78282</v>
      </c>
      <c r="AZ393" s="14">
        <v>61322</v>
      </c>
      <c r="BA393" s="56">
        <f t="shared" si="306"/>
        <v>7.6546440836236074E-2</v>
      </c>
      <c r="BB393" s="56">
        <f t="shared" si="306"/>
        <v>6.5813966346596878E-2</v>
      </c>
      <c r="BC393" s="56">
        <f t="shared" si="306"/>
        <v>0.48091560847048415</v>
      </c>
      <c r="BD393" s="56">
        <f t="shared" si="306"/>
        <v>0.37672398434668286</v>
      </c>
      <c r="BE393" s="54"/>
      <c r="BG393" s="36">
        <f t="shared" si="309"/>
        <v>0.46865719747467571</v>
      </c>
      <c r="BH393" s="36">
        <f t="shared" si="310"/>
        <v>0.33946127470596099</v>
      </c>
      <c r="BI393" s="36">
        <f t="shared" si="311"/>
        <v>8.8673863411338538E-2</v>
      </c>
      <c r="BJ393" s="36">
        <f t="shared" si="312"/>
        <v>0.25081512379890336</v>
      </c>
      <c r="BK393" s="36">
        <f t="shared" si="313"/>
        <v>0.3488801468297858</v>
      </c>
      <c r="BL393" s="36">
        <f t="shared" si="314"/>
        <v>0.33945793575462135</v>
      </c>
      <c r="BM393" s="36">
        <f t="shared" si="315"/>
        <v>2.5000000000000044E-3</v>
      </c>
      <c r="BN393" s="36">
        <f t="shared" si="316"/>
        <v>2.7700831024930687E-3</v>
      </c>
      <c r="BO393" s="36">
        <f t="shared" si="317"/>
        <v>1.3840830449826943E-2</v>
      </c>
      <c r="BP393" s="36">
        <f t="shared" si="318"/>
        <v>2.4999912423819717E-3</v>
      </c>
      <c r="BQ393" s="36">
        <f t="shared" si="319"/>
        <v>2.77010968848059E-3</v>
      </c>
      <c r="BR393" s="36">
        <f t="shared" si="320"/>
        <v>1.3840857283737563E-2</v>
      </c>
      <c r="BS393" s="36">
        <f t="shared" si="321"/>
        <v>0.77549511019689832</v>
      </c>
      <c r="BT393" s="36">
        <f t="shared" si="322"/>
        <v>0.93279096961721797</v>
      </c>
      <c r="BU393" s="36">
        <f t="shared" si="323"/>
        <v>0.34830138283976525</v>
      </c>
      <c r="BV393" s="36">
        <f t="shared" si="324"/>
        <v>0.79926298939170715</v>
      </c>
      <c r="BW393" s="36">
        <f t="shared" si="325"/>
        <v>0.50227400663951161</v>
      </c>
      <c r="BX393" s="36">
        <f t="shared" si="326"/>
        <v>0.45889322976556057</v>
      </c>
      <c r="BY393" s="36">
        <f t="shared" si="327"/>
        <v>0.34830135227337705</v>
      </c>
      <c r="BZ393" s="36">
        <f t="shared" si="328"/>
        <v>0.79926296014596776</v>
      </c>
      <c r="CA393" s="36">
        <f t="shared" si="329"/>
        <v>5.8263971462544611E-2</v>
      </c>
      <c r="CB393" s="36">
        <f t="shared" si="330"/>
        <v>0.23413111342351728</v>
      </c>
      <c r="CC393" s="36">
        <f t="shared" si="331"/>
        <v>4.6059345769292621E-3</v>
      </c>
      <c r="CD393" s="36">
        <f t="shared" si="332"/>
        <v>9.1465474528174204E-3</v>
      </c>
      <c r="CE393" s="36">
        <f t="shared" si="333"/>
        <v>2.3975026014568142E-2</v>
      </c>
      <c r="CF393" s="36">
        <f t="shared" si="334"/>
        <v>0.11111111111111106</v>
      </c>
      <c r="CG393" s="36">
        <f t="shared" si="335"/>
        <v>4.0363660435055737E-3</v>
      </c>
      <c r="CH393" s="36">
        <f t="shared" si="336"/>
        <v>8.8688200784190342E-4</v>
      </c>
      <c r="CI393" s="36">
        <f t="shared" si="337"/>
        <v>6.758523986312207E-3</v>
      </c>
      <c r="CJ393" s="36">
        <f t="shared" si="338"/>
        <v>3.3207377703585401E-2</v>
      </c>
      <c r="CK393" s="36">
        <f t="shared" si="339"/>
        <v>1.7921756934371573E-3</v>
      </c>
      <c r="CL393" s="36">
        <f t="shared" si="340"/>
        <v>2.434485186861835E-4</v>
      </c>
      <c r="CM393" s="36">
        <f t="shared" si="341"/>
        <v>0.21230849876947869</v>
      </c>
      <c r="CN393" s="36">
        <f t="shared" si="342"/>
        <v>0.9937589240376542</v>
      </c>
      <c r="CO393" s="36">
        <f t="shared" si="343"/>
        <v>0.87535647920127757</v>
      </c>
      <c r="CP393" s="36">
        <f t="shared" si="344"/>
        <v>0.48561517278014521</v>
      </c>
      <c r="CQ393" s="36">
        <f t="shared" si="345"/>
        <v>228.87655566442152</v>
      </c>
      <c r="CR393" s="36">
        <f t="shared" si="346"/>
        <v>0.82177306021880281</v>
      </c>
      <c r="CS393" s="36">
        <f t="shared" si="347"/>
        <v>0.85764608510614571</v>
      </c>
      <c r="CT393" s="36">
        <f t="shared" si="348"/>
        <v>65.077253484425981</v>
      </c>
      <c r="CU393" s="36"/>
      <c r="CV393" s="42" t="str">
        <f t="shared" si="349"/>
        <v>Jaboticatubas</v>
      </c>
      <c r="CW393" s="43">
        <f t="shared" si="307"/>
        <v>0.33946127470596099</v>
      </c>
      <c r="CX393" s="43">
        <f t="shared" si="307"/>
        <v>8.8673863411338538E-2</v>
      </c>
      <c r="CY393" s="43">
        <f t="shared" si="307"/>
        <v>1.3840830449826943E-2</v>
      </c>
      <c r="CZ393" s="43">
        <f t="shared" si="307"/>
        <v>0.79926298939170715</v>
      </c>
      <c r="DA393" s="43">
        <f t="shared" si="307"/>
        <v>0.45889322976556057</v>
      </c>
      <c r="DB393" s="43">
        <f t="shared" si="307"/>
        <v>6.758523986312207E-3</v>
      </c>
      <c r="DC393" s="43">
        <f t="shared" si="307"/>
        <v>3.3207377703585401E-2</v>
      </c>
      <c r="DD393" s="43">
        <f t="shared" si="307"/>
        <v>1.7921756934371573E-3</v>
      </c>
      <c r="DE393" s="43">
        <f t="shared" si="307"/>
        <v>2.434485186861835E-4</v>
      </c>
      <c r="DF393" s="43">
        <f t="shared" si="307"/>
        <v>228.87655566442152</v>
      </c>
      <c r="DG393" s="43">
        <f t="shared" si="307"/>
        <v>0.82177306021880281</v>
      </c>
      <c r="DH393" s="43">
        <f t="shared" si="307"/>
        <v>0.85764608510614571</v>
      </c>
      <c r="DI393" s="43">
        <f t="shared" si="307"/>
        <v>65.077253484425981</v>
      </c>
      <c r="DJ393" s="51">
        <f t="shared" si="308"/>
        <v>22.87502784675376</v>
      </c>
      <c r="DL393" s="40">
        <f t="shared" si="352"/>
        <v>390</v>
      </c>
      <c r="DM393" s="58">
        <f t="shared" si="350"/>
        <v>75.36074002613492</v>
      </c>
      <c r="DN393" s="57" t="str">
        <f t="shared" si="351"/>
        <v>Pintópolis</v>
      </c>
    </row>
    <row r="394" spans="1:118" x14ac:dyDescent="0.3">
      <c r="A394" s="12">
        <v>313470</v>
      </c>
      <c r="B394" s="12" t="s">
        <v>29</v>
      </c>
      <c r="C394" s="12" t="s">
        <v>28</v>
      </c>
      <c r="D394" s="27" t="s">
        <v>438</v>
      </c>
      <c r="E394" s="13">
        <v>12073</v>
      </c>
      <c r="F394" s="14">
        <v>46.61</v>
      </c>
      <c r="G394" s="14">
        <v>76.81</v>
      </c>
      <c r="H394" s="15">
        <v>5627.2253000000001</v>
      </c>
      <c r="I394" s="15">
        <v>9273.2713000000003</v>
      </c>
      <c r="J394" s="15">
        <v>150.25139999999999</v>
      </c>
      <c r="K394" s="13">
        <v>11986</v>
      </c>
      <c r="L394" s="14">
        <v>28.96</v>
      </c>
      <c r="M394" s="14">
        <v>60.8</v>
      </c>
      <c r="N394" s="15">
        <v>3471.1456000000003</v>
      </c>
      <c r="O394" s="15">
        <v>7287.4879999999994</v>
      </c>
      <c r="P394" s="15">
        <v>139.9666</v>
      </c>
      <c r="Q394" s="13">
        <v>12035</v>
      </c>
      <c r="R394" s="14">
        <v>11.51</v>
      </c>
      <c r="S394" s="14">
        <v>28.53</v>
      </c>
      <c r="T394" s="15">
        <v>1385.2284999999999</v>
      </c>
      <c r="U394" s="14">
        <v>3433.5855000000001</v>
      </c>
      <c r="V394" s="14">
        <v>101.4864</v>
      </c>
      <c r="W394" s="14">
        <v>0.53</v>
      </c>
      <c r="X394" s="14">
        <v>0.56000000000000005</v>
      </c>
      <c r="Y394" s="14">
        <v>0.48</v>
      </c>
      <c r="Z394" s="14">
        <v>100.86450000000001</v>
      </c>
      <c r="AA394" s="14">
        <v>102.3657</v>
      </c>
      <c r="AB394" s="14">
        <v>97.091099999999997</v>
      </c>
      <c r="AC394" s="14">
        <v>21579.485000000001</v>
      </c>
      <c r="AD394" s="14">
        <v>83232.800000000003</v>
      </c>
      <c r="AE394" s="14">
        <v>1784.7560000000001</v>
      </c>
      <c r="AF394" s="14">
        <v>6645.86</v>
      </c>
      <c r="AG394" s="14">
        <v>12091</v>
      </c>
      <c r="AH394" s="14">
        <v>12524</v>
      </c>
      <c r="AI394" s="14">
        <v>44.3215</v>
      </c>
      <c r="AJ394" s="14">
        <v>35.638599999999997</v>
      </c>
      <c r="AK394" s="14">
        <v>0.32300000000000001</v>
      </c>
      <c r="AL394" s="14">
        <v>0.121</v>
      </c>
      <c r="AM394" s="14">
        <v>0.625</v>
      </c>
      <c r="AN394" s="14">
        <v>0.44700000000000001</v>
      </c>
      <c r="AO394" s="14">
        <v>0.47099999999999997</v>
      </c>
      <c r="AP394" s="14">
        <v>0.29399999999999998</v>
      </c>
      <c r="AQ394" s="14">
        <v>0.70499999999999996</v>
      </c>
      <c r="AR394" s="14">
        <v>0.503</v>
      </c>
      <c r="AS394" s="14">
        <v>0.62</v>
      </c>
      <c r="AT394" s="14">
        <v>0.496</v>
      </c>
      <c r="AU394" s="14">
        <v>0.80700000000000005</v>
      </c>
      <c r="AV394" s="14">
        <v>0.59499999999999997</v>
      </c>
      <c r="AW394" s="14">
        <v>12163</v>
      </c>
      <c r="AX394" s="14">
        <v>4049</v>
      </c>
      <c r="AY394" s="14">
        <v>26059</v>
      </c>
      <c r="AZ394" s="14">
        <v>38538</v>
      </c>
      <c r="BA394" s="56">
        <f t="shared" si="306"/>
        <v>0.1505154128871784</v>
      </c>
      <c r="BB394" s="56">
        <f t="shared" si="306"/>
        <v>5.0105805046467597E-2</v>
      </c>
      <c r="BC394" s="56">
        <f t="shared" si="306"/>
        <v>0.32247645683030357</v>
      </c>
      <c r="BD394" s="56">
        <f t="shared" si="306"/>
        <v>0.47690232523605042</v>
      </c>
      <c r="BE394" s="54"/>
      <c r="BG394" s="36">
        <f t="shared" si="309"/>
        <v>0.60335230529967077</v>
      </c>
      <c r="BH394" s="36">
        <f t="shared" si="310"/>
        <v>4.9465747083146985</v>
      </c>
      <c r="BI394" s="36">
        <f t="shared" si="311"/>
        <v>2.0572174690444851</v>
      </c>
      <c r="BJ394" s="36">
        <f t="shared" si="312"/>
        <v>7.8538021928248297E-2</v>
      </c>
      <c r="BK394" s="36">
        <f t="shared" si="313"/>
        <v>0.20844780922750333</v>
      </c>
      <c r="BL394" s="36">
        <f t="shared" si="314"/>
        <v>4.946545891684031</v>
      </c>
      <c r="BM394" s="36">
        <f t="shared" si="315"/>
        <v>1.3611111111111093E-2</v>
      </c>
      <c r="BN394" s="36">
        <f t="shared" si="316"/>
        <v>3.0778701138811356E-4</v>
      </c>
      <c r="BO394" s="36">
        <f t="shared" si="317"/>
        <v>3.4602076124567488E-3</v>
      </c>
      <c r="BP394" s="36">
        <f t="shared" si="318"/>
        <v>1.3611063430746256E-2</v>
      </c>
      <c r="BQ394" s="36">
        <f t="shared" si="319"/>
        <v>3.0776751535279616E-4</v>
      </c>
      <c r="BR394" s="36">
        <f t="shared" si="320"/>
        <v>3.4602143209343907E-3</v>
      </c>
      <c r="BS394" s="36">
        <f t="shared" si="321"/>
        <v>0.87147214065102119</v>
      </c>
      <c r="BT394" s="36">
        <f t="shared" si="322"/>
        <v>0.96705272991027103</v>
      </c>
      <c r="BU394" s="36">
        <f t="shared" si="323"/>
        <v>0.55552171881647427</v>
      </c>
      <c r="BV394" s="36">
        <f t="shared" si="324"/>
        <v>0.8514875778196368</v>
      </c>
      <c r="BW394" s="36">
        <f t="shared" si="325"/>
        <v>0.54609043344010844</v>
      </c>
      <c r="BX394" s="36">
        <f t="shared" si="326"/>
        <v>0.6161197231271317</v>
      </c>
      <c r="BY394" s="36">
        <f t="shared" si="327"/>
        <v>0.55552176978357848</v>
      </c>
      <c r="BZ394" s="36">
        <f t="shared" si="328"/>
        <v>0.8514876770585742</v>
      </c>
      <c r="CA394" s="36">
        <f t="shared" si="329"/>
        <v>0.11890606420927469</v>
      </c>
      <c r="CB394" s="36">
        <f t="shared" si="330"/>
        <v>0.32070502691383718</v>
      </c>
      <c r="CC394" s="36">
        <f t="shared" si="331"/>
        <v>1.8049661988474595E-2</v>
      </c>
      <c r="CD394" s="36">
        <f t="shared" si="332"/>
        <v>6.25E-2</v>
      </c>
      <c r="CE394" s="36">
        <f t="shared" si="333"/>
        <v>5.7754942767950068E-2</v>
      </c>
      <c r="CF394" s="36">
        <f t="shared" si="334"/>
        <v>0.14420765902900179</v>
      </c>
      <c r="CG394" s="36">
        <f t="shared" si="335"/>
        <v>1.0856210110612588E-2</v>
      </c>
      <c r="CH394" s="36">
        <f t="shared" si="336"/>
        <v>4.4774029343265125E-2</v>
      </c>
      <c r="CI394" s="36">
        <f t="shared" si="337"/>
        <v>2.7034095945248866E-2</v>
      </c>
      <c r="CJ394" s="36">
        <f t="shared" si="338"/>
        <v>6.4015096530701143E-2</v>
      </c>
      <c r="CK394" s="36">
        <f t="shared" si="339"/>
        <v>5.8766082453172901E-3</v>
      </c>
      <c r="CL394" s="36">
        <f t="shared" si="340"/>
        <v>2.4344851868618279E-2</v>
      </c>
      <c r="CM394" s="36">
        <f t="shared" si="341"/>
        <v>0.22431847306872882</v>
      </c>
      <c r="CN394" s="36">
        <f t="shared" si="342"/>
        <v>0.99763887616674851</v>
      </c>
      <c r="CO394" s="36">
        <f t="shared" si="343"/>
        <v>0.95758701079962261</v>
      </c>
      <c r="CP394" s="36">
        <f t="shared" si="344"/>
        <v>0.65527620417581589</v>
      </c>
      <c r="CQ394" s="36">
        <f t="shared" si="345"/>
        <v>943.36512426467846</v>
      </c>
      <c r="CR394" s="36">
        <f t="shared" si="346"/>
        <v>0.86272343881509583</v>
      </c>
      <c r="CS394" s="36">
        <f t="shared" si="347"/>
        <v>8.49925711017427E-2</v>
      </c>
      <c r="CT394" s="36">
        <f t="shared" si="348"/>
        <v>109.79171526943286</v>
      </c>
      <c r="CU394" s="36"/>
      <c r="CV394" s="42" t="str">
        <f t="shared" si="349"/>
        <v>Jacinto</v>
      </c>
      <c r="CW394" s="43">
        <f t="shared" si="307"/>
        <v>4.9465747083146985</v>
      </c>
      <c r="CX394" s="43">
        <f t="shared" si="307"/>
        <v>2.0572174690444851</v>
      </c>
      <c r="CY394" s="43">
        <f t="shared" si="307"/>
        <v>3.4602076124567488E-3</v>
      </c>
      <c r="CZ394" s="43">
        <f t="shared" si="307"/>
        <v>0.8514875778196368</v>
      </c>
      <c r="DA394" s="43">
        <f t="shared" si="307"/>
        <v>0.6161197231271317</v>
      </c>
      <c r="DB394" s="43">
        <f t="shared" si="307"/>
        <v>2.7034095945248866E-2</v>
      </c>
      <c r="DC394" s="43">
        <f t="shared" si="307"/>
        <v>6.4015096530701143E-2</v>
      </c>
      <c r="DD394" s="43">
        <f t="shared" si="307"/>
        <v>5.8766082453172901E-3</v>
      </c>
      <c r="DE394" s="43">
        <f t="shared" si="307"/>
        <v>2.4344851868618279E-2</v>
      </c>
      <c r="DF394" s="43">
        <f t="shared" si="307"/>
        <v>943.36512426467846</v>
      </c>
      <c r="DG394" s="43">
        <f t="shared" si="307"/>
        <v>0.86272343881509583</v>
      </c>
      <c r="DH394" s="43">
        <f t="shared" si="307"/>
        <v>8.49925711017427E-2</v>
      </c>
      <c r="DI394" s="43">
        <f t="shared" si="307"/>
        <v>109.79171526943286</v>
      </c>
      <c r="DJ394" s="51">
        <f t="shared" si="308"/>
        <v>81.746206606348949</v>
      </c>
      <c r="DL394" s="40">
        <f t="shared" si="352"/>
        <v>391</v>
      </c>
      <c r="DM394" s="58">
        <f t="shared" si="350"/>
        <v>75.547382465552204</v>
      </c>
      <c r="DN394" s="57" t="str">
        <f t="shared" si="351"/>
        <v>Campo Azul</v>
      </c>
    </row>
    <row r="395" spans="1:118" x14ac:dyDescent="0.3">
      <c r="A395" s="12">
        <v>313480</v>
      </c>
      <c r="B395" s="12" t="s">
        <v>29</v>
      </c>
      <c r="C395" s="12" t="s">
        <v>28</v>
      </c>
      <c r="D395" s="27" t="s">
        <v>439</v>
      </c>
      <c r="E395" s="13">
        <v>6555</v>
      </c>
      <c r="F395" s="14">
        <v>16.440000000000001</v>
      </c>
      <c r="G395" s="14">
        <v>49</v>
      </c>
      <c r="H395" s="15">
        <v>1077.6420000000001</v>
      </c>
      <c r="I395" s="15">
        <v>3211.95</v>
      </c>
      <c r="J395" s="15">
        <v>52.995800000000003</v>
      </c>
      <c r="K395" s="13">
        <v>7324</v>
      </c>
      <c r="L395" s="14">
        <v>5.74</v>
      </c>
      <c r="M395" s="14">
        <v>20.09</v>
      </c>
      <c r="N395" s="15">
        <v>420.39760000000001</v>
      </c>
      <c r="O395" s="15">
        <v>1471.3915999999999</v>
      </c>
      <c r="P395" s="15">
        <v>27.742000000000001</v>
      </c>
      <c r="Q395" s="13">
        <v>7455</v>
      </c>
      <c r="R395" s="14">
        <v>2.2000000000000002</v>
      </c>
      <c r="S395" s="14">
        <v>8.24</v>
      </c>
      <c r="T395" s="15">
        <v>164.01000000000002</v>
      </c>
      <c r="U395" s="14">
        <v>614.29200000000003</v>
      </c>
      <c r="V395" s="14">
        <v>19.3979</v>
      </c>
      <c r="W395" s="14">
        <v>0.49</v>
      </c>
      <c r="X395" s="14">
        <v>0.48</v>
      </c>
      <c r="Y395" s="14">
        <v>0.4</v>
      </c>
      <c r="Z395" s="14">
        <v>93.252099999999999</v>
      </c>
      <c r="AA395" s="14">
        <v>87.742000000000004</v>
      </c>
      <c r="AB395" s="14">
        <v>80.909300000000002</v>
      </c>
      <c r="AC395" s="14">
        <v>20656.916000000001</v>
      </c>
      <c r="AD395" s="14">
        <v>93544.410999999993</v>
      </c>
      <c r="AE395" s="14">
        <v>2808.9360999999999</v>
      </c>
      <c r="AF395" s="14">
        <v>12039.18</v>
      </c>
      <c r="AG395" s="14">
        <v>7354</v>
      </c>
      <c r="AH395" s="14">
        <v>7770</v>
      </c>
      <c r="AI395" s="14">
        <v>69.755300000000005</v>
      </c>
      <c r="AJ395" s="14">
        <v>64.560500000000005</v>
      </c>
      <c r="AK395" s="14">
        <v>0.38600000000000001</v>
      </c>
      <c r="AL395" s="14">
        <v>0.157</v>
      </c>
      <c r="AM395" s="14">
        <v>0.68799999999999994</v>
      </c>
      <c r="AN395" s="14">
        <v>0.53200000000000003</v>
      </c>
      <c r="AO395" s="14">
        <v>0.55600000000000005</v>
      </c>
      <c r="AP395" s="14">
        <v>0.35</v>
      </c>
      <c r="AQ395" s="14">
        <v>0.78800000000000003</v>
      </c>
      <c r="AR395" s="14">
        <v>0.622</v>
      </c>
      <c r="AS395" s="14">
        <v>0.66800000000000004</v>
      </c>
      <c r="AT395" s="14">
        <v>0.54</v>
      </c>
      <c r="AU395" s="14">
        <v>0.81</v>
      </c>
      <c r="AV395" s="14">
        <v>0.68200000000000005</v>
      </c>
      <c r="AW395" s="14">
        <v>27178</v>
      </c>
      <c r="AX395" s="14">
        <v>4444</v>
      </c>
      <c r="AY395" s="14">
        <v>31972</v>
      </c>
      <c r="AZ395" s="14">
        <v>26399</v>
      </c>
      <c r="BA395" s="56">
        <f t="shared" si="306"/>
        <v>0.30200126676519284</v>
      </c>
      <c r="BB395" s="56">
        <f t="shared" si="306"/>
        <v>4.9381618570333248E-2</v>
      </c>
      <c r="BC395" s="56">
        <f t="shared" si="306"/>
        <v>0.355272076717078</v>
      </c>
      <c r="BD395" s="56">
        <f t="shared" si="306"/>
        <v>0.29334503794739591</v>
      </c>
      <c r="BE395" s="54"/>
      <c r="BG395" s="36">
        <f t="shared" si="309"/>
        <v>0.74255096217061212</v>
      </c>
      <c r="BH395" s="36">
        <f t="shared" si="310"/>
        <v>0.14726674983718976</v>
      </c>
      <c r="BI395" s="36">
        <f t="shared" si="311"/>
        <v>8.8166431758086861E-2</v>
      </c>
      <c r="BJ395" s="36">
        <f t="shared" si="312"/>
        <v>0.8368255894001474</v>
      </c>
      <c r="BK395" s="36">
        <f t="shared" si="313"/>
        <v>0.81500271511340361</v>
      </c>
      <c r="BL395" s="36">
        <f t="shared" si="314"/>
        <v>0.14726823192298477</v>
      </c>
      <c r="BM395" s="36">
        <f t="shared" si="315"/>
        <v>3.3611111111111119E-2</v>
      </c>
      <c r="BN395" s="36">
        <f t="shared" si="316"/>
        <v>2.4930747922437654E-2</v>
      </c>
      <c r="BO395" s="36">
        <f t="shared" si="317"/>
        <v>4.6520569011918499E-2</v>
      </c>
      <c r="BP395" s="36">
        <f t="shared" si="318"/>
        <v>3.3610993369801993E-2</v>
      </c>
      <c r="BQ395" s="36">
        <f t="shared" si="319"/>
        <v>2.4930684116261537E-2</v>
      </c>
      <c r="BR395" s="36">
        <f t="shared" si="320"/>
        <v>4.652038042944056E-2</v>
      </c>
      <c r="BS395" s="36">
        <f t="shared" si="321"/>
        <v>0.87678614825595036</v>
      </c>
      <c r="BT395" s="36">
        <f t="shared" si="322"/>
        <v>0.96300935432500712</v>
      </c>
      <c r="BU395" s="36">
        <f t="shared" si="323"/>
        <v>0.35903238119038833</v>
      </c>
      <c r="BV395" s="36">
        <f t="shared" si="324"/>
        <v>0.73973570295962043</v>
      </c>
      <c r="BW395" s="36">
        <f t="shared" si="325"/>
        <v>0.70768766946663497</v>
      </c>
      <c r="BX395" s="36">
        <f t="shared" si="326"/>
        <v>0.75094443365777019</v>
      </c>
      <c r="BY395" s="36">
        <f t="shared" si="327"/>
        <v>0.35903272017969168</v>
      </c>
      <c r="BZ395" s="36">
        <f t="shared" si="328"/>
        <v>0.73973557647583155</v>
      </c>
      <c r="CA395" s="36">
        <f t="shared" si="329"/>
        <v>4.7105727651625795E-2</v>
      </c>
      <c r="CB395" s="36">
        <f t="shared" si="330"/>
        <v>0.1912102876376203</v>
      </c>
      <c r="CC395" s="36">
        <f t="shared" si="331"/>
        <v>2.2176011540734029E-3</v>
      </c>
      <c r="CD395" s="36">
        <f t="shared" si="332"/>
        <v>1.1531012116571315E-2</v>
      </c>
      <c r="CE395" s="36">
        <f t="shared" si="333"/>
        <v>1.0655567117585833E-2</v>
      </c>
      <c r="CF395" s="36">
        <f t="shared" si="334"/>
        <v>6.8436326087343569E-2</v>
      </c>
      <c r="CG395" s="36">
        <f t="shared" si="335"/>
        <v>1.6145464174023253E-6</v>
      </c>
      <c r="CH395" s="36">
        <f t="shared" si="336"/>
        <v>6.2892463713996622E-4</v>
      </c>
      <c r="CI395" s="36">
        <f t="shared" si="337"/>
        <v>9.9461642969754568E-3</v>
      </c>
      <c r="CJ395" s="36">
        <f t="shared" si="338"/>
        <v>3.4874437509072431E-2</v>
      </c>
      <c r="CK395" s="36">
        <f t="shared" si="339"/>
        <v>5.3621268373400897E-3</v>
      </c>
      <c r="CL395" s="36">
        <f t="shared" si="340"/>
        <v>1.0643327800412339E-3</v>
      </c>
      <c r="CM395" s="36">
        <f t="shared" si="341"/>
        <v>3.1039525676916369E-2</v>
      </c>
      <c r="CN395" s="36">
        <f t="shared" si="342"/>
        <v>0.99740868625030843</v>
      </c>
      <c r="CO395" s="36">
        <f t="shared" si="343"/>
        <v>0.94809108334540759</v>
      </c>
      <c r="CP395" s="36">
        <f t="shared" si="344"/>
        <v>0.75602891753234835</v>
      </c>
      <c r="CQ395" s="36">
        <f t="shared" si="345"/>
        <v>3922.8895802911961</v>
      </c>
      <c r="CR395" s="36">
        <f t="shared" si="346"/>
        <v>0.86463536545811748</v>
      </c>
      <c r="CS395" s="36">
        <f t="shared" si="347"/>
        <v>0.17883003539229925</v>
      </c>
      <c r="CT395" s="36">
        <f t="shared" si="348"/>
        <v>36.726882567730158</v>
      </c>
      <c r="CU395" s="36"/>
      <c r="CV395" s="42" t="str">
        <f t="shared" si="349"/>
        <v>Jacuí</v>
      </c>
      <c r="CW395" s="43">
        <f t="shared" si="307"/>
        <v>0.14726674983718976</v>
      </c>
      <c r="CX395" s="43">
        <f t="shared" si="307"/>
        <v>8.8166431758086861E-2</v>
      </c>
      <c r="CY395" s="43">
        <f t="shared" si="307"/>
        <v>4.6520569011918499E-2</v>
      </c>
      <c r="CZ395" s="43">
        <f t="shared" si="307"/>
        <v>0.73973570295962043</v>
      </c>
      <c r="DA395" s="43">
        <f t="shared" si="307"/>
        <v>0.75094443365777019</v>
      </c>
      <c r="DB395" s="43">
        <f t="shared" si="307"/>
        <v>9.9461642969754568E-3</v>
      </c>
      <c r="DC395" s="43">
        <f t="shared" si="307"/>
        <v>3.4874437509072431E-2</v>
      </c>
      <c r="DD395" s="43">
        <f t="shared" si="307"/>
        <v>5.3621268373400897E-3</v>
      </c>
      <c r="DE395" s="43">
        <f t="shared" si="307"/>
        <v>1.0643327800412339E-3</v>
      </c>
      <c r="DF395" s="43">
        <f t="shared" si="307"/>
        <v>3922.8895802911961</v>
      </c>
      <c r="DG395" s="43">
        <f t="shared" si="307"/>
        <v>0.86463536545811748</v>
      </c>
      <c r="DH395" s="43">
        <f t="shared" si="307"/>
        <v>0.17883003539229925</v>
      </c>
      <c r="DI395" s="43">
        <f t="shared" si="307"/>
        <v>36.726882567730158</v>
      </c>
      <c r="DJ395" s="51">
        <f t="shared" si="308"/>
        <v>304.80644686218653</v>
      </c>
      <c r="DL395" s="40">
        <f t="shared" si="352"/>
        <v>392</v>
      </c>
      <c r="DM395" s="58">
        <f t="shared" si="350"/>
        <v>75.890943461873775</v>
      </c>
      <c r="DN395" s="57" t="str">
        <f t="shared" si="351"/>
        <v>Luz</v>
      </c>
    </row>
    <row r="396" spans="1:118" x14ac:dyDescent="0.3">
      <c r="A396" s="12">
        <v>313490</v>
      </c>
      <c r="B396" s="12" t="s">
        <v>29</v>
      </c>
      <c r="C396" s="12" t="s">
        <v>28</v>
      </c>
      <c r="D396" s="27" t="s">
        <v>440</v>
      </c>
      <c r="E396" s="13">
        <v>17194</v>
      </c>
      <c r="F396" s="14">
        <v>5.73</v>
      </c>
      <c r="G396" s="14">
        <v>26.79</v>
      </c>
      <c r="H396" s="15">
        <v>985.21620000000007</v>
      </c>
      <c r="I396" s="15">
        <v>4606.2725999999993</v>
      </c>
      <c r="J396" s="15">
        <v>18.4712</v>
      </c>
      <c r="K396" s="13">
        <v>18769</v>
      </c>
      <c r="L396" s="14">
        <v>2.39</v>
      </c>
      <c r="M396" s="14">
        <v>9.33</v>
      </c>
      <c r="N396" s="15">
        <v>448.57910000000004</v>
      </c>
      <c r="O396" s="15">
        <v>1751.1477</v>
      </c>
      <c r="P396" s="15">
        <v>11.5511</v>
      </c>
      <c r="Q396" s="13">
        <v>22610</v>
      </c>
      <c r="R396" s="14">
        <v>1.66</v>
      </c>
      <c r="S396" s="14">
        <v>5.12</v>
      </c>
      <c r="T396" s="15">
        <v>375.32600000000002</v>
      </c>
      <c r="U396" s="14">
        <v>1157.6320000000001</v>
      </c>
      <c r="V396" s="14">
        <v>14.6366</v>
      </c>
      <c r="W396" s="14">
        <v>0.52</v>
      </c>
      <c r="X396" s="14">
        <v>0.55000000000000004</v>
      </c>
      <c r="Y396" s="14">
        <v>0.42</v>
      </c>
      <c r="Z396" s="14">
        <v>98.961399999999998</v>
      </c>
      <c r="AA396" s="14">
        <v>100.5377</v>
      </c>
      <c r="AB396" s="14">
        <v>84.954700000000003</v>
      </c>
      <c r="AC396" s="14">
        <v>83523.160999999993</v>
      </c>
      <c r="AD396" s="14">
        <v>447794.05699999997</v>
      </c>
      <c r="AE396" s="14">
        <v>4410.5803999999998</v>
      </c>
      <c r="AF396" s="14">
        <v>18167.560000000001</v>
      </c>
      <c r="AG396" s="14">
        <v>18937</v>
      </c>
      <c r="AH396" s="14">
        <v>24648</v>
      </c>
      <c r="AI396" s="14">
        <v>109.5295</v>
      </c>
      <c r="AJ396" s="14">
        <v>97.424099999999996</v>
      </c>
      <c r="AK396" s="14">
        <v>0.51400000000000001</v>
      </c>
      <c r="AL396" s="14">
        <v>0.28599999999999998</v>
      </c>
      <c r="AM396" s="14">
        <v>0.76500000000000001</v>
      </c>
      <c r="AN396" s="14">
        <v>0.62</v>
      </c>
      <c r="AO396" s="14">
        <v>0.63200000000000001</v>
      </c>
      <c r="AP396" s="14">
        <v>0.42099999999999999</v>
      </c>
      <c r="AQ396" s="14">
        <v>0.82399999999999995</v>
      </c>
      <c r="AR396" s="14">
        <v>0.72599999999999998</v>
      </c>
      <c r="AS396" s="14">
        <v>0.71499999999999997</v>
      </c>
      <c r="AT396" s="14">
        <v>0.58599999999999997</v>
      </c>
      <c r="AU396" s="14">
        <v>0.86399999999999999</v>
      </c>
      <c r="AV396" s="14">
        <v>0.72199999999999998</v>
      </c>
      <c r="AW396" s="14">
        <v>31600</v>
      </c>
      <c r="AX396" s="14">
        <v>89197</v>
      </c>
      <c r="AY396" s="14">
        <v>189366</v>
      </c>
      <c r="AZ396" s="14">
        <v>87204</v>
      </c>
      <c r="BA396" s="56">
        <f t="shared" si="306"/>
        <v>7.9523463196490896E-2</v>
      </c>
      <c r="BB396" s="56">
        <f t="shared" si="306"/>
        <v>0.22447007426384175</v>
      </c>
      <c r="BC396" s="56">
        <f t="shared" si="306"/>
        <v>0.47655190290084481</v>
      </c>
      <c r="BD396" s="56">
        <f t="shared" si="306"/>
        <v>0.21945455963882254</v>
      </c>
      <c r="BE396" s="54"/>
      <c r="BG396" s="36">
        <f t="shared" si="309"/>
        <v>0.33709321522529023</v>
      </c>
      <c r="BH396" s="36">
        <f t="shared" si="310"/>
        <v>0.28623998619055463</v>
      </c>
      <c r="BI396" s="36">
        <f t="shared" si="311"/>
        <v>0.31712658272082372</v>
      </c>
      <c r="BJ396" s="36">
        <f t="shared" si="312"/>
        <v>0.64799861988141427</v>
      </c>
      <c r="BK396" s="36">
        <f t="shared" si="313"/>
        <v>0.66712908529101334</v>
      </c>
      <c r="BL396" s="36">
        <f t="shared" si="314"/>
        <v>0.28624145257078021</v>
      </c>
      <c r="BM396" s="36">
        <f t="shared" si="315"/>
        <v>1.7777777777777771E-2</v>
      </c>
      <c r="BN396" s="36">
        <f t="shared" si="316"/>
        <v>1.2311480455524698E-3</v>
      </c>
      <c r="BO396" s="36">
        <f t="shared" si="317"/>
        <v>3.1141868512110739E-2</v>
      </c>
      <c r="BP396" s="36">
        <f t="shared" si="318"/>
        <v>1.777771550138289E-2</v>
      </c>
      <c r="BQ396" s="36">
        <f t="shared" si="319"/>
        <v>1.2311374112059556E-3</v>
      </c>
      <c r="BR396" s="36">
        <f t="shared" si="320"/>
        <v>3.1141928888409519E-2</v>
      </c>
      <c r="BS396" s="36">
        <f t="shared" si="321"/>
        <v>0.55162691323688473</v>
      </c>
      <c r="BT396" s="36">
        <f t="shared" si="322"/>
        <v>0.82924559834696832</v>
      </c>
      <c r="BU396" s="36">
        <f t="shared" si="323"/>
        <v>0.13738483072946753</v>
      </c>
      <c r="BV396" s="36">
        <f t="shared" si="324"/>
        <v>0.62229058113037483</v>
      </c>
      <c r="BW396" s="36">
        <f t="shared" si="325"/>
        <v>0.34950298241107092</v>
      </c>
      <c r="BX396" s="36">
        <f t="shared" si="326"/>
        <v>0.3326230769034576</v>
      </c>
      <c r="BY396" s="36">
        <f t="shared" si="327"/>
        <v>0.13738514848447708</v>
      </c>
      <c r="BZ396" s="36">
        <f t="shared" si="328"/>
        <v>0.62229054272108297</v>
      </c>
      <c r="CA396" s="36">
        <f t="shared" si="329"/>
        <v>1.8144489382799459E-3</v>
      </c>
      <c r="CB396" s="36">
        <f t="shared" si="330"/>
        <v>6.2948831592604952E-4</v>
      </c>
      <c r="CC396" s="36">
        <f t="shared" si="331"/>
        <v>3.5470108424582362E-3</v>
      </c>
      <c r="CD396" s="36">
        <f t="shared" si="332"/>
        <v>1.621548578892838E-3</v>
      </c>
      <c r="CE396" s="36">
        <f t="shared" si="333"/>
        <v>3.746097814776251E-4</v>
      </c>
      <c r="CF396" s="36">
        <f t="shared" si="334"/>
        <v>1.2502447969520547E-2</v>
      </c>
      <c r="CG396" s="36">
        <f t="shared" si="335"/>
        <v>2.2103140454236372E-3</v>
      </c>
      <c r="CH396" s="36">
        <f t="shared" si="336"/>
        <v>1.9024970273483963E-2</v>
      </c>
      <c r="CI396" s="36">
        <f t="shared" si="337"/>
        <v>1.3240967444293505E-3</v>
      </c>
      <c r="CJ396" s="36">
        <f t="shared" si="338"/>
        <v>1.3799172593990449E-2</v>
      </c>
      <c r="CK396" s="36">
        <f t="shared" si="339"/>
        <v>1.309112997397475E-4</v>
      </c>
      <c r="CL396" s="36">
        <f t="shared" si="340"/>
        <v>5.8145968512649904E-4</v>
      </c>
      <c r="CM396" s="36">
        <f t="shared" si="341"/>
        <v>0.13509370715600177</v>
      </c>
      <c r="CN396" s="36">
        <f t="shared" si="342"/>
        <v>0.94863230984309754</v>
      </c>
      <c r="CO396" s="36">
        <f t="shared" si="343"/>
        <v>0.71271867643367481</v>
      </c>
      <c r="CP396" s="36">
        <f t="shared" si="344"/>
        <v>0.32366531583530228</v>
      </c>
      <c r="CQ396" s="36">
        <f t="shared" si="345"/>
        <v>248.24958833474662</v>
      </c>
      <c r="CR396" s="36">
        <f t="shared" si="346"/>
        <v>0.46397869113936241</v>
      </c>
      <c r="CS396" s="36">
        <f t="shared" si="347"/>
        <v>0.82558116011072191</v>
      </c>
      <c r="CT396" s="36">
        <f t="shared" si="348"/>
        <v>18.334360220810943</v>
      </c>
      <c r="CU396" s="36"/>
      <c r="CV396" s="42" t="str">
        <f t="shared" si="349"/>
        <v>Jacutinga</v>
      </c>
      <c r="CW396" s="43">
        <f t="shared" si="307"/>
        <v>0.28623998619055463</v>
      </c>
      <c r="CX396" s="43">
        <f t="shared" si="307"/>
        <v>0.31712658272082372</v>
      </c>
      <c r="CY396" s="43">
        <f t="shared" si="307"/>
        <v>3.1141868512110739E-2</v>
      </c>
      <c r="CZ396" s="43">
        <f t="shared" si="307"/>
        <v>0.62229058113037483</v>
      </c>
      <c r="DA396" s="43">
        <f t="shared" si="307"/>
        <v>0.3326230769034576</v>
      </c>
      <c r="DB396" s="43">
        <f t="shared" si="307"/>
        <v>1.3240967444293505E-3</v>
      </c>
      <c r="DC396" s="43">
        <f t="shared" si="307"/>
        <v>1.3799172593990449E-2</v>
      </c>
      <c r="DD396" s="43">
        <f t="shared" si="307"/>
        <v>1.309112997397475E-4</v>
      </c>
      <c r="DE396" s="43">
        <f t="shared" si="307"/>
        <v>5.8145968512649904E-4</v>
      </c>
      <c r="DF396" s="43">
        <f t="shared" si="307"/>
        <v>248.24958833474662</v>
      </c>
      <c r="DG396" s="43">
        <f t="shared" si="307"/>
        <v>0.46397869113936241</v>
      </c>
      <c r="DH396" s="43">
        <f t="shared" si="307"/>
        <v>0.82558116011072191</v>
      </c>
      <c r="DI396" s="43">
        <f t="shared" si="307"/>
        <v>18.334360220810943</v>
      </c>
      <c r="DJ396" s="51">
        <f t="shared" si="308"/>
        <v>20.729135857122174</v>
      </c>
      <c r="DL396" s="40">
        <f t="shared" si="352"/>
        <v>393</v>
      </c>
      <c r="DM396" s="58">
        <f t="shared" si="350"/>
        <v>76.558053786152428</v>
      </c>
      <c r="DN396" s="57" t="str">
        <f t="shared" si="351"/>
        <v>Campanário</v>
      </c>
    </row>
    <row r="397" spans="1:118" x14ac:dyDescent="0.3">
      <c r="A397" s="12">
        <v>313500</v>
      </c>
      <c r="B397" s="12" t="s">
        <v>29</v>
      </c>
      <c r="C397" s="12" t="s">
        <v>28</v>
      </c>
      <c r="D397" s="27" t="s">
        <v>441</v>
      </c>
      <c r="E397" s="13">
        <v>2728</v>
      </c>
      <c r="F397" s="14">
        <v>22.42</v>
      </c>
      <c r="G397" s="14">
        <v>60.14</v>
      </c>
      <c r="H397" s="15">
        <v>611.61760000000004</v>
      </c>
      <c r="I397" s="15">
        <v>1640.6192000000001</v>
      </c>
      <c r="J397" s="15">
        <v>72.272800000000004</v>
      </c>
      <c r="K397" s="13">
        <v>2587</v>
      </c>
      <c r="L397" s="14">
        <v>7.81</v>
      </c>
      <c r="M397" s="14">
        <v>26.77</v>
      </c>
      <c r="N397" s="15">
        <v>202.04470000000001</v>
      </c>
      <c r="O397" s="15">
        <v>692.53989999999999</v>
      </c>
      <c r="P397" s="15">
        <v>37.746499999999997</v>
      </c>
      <c r="Q397" s="13">
        <v>2973</v>
      </c>
      <c r="R397" s="14">
        <v>1.18</v>
      </c>
      <c r="S397" s="14">
        <v>9.7899999999999991</v>
      </c>
      <c r="T397" s="15">
        <v>35.081400000000002</v>
      </c>
      <c r="U397" s="14">
        <v>291.05669999999998</v>
      </c>
      <c r="V397" s="14">
        <v>10.404299999999999</v>
      </c>
      <c r="W397" s="14">
        <v>0.48</v>
      </c>
      <c r="X397" s="14">
        <v>0.43</v>
      </c>
      <c r="Y397" s="14">
        <v>0.41</v>
      </c>
      <c r="Z397" s="14">
        <v>91.349000000000004</v>
      </c>
      <c r="AA397" s="14">
        <v>78.602199999999996</v>
      </c>
      <c r="AB397" s="14">
        <v>82.932000000000002</v>
      </c>
      <c r="AC397" s="14">
        <v>11386.51</v>
      </c>
      <c r="AD397" s="14">
        <v>27861.107</v>
      </c>
      <c r="AE397" s="14">
        <v>3995.2667000000001</v>
      </c>
      <c r="AF397" s="14">
        <v>8918.41</v>
      </c>
      <c r="AG397" s="14">
        <v>2850</v>
      </c>
      <c r="AH397" s="14">
        <v>3124</v>
      </c>
      <c r="AI397" s="14">
        <v>99.215900000000005</v>
      </c>
      <c r="AJ397" s="14">
        <v>47.825200000000002</v>
      </c>
      <c r="AK397" s="14">
        <v>0.42599999999999999</v>
      </c>
      <c r="AL397" s="14">
        <v>0.214</v>
      </c>
      <c r="AM397" s="14">
        <v>0.70599999999999996</v>
      </c>
      <c r="AN397" s="14">
        <v>0.51200000000000001</v>
      </c>
      <c r="AO397" s="14">
        <v>0.56100000000000005</v>
      </c>
      <c r="AP397" s="14">
        <v>0.39</v>
      </c>
      <c r="AQ397" s="14">
        <v>0.79600000000000004</v>
      </c>
      <c r="AR397" s="14">
        <v>0.56899999999999995</v>
      </c>
      <c r="AS397" s="14">
        <v>0.67900000000000005</v>
      </c>
      <c r="AT397" s="14">
        <v>0.54800000000000004</v>
      </c>
      <c r="AU397" s="14">
        <v>0.85599999999999998</v>
      </c>
      <c r="AV397" s="14">
        <v>0.66700000000000004</v>
      </c>
      <c r="AW397" s="14">
        <v>1990</v>
      </c>
      <c r="AX397" s="14">
        <v>1856</v>
      </c>
      <c r="AY397" s="14">
        <v>8874</v>
      </c>
      <c r="AZ397" s="14">
        <v>13345</v>
      </c>
      <c r="BA397" s="56">
        <f t="shared" si="306"/>
        <v>7.6347592557068869E-2</v>
      </c>
      <c r="BB397" s="56">
        <f t="shared" si="306"/>
        <v>7.1206598887396888E-2</v>
      </c>
      <c r="BC397" s="56">
        <f t="shared" si="306"/>
        <v>0.34045655093036642</v>
      </c>
      <c r="BD397" s="56">
        <f t="shared" si="306"/>
        <v>0.51198925762516789</v>
      </c>
      <c r="BE397" s="54"/>
      <c r="BG397" s="36">
        <f t="shared" si="309"/>
        <v>0.89274630722260473</v>
      </c>
      <c r="BH397" s="36">
        <f t="shared" si="310"/>
        <v>0.44818711798444877</v>
      </c>
      <c r="BI397" s="36">
        <f t="shared" si="311"/>
        <v>2.7118108539412246E-2</v>
      </c>
      <c r="BJ397" s="36">
        <f t="shared" si="312"/>
        <v>0.96387623124991162</v>
      </c>
      <c r="BK397" s="36">
        <f t="shared" si="313"/>
        <v>0.90999004514285797</v>
      </c>
      <c r="BL397" s="36">
        <f t="shared" si="314"/>
        <v>0.44818970351820525</v>
      </c>
      <c r="BM397" s="36">
        <f t="shared" si="315"/>
        <v>3.999999999999998E-2</v>
      </c>
      <c r="BN397" s="36">
        <f t="shared" si="316"/>
        <v>6.03262542320714E-2</v>
      </c>
      <c r="BO397" s="36">
        <f t="shared" si="317"/>
        <v>3.8446751249519448E-2</v>
      </c>
      <c r="BP397" s="36">
        <f t="shared" si="318"/>
        <v>3.9999859878111457E-2</v>
      </c>
      <c r="BQ397" s="36">
        <f t="shared" si="319"/>
        <v>6.0326204605024039E-2</v>
      </c>
      <c r="BR397" s="36">
        <f t="shared" si="320"/>
        <v>3.8446699072514058E-2</v>
      </c>
      <c r="BS397" s="36">
        <f t="shared" si="321"/>
        <v>0.93108041583582879</v>
      </c>
      <c r="BT397" s="36">
        <f t="shared" si="322"/>
        <v>0.98890987619621196</v>
      </c>
      <c r="BU397" s="36">
        <f t="shared" si="323"/>
        <v>0.18482749174857405</v>
      </c>
      <c r="BV397" s="36">
        <f t="shared" si="324"/>
        <v>0.80344141816979453</v>
      </c>
      <c r="BW397" s="36">
        <f t="shared" si="325"/>
        <v>0.88073374738637145</v>
      </c>
      <c r="BX397" s="36">
        <f t="shared" si="326"/>
        <v>0.89558483757573004</v>
      </c>
      <c r="BY397" s="36">
        <f t="shared" si="327"/>
        <v>0.18482766890400548</v>
      </c>
      <c r="BZ397" s="36">
        <f t="shared" si="328"/>
        <v>0.80344158433574209</v>
      </c>
      <c r="CA397" s="36">
        <f t="shared" si="329"/>
        <v>1.8469526720949269E-2</v>
      </c>
      <c r="CB397" s="36">
        <f t="shared" si="330"/>
        <v>5.4277308873215954E-2</v>
      </c>
      <c r="CC397" s="36">
        <f t="shared" si="331"/>
        <v>4.9109506526193061E-4</v>
      </c>
      <c r="CD397" s="36">
        <f t="shared" si="332"/>
        <v>1.9863970091437297E-2</v>
      </c>
      <c r="CE397" s="36">
        <f t="shared" si="333"/>
        <v>9.0556711758584697E-3</v>
      </c>
      <c r="CF397" s="36">
        <f t="shared" si="334"/>
        <v>3.1405223521871473E-2</v>
      </c>
      <c r="CG397" s="36">
        <f t="shared" si="335"/>
        <v>1.3077825980957819E-4</v>
      </c>
      <c r="CH397" s="36">
        <f t="shared" si="336"/>
        <v>1.1696524208685071E-2</v>
      </c>
      <c r="CI397" s="36">
        <f t="shared" si="337"/>
        <v>7.20897116411534E-3</v>
      </c>
      <c r="CJ397" s="36">
        <f t="shared" si="338"/>
        <v>3.0519669037596151E-2</v>
      </c>
      <c r="CK397" s="36">
        <f t="shared" si="339"/>
        <v>4.2415261115678643E-4</v>
      </c>
      <c r="CL397" s="36">
        <f t="shared" si="340"/>
        <v>2.9052864544036865E-3</v>
      </c>
      <c r="CM397" s="36">
        <f t="shared" si="341"/>
        <v>0.83517466424921438</v>
      </c>
      <c r="CN397" s="36">
        <f t="shared" si="342"/>
        <v>0.99891735032909146</v>
      </c>
      <c r="CO397" s="36">
        <f t="shared" si="343"/>
        <v>0.98545370205615124</v>
      </c>
      <c r="CP397" s="36">
        <f t="shared" si="344"/>
        <v>0.87241269932455445</v>
      </c>
      <c r="CQ397" s="36">
        <f t="shared" si="345"/>
        <v>227.61058350459433</v>
      </c>
      <c r="CR397" s="36">
        <f t="shared" si="346"/>
        <v>0.80794431835022318</v>
      </c>
      <c r="CS397" s="36">
        <f t="shared" si="347"/>
        <v>0.13216573694867412</v>
      </c>
      <c r="CT397" s="36">
        <f t="shared" si="348"/>
        <v>128.20198542602768</v>
      </c>
      <c r="CU397" s="36"/>
      <c r="CV397" s="42" t="str">
        <f t="shared" si="349"/>
        <v>Jaguaraçu</v>
      </c>
      <c r="CW397" s="43">
        <f t="shared" si="307"/>
        <v>0.44818711798444877</v>
      </c>
      <c r="CX397" s="43">
        <f t="shared" si="307"/>
        <v>2.7118108539412246E-2</v>
      </c>
      <c r="CY397" s="43">
        <f t="shared" si="307"/>
        <v>3.8446751249519448E-2</v>
      </c>
      <c r="CZ397" s="43">
        <f t="shared" si="307"/>
        <v>0.80344141816979453</v>
      </c>
      <c r="DA397" s="43">
        <f t="shared" si="307"/>
        <v>0.89558483757573004</v>
      </c>
      <c r="DB397" s="43">
        <f t="shared" si="307"/>
        <v>7.20897116411534E-3</v>
      </c>
      <c r="DC397" s="43">
        <f t="shared" si="307"/>
        <v>3.0519669037596151E-2</v>
      </c>
      <c r="DD397" s="43">
        <f t="shared" si="307"/>
        <v>4.2415261115678643E-4</v>
      </c>
      <c r="DE397" s="43">
        <f t="shared" si="307"/>
        <v>2.9052864544036865E-3</v>
      </c>
      <c r="DF397" s="43">
        <f t="shared" si="307"/>
        <v>227.61058350459433</v>
      </c>
      <c r="DG397" s="43">
        <f t="shared" si="307"/>
        <v>0.80794431835022318</v>
      </c>
      <c r="DH397" s="43">
        <f t="shared" si="307"/>
        <v>0.13216573694867412</v>
      </c>
      <c r="DI397" s="43">
        <f t="shared" si="307"/>
        <v>128.20198542602768</v>
      </c>
      <c r="DJ397" s="51">
        <f t="shared" si="308"/>
        <v>27.615885792208239</v>
      </c>
      <c r="DL397" s="40">
        <f t="shared" si="352"/>
        <v>394</v>
      </c>
      <c r="DM397" s="58">
        <f t="shared" si="350"/>
        <v>76.789755272274761</v>
      </c>
      <c r="DN397" s="57" t="str">
        <f t="shared" si="351"/>
        <v>Capitólio</v>
      </c>
    </row>
    <row r="398" spans="1:118" x14ac:dyDescent="0.3">
      <c r="A398" s="12">
        <v>313505</v>
      </c>
      <c r="B398" s="12" t="s">
        <v>29</v>
      </c>
      <c r="C398" s="12" t="s">
        <v>28</v>
      </c>
      <c r="D398" s="27" t="s">
        <v>442</v>
      </c>
      <c r="E398" s="13">
        <v>17638</v>
      </c>
      <c r="F398" s="14">
        <v>39.049999999999997</v>
      </c>
      <c r="G398" s="14">
        <v>67.63</v>
      </c>
      <c r="H398" s="15">
        <v>6887.6389999999992</v>
      </c>
      <c r="I398" s="15">
        <v>11928.579399999999</v>
      </c>
      <c r="J398" s="15">
        <v>125.8811</v>
      </c>
      <c r="K398" s="13">
        <v>25356</v>
      </c>
      <c r="L398" s="14">
        <v>22.29</v>
      </c>
      <c r="M398" s="14">
        <v>54.21</v>
      </c>
      <c r="N398" s="15">
        <v>5651.8523999999998</v>
      </c>
      <c r="O398" s="15">
        <v>13745.4876</v>
      </c>
      <c r="P398" s="15">
        <v>107.7298</v>
      </c>
      <c r="Q398" s="13">
        <v>33499</v>
      </c>
      <c r="R398" s="14">
        <v>6.79</v>
      </c>
      <c r="S398" s="14">
        <v>20.28</v>
      </c>
      <c r="T398" s="15">
        <v>2274.5821000000001</v>
      </c>
      <c r="U398" s="14">
        <v>6793.5972000000002</v>
      </c>
      <c r="V398" s="14">
        <v>59.869100000000003</v>
      </c>
      <c r="W398" s="14">
        <v>0.48</v>
      </c>
      <c r="X398" s="14">
        <v>0.56999999999999995</v>
      </c>
      <c r="Y398" s="14">
        <v>0.46</v>
      </c>
      <c r="Z398" s="14">
        <v>91.349000000000004</v>
      </c>
      <c r="AA398" s="14">
        <v>104.1936</v>
      </c>
      <c r="AB398" s="14">
        <v>93.045699999999997</v>
      </c>
      <c r="AC398" s="14">
        <v>94931.766000000003</v>
      </c>
      <c r="AD398" s="14">
        <v>432250.64500000002</v>
      </c>
      <c r="AE398" s="14">
        <v>3534.4490000000001</v>
      </c>
      <c r="AF398" s="14">
        <v>11814.65</v>
      </c>
      <c r="AG398" s="14">
        <v>26859</v>
      </c>
      <c r="AH398" s="14">
        <v>36586</v>
      </c>
      <c r="AI398" s="14">
        <v>87.772300000000001</v>
      </c>
      <c r="AJ398" s="14">
        <v>63.356400000000001</v>
      </c>
      <c r="AK398" s="14">
        <v>0.28799999999999998</v>
      </c>
      <c r="AL398" s="14">
        <v>8.6999999999999994E-2</v>
      </c>
      <c r="AM398" s="14">
        <v>0.61199999999999999</v>
      </c>
      <c r="AN398" s="14">
        <v>0.45</v>
      </c>
      <c r="AO398" s="14">
        <v>0.46700000000000003</v>
      </c>
      <c r="AP398" s="14">
        <v>0.26900000000000002</v>
      </c>
      <c r="AQ398" s="14">
        <v>0.69799999999999995</v>
      </c>
      <c r="AR398" s="14">
        <v>0.54100000000000004</v>
      </c>
      <c r="AS398" s="14">
        <v>0.63800000000000001</v>
      </c>
      <c r="AT398" s="14">
        <v>0.53100000000000003</v>
      </c>
      <c r="AU398" s="14">
        <v>0.78900000000000003</v>
      </c>
      <c r="AV398" s="14">
        <v>0.61899999999999999</v>
      </c>
      <c r="AW398" s="14">
        <v>111684</v>
      </c>
      <c r="AX398" s="14">
        <v>59253</v>
      </c>
      <c r="AY398" s="14">
        <v>122013</v>
      </c>
      <c r="AZ398" s="14">
        <v>113362</v>
      </c>
      <c r="BA398" s="56">
        <f t="shared" si="306"/>
        <v>0.27487251176435845</v>
      </c>
      <c r="BB398" s="56">
        <f t="shared" si="306"/>
        <v>0.14583128236429149</v>
      </c>
      <c r="BC398" s="56">
        <f t="shared" si="306"/>
        <v>0.30029386284431669</v>
      </c>
      <c r="BD398" s="56">
        <f t="shared" si="306"/>
        <v>0.27900234302703342</v>
      </c>
      <c r="BE398" s="54"/>
      <c r="BG398" s="36">
        <f t="shared" si="309"/>
        <v>0.14334742691201191</v>
      </c>
      <c r="BH398" s="36">
        <f t="shared" si="310"/>
        <v>0.8135332564398311</v>
      </c>
      <c r="BI398" s="36">
        <f t="shared" si="311"/>
        <v>0.53344826381204202</v>
      </c>
      <c r="BJ398" s="36">
        <f t="shared" si="312"/>
        <v>3.3071114618695309E-2</v>
      </c>
      <c r="BK398" s="36">
        <f t="shared" si="313"/>
        <v>5.660103054917617E-3</v>
      </c>
      <c r="BL398" s="36">
        <f t="shared" si="314"/>
        <v>0.8135297730097989</v>
      </c>
      <c r="BM398" s="36">
        <f t="shared" si="315"/>
        <v>3.999999999999998E-2</v>
      </c>
      <c r="BN398" s="36">
        <f t="shared" si="316"/>
        <v>0</v>
      </c>
      <c r="BO398" s="36">
        <f t="shared" si="317"/>
        <v>9.6116878123798516E-3</v>
      </c>
      <c r="BP398" s="36">
        <f t="shared" si="318"/>
        <v>3.9999859878111457E-2</v>
      </c>
      <c r="BQ398" s="36">
        <f t="shared" si="319"/>
        <v>0</v>
      </c>
      <c r="BR398" s="36">
        <f t="shared" si="320"/>
        <v>9.6115797317073617E-3</v>
      </c>
      <c r="BS398" s="36">
        <f t="shared" si="321"/>
        <v>0.50065944447660882</v>
      </c>
      <c r="BT398" s="36">
        <f t="shared" si="322"/>
        <v>0.83490504814477229</v>
      </c>
      <c r="BU398" s="36">
        <f t="shared" si="323"/>
        <v>0.24568847581178552</v>
      </c>
      <c r="BV398" s="36">
        <f t="shared" si="324"/>
        <v>0.74423129942747601</v>
      </c>
      <c r="BW398" s="36">
        <f t="shared" si="325"/>
        <v>0.17654074737659023</v>
      </c>
      <c r="BX398" s="36">
        <f t="shared" si="326"/>
        <v>0.13818379180004614</v>
      </c>
      <c r="BY398" s="36">
        <f t="shared" si="327"/>
        <v>0.24568835876615513</v>
      </c>
      <c r="BZ398" s="36">
        <f t="shared" si="328"/>
        <v>0.74423136363911702</v>
      </c>
      <c r="CA398" s="36">
        <f t="shared" si="329"/>
        <v>0.17290752070570134</v>
      </c>
      <c r="CB398" s="36">
        <f t="shared" si="330"/>
        <v>0.47358076078159334</v>
      </c>
      <c r="CC398" s="36">
        <f t="shared" si="331"/>
        <v>2.3211915194020914E-2</v>
      </c>
      <c r="CD398" s="36">
        <f t="shared" si="332"/>
        <v>6.0008558173055233E-2</v>
      </c>
      <c r="CE398" s="36">
        <f t="shared" si="333"/>
        <v>6.0897502601456786E-2</v>
      </c>
      <c r="CF398" s="36">
        <f t="shared" si="334"/>
        <v>0.18704712563869744</v>
      </c>
      <c r="CG398" s="36">
        <f t="shared" si="335"/>
        <v>1.2788822172243065E-2</v>
      </c>
      <c r="CH398" s="36">
        <f t="shared" si="336"/>
        <v>2.3115437151757536E-2</v>
      </c>
      <c r="CI398" s="36">
        <f t="shared" si="337"/>
        <v>1.9645309173865345E-2</v>
      </c>
      <c r="CJ398" s="36">
        <f t="shared" si="338"/>
        <v>4.0120572652054015E-2</v>
      </c>
      <c r="CK398" s="36">
        <f t="shared" si="339"/>
        <v>9.4583414061968109E-3</v>
      </c>
      <c r="CL398" s="36">
        <f t="shared" si="340"/>
        <v>1.4880539208289311E-2</v>
      </c>
      <c r="CM398" s="36">
        <f t="shared" si="341"/>
        <v>14.694499742794722</v>
      </c>
      <c r="CN398" s="36">
        <f t="shared" si="342"/>
        <v>0.96572575667757232</v>
      </c>
      <c r="CO398" s="36">
        <f t="shared" si="343"/>
        <v>0.80933693554015018</v>
      </c>
      <c r="CP398" s="36">
        <f t="shared" si="344"/>
        <v>0.19325387968837435</v>
      </c>
      <c r="CQ398" s="36">
        <f t="shared" si="345"/>
        <v>3239.5254213814442</v>
      </c>
      <c r="CR398" s="36">
        <f t="shared" si="346"/>
        <v>0.62862597558865518</v>
      </c>
      <c r="CS398" s="36">
        <f t="shared" si="347"/>
        <v>4.1084217188326694E-2</v>
      </c>
      <c r="CT398" s="36">
        <f t="shared" si="348"/>
        <v>32.662011108992203</v>
      </c>
      <c r="CU398" s="36"/>
      <c r="CV398" s="42" t="str">
        <f t="shared" si="349"/>
        <v>Jaíba</v>
      </c>
      <c r="CW398" s="43">
        <f t="shared" si="307"/>
        <v>0.8135332564398311</v>
      </c>
      <c r="CX398" s="43">
        <f t="shared" si="307"/>
        <v>0.53344826381204202</v>
      </c>
      <c r="CY398" s="43">
        <f t="shared" si="307"/>
        <v>9.6116878123798516E-3</v>
      </c>
      <c r="CZ398" s="43">
        <f t="shared" si="307"/>
        <v>0.74423129942747601</v>
      </c>
      <c r="DA398" s="43">
        <f t="shared" si="307"/>
        <v>0.13818379180004614</v>
      </c>
      <c r="DB398" s="43">
        <f t="shared" si="307"/>
        <v>1.9645309173865345E-2</v>
      </c>
      <c r="DC398" s="43">
        <f t="shared" si="307"/>
        <v>4.0120572652054015E-2</v>
      </c>
      <c r="DD398" s="43">
        <f t="shared" si="307"/>
        <v>9.4583414061968109E-3</v>
      </c>
      <c r="DE398" s="43">
        <f t="shared" si="307"/>
        <v>1.4880539208289311E-2</v>
      </c>
      <c r="DF398" s="43">
        <f t="shared" si="307"/>
        <v>3239.5254213814442</v>
      </c>
      <c r="DG398" s="43">
        <f t="shared" si="307"/>
        <v>0.62862597558865518</v>
      </c>
      <c r="DH398" s="43">
        <f t="shared" si="307"/>
        <v>4.1084217188326694E-2</v>
      </c>
      <c r="DI398" s="43">
        <f t="shared" si="307"/>
        <v>32.662011108992203</v>
      </c>
      <c r="DJ398" s="51">
        <f t="shared" si="308"/>
        <v>251.93694274961123</v>
      </c>
      <c r="DL398" s="40">
        <f t="shared" si="352"/>
        <v>395</v>
      </c>
      <c r="DM398" s="58">
        <f t="shared" si="350"/>
        <v>77.332987726039448</v>
      </c>
      <c r="DN398" s="57" t="str">
        <f t="shared" si="351"/>
        <v>Raul Soares</v>
      </c>
    </row>
    <row r="399" spans="1:118" x14ac:dyDescent="0.3">
      <c r="A399" s="12">
        <v>313507</v>
      </c>
      <c r="B399" s="12" t="s">
        <v>29</v>
      </c>
      <c r="C399" s="12" t="s">
        <v>28</v>
      </c>
      <c r="D399" s="27" t="s">
        <v>443</v>
      </c>
      <c r="E399" s="13">
        <v>4695</v>
      </c>
      <c r="F399" s="14">
        <v>40.72</v>
      </c>
      <c r="G399" s="14">
        <v>75.510000000000005</v>
      </c>
      <c r="H399" s="15">
        <v>1911.8040000000001</v>
      </c>
      <c r="I399" s="15">
        <v>3545.1945000000005</v>
      </c>
      <c r="J399" s="15">
        <v>131.26439999999999</v>
      </c>
      <c r="K399" s="13">
        <v>4642</v>
      </c>
      <c r="L399" s="14">
        <v>22.68</v>
      </c>
      <c r="M399" s="14">
        <v>58.19</v>
      </c>
      <c r="N399" s="15">
        <v>1052.8055999999999</v>
      </c>
      <c r="O399" s="15">
        <v>2701.1797999999999</v>
      </c>
      <c r="P399" s="15">
        <v>109.6148</v>
      </c>
      <c r="Q399" s="13">
        <v>5017</v>
      </c>
      <c r="R399" s="14">
        <v>10.97</v>
      </c>
      <c r="S399" s="14">
        <v>28.48</v>
      </c>
      <c r="T399" s="15">
        <v>550.36490000000003</v>
      </c>
      <c r="U399" s="14">
        <v>1428.8416</v>
      </c>
      <c r="V399" s="14">
        <v>96.725099999999998</v>
      </c>
      <c r="W399" s="14">
        <v>0.61</v>
      </c>
      <c r="X399" s="14">
        <v>0.5</v>
      </c>
      <c r="Y399" s="14">
        <v>0.48</v>
      </c>
      <c r="Z399" s="14">
        <v>116.0894</v>
      </c>
      <c r="AA399" s="14">
        <v>91.397900000000007</v>
      </c>
      <c r="AB399" s="14">
        <v>97.091099999999997</v>
      </c>
      <c r="AC399" s="14">
        <v>9257.7109999999993</v>
      </c>
      <c r="AD399" s="14">
        <v>45692.493000000002</v>
      </c>
      <c r="AE399" s="14">
        <v>1962.6269</v>
      </c>
      <c r="AF399" s="14">
        <v>8567.8799999999992</v>
      </c>
      <c r="AG399" s="14">
        <v>4717</v>
      </c>
      <c r="AH399" s="14">
        <v>5333</v>
      </c>
      <c r="AI399" s="14">
        <v>48.738599999999998</v>
      </c>
      <c r="AJ399" s="14">
        <v>45.945500000000003</v>
      </c>
      <c r="AK399" s="14">
        <v>0.34200000000000003</v>
      </c>
      <c r="AL399" s="14">
        <v>0.14099999999999999</v>
      </c>
      <c r="AM399" s="14">
        <v>0.57499999999999996</v>
      </c>
      <c r="AN399" s="14">
        <v>0.49399999999999999</v>
      </c>
      <c r="AO399" s="14">
        <v>0.46899999999999997</v>
      </c>
      <c r="AP399" s="14">
        <v>0.29799999999999999</v>
      </c>
      <c r="AQ399" s="14">
        <v>0.67600000000000005</v>
      </c>
      <c r="AR399" s="14">
        <v>0.51100000000000001</v>
      </c>
      <c r="AS399" s="14">
        <v>0.60899999999999999</v>
      </c>
      <c r="AT399" s="14">
        <v>0.47899999999999998</v>
      </c>
      <c r="AU399" s="14">
        <v>0.78100000000000003</v>
      </c>
      <c r="AV399" s="14">
        <v>0.60499999999999998</v>
      </c>
      <c r="AW399" s="14">
        <v>15066</v>
      </c>
      <c r="AX399" s="14">
        <v>1607</v>
      </c>
      <c r="AY399" s="14">
        <v>8993</v>
      </c>
      <c r="AZ399" s="14">
        <v>19289</v>
      </c>
      <c r="BA399" s="56">
        <f t="shared" si="306"/>
        <v>0.33513513513513515</v>
      </c>
      <c r="BB399" s="56">
        <f t="shared" si="306"/>
        <v>3.5746857969080191E-2</v>
      </c>
      <c r="BC399" s="56">
        <f t="shared" si="306"/>
        <v>0.20004448893337781</v>
      </c>
      <c r="BD399" s="56">
        <f t="shared" si="306"/>
        <v>0.42907351796240684</v>
      </c>
      <c r="BE399" s="54"/>
      <c r="BG399" s="36">
        <f t="shared" si="309"/>
        <v>0.8225356078772782</v>
      </c>
      <c r="BH399" s="36">
        <f t="shared" si="310"/>
        <v>4.2966206090279258</v>
      </c>
      <c r="BI399" s="36">
        <f t="shared" si="311"/>
        <v>2.0449976120863367</v>
      </c>
      <c r="BJ399" s="36">
        <f t="shared" si="312"/>
        <v>0.50984570033944698</v>
      </c>
      <c r="BK399" s="36">
        <f t="shared" si="313"/>
        <v>0.59885143818807973</v>
      </c>
      <c r="BL399" s="36">
        <f t="shared" si="314"/>
        <v>4.2965960763647466</v>
      </c>
      <c r="BM399" s="36">
        <f t="shared" si="315"/>
        <v>2.7777777777777583E-4</v>
      </c>
      <c r="BN399" s="36">
        <f t="shared" si="316"/>
        <v>1.5081563558017836E-2</v>
      </c>
      <c r="BO399" s="36">
        <f t="shared" si="317"/>
        <v>3.4602076124567488E-3</v>
      </c>
      <c r="BP399" s="36">
        <f t="shared" si="318"/>
        <v>2.7780599751061084E-4</v>
      </c>
      <c r="BQ399" s="36">
        <f t="shared" si="319"/>
        <v>1.5081551151255996E-2</v>
      </c>
      <c r="BR399" s="36">
        <f t="shared" si="320"/>
        <v>3.4602143209343907E-3</v>
      </c>
      <c r="BS399" s="36">
        <f t="shared" si="321"/>
        <v>0.94377847887489907</v>
      </c>
      <c r="BT399" s="36">
        <f t="shared" si="322"/>
        <v>0.98184454019980716</v>
      </c>
      <c r="BU399" s="36">
        <f t="shared" si="323"/>
        <v>0.51833218938845338</v>
      </c>
      <c r="BV399" s="36">
        <f t="shared" si="324"/>
        <v>0.81076130616298259</v>
      </c>
      <c r="BW399" s="36">
        <f t="shared" si="325"/>
        <v>0.80670815682126429</v>
      </c>
      <c r="BX399" s="36">
        <f t="shared" si="326"/>
        <v>0.82522621437925248</v>
      </c>
      <c r="BY399" s="36">
        <f t="shared" si="327"/>
        <v>0.51833251873143771</v>
      </c>
      <c r="BZ399" s="36">
        <f t="shared" si="328"/>
        <v>0.8107613649590677</v>
      </c>
      <c r="CA399" s="36">
        <f t="shared" si="329"/>
        <v>9.3812358824763686E-2</v>
      </c>
      <c r="CB399" s="36">
        <f t="shared" si="330"/>
        <v>0.24465256098970992</v>
      </c>
      <c r="CC399" s="36">
        <f t="shared" si="331"/>
        <v>4.1453411192363496E-2</v>
      </c>
      <c r="CD399" s="36">
        <f t="shared" si="332"/>
        <v>2.9289221206251943E-2</v>
      </c>
      <c r="CE399" s="36">
        <f t="shared" si="333"/>
        <v>5.9315816857440161E-2</v>
      </c>
      <c r="CF399" s="36">
        <f t="shared" si="334"/>
        <v>0.13786964339760369</v>
      </c>
      <c r="CG399" s="36">
        <f t="shared" si="335"/>
        <v>1.989282640881283E-2</v>
      </c>
      <c r="CH399" s="36">
        <f t="shared" si="336"/>
        <v>3.9624708876681632E-2</v>
      </c>
      <c r="CI399" s="36">
        <f t="shared" si="337"/>
        <v>3.212887148451405E-2</v>
      </c>
      <c r="CJ399" s="36">
        <f t="shared" si="338"/>
        <v>7.7626016112643359E-2</v>
      </c>
      <c r="CK399" s="36">
        <f t="shared" si="339"/>
        <v>1.1322518314490819E-2</v>
      </c>
      <c r="CL399" s="36">
        <f t="shared" si="340"/>
        <v>2.0119712288114273E-2</v>
      </c>
      <c r="CM399" s="36">
        <f t="shared" si="341"/>
        <v>0.12109689160905143</v>
      </c>
      <c r="CN399" s="36">
        <f t="shared" si="342"/>
        <v>0.99906256399163673</v>
      </c>
      <c r="CO399" s="36">
        <f t="shared" si="343"/>
        <v>0.9852593609167184</v>
      </c>
      <c r="CP399" s="36">
        <f t="shared" si="344"/>
        <v>0.81838582226780343</v>
      </c>
      <c r="CQ399" s="36">
        <f t="shared" si="345"/>
        <v>4846.1681381856979</v>
      </c>
      <c r="CR399" s="36">
        <f t="shared" si="346"/>
        <v>0.90102753523372281</v>
      </c>
      <c r="CS399" s="36">
        <f t="shared" si="347"/>
        <v>3.9526011204789643E-2</v>
      </c>
      <c r="CT399" s="36">
        <f t="shared" si="348"/>
        <v>86.992994952666507</v>
      </c>
      <c r="CU399" s="36"/>
      <c r="CV399" s="42" t="str">
        <f t="shared" si="349"/>
        <v>Jampruca</v>
      </c>
      <c r="CW399" s="43">
        <f t="shared" si="307"/>
        <v>4.2966206090279258</v>
      </c>
      <c r="CX399" s="43">
        <f t="shared" si="307"/>
        <v>2.0449976120863367</v>
      </c>
      <c r="CY399" s="43">
        <f t="shared" si="307"/>
        <v>3.4602076124567488E-3</v>
      </c>
      <c r="CZ399" s="43">
        <f t="shared" si="307"/>
        <v>0.81076130616298259</v>
      </c>
      <c r="DA399" s="43">
        <f t="shared" si="307"/>
        <v>0.82522621437925248</v>
      </c>
      <c r="DB399" s="43">
        <f t="shared" si="307"/>
        <v>3.212887148451405E-2</v>
      </c>
      <c r="DC399" s="43">
        <f t="shared" si="307"/>
        <v>7.7626016112643359E-2</v>
      </c>
      <c r="DD399" s="43">
        <f t="shared" si="307"/>
        <v>1.1322518314490819E-2</v>
      </c>
      <c r="DE399" s="43">
        <f t="shared" si="307"/>
        <v>2.0119712288114273E-2</v>
      </c>
      <c r="DF399" s="43">
        <f t="shared" si="307"/>
        <v>4846.1681381856979</v>
      </c>
      <c r="DG399" s="43">
        <f t="shared" si="307"/>
        <v>0.90102753523372281</v>
      </c>
      <c r="DH399" s="43">
        <f t="shared" si="307"/>
        <v>3.9526011204789643E-2</v>
      </c>
      <c r="DI399" s="43">
        <f t="shared" si="307"/>
        <v>86.992994952666507</v>
      </c>
      <c r="DJ399" s="51">
        <f t="shared" si="308"/>
        <v>380.17107305786703</v>
      </c>
      <c r="DL399" s="40">
        <f t="shared" si="352"/>
        <v>396</v>
      </c>
      <c r="DM399" s="58">
        <f t="shared" si="350"/>
        <v>77.430141374622124</v>
      </c>
      <c r="DN399" s="57" t="str">
        <f t="shared" si="351"/>
        <v>Itanhomi</v>
      </c>
    </row>
    <row r="400" spans="1:118" x14ac:dyDescent="0.3">
      <c r="A400" s="12">
        <v>313510</v>
      </c>
      <c r="B400" s="12" t="s">
        <v>29</v>
      </c>
      <c r="C400" s="12" t="s">
        <v>28</v>
      </c>
      <c r="D400" s="27" t="s">
        <v>236</v>
      </c>
      <c r="E400" s="13">
        <v>49618</v>
      </c>
      <c r="F400" s="14">
        <v>29.04</v>
      </c>
      <c r="G400" s="14">
        <v>61.52</v>
      </c>
      <c r="H400" s="15">
        <v>14409.0672</v>
      </c>
      <c r="I400" s="15">
        <v>30524.993600000005</v>
      </c>
      <c r="J400" s="15">
        <v>93.613</v>
      </c>
      <c r="K400" s="13">
        <v>60866</v>
      </c>
      <c r="L400" s="14">
        <v>18.25</v>
      </c>
      <c r="M400" s="14">
        <v>43.66</v>
      </c>
      <c r="N400" s="15">
        <v>11108.045</v>
      </c>
      <c r="O400" s="15">
        <v>26574.095600000001</v>
      </c>
      <c r="P400" s="15">
        <v>88.204099999999997</v>
      </c>
      <c r="Q400" s="13">
        <v>66381</v>
      </c>
      <c r="R400" s="14">
        <v>4.07</v>
      </c>
      <c r="S400" s="14">
        <v>18.98</v>
      </c>
      <c r="T400" s="15">
        <v>2701.7067000000002</v>
      </c>
      <c r="U400" s="14">
        <v>12599.113799999999</v>
      </c>
      <c r="V400" s="14">
        <v>35.886200000000002</v>
      </c>
      <c r="W400" s="14">
        <v>0.57999999999999996</v>
      </c>
      <c r="X400" s="14">
        <v>0.57999999999999996</v>
      </c>
      <c r="Y400" s="14">
        <v>0.53</v>
      </c>
      <c r="Z400" s="14">
        <v>110.38</v>
      </c>
      <c r="AA400" s="14">
        <v>106.02160000000001</v>
      </c>
      <c r="AB400" s="14">
        <v>107.20480000000001</v>
      </c>
      <c r="AC400" s="14">
        <v>131665.8799</v>
      </c>
      <c r="AD400" s="14">
        <v>838783.07799999998</v>
      </c>
      <c r="AE400" s="14">
        <v>2153.8316</v>
      </c>
      <c r="AF400" s="14">
        <v>11902.36</v>
      </c>
      <c r="AG400" s="14">
        <v>61131</v>
      </c>
      <c r="AH400" s="14">
        <v>70472</v>
      </c>
      <c r="AI400" s="14">
        <v>53.486899999999999</v>
      </c>
      <c r="AJ400" s="14">
        <v>63.826799999999999</v>
      </c>
      <c r="AK400" s="14">
        <v>0.42899999999999999</v>
      </c>
      <c r="AL400" s="14">
        <v>0.218</v>
      </c>
      <c r="AM400" s="14">
        <v>0.68400000000000005</v>
      </c>
      <c r="AN400" s="14">
        <v>0.53</v>
      </c>
      <c r="AO400" s="14">
        <v>0.57999999999999996</v>
      </c>
      <c r="AP400" s="14">
        <v>0.45</v>
      </c>
      <c r="AQ400" s="14">
        <v>0.74299999999999999</v>
      </c>
      <c r="AR400" s="14">
        <v>0.58499999999999996</v>
      </c>
      <c r="AS400" s="14">
        <v>0.69599999999999995</v>
      </c>
      <c r="AT400" s="14">
        <v>0.64900000000000002</v>
      </c>
      <c r="AU400" s="14">
        <v>0.79600000000000004</v>
      </c>
      <c r="AV400" s="14">
        <v>0.65400000000000003</v>
      </c>
      <c r="AW400" s="14">
        <v>42595</v>
      </c>
      <c r="AX400" s="14">
        <v>76387</v>
      </c>
      <c r="AY400" s="14">
        <v>432992</v>
      </c>
      <c r="AZ400" s="14">
        <v>219423</v>
      </c>
      <c r="BA400" s="56">
        <f t="shared" si="306"/>
        <v>5.5218000588542607E-2</v>
      </c>
      <c r="BB400" s="56">
        <f t="shared" si="306"/>
        <v>9.9024237843808052E-2</v>
      </c>
      <c r="BC400" s="56">
        <f t="shared" si="306"/>
        <v>0.56130889801230754</v>
      </c>
      <c r="BD400" s="56">
        <f t="shared" si="306"/>
        <v>0.28444886355534182</v>
      </c>
      <c r="BE400" s="54"/>
      <c r="BG400" s="36">
        <f t="shared" si="309"/>
        <v>5.3513566325375628E-2</v>
      </c>
      <c r="BH400" s="36">
        <f t="shared" si="310"/>
        <v>1.9615689413020158E-2</v>
      </c>
      <c r="BI400" s="36">
        <f t="shared" si="311"/>
        <v>0.38372316509219678</v>
      </c>
      <c r="BJ400" s="36">
        <f t="shared" si="312"/>
        <v>0.16304246813818532</v>
      </c>
      <c r="BK400" s="36">
        <f t="shared" si="313"/>
        <v>0.98819940515374705</v>
      </c>
      <c r="BL400" s="36">
        <f t="shared" si="314"/>
        <v>1.9615445133713234E-2</v>
      </c>
      <c r="BM400" s="36">
        <f t="shared" si="315"/>
        <v>1.1111111111111107E-3</v>
      </c>
      <c r="BN400" s="36">
        <f t="shared" si="316"/>
        <v>3.0778701138812136E-4</v>
      </c>
      <c r="BO400" s="36">
        <f t="shared" si="317"/>
        <v>1.5378700499807832E-3</v>
      </c>
      <c r="BP400" s="36">
        <f t="shared" si="318"/>
        <v>1.1111072188364343E-3</v>
      </c>
      <c r="BQ400" s="36">
        <f t="shared" si="319"/>
        <v>3.0780119071074338E-4</v>
      </c>
      <c r="BR400" s="36">
        <f t="shared" si="320"/>
        <v>1.5378983747808561E-3</v>
      </c>
      <c r="BS400" s="36">
        <f t="shared" si="321"/>
        <v>0.35333210010833643</v>
      </c>
      <c r="BT400" s="36">
        <f t="shared" si="322"/>
        <v>0.69321546158539005</v>
      </c>
      <c r="BU400" s="36">
        <f t="shared" si="323"/>
        <v>0.47979162190358077</v>
      </c>
      <c r="BV400" s="36">
        <f t="shared" si="324"/>
        <v>0.74247352665971789</v>
      </c>
      <c r="BW400" s="36">
        <f t="shared" si="325"/>
        <v>0.10220611060541274</v>
      </c>
      <c r="BX400" s="36">
        <f t="shared" si="326"/>
        <v>4.4172658825148363E-2</v>
      </c>
      <c r="BY400" s="36">
        <f t="shared" si="327"/>
        <v>0.47979159683535433</v>
      </c>
      <c r="BZ400" s="36">
        <f t="shared" si="328"/>
        <v>0.74247339479154995</v>
      </c>
      <c r="CA400" s="36">
        <f t="shared" si="329"/>
        <v>1.6852568823570554E-2</v>
      </c>
      <c r="CB400" s="36">
        <f t="shared" si="330"/>
        <v>4.7802571909405095E-2</v>
      </c>
      <c r="CC400" s="36">
        <f t="shared" si="331"/>
        <v>2.7700831024930687E-3</v>
      </c>
      <c r="CD400" s="36">
        <f t="shared" si="332"/>
        <v>1.2262961127877099E-2</v>
      </c>
      <c r="CE400" s="36">
        <f t="shared" si="333"/>
        <v>4.1623309053069792E-3</v>
      </c>
      <c r="CF400" s="36">
        <f t="shared" si="334"/>
        <v>2.5636917160711359E-3</v>
      </c>
      <c r="CG400" s="36">
        <f t="shared" si="335"/>
        <v>3.1257618640907156E-3</v>
      </c>
      <c r="CH400" s="36">
        <f t="shared" si="336"/>
        <v>6.9009738504928293E-3</v>
      </c>
      <c r="CI400" s="36">
        <f t="shared" si="337"/>
        <v>3.8433315654492583E-3</v>
      </c>
      <c r="CJ400" s="36">
        <f t="shared" si="338"/>
        <v>5.1032443025112763E-4</v>
      </c>
      <c r="CK400" s="36">
        <f t="shared" si="339"/>
        <v>7.964643476166277E-3</v>
      </c>
      <c r="CL400" s="36">
        <f t="shared" si="340"/>
        <v>5.2331371661385072E-3</v>
      </c>
      <c r="CM400" s="36">
        <f t="shared" si="341"/>
        <v>0.71129116318015129</v>
      </c>
      <c r="CN400" s="36">
        <f t="shared" si="342"/>
        <v>0.95592618061255274</v>
      </c>
      <c r="CO400" s="36">
        <f t="shared" si="343"/>
        <v>0.41450268108727117</v>
      </c>
      <c r="CP400" s="36">
        <f t="shared" si="344"/>
        <v>7.1732835952560744E-3</v>
      </c>
      <c r="CQ400" s="36">
        <f t="shared" si="345"/>
        <v>113.09624704856226</v>
      </c>
      <c r="CR400" s="36">
        <f t="shared" si="346"/>
        <v>0.73847330688130275</v>
      </c>
      <c r="CS400" s="36">
        <f t="shared" si="347"/>
        <v>1.5576814909151508</v>
      </c>
      <c r="CT400" s="36">
        <f t="shared" si="348"/>
        <v>34.177544886468681</v>
      </c>
      <c r="CU400" s="36"/>
      <c r="CV400" s="42" t="str">
        <f t="shared" si="349"/>
        <v>Janaúba</v>
      </c>
      <c r="CW400" s="43">
        <f t="shared" si="307"/>
        <v>1.9615689413020158E-2</v>
      </c>
      <c r="CX400" s="43">
        <f t="shared" si="307"/>
        <v>0.38372316509219678</v>
      </c>
      <c r="CY400" s="43">
        <f t="shared" si="307"/>
        <v>1.5378700499807832E-3</v>
      </c>
      <c r="CZ400" s="43">
        <f t="shared" si="307"/>
        <v>0.74247352665971789</v>
      </c>
      <c r="DA400" s="43">
        <f t="shared" si="307"/>
        <v>4.4172658825148363E-2</v>
      </c>
      <c r="DB400" s="43">
        <f t="shared" si="307"/>
        <v>3.8433315654492583E-3</v>
      </c>
      <c r="DC400" s="43">
        <f t="shared" si="307"/>
        <v>5.1032443025112763E-4</v>
      </c>
      <c r="DD400" s="43">
        <f t="shared" si="307"/>
        <v>7.964643476166277E-3</v>
      </c>
      <c r="DE400" s="43">
        <f t="shared" si="307"/>
        <v>5.2331371661385072E-3</v>
      </c>
      <c r="DF400" s="43">
        <f t="shared" si="307"/>
        <v>113.09624704856226</v>
      </c>
      <c r="DG400" s="43">
        <f t="shared" si="307"/>
        <v>0.73847330688130275</v>
      </c>
      <c r="DH400" s="43">
        <f t="shared" si="307"/>
        <v>1.5576814909151508</v>
      </c>
      <c r="DI400" s="43">
        <f t="shared" si="307"/>
        <v>34.177544886468681</v>
      </c>
      <c r="DJ400" s="51">
        <f t="shared" si="308"/>
        <v>11.598386236885036</v>
      </c>
      <c r="DL400" s="40">
        <f t="shared" si="352"/>
        <v>397</v>
      </c>
      <c r="DM400" s="58">
        <f t="shared" si="350"/>
        <v>77.611824919056104</v>
      </c>
      <c r="DN400" s="57" t="str">
        <f t="shared" si="351"/>
        <v>Jordânia</v>
      </c>
    </row>
    <row r="401" spans="1:118" x14ac:dyDescent="0.3">
      <c r="A401" s="12">
        <v>313520</v>
      </c>
      <c r="B401" s="12" t="s">
        <v>29</v>
      </c>
      <c r="C401" s="12" t="s">
        <v>28</v>
      </c>
      <c r="D401" s="27" t="s">
        <v>147</v>
      </c>
      <c r="E401" s="13">
        <v>61055</v>
      </c>
      <c r="F401" s="14">
        <v>41.77</v>
      </c>
      <c r="G401" s="14">
        <v>70.14</v>
      </c>
      <c r="H401" s="15">
        <v>25502.673500000001</v>
      </c>
      <c r="I401" s="15">
        <v>42823.976999999999</v>
      </c>
      <c r="J401" s="15">
        <v>134.64920000000001</v>
      </c>
      <c r="K401" s="13">
        <v>63206</v>
      </c>
      <c r="L401" s="14">
        <v>37.11</v>
      </c>
      <c r="M401" s="14">
        <v>57.22</v>
      </c>
      <c r="N401" s="15">
        <v>23455.746599999999</v>
      </c>
      <c r="O401" s="15">
        <v>36166.4732</v>
      </c>
      <c r="P401" s="15">
        <v>179.35640000000001</v>
      </c>
      <c r="Q401" s="13">
        <v>65174</v>
      </c>
      <c r="R401" s="14">
        <v>18.510000000000002</v>
      </c>
      <c r="S401" s="14">
        <v>34.35</v>
      </c>
      <c r="T401" s="15">
        <v>12063.707400000001</v>
      </c>
      <c r="U401" s="14">
        <v>22387.269</v>
      </c>
      <c r="V401" s="14">
        <v>163.2071</v>
      </c>
      <c r="W401" s="14">
        <v>0.63</v>
      </c>
      <c r="X401" s="14">
        <v>0.65</v>
      </c>
      <c r="Y401" s="14">
        <v>0.56000000000000005</v>
      </c>
      <c r="Z401" s="14">
        <v>119.8956</v>
      </c>
      <c r="AA401" s="14">
        <v>118.8173</v>
      </c>
      <c r="AB401" s="14">
        <v>113.273</v>
      </c>
      <c r="AC401" s="14">
        <v>109132.027</v>
      </c>
      <c r="AD401" s="14">
        <v>559618.63</v>
      </c>
      <c r="AE401" s="14">
        <v>1713.972</v>
      </c>
      <c r="AF401" s="14">
        <v>8221.83</v>
      </c>
      <c r="AG401" s="14">
        <v>63672</v>
      </c>
      <c r="AH401" s="14">
        <v>68065</v>
      </c>
      <c r="AI401" s="14">
        <v>42.563699999999997</v>
      </c>
      <c r="AJ401" s="14">
        <v>44.089799999999997</v>
      </c>
      <c r="AK401" s="14">
        <v>0.39100000000000001</v>
      </c>
      <c r="AL401" s="14">
        <v>0.18</v>
      </c>
      <c r="AM401" s="14">
        <v>0.65200000000000002</v>
      </c>
      <c r="AN401" s="14">
        <v>0.50900000000000001</v>
      </c>
      <c r="AO401" s="14">
        <v>0.54100000000000004</v>
      </c>
      <c r="AP401" s="14">
        <v>0.38900000000000001</v>
      </c>
      <c r="AQ401" s="14">
        <v>0.749</v>
      </c>
      <c r="AR401" s="14">
        <v>0.54300000000000004</v>
      </c>
      <c r="AS401" s="14">
        <v>0.65800000000000003</v>
      </c>
      <c r="AT401" s="14">
        <v>0.56799999999999995</v>
      </c>
      <c r="AU401" s="14">
        <v>0.82</v>
      </c>
      <c r="AV401" s="14">
        <v>0.61099999999999999</v>
      </c>
      <c r="AW401" s="14">
        <v>27975</v>
      </c>
      <c r="AX401" s="14">
        <v>33177</v>
      </c>
      <c r="AY401" s="14">
        <v>265382</v>
      </c>
      <c r="AZ401" s="14">
        <v>200091</v>
      </c>
      <c r="BA401" s="56">
        <f t="shared" si="306"/>
        <v>5.3121291241395682E-2</v>
      </c>
      <c r="BB401" s="56">
        <f t="shared" si="306"/>
        <v>6.2999287918347968E-2</v>
      </c>
      <c r="BC401" s="56">
        <f t="shared" si="306"/>
        <v>0.50392974127699974</v>
      </c>
      <c r="BD401" s="56">
        <f t="shared" si="306"/>
        <v>0.37994967956325659</v>
      </c>
      <c r="BE401" s="54"/>
      <c r="BG401" s="36">
        <f t="shared" si="309"/>
        <v>4.3656269314800579E-2</v>
      </c>
      <c r="BH401" s="36">
        <f t="shared" si="310"/>
        <v>17.513169973871904</v>
      </c>
      <c r="BI401" s="36">
        <f t="shared" si="311"/>
        <v>3.7283260434017862</v>
      </c>
      <c r="BJ401" s="36">
        <f t="shared" si="312"/>
        <v>27.75399237302701</v>
      </c>
      <c r="BK401" s="36">
        <f t="shared" si="313"/>
        <v>6.4682192626413473</v>
      </c>
      <c r="BL401" s="36">
        <f t="shared" si="314"/>
        <v>17.513093333527404</v>
      </c>
      <c r="BM401" s="36">
        <f t="shared" si="315"/>
        <v>2.5000000000000044E-3</v>
      </c>
      <c r="BN401" s="36">
        <f t="shared" si="316"/>
        <v>1.9698368728839705E-2</v>
      </c>
      <c r="BO401" s="36">
        <f t="shared" si="317"/>
        <v>9.6116878123798724E-3</v>
      </c>
      <c r="BP401" s="36">
        <f t="shared" si="318"/>
        <v>2.5000788192525527E-3</v>
      </c>
      <c r="BQ401" s="36">
        <f t="shared" si="319"/>
        <v>1.9698467983079896E-2</v>
      </c>
      <c r="BR401" s="36">
        <f t="shared" si="320"/>
        <v>9.6117698050194877E-3</v>
      </c>
      <c r="BS401" s="36">
        <f t="shared" si="321"/>
        <v>0.44067100108782759</v>
      </c>
      <c r="BT401" s="36">
        <f t="shared" si="322"/>
        <v>0.78909692364160922</v>
      </c>
      <c r="BU401" s="36">
        <f t="shared" si="323"/>
        <v>0.57067970899169629</v>
      </c>
      <c r="BV401" s="36">
        <f t="shared" si="324"/>
        <v>0.81802020111360563</v>
      </c>
      <c r="BW401" s="36">
        <f t="shared" si="325"/>
        <v>0.1402892371872852</v>
      </c>
      <c r="BX401" s="36">
        <f t="shared" si="326"/>
        <v>2.8506599298274926E-2</v>
      </c>
      <c r="BY401" s="36">
        <f t="shared" si="327"/>
        <v>0.57067971502200254</v>
      </c>
      <c r="BZ401" s="36">
        <f t="shared" si="328"/>
        <v>0.81802024618351943</v>
      </c>
      <c r="CA401" s="36">
        <f t="shared" si="329"/>
        <v>4.2806183115338868E-2</v>
      </c>
      <c r="CB401" s="36">
        <f t="shared" si="330"/>
        <v>0.12591050988553598</v>
      </c>
      <c r="CC401" s="36">
        <f t="shared" si="331"/>
        <v>9.3998664835291245E-3</v>
      </c>
      <c r="CD401" s="36">
        <f t="shared" si="332"/>
        <v>2.1308161794513756E-2</v>
      </c>
      <c r="CE401" s="36">
        <f t="shared" si="333"/>
        <v>1.6235691987512985E-2</v>
      </c>
      <c r="CF401" s="36">
        <f t="shared" si="334"/>
        <v>3.2157417792732616E-2</v>
      </c>
      <c r="CG401" s="36">
        <f t="shared" si="335"/>
        <v>2.3314050267288183E-3</v>
      </c>
      <c r="CH401" s="36">
        <f t="shared" si="336"/>
        <v>2.2172050196047587E-2</v>
      </c>
      <c r="CI401" s="36">
        <f t="shared" si="337"/>
        <v>1.2815948736205049E-2</v>
      </c>
      <c r="CJ401" s="36">
        <f t="shared" si="338"/>
        <v>2.0902888663086119E-2</v>
      </c>
      <c r="CK401" s="36">
        <f t="shared" si="339"/>
        <v>3.8173735004110644E-3</v>
      </c>
      <c r="CL401" s="36">
        <f t="shared" si="340"/>
        <v>1.7777777777777771E-2</v>
      </c>
      <c r="CM401" s="36">
        <f t="shared" si="341"/>
        <v>4.4382729803466602E-2</v>
      </c>
      <c r="CN401" s="36">
        <f t="shared" si="342"/>
        <v>0.98073549770806567</v>
      </c>
      <c r="CO401" s="36">
        <f t="shared" si="343"/>
        <v>0.61104796240078707</v>
      </c>
      <c r="CP401" s="36">
        <f t="shared" si="344"/>
        <v>1.1816847474585981E-4</v>
      </c>
      <c r="CQ401" s="36">
        <f t="shared" si="345"/>
        <v>103.89492882297044</v>
      </c>
      <c r="CR401" s="36">
        <f t="shared" si="346"/>
        <v>0.82903756415660845</v>
      </c>
      <c r="CS401" s="36">
        <f t="shared" si="347"/>
        <v>1.036862844093599</v>
      </c>
      <c r="CT401" s="36">
        <f t="shared" si="348"/>
        <v>66.335875548615874</v>
      </c>
      <c r="CU401" s="36"/>
      <c r="CV401" s="42" t="str">
        <f t="shared" si="349"/>
        <v>Januária</v>
      </c>
      <c r="CW401" s="43">
        <f t="shared" si="307"/>
        <v>17.513169973871904</v>
      </c>
      <c r="CX401" s="43">
        <f t="shared" si="307"/>
        <v>3.7283260434017862</v>
      </c>
      <c r="CY401" s="43">
        <f t="shared" si="307"/>
        <v>9.6116878123798724E-3</v>
      </c>
      <c r="CZ401" s="43">
        <f t="shared" si="307"/>
        <v>0.81802020111360563</v>
      </c>
      <c r="DA401" s="43">
        <f t="shared" si="307"/>
        <v>2.8506599298274926E-2</v>
      </c>
      <c r="DB401" s="43">
        <f t="shared" si="307"/>
        <v>1.2815948736205049E-2</v>
      </c>
      <c r="DC401" s="43">
        <f t="shared" si="307"/>
        <v>2.0902888663086119E-2</v>
      </c>
      <c r="DD401" s="43">
        <f t="shared" si="307"/>
        <v>3.8173735004110644E-3</v>
      </c>
      <c r="DE401" s="43">
        <f t="shared" si="307"/>
        <v>1.7777777777777771E-2</v>
      </c>
      <c r="DF401" s="43">
        <f t="shared" si="307"/>
        <v>103.89492882297044</v>
      </c>
      <c r="DG401" s="43">
        <f t="shared" si="307"/>
        <v>0.82903756415660845</v>
      </c>
      <c r="DH401" s="43">
        <f t="shared" si="307"/>
        <v>1.036862844093599</v>
      </c>
      <c r="DI401" s="43">
        <f t="shared" si="307"/>
        <v>66.335875548615874</v>
      </c>
      <c r="DJ401" s="51">
        <f t="shared" si="308"/>
        <v>14.942281021077843</v>
      </c>
      <c r="DL401" s="40">
        <f t="shared" si="352"/>
        <v>398</v>
      </c>
      <c r="DM401" s="58">
        <f t="shared" si="350"/>
        <v>78.057997639645095</v>
      </c>
      <c r="DN401" s="57" t="str">
        <f t="shared" si="351"/>
        <v>Antônio Prado de Minas</v>
      </c>
    </row>
    <row r="402" spans="1:118" x14ac:dyDescent="0.3">
      <c r="A402" s="12">
        <v>313530</v>
      </c>
      <c r="B402" s="12" t="s">
        <v>29</v>
      </c>
      <c r="C402" s="12" t="s">
        <v>28</v>
      </c>
      <c r="D402" s="27" t="s">
        <v>428</v>
      </c>
      <c r="E402" s="13">
        <v>3315</v>
      </c>
      <c r="F402" s="14">
        <v>16.39</v>
      </c>
      <c r="G402" s="14">
        <v>46.56</v>
      </c>
      <c r="H402" s="15">
        <v>543.32850000000008</v>
      </c>
      <c r="I402" s="15">
        <v>1543.4639999999999</v>
      </c>
      <c r="J402" s="15">
        <v>52.834600000000002</v>
      </c>
      <c r="K402" s="13">
        <v>3465</v>
      </c>
      <c r="L402" s="14">
        <v>5.36</v>
      </c>
      <c r="M402" s="14">
        <v>15.21</v>
      </c>
      <c r="N402" s="15">
        <v>185.72400000000002</v>
      </c>
      <c r="O402" s="15">
        <v>527.02650000000006</v>
      </c>
      <c r="P402" s="15">
        <v>25.9054</v>
      </c>
      <c r="Q402" s="13">
        <v>3883</v>
      </c>
      <c r="R402" s="14">
        <v>0.96</v>
      </c>
      <c r="S402" s="14">
        <v>6.88</v>
      </c>
      <c r="T402" s="15">
        <v>37.276799999999994</v>
      </c>
      <c r="U402" s="14">
        <v>267.15039999999999</v>
      </c>
      <c r="V402" s="14">
        <v>8.4646000000000008</v>
      </c>
      <c r="W402" s="14">
        <v>0.43</v>
      </c>
      <c r="X402" s="14">
        <v>0.43</v>
      </c>
      <c r="Y402" s="14">
        <v>0.37</v>
      </c>
      <c r="Z402" s="14">
        <v>81.833500000000001</v>
      </c>
      <c r="AA402" s="14">
        <v>78.602199999999996</v>
      </c>
      <c r="AB402" s="14">
        <v>74.841099999999997</v>
      </c>
      <c r="AC402" s="14">
        <v>12413.24</v>
      </c>
      <c r="AD402" s="14">
        <v>54231.957000000002</v>
      </c>
      <c r="AE402" s="14">
        <v>3581.431</v>
      </c>
      <c r="AF402" s="14">
        <v>12893.95</v>
      </c>
      <c r="AG402" s="14">
        <v>3466</v>
      </c>
      <c r="AH402" s="14">
        <v>4206</v>
      </c>
      <c r="AI402" s="14">
        <v>88.938999999999993</v>
      </c>
      <c r="AJ402" s="14">
        <v>69.144199999999998</v>
      </c>
      <c r="AK402" s="14">
        <v>0.38600000000000001</v>
      </c>
      <c r="AL402" s="14">
        <v>0.17</v>
      </c>
      <c r="AM402" s="14">
        <v>0.65300000000000002</v>
      </c>
      <c r="AN402" s="14">
        <v>0.51900000000000002</v>
      </c>
      <c r="AO402" s="14">
        <v>0.64400000000000002</v>
      </c>
      <c r="AP402" s="14">
        <v>0.56599999999999995</v>
      </c>
      <c r="AQ402" s="14">
        <v>0.75</v>
      </c>
      <c r="AR402" s="14">
        <v>0.628</v>
      </c>
      <c r="AS402" s="14">
        <v>0.72099999999999997</v>
      </c>
      <c r="AT402" s="14">
        <v>0.65600000000000003</v>
      </c>
      <c r="AU402" s="14">
        <v>0.84399999999999997</v>
      </c>
      <c r="AV402" s="14">
        <v>0.67700000000000005</v>
      </c>
      <c r="AW402" s="14">
        <v>17259</v>
      </c>
      <c r="AX402" s="14">
        <v>3591</v>
      </c>
      <c r="AY402" s="14">
        <v>15216</v>
      </c>
      <c r="AZ402" s="14">
        <v>16233</v>
      </c>
      <c r="BA402" s="56">
        <f t="shared" si="306"/>
        <v>0.33000630987208168</v>
      </c>
      <c r="BB402" s="56">
        <f t="shared" si="306"/>
        <v>6.8662880743417656E-2</v>
      </c>
      <c r="BC402" s="56">
        <f t="shared" si="306"/>
        <v>0.29094246543910973</v>
      </c>
      <c r="BD402" s="56">
        <f t="shared" si="306"/>
        <v>0.31038834394539094</v>
      </c>
      <c r="BE402" s="54"/>
      <c r="BG402" s="36">
        <f t="shared" si="309"/>
        <v>0.86113304768374477</v>
      </c>
      <c r="BH402" s="36">
        <f t="shared" si="310"/>
        <v>0.53449615140173723</v>
      </c>
      <c r="BI402" s="36">
        <f t="shared" si="311"/>
        <v>0.17054362892986527</v>
      </c>
      <c r="BJ402" s="36">
        <f t="shared" si="312"/>
        <v>0.96163769377998454</v>
      </c>
      <c r="BK402" s="36">
        <f t="shared" si="313"/>
        <v>0.9172231403071972</v>
      </c>
      <c r="BL402" s="36">
        <f t="shared" si="314"/>
        <v>0.53449451193477038</v>
      </c>
      <c r="BM402" s="36">
        <f t="shared" si="315"/>
        <v>8.0277777777777767E-2</v>
      </c>
      <c r="BN402" s="36">
        <f t="shared" si="316"/>
        <v>6.03262542320714E-2</v>
      </c>
      <c r="BO402" s="36">
        <f t="shared" si="317"/>
        <v>7.5355632449058074E-2</v>
      </c>
      <c r="BP402" s="36">
        <f t="shared" si="318"/>
        <v>8.0277496560932027E-2</v>
      </c>
      <c r="BQ402" s="36">
        <f t="shared" si="319"/>
        <v>6.0326204605024039E-2</v>
      </c>
      <c r="BR402" s="36">
        <f t="shared" si="320"/>
        <v>7.5355423741110331E-2</v>
      </c>
      <c r="BS402" s="36">
        <f t="shared" si="321"/>
        <v>0.9249868215288517</v>
      </c>
      <c r="BT402" s="36">
        <f t="shared" si="322"/>
        <v>0.97846991547352224</v>
      </c>
      <c r="BU402" s="36">
        <f t="shared" si="323"/>
        <v>0.23908761840681006</v>
      </c>
      <c r="BV402" s="36">
        <f t="shared" si="324"/>
        <v>0.72274589496939323</v>
      </c>
      <c r="BW402" s="36">
        <f t="shared" si="325"/>
        <v>0.85595052424182627</v>
      </c>
      <c r="BX402" s="36">
        <f t="shared" si="326"/>
        <v>0.8607625767349818</v>
      </c>
      <c r="BY402" s="36">
        <f t="shared" si="327"/>
        <v>0.2390876231096172</v>
      </c>
      <c r="BZ402" s="36">
        <f t="shared" si="328"/>
        <v>0.72274588020425434</v>
      </c>
      <c r="CA402" s="36">
        <f t="shared" si="329"/>
        <v>4.7105727651625795E-2</v>
      </c>
      <c r="CB402" s="36">
        <f t="shared" si="330"/>
        <v>0.15263164656158068</v>
      </c>
      <c r="CC402" s="36">
        <f t="shared" si="331"/>
        <v>9.1332172098126888E-3</v>
      </c>
      <c r="CD402" s="36">
        <f t="shared" si="332"/>
        <v>1.6691252646277181E-2</v>
      </c>
      <c r="CE402" s="36">
        <f t="shared" si="333"/>
        <v>1.4984391259105175E-3</v>
      </c>
      <c r="CF402" s="36">
        <f t="shared" si="334"/>
        <v>3.7672025494489787E-2</v>
      </c>
      <c r="CG402" s="36">
        <f t="shared" si="335"/>
        <v>2.2103140454236476E-3</v>
      </c>
      <c r="CH402" s="36">
        <f t="shared" si="336"/>
        <v>2.45673686382798E-4</v>
      </c>
      <c r="CI402" s="36">
        <f t="shared" si="337"/>
        <v>8.0099679601281556E-4</v>
      </c>
      <c r="CJ402" s="36">
        <f t="shared" si="338"/>
        <v>1.4515894904920982E-4</v>
      </c>
      <c r="CK402" s="36">
        <f t="shared" si="339"/>
        <v>1.178201697657735E-3</v>
      </c>
      <c r="CL402" s="36">
        <f t="shared" si="340"/>
        <v>1.5773854433881465E-3</v>
      </c>
      <c r="CM402" s="36">
        <f t="shared" si="341"/>
        <v>6.4051248454374307E-2</v>
      </c>
      <c r="CN402" s="36">
        <f t="shared" si="342"/>
        <v>0.99790581316934168</v>
      </c>
      <c r="CO402" s="36">
        <f t="shared" si="343"/>
        <v>0.9751231684688515</v>
      </c>
      <c r="CP402" s="36">
        <f t="shared" si="344"/>
        <v>0.84594708715124323</v>
      </c>
      <c r="CQ402" s="36">
        <f t="shared" si="345"/>
        <v>4696.8761342084308</v>
      </c>
      <c r="CR402" s="36">
        <f t="shared" si="346"/>
        <v>0.8144527491693484</v>
      </c>
      <c r="CS402" s="36">
        <f t="shared" si="347"/>
        <v>2.7304122394590864E-2</v>
      </c>
      <c r="CT402" s="36">
        <f t="shared" si="348"/>
        <v>41.867002577888783</v>
      </c>
      <c r="CU402" s="36"/>
      <c r="CV402" s="42" t="str">
        <f t="shared" si="349"/>
        <v>Japaraíba</v>
      </c>
      <c r="CW402" s="43">
        <f t="shared" si="307"/>
        <v>0.53449615140173723</v>
      </c>
      <c r="CX402" s="43">
        <f t="shared" si="307"/>
        <v>0.17054362892986527</v>
      </c>
      <c r="CY402" s="43">
        <f t="shared" si="307"/>
        <v>7.5355632449058074E-2</v>
      </c>
      <c r="CZ402" s="43">
        <f t="shared" si="307"/>
        <v>0.72274589496939323</v>
      </c>
      <c r="DA402" s="43">
        <f t="shared" si="307"/>
        <v>0.8607625767349818</v>
      </c>
      <c r="DB402" s="43">
        <f t="shared" si="307"/>
        <v>8.0099679601281556E-4</v>
      </c>
      <c r="DC402" s="43">
        <f t="shared" si="307"/>
        <v>1.4515894904920982E-4</v>
      </c>
      <c r="DD402" s="43">
        <f t="shared" si="307"/>
        <v>1.178201697657735E-3</v>
      </c>
      <c r="DE402" s="43">
        <f t="shared" si="307"/>
        <v>1.5773854433881465E-3</v>
      </c>
      <c r="DF402" s="43">
        <f t="shared" si="307"/>
        <v>4696.8761342084308</v>
      </c>
      <c r="DG402" s="43">
        <f t="shared" si="307"/>
        <v>0.8144527491693484</v>
      </c>
      <c r="DH402" s="43">
        <f t="shared" si="307"/>
        <v>2.7304122394590864E-2</v>
      </c>
      <c r="DI402" s="43">
        <f t="shared" si="307"/>
        <v>41.867002577888783</v>
      </c>
      <c r="DJ402" s="51">
        <f t="shared" si="308"/>
        <v>364.76557686809645</v>
      </c>
      <c r="DL402" s="40">
        <f t="shared" si="352"/>
        <v>399</v>
      </c>
      <c r="DM402" s="58">
        <f t="shared" si="350"/>
        <v>78.410423151081503</v>
      </c>
      <c r="DN402" s="57" t="str">
        <f t="shared" si="351"/>
        <v>Congonhas do Norte</v>
      </c>
    </row>
    <row r="403" spans="1:118" x14ac:dyDescent="0.3">
      <c r="A403" s="12">
        <v>313535</v>
      </c>
      <c r="B403" s="12" t="s">
        <v>29</v>
      </c>
      <c r="C403" s="12" t="s">
        <v>28</v>
      </c>
      <c r="D403" s="27" t="s">
        <v>433</v>
      </c>
      <c r="E403" s="13">
        <v>6634</v>
      </c>
      <c r="F403" s="14">
        <v>60.51</v>
      </c>
      <c r="G403" s="14">
        <v>81.58</v>
      </c>
      <c r="H403" s="15">
        <v>4014.2333999999996</v>
      </c>
      <c r="I403" s="15">
        <v>5412.0172000000002</v>
      </c>
      <c r="J403" s="15">
        <v>195.0592</v>
      </c>
      <c r="K403" s="13">
        <v>7976</v>
      </c>
      <c r="L403" s="14">
        <v>48.95</v>
      </c>
      <c r="M403" s="14">
        <v>70.38</v>
      </c>
      <c r="N403" s="15">
        <v>3904.2520000000004</v>
      </c>
      <c r="O403" s="15">
        <v>5613.5087999999996</v>
      </c>
      <c r="P403" s="15">
        <v>236.58029999999999</v>
      </c>
      <c r="Q403" s="13">
        <v>8266</v>
      </c>
      <c r="R403" s="14">
        <v>18.309999999999999</v>
      </c>
      <c r="S403" s="14">
        <v>37.130000000000003</v>
      </c>
      <c r="T403" s="15">
        <v>1513.5046</v>
      </c>
      <c r="U403" s="14">
        <v>3069.1658000000002</v>
      </c>
      <c r="V403" s="14">
        <v>161.44370000000001</v>
      </c>
      <c r="W403" s="14">
        <v>0.42</v>
      </c>
      <c r="X403" s="14">
        <v>0.56000000000000005</v>
      </c>
      <c r="Y403" s="14">
        <v>0.46</v>
      </c>
      <c r="Z403" s="14">
        <v>79.930400000000006</v>
      </c>
      <c r="AA403" s="14">
        <v>102.3657</v>
      </c>
      <c r="AB403" s="14">
        <v>93.045699999999997</v>
      </c>
      <c r="AC403" s="14">
        <v>10049.126</v>
      </c>
      <c r="AD403" s="14">
        <v>52116.987000000001</v>
      </c>
      <c r="AE403" s="14">
        <v>1246.9445000000001</v>
      </c>
      <c r="AF403" s="14">
        <v>6044.65</v>
      </c>
      <c r="AG403" s="14">
        <v>8059</v>
      </c>
      <c r="AH403" s="14">
        <v>8622</v>
      </c>
      <c r="AI403" s="14">
        <v>30.965800000000002</v>
      </c>
      <c r="AJ403" s="14">
        <v>32.4146</v>
      </c>
      <c r="AK403" s="14">
        <v>0.224</v>
      </c>
      <c r="AL403" s="14">
        <v>4.7E-2</v>
      </c>
      <c r="AM403" s="14">
        <v>0.64500000000000002</v>
      </c>
      <c r="AN403" s="14">
        <v>0.373</v>
      </c>
      <c r="AO403" s="14">
        <v>0.42399999999999999</v>
      </c>
      <c r="AP403" s="14">
        <v>0.25900000000000001</v>
      </c>
      <c r="AQ403" s="14">
        <v>0.69699999999999995</v>
      </c>
      <c r="AR403" s="14">
        <v>0.42299999999999999</v>
      </c>
      <c r="AS403" s="14">
        <v>0.60799999999999998</v>
      </c>
      <c r="AT403" s="14">
        <v>0.51400000000000001</v>
      </c>
      <c r="AU403" s="14">
        <v>0.78600000000000003</v>
      </c>
      <c r="AV403" s="14">
        <v>0.55600000000000005</v>
      </c>
      <c r="AW403" s="14">
        <v>4460</v>
      </c>
      <c r="AX403" s="14">
        <v>2920</v>
      </c>
      <c r="AY403" s="14">
        <v>14973</v>
      </c>
      <c r="AZ403" s="14">
        <v>28084</v>
      </c>
      <c r="BA403" s="56">
        <f t="shared" si="306"/>
        <v>8.8427146737514131E-2</v>
      </c>
      <c r="BB403" s="56">
        <f t="shared" si="306"/>
        <v>5.7894006384202071E-2</v>
      </c>
      <c r="BC403" s="56">
        <f t="shared" si="306"/>
        <v>0.29686539643515675</v>
      </c>
      <c r="BD403" s="56">
        <f t="shared" si="306"/>
        <v>0.55681345044312702</v>
      </c>
      <c r="BE403" s="54"/>
      <c r="BG403" s="36">
        <f t="shared" si="309"/>
        <v>0.71685072653327098</v>
      </c>
      <c r="BH403" s="36">
        <f t="shared" si="310"/>
        <v>17.047415044449149</v>
      </c>
      <c r="BI403" s="36">
        <f t="shared" si="311"/>
        <v>4.700608772379411</v>
      </c>
      <c r="BJ403" s="36">
        <f t="shared" si="312"/>
        <v>4.5622877237676003E-2</v>
      </c>
      <c r="BK403" s="36">
        <f t="shared" si="313"/>
        <v>0.26444087170643754</v>
      </c>
      <c r="BL403" s="36">
        <f t="shared" si="314"/>
        <v>17.047352804038621</v>
      </c>
      <c r="BM403" s="36">
        <f t="shared" si="315"/>
        <v>9.0000000000000024E-2</v>
      </c>
      <c r="BN403" s="36">
        <f t="shared" si="316"/>
        <v>3.0778701138811356E-4</v>
      </c>
      <c r="BO403" s="36">
        <f t="shared" si="317"/>
        <v>9.6116878123798516E-3</v>
      </c>
      <c r="BP403" s="36">
        <f t="shared" si="318"/>
        <v>8.9999684725750775E-2</v>
      </c>
      <c r="BQ403" s="36">
        <f t="shared" si="319"/>
        <v>3.0776751535279616E-4</v>
      </c>
      <c r="BR403" s="36">
        <f t="shared" si="320"/>
        <v>9.6115797317073617E-3</v>
      </c>
      <c r="BS403" s="36">
        <f t="shared" si="321"/>
        <v>0.93904772809458636</v>
      </c>
      <c r="BT403" s="36">
        <f t="shared" si="322"/>
        <v>0.97930516793082023</v>
      </c>
      <c r="BU403" s="36">
        <f t="shared" si="323"/>
        <v>0.67580496816942881</v>
      </c>
      <c r="BV403" s="36">
        <f t="shared" si="324"/>
        <v>0.86443170749854714</v>
      </c>
      <c r="BW403" s="36">
        <f t="shared" si="325"/>
        <v>0.68231266246737776</v>
      </c>
      <c r="BX403" s="36">
        <f t="shared" si="326"/>
        <v>0.72580111930159064</v>
      </c>
      <c r="BY403" s="36">
        <f t="shared" si="327"/>
        <v>0.67580528963625519</v>
      </c>
      <c r="BZ403" s="36">
        <f t="shared" si="328"/>
        <v>0.86443178021134115</v>
      </c>
      <c r="CA403" s="36">
        <f t="shared" si="329"/>
        <v>0.29772185855527078</v>
      </c>
      <c r="CB403" s="36">
        <f t="shared" si="330"/>
        <v>0.69146079829395835</v>
      </c>
      <c r="CC403" s="36">
        <f t="shared" si="331"/>
        <v>1.1373838445070245E-2</v>
      </c>
      <c r="CD403" s="36">
        <f t="shared" si="332"/>
        <v>0.13999650916625375</v>
      </c>
      <c r="CE403" s="36">
        <f t="shared" si="333"/>
        <v>9.9937565036420414E-2</v>
      </c>
      <c r="CF403" s="36">
        <f t="shared" si="334"/>
        <v>0.20574071106838293</v>
      </c>
      <c r="CG403" s="36">
        <f t="shared" si="335"/>
        <v>1.3077825980958073E-2</v>
      </c>
      <c r="CH403" s="36">
        <f t="shared" si="336"/>
        <v>0.11356266153044882</v>
      </c>
      <c r="CI403" s="36">
        <f t="shared" si="337"/>
        <v>3.2613828728358572E-2</v>
      </c>
      <c r="CJ403" s="36">
        <f t="shared" si="338"/>
        <v>5.1032443025112513E-2</v>
      </c>
      <c r="CK403" s="36">
        <f t="shared" si="339"/>
        <v>1.0137771051846113E-2</v>
      </c>
      <c r="CL403" s="36">
        <f t="shared" si="340"/>
        <v>4.4667773250842452E-2</v>
      </c>
      <c r="CM403" s="36">
        <f t="shared" si="341"/>
        <v>0.6512246229398525</v>
      </c>
      <c r="CN403" s="36">
        <f t="shared" si="342"/>
        <v>0.99829695784110528</v>
      </c>
      <c r="CO403" s="36">
        <f t="shared" si="343"/>
        <v>0.97551799020085816</v>
      </c>
      <c r="CP403" s="36">
        <f t="shared" si="344"/>
        <v>0.74161309372312079</v>
      </c>
      <c r="CQ403" s="36">
        <f t="shared" si="345"/>
        <v>310.88682048568995</v>
      </c>
      <c r="CR403" s="36">
        <f t="shared" si="346"/>
        <v>0.84229554512396398</v>
      </c>
      <c r="CS403" s="36">
        <f t="shared" si="347"/>
        <v>3.5706348419057496E-2</v>
      </c>
      <c r="CT403" s="36">
        <f t="shared" si="348"/>
        <v>153.79637680590932</v>
      </c>
      <c r="CU403" s="36"/>
      <c r="CV403" s="42" t="str">
        <f t="shared" si="349"/>
        <v>Japonvar</v>
      </c>
      <c r="CW403" s="43">
        <f t="shared" si="307"/>
        <v>17.047415044449149</v>
      </c>
      <c r="CX403" s="43">
        <f t="shared" si="307"/>
        <v>4.700608772379411</v>
      </c>
      <c r="CY403" s="43">
        <f t="shared" si="307"/>
        <v>9.6116878123798516E-3</v>
      </c>
      <c r="CZ403" s="43">
        <f t="shared" si="307"/>
        <v>0.86443170749854714</v>
      </c>
      <c r="DA403" s="43">
        <f t="shared" si="307"/>
        <v>0.72580111930159064</v>
      </c>
      <c r="DB403" s="43">
        <f t="shared" si="307"/>
        <v>3.2613828728358572E-2</v>
      </c>
      <c r="DC403" s="43">
        <f t="shared" si="307"/>
        <v>5.1032443025112513E-2</v>
      </c>
      <c r="DD403" s="43">
        <f t="shared" si="307"/>
        <v>1.0137771051846113E-2</v>
      </c>
      <c r="DE403" s="43">
        <f t="shared" si="307"/>
        <v>4.4667773250842452E-2</v>
      </c>
      <c r="DF403" s="43">
        <f t="shared" si="307"/>
        <v>310.88682048568995</v>
      </c>
      <c r="DG403" s="43">
        <f t="shared" si="307"/>
        <v>0.84229554512396398</v>
      </c>
      <c r="DH403" s="43">
        <f t="shared" si="307"/>
        <v>3.5706348419057496E-2</v>
      </c>
      <c r="DI403" s="43">
        <f t="shared" si="307"/>
        <v>153.79637680590932</v>
      </c>
      <c r="DJ403" s="51">
        <f t="shared" si="308"/>
        <v>37.619039948664586</v>
      </c>
      <c r="DL403" s="40">
        <f t="shared" si="352"/>
        <v>400</v>
      </c>
      <c r="DM403" s="58">
        <f t="shared" si="350"/>
        <v>78.448798148620966</v>
      </c>
      <c r="DN403" s="57" t="str">
        <f t="shared" si="351"/>
        <v>Abaeté</v>
      </c>
    </row>
    <row r="404" spans="1:118" x14ac:dyDescent="0.3">
      <c r="A404" s="12">
        <v>313540</v>
      </c>
      <c r="B404" s="12" t="s">
        <v>29</v>
      </c>
      <c r="C404" s="12" t="s">
        <v>28</v>
      </c>
      <c r="D404" s="27" t="s">
        <v>444</v>
      </c>
      <c r="E404" s="13">
        <v>6629</v>
      </c>
      <c r="F404" s="14">
        <v>27.92</v>
      </c>
      <c r="G404" s="14">
        <v>60.47</v>
      </c>
      <c r="H404" s="15">
        <v>1850.8168000000001</v>
      </c>
      <c r="I404" s="15">
        <v>4008.5563000000002</v>
      </c>
      <c r="J404" s="15">
        <v>90.002499999999998</v>
      </c>
      <c r="K404" s="13">
        <v>6095</v>
      </c>
      <c r="L404" s="14">
        <v>13.45</v>
      </c>
      <c r="M404" s="14">
        <v>35.5</v>
      </c>
      <c r="N404" s="15">
        <v>819.77749999999992</v>
      </c>
      <c r="O404" s="15">
        <v>2163.7249999999999</v>
      </c>
      <c r="P404" s="15">
        <v>65.005200000000002</v>
      </c>
      <c r="Q404" s="13">
        <v>5389</v>
      </c>
      <c r="R404" s="14">
        <v>13.66</v>
      </c>
      <c r="S404" s="14">
        <v>23.27</v>
      </c>
      <c r="T404" s="15">
        <v>736.13739999999996</v>
      </c>
      <c r="U404" s="14">
        <v>1254.0202999999999</v>
      </c>
      <c r="V404" s="14">
        <v>120.4435</v>
      </c>
      <c r="W404" s="14">
        <v>0.46</v>
      </c>
      <c r="X404" s="14">
        <v>0.5</v>
      </c>
      <c r="Y404" s="14">
        <v>0.47</v>
      </c>
      <c r="Z404" s="14">
        <v>87.5428</v>
      </c>
      <c r="AA404" s="14">
        <v>91.397900000000007</v>
      </c>
      <c r="AB404" s="14">
        <v>95.068399999999997</v>
      </c>
      <c r="AC404" s="14">
        <v>12325.012000000001</v>
      </c>
      <c r="AD404" s="14">
        <v>722374.88699999999</v>
      </c>
      <c r="AE404" s="14">
        <v>2004.7189000000001</v>
      </c>
      <c r="AF404" s="14">
        <v>135276.20000000001</v>
      </c>
      <c r="AG404" s="14">
        <v>6148</v>
      </c>
      <c r="AH404" s="14">
        <v>5340</v>
      </c>
      <c r="AI404" s="14">
        <v>49.783900000000003</v>
      </c>
      <c r="AJ404" s="14">
        <v>725.42259999999999</v>
      </c>
      <c r="AK404" s="14">
        <v>0.34499999999999997</v>
      </c>
      <c r="AL404" s="14">
        <v>0.126</v>
      </c>
      <c r="AM404" s="14">
        <v>0.67300000000000004</v>
      </c>
      <c r="AN404" s="14">
        <v>0.48499999999999999</v>
      </c>
      <c r="AO404" s="14">
        <v>0.53400000000000003</v>
      </c>
      <c r="AP404" s="14">
        <v>0.34300000000000003</v>
      </c>
      <c r="AQ404" s="14">
        <v>0.76500000000000001</v>
      </c>
      <c r="AR404" s="14">
        <v>0.57899999999999996</v>
      </c>
      <c r="AS404" s="14">
        <v>0.66100000000000003</v>
      </c>
      <c r="AT404" s="14">
        <v>0.54400000000000004</v>
      </c>
      <c r="AU404" s="14">
        <v>0.84399999999999997</v>
      </c>
      <c r="AV404" s="14">
        <v>0.629</v>
      </c>
      <c r="AW404" s="14">
        <v>6278</v>
      </c>
      <c r="AX404" s="14">
        <v>425122</v>
      </c>
      <c r="AY404" s="14">
        <v>143415</v>
      </c>
      <c r="AZ404" s="14">
        <v>30034</v>
      </c>
      <c r="BA404" s="56">
        <f t="shared" si="306"/>
        <v>1.0379450077622679E-2</v>
      </c>
      <c r="BB404" s="56">
        <f t="shared" si="306"/>
        <v>0.7028564154028526</v>
      </c>
      <c r="BC404" s="56">
        <f t="shared" si="306"/>
        <v>0.23710876598952796</v>
      </c>
      <c r="BD404" s="56">
        <f t="shared" si="306"/>
        <v>4.9655368529996746E-2</v>
      </c>
      <c r="BE404" s="54"/>
      <c r="BG404" s="36">
        <f t="shared" si="309"/>
        <v>0.81006677933959814</v>
      </c>
      <c r="BH404" s="36">
        <f t="shared" si="310"/>
        <v>7.9881442773187716</v>
      </c>
      <c r="BI404" s="36">
        <f t="shared" si="311"/>
        <v>0.9712001595825227</v>
      </c>
      <c r="BJ404" s="36">
        <f t="shared" si="312"/>
        <v>0.38131724072939949</v>
      </c>
      <c r="BK404" s="36">
        <f t="shared" si="313"/>
        <v>0.64244099759308892</v>
      </c>
      <c r="BL404" s="36">
        <f t="shared" si="314"/>
        <v>7.9881080097962718</v>
      </c>
      <c r="BM404" s="36">
        <f t="shared" si="315"/>
        <v>5.444444444444442E-2</v>
      </c>
      <c r="BN404" s="36">
        <f t="shared" si="316"/>
        <v>1.5081563558017836E-2</v>
      </c>
      <c r="BO404" s="36">
        <f t="shared" si="317"/>
        <v>6.1514801999231154E-3</v>
      </c>
      <c r="BP404" s="36">
        <f t="shared" si="318"/>
        <v>5.4444253722985073E-2</v>
      </c>
      <c r="BQ404" s="36">
        <f t="shared" si="319"/>
        <v>1.5081551151255996E-2</v>
      </c>
      <c r="BR404" s="36">
        <f t="shared" si="320"/>
        <v>6.1514414399098929E-3</v>
      </c>
      <c r="BS404" s="36">
        <f t="shared" si="321"/>
        <v>0.9255096648688429</v>
      </c>
      <c r="BT404" s="36">
        <f t="shared" si="322"/>
        <v>0.73244220170991836</v>
      </c>
      <c r="BU404" s="36">
        <f t="shared" si="323"/>
        <v>0.50972003791740128</v>
      </c>
      <c r="BV404" s="36">
        <f t="shared" si="324"/>
        <v>0.32741253560748779</v>
      </c>
      <c r="BW404" s="36">
        <f t="shared" si="325"/>
        <v>0.75216920023668765</v>
      </c>
      <c r="BX404" s="36">
        <f t="shared" si="326"/>
        <v>0.82500783247728493</v>
      </c>
      <c r="BY404" s="36">
        <f t="shared" si="327"/>
        <v>0.50972025134234333</v>
      </c>
      <c r="BZ404" s="36">
        <f t="shared" si="328"/>
        <v>0.32741227539747897</v>
      </c>
      <c r="CA404" s="36">
        <f t="shared" si="329"/>
        <v>9.0121744997922262E-2</v>
      </c>
      <c r="CB404" s="36">
        <f t="shared" si="330"/>
        <v>0.3007284079084287</v>
      </c>
      <c r="CC404" s="36">
        <f t="shared" si="331"/>
        <v>4.6059345769292621E-3</v>
      </c>
      <c r="CD404" s="36">
        <f t="shared" si="332"/>
        <v>3.468593757037973E-2</v>
      </c>
      <c r="CE404" s="36">
        <f t="shared" si="333"/>
        <v>1.9240374609781469E-2</v>
      </c>
      <c r="CF404" s="36">
        <f t="shared" si="334"/>
        <v>7.6381099894959822E-2</v>
      </c>
      <c r="CG404" s="36">
        <f t="shared" si="335"/>
        <v>7.8144046602268203E-4</v>
      </c>
      <c r="CH404" s="36">
        <f t="shared" si="336"/>
        <v>8.551901022985248E-3</v>
      </c>
      <c r="CI404" s="36">
        <f t="shared" si="337"/>
        <v>1.191687069986413E-2</v>
      </c>
      <c r="CJ404" s="36">
        <f t="shared" si="338"/>
        <v>3.2660763536072009E-2</v>
      </c>
      <c r="CK404" s="36">
        <f t="shared" si="339"/>
        <v>1.178201697657735E-3</v>
      </c>
      <c r="CL404" s="36">
        <f t="shared" si="340"/>
        <v>1.1621145817614793E-2</v>
      </c>
      <c r="CM404" s="36">
        <f t="shared" si="341"/>
        <v>0.53043172614570533</v>
      </c>
      <c r="CN404" s="36">
        <f t="shared" si="342"/>
        <v>0.76733123994487273</v>
      </c>
      <c r="CO404" s="36">
        <f t="shared" si="343"/>
        <v>0.7779701709691289</v>
      </c>
      <c r="CP404" s="36">
        <f t="shared" si="344"/>
        <v>0.72510330975005721</v>
      </c>
      <c r="CQ404" s="36">
        <f t="shared" si="345"/>
        <v>1.4089573563770019</v>
      </c>
      <c r="CR404" s="36">
        <f t="shared" si="346"/>
        <v>2.7346843804548011E-6</v>
      </c>
      <c r="CS404" s="36">
        <f t="shared" si="347"/>
        <v>2.5368502024791539E-3</v>
      </c>
      <c r="CT404" s="36">
        <f t="shared" si="348"/>
        <v>3.8068925520524745E-2</v>
      </c>
      <c r="CU404" s="36"/>
      <c r="CV404" s="42" t="str">
        <f t="shared" si="349"/>
        <v>Jeceaba</v>
      </c>
      <c r="CW404" s="43">
        <f t="shared" ref="CW404:DI419" si="353">INDEX($BG$4:$CT$855,MATCH($CV404,$D$4:$D$855,0),MATCH(CW$1,$BG$1:$CT$1,0))</f>
        <v>7.9881442773187716</v>
      </c>
      <c r="CX404" s="43">
        <f t="shared" si="353"/>
        <v>0.9712001595825227</v>
      </c>
      <c r="CY404" s="43">
        <f t="shared" si="353"/>
        <v>6.1514801999231154E-3</v>
      </c>
      <c r="CZ404" s="43">
        <f t="shared" si="353"/>
        <v>0.32741253560748779</v>
      </c>
      <c r="DA404" s="43">
        <f t="shared" si="353"/>
        <v>0.82500783247728493</v>
      </c>
      <c r="DB404" s="43">
        <f t="shared" si="353"/>
        <v>1.191687069986413E-2</v>
      </c>
      <c r="DC404" s="43">
        <f t="shared" si="353"/>
        <v>3.2660763536072009E-2</v>
      </c>
      <c r="DD404" s="43">
        <f t="shared" si="353"/>
        <v>1.178201697657735E-3</v>
      </c>
      <c r="DE404" s="43">
        <f t="shared" si="353"/>
        <v>1.1621145817614793E-2</v>
      </c>
      <c r="DF404" s="43">
        <f t="shared" si="353"/>
        <v>1.4089573563770019</v>
      </c>
      <c r="DG404" s="43">
        <f t="shared" si="353"/>
        <v>2.7346843804548011E-6</v>
      </c>
      <c r="DH404" s="43">
        <f t="shared" si="353"/>
        <v>2.5368502024791539E-3</v>
      </c>
      <c r="DI404" s="43">
        <f t="shared" si="353"/>
        <v>3.8068925520524745E-2</v>
      </c>
      <c r="DJ404" s="51">
        <f t="shared" si="308"/>
        <v>0.89421993336319872</v>
      </c>
      <c r="DL404" s="40">
        <f t="shared" si="352"/>
        <v>401</v>
      </c>
      <c r="DM404" s="58">
        <f t="shared" si="350"/>
        <v>79.159745407663522</v>
      </c>
      <c r="DN404" s="57" t="str">
        <f t="shared" si="351"/>
        <v>Machacalis</v>
      </c>
    </row>
    <row r="405" spans="1:118" x14ac:dyDescent="0.3">
      <c r="A405" s="12">
        <v>313545</v>
      </c>
      <c r="B405" s="12" t="s">
        <v>29</v>
      </c>
      <c r="C405" s="12" t="s">
        <v>28</v>
      </c>
      <c r="D405" s="27" t="s">
        <v>445</v>
      </c>
      <c r="E405" s="13">
        <v>5151</v>
      </c>
      <c r="F405" s="14">
        <v>47.17</v>
      </c>
      <c r="G405" s="14">
        <v>78.08</v>
      </c>
      <c r="H405" s="15">
        <v>2429.7267000000002</v>
      </c>
      <c r="I405" s="15">
        <v>4021.9007999999999</v>
      </c>
      <c r="J405" s="15">
        <v>152.0566</v>
      </c>
      <c r="K405" s="13">
        <v>6440</v>
      </c>
      <c r="L405" s="14">
        <v>27.71</v>
      </c>
      <c r="M405" s="14">
        <v>58.71</v>
      </c>
      <c r="N405" s="15">
        <v>1784.5240000000001</v>
      </c>
      <c r="O405" s="15">
        <v>3780.9239999999995</v>
      </c>
      <c r="P405" s="15">
        <v>133.92529999999999</v>
      </c>
      <c r="Q405" s="13">
        <v>7096</v>
      </c>
      <c r="R405" s="14">
        <v>12.32</v>
      </c>
      <c r="S405" s="14">
        <v>28.11</v>
      </c>
      <c r="T405" s="15">
        <v>874.22720000000004</v>
      </c>
      <c r="U405" s="14">
        <v>1994.6856</v>
      </c>
      <c r="V405" s="14">
        <v>108.6284</v>
      </c>
      <c r="W405" s="14">
        <v>0.45</v>
      </c>
      <c r="X405" s="14">
        <v>0.52</v>
      </c>
      <c r="Y405" s="14">
        <v>0.46</v>
      </c>
      <c r="Z405" s="14">
        <v>85.639700000000005</v>
      </c>
      <c r="AA405" s="14">
        <v>95.053799999999995</v>
      </c>
      <c r="AB405" s="14">
        <v>93.045699999999997</v>
      </c>
      <c r="AC405" s="14">
        <v>7785.18</v>
      </c>
      <c r="AD405" s="14">
        <v>41796.442000000003</v>
      </c>
      <c r="AE405" s="14">
        <v>1195.6965</v>
      </c>
      <c r="AF405" s="14">
        <v>5549.92</v>
      </c>
      <c r="AG405" s="14">
        <v>6511</v>
      </c>
      <c r="AH405" s="14">
        <v>7531</v>
      </c>
      <c r="AI405" s="14">
        <v>29.693200000000001</v>
      </c>
      <c r="AJ405" s="14">
        <v>29.761600000000001</v>
      </c>
      <c r="AK405" s="14">
        <v>0.27200000000000002</v>
      </c>
      <c r="AL405" s="14">
        <v>8.4000000000000005E-2</v>
      </c>
      <c r="AM405" s="14">
        <v>0.58499999999999996</v>
      </c>
      <c r="AN405" s="14">
        <v>0.41099999999999998</v>
      </c>
      <c r="AO405" s="14">
        <v>0.44500000000000001</v>
      </c>
      <c r="AP405" s="14">
        <v>0.253</v>
      </c>
      <c r="AQ405" s="14">
        <v>0.69299999999999995</v>
      </c>
      <c r="AR405" s="14">
        <v>0.504</v>
      </c>
      <c r="AS405" s="14">
        <v>0.624</v>
      </c>
      <c r="AT405" s="14">
        <v>0.52</v>
      </c>
      <c r="AU405" s="14">
        <v>0.79300000000000004</v>
      </c>
      <c r="AV405" s="14">
        <v>0.58799999999999997</v>
      </c>
      <c r="AW405" s="14">
        <v>1922</v>
      </c>
      <c r="AX405" s="14">
        <v>1467</v>
      </c>
      <c r="AY405" s="14">
        <v>12290</v>
      </c>
      <c r="AZ405" s="14">
        <v>24914</v>
      </c>
      <c r="BA405" s="56">
        <f t="shared" si="306"/>
        <v>4.7348064937304458E-2</v>
      </c>
      <c r="BB405" s="56">
        <f t="shared" si="306"/>
        <v>3.6139235828837483E-2</v>
      </c>
      <c r="BC405" s="56">
        <f t="shared" si="306"/>
        <v>0.30276155987485526</v>
      </c>
      <c r="BD405" s="56">
        <f t="shared" si="306"/>
        <v>0.61375113935900283</v>
      </c>
      <c r="BE405" s="54"/>
      <c r="BG405" s="36">
        <f t="shared" si="309"/>
        <v>0.7540720398641827</v>
      </c>
      <c r="BH405" s="36">
        <f t="shared" si="310"/>
        <v>6.0073048827374098</v>
      </c>
      <c r="BI405" s="36">
        <f t="shared" si="311"/>
        <v>1.9557020174958353</v>
      </c>
      <c r="BJ405" s="36">
        <f t="shared" si="312"/>
        <v>0.29785238896076166</v>
      </c>
      <c r="BK405" s="36">
        <f t="shared" si="313"/>
        <v>0.46826357797902407</v>
      </c>
      <c r="BL405" s="36">
        <f t="shared" si="314"/>
        <v>6.0072767905625</v>
      </c>
      <c r="BM405" s="36">
        <f t="shared" si="315"/>
        <v>6.25E-2</v>
      </c>
      <c r="BN405" s="36">
        <f t="shared" si="316"/>
        <v>7.6946752847029745E-3</v>
      </c>
      <c r="BO405" s="36">
        <f t="shared" si="317"/>
        <v>9.6116878123798516E-3</v>
      </c>
      <c r="BP405" s="36">
        <f t="shared" si="318"/>
        <v>6.2499781059549182E-2</v>
      </c>
      <c r="BQ405" s="36">
        <f t="shared" si="319"/>
        <v>7.6946930086623511E-3</v>
      </c>
      <c r="BR405" s="36">
        <f t="shared" si="320"/>
        <v>9.6115797317073617E-3</v>
      </c>
      <c r="BS405" s="36">
        <f t="shared" si="321"/>
        <v>0.95261229189713148</v>
      </c>
      <c r="BT405" s="36">
        <f t="shared" si="322"/>
        <v>0.98338611118049912</v>
      </c>
      <c r="BU405" s="36">
        <f t="shared" si="323"/>
        <v>0.6878813887640427</v>
      </c>
      <c r="BV405" s="36">
        <f t="shared" si="324"/>
        <v>0.87515654541103427</v>
      </c>
      <c r="BW405" s="36">
        <f t="shared" si="325"/>
        <v>0.73863786761862005</v>
      </c>
      <c r="BX405" s="36">
        <f t="shared" si="326"/>
        <v>0.75807443904821159</v>
      </c>
      <c r="BY405" s="36">
        <f t="shared" si="327"/>
        <v>0.68788113606385548</v>
      </c>
      <c r="BZ405" s="36">
        <f t="shared" si="328"/>
        <v>0.87515660010248209</v>
      </c>
      <c r="CA405" s="36">
        <f t="shared" si="329"/>
        <v>0.20095124851367421</v>
      </c>
      <c r="CB405" s="36">
        <f t="shared" si="330"/>
        <v>0.48849577985894327</v>
      </c>
      <c r="CC405" s="36">
        <f t="shared" si="331"/>
        <v>3.6005325312113964E-2</v>
      </c>
      <c r="CD405" s="36">
        <f t="shared" si="332"/>
        <v>9.6349826584388107E-2</v>
      </c>
      <c r="CE405" s="36">
        <f t="shared" si="333"/>
        <v>7.9669614984391249E-2</v>
      </c>
      <c r="CF405" s="36">
        <f t="shared" si="334"/>
        <v>0.21738414427887265</v>
      </c>
      <c r="CG405" s="36">
        <f t="shared" si="335"/>
        <v>1.4266132144166098E-2</v>
      </c>
      <c r="CH405" s="36">
        <f t="shared" si="336"/>
        <v>4.4113167126895364E-2</v>
      </c>
      <c r="CI405" s="36">
        <f t="shared" si="337"/>
        <v>2.5290429450527094E-2</v>
      </c>
      <c r="CJ405" s="36">
        <f t="shared" si="338"/>
        <v>4.7031499491943692E-2</v>
      </c>
      <c r="CK405" s="36">
        <f t="shared" si="339"/>
        <v>8.5890903759248838E-3</v>
      </c>
      <c r="CL405" s="36">
        <f t="shared" si="340"/>
        <v>2.7541874151199644E-2</v>
      </c>
      <c r="CM405" s="36">
        <f t="shared" si="341"/>
        <v>0.8405621072074847</v>
      </c>
      <c r="CN405" s="36">
        <f t="shared" si="342"/>
        <v>0.99914421486285221</v>
      </c>
      <c r="CO405" s="36">
        <f t="shared" si="343"/>
        <v>0.97988258929451555</v>
      </c>
      <c r="CP405" s="36">
        <f t="shared" si="344"/>
        <v>0.76884870115666892</v>
      </c>
      <c r="CQ405" s="36">
        <f t="shared" si="345"/>
        <v>80.576518072238386</v>
      </c>
      <c r="CR405" s="36">
        <f t="shared" si="346"/>
        <v>0.8999697667846267</v>
      </c>
      <c r="CS405" s="36">
        <f t="shared" si="347"/>
        <v>4.5188417232206381E-2</v>
      </c>
      <c r="CT405" s="36">
        <f t="shared" si="348"/>
        <v>189.66388707487641</v>
      </c>
      <c r="CU405" s="36"/>
      <c r="CV405" s="42" t="str">
        <f t="shared" si="349"/>
        <v>Jenipapo de Minas</v>
      </c>
      <c r="CW405" s="43">
        <f t="shared" si="353"/>
        <v>6.0073048827374098</v>
      </c>
      <c r="CX405" s="43">
        <f t="shared" si="353"/>
        <v>1.9557020174958353</v>
      </c>
      <c r="CY405" s="43">
        <f t="shared" si="353"/>
        <v>9.6116878123798516E-3</v>
      </c>
      <c r="CZ405" s="43">
        <f t="shared" si="353"/>
        <v>0.87515654541103427</v>
      </c>
      <c r="DA405" s="43">
        <f t="shared" si="353"/>
        <v>0.75807443904821159</v>
      </c>
      <c r="DB405" s="43">
        <f t="shared" si="353"/>
        <v>2.5290429450527094E-2</v>
      </c>
      <c r="DC405" s="43">
        <f t="shared" si="353"/>
        <v>4.7031499491943692E-2</v>
      </c>
      <c r="DD405" s="43">
        <f t="shared" si="353"/>
        <v>8.5890903759248838E-3</v>
      </c>
      <c r="DE405" s="43">
        <f t="shared" si="353"/>
        <v>2.7541874151199644E-2</v>
      </c>
      <c r="DF405" s="43">
        <f t="shared" si="353"/>
        <v>80.576518072238386</v>
      </c>
      <c r="DG405" s="43">
        <f t="shared" si="353"/>
        <v>0.8999697667846267</v>
      </c>
      <c r="DH405" s="43">
        <f t="shared" si="353"/>
        <v>4.5188417232206381E-2</v>
      </c>
      <c r="DI405" s="43">
        <f t="shared" si="353"/>
        <v>189.66388707487641</v>
      </c>
      <c r="DJ405" s="51">
        <f t="shared" si="308"/>
        <v>21.607681984392777</v>
      </c>
      <c r="DL405" s="40">
        <f t="shared" si="352"/>
        <v>402</v>
      </c>
      <c r="DM405" s="58">
        <f t="shared" si="350"/>
        <v>79.42922461352191</v>
      </c>
      <c r="DN405" s="57" t="str">
        <f t="shared" si="351"/>
        <v>Toledo</v>
      </c>
    </row>
    <row r="406" spans="1:118" x14ac:dyDescent="0.3">
      <c r="A406" s="12">
        <v>313550</v>
      </c>
      <c r="B406" s="12" t="s">
        <v>29</v>
      </c>
      <c r="C406" s="12" t="s">
        <v>28</v>
      </c>
      <c r="D406" s="27" t="s">
        <v>450</v>
      </c>
      <c r="E406" s="13">
        <v>15034</v>
      </c>
      <c r="F406" s="14">
        <v>45.49</v>
      </c>
      <c r="G406" s="14">
        <v>74.650000000000006</v>
      </c>
      <c r="H406" s="15">
        <v>6838.9666000000007</v>
      </c>
      <c r="I406" s="15">
        <v>11222.881000000001</v>
      </c>
      <c r="J406" s="15">
        <v>146.64099999999999</v>
      </c>
      <c r="K406" s="13">
        <v>13626</v>
      </c>
      <c r="L406" s="14">
        <v>33.53</v>
      </c>
      <c r="M406" s="14">
        <v>56.67</v>
      </c>
      <c r="N406" s="15">
        <v>4568.7977999999994</v>
      </c>
      <c r="O406" s="15">
        <v>7721.8541999999998</v>
      </c>
      <c r="P406" s="15">
        <v>162.0539</v>
      </c>
      <c r="Q406" s="13">
        <v>12804</v>
      </c>
      <c r="R406" s="14">
        <v>11.63</v>
      </c>
      <c r="S406" s="14">
        <v>30.37</v>
      </c>
      <c r="T406" s="15">
        <v>1489.1052000000002</v>
      </c>
      <c r="U406" s="14">
        <v>3888.5748000000003</v>
      </c>
      <c r="V406" s="14">
        <v>102.5445</v>
      </c>
      <c r="W406" s="14">
        <v>0.59</v>
      </c>
      <c r="X406" s="14">
        <v>0.59</v>
      </c>
      <c r="Y406" s="14">
        <v>0.5</v>
      </c>
      <c r="Z406" s="14">
        <v>112.2831</v>
      </c>
      <c r="AA406" s="14">
        <v>107.84950000000001</v>
      </c>
      <c r="AB406" s="14">
        <v>101.1366</v>
      </c>
      <c r="AC406" s="14">
        <v>33244.232000000004</v>
      </c>
      <c r="AD406" s="14">
        <v>134741.057</v>
      </c>
      <c r="AE406" s="14">
        <v>2422.1662999999999</v>
      </c>
      <c r="AF406" s="14">
        <v>10370.280000000001</v>
      </c>
      <c r="AG406" s="14">
        <v>13725</v>
      </c>
      <c r="AH406" s="14">
        <v>12993</v>
      </c>
      <c r="AI406" s="14">
        <v>60.150500000000001</v>
      </c>
      <c r="AJ406" s="14">
        <v>55.610900000000001</v>
      </c>
      <c r="AK406" s="14">
        <v>0.32300000000000001</v>
      </c>
      <c r="AL406" s="14">
        <v>0.111</v>
      </c>
      <c r="AM406" s="14">
        <v>0.65400000000000003</v>
      </c>
      <c r="AN406" s="14">
        <v>0.46300000000000002</v>
      </c>
      <c r="AO406" s="14">
        <v>0.46899999999999997</v>
      </c>
      <c r="AP406" s="14">
        <v>0.28399999999999997</v>
      </c>
      <c r="AQ406" s="14">
        <v>0.68899999999999995</v>
      </c>
      <c r="AR406" s="14">
        <v>0.52600000000000002</v>
      </c>
      <c r="AS406" s="14">
        <v>0.60099999999999998</v>
      </c>
      <c r="AT406" s="14">
        <v>0.45100000000000001</v>
      </c>
      <c r="AU406" s="14">
        <v>0.79400000000000004</v>
      </c>
      <c r="AV406" s="14">
        <v>0.60699999999999998</v>
      </c>
      <c r="AW406" s="14">
        <v>47579</v>
      </c>
      <c r="AX406" s="14">
        <v>6562</v>
      </c>
      <c r="AY406" s="14">
        <v>34512</v>
      </c>
      <c r="AZ406" s="14">
        <v>41822</v>
      </c>
      <c r="BA406" s="56">
        <f t="shared" si="306"/>
        <v>0.36465989653190267</v>
      </c>
      <c r="BB406" s="56">
        <f t="shared" si="306"/>
        <v>5.0293159609120522E-2</v>
      </c>
      <c r="BC406" s="56">
        <f t="shared" si="306"/>
        <v>0.26451044261352752</v>
      </c>
      <c r="BD406" s="56">
        <f t="shared" si="306"/>
        <v>0.3205365012454493</v>
      </c>
      <c r="BE406" s="54"/>
      <c r="BG406" s="36">
        <f t="shared" si="309"/>
        <v>0.58139564209067907</v>
      </c>
      <c r="BH406" s="36">
        <f t="shared" si="310"/>
        <v>5.0972232030066946</v>
      </c>
      <c r="BI406" s="36">
        <f t="shared" si="311"/>
        <v>2.5322259141049974</v>
      </c>
      <c r="BJ406" s="36">
        <f t="shared" si="312"/>
        <v>5.1199406041837731E-2</v>
      </c>
      <c r="BK406" s="36">
        <f t="shared" si="313"/>
        <v>0.1478778983014413</v>
      </c>
      <c r="BL406" s="36">
        <f t="shared" si="314"/>
        <v>5.0971981699140638</v>
      </c>
      <c r="BM406" s="36">
        <f t="shared" si="315"/>
        <v>2.7777777777777951E-4</v>
      </c>
      <c r="BN406" s="36">
        <f t="shared" si="316"/>
        <v>1.2311480455524854E-3</v>
      </c>
      <c r="BO406" s="36">
        <f t="shared" si="317"/>
        <v>3.8446751249519579E-4</v>
      </c>
      <c r="BP406" s="36">
        <f t="shared" si="318"/>
        <v>2.7777680470910673E-4</v>
      </c>
      <c r="BQ406" s="36">
        <f t="shared" si="319"/>
        <v>1.2311374112059478E-3</v>
      </c>
      <c r="BR406" s="36">
        <f t="shared" si="320"/>
        <v>3.8445558641098343E-4</v>
      </c>
      <c r="BS406" s="36">
        <f t="shared" si="321"/>
        <v>0.80567629196929813</v>
      </c>
      <c r="BT406" s="36">
        <f t="shared" si="322"/>
        <v>0.94693990134912076</v>
      </c>
      <c r="BU406" s="36">
        <f t="shared" si="323"/>
        <v>0.42821483812394617</v>
      </c>
      <c r="BV406" s="36">
        <f t="shared" si="324"/>
        <v>0.77347643877367356</v>
      </c>
      <c r="BW406" s="36">
        <f t="shared" si="325"/>
        <v>0.49520002790810802</v>
      </c>
      <c r="BX406" s="36">
        <f t="shared" si="326"/>
        <v>0.60354111919930464</v>
      </c>
      <c r="BY406" s="36">
        <f t="shared" si="327"/>
        <v>0.42821522702918169</v>
      </c>
      <c r="BZ406" s="36">
        <f t="shared" si="328"/>
        <v>0.77347658919349327</v>
      </c>
      <c r="CA406" s="36">
        <f t="shared" si="329"/>
        <v>0.11890606420927469</v>
      </c>
      <c r="CB406" s="36">
        <f t="shared" si="330"/>
        <v>0.36258526997340734</v>
      </c>
      <c r="CC406" s="36">
        <f t="shared" si="331"/>
        <v>8.8704046162935909E-3</v>
      </c>
      <c r="CD406" s="36">
        <f t="shared" si="332"/>
        <v>4.9797869465339366E-2</v>
      </c>
      <c r="CE406" s="36">
        <f t="shared" si="333"/>
        <v>5.9315816857440161E-2</v>
      </c>
      <c r="CF406" s="36">
        <f t="shared" si="334"/>
        <v>0.16067581762181984</v>
      </c>
      <c r="CG406" s="36">
        <f t="shared" si="335"/>
        <v>1.550610379273102E-2</v>
      </c>
      <c r="CH406" s="36">
        <f t="shared" si="336"/>
        <v>3.0817307219858304E-2</v>
      </c>
      <c r="CI406" s="36">
        <f t="shared" si="337"/>
        <v>3.61102433141288E-2</v>
      </c>
      <c r="CJ406" s="36">
        <f t="shared" si="338"/>
        <v>0.10290181811583683</v>
      </c>
      <c r="CK406" s="36">
        <f t="shared" si="339"/>
        <v>8.37832318334388E-3</v>
      </c>
      <c r="CL406" s="36">
        <f t="shared" si="340"/>
        <v>1.9322971681504948E-2</v>
      </c>
      <c r="CM406" s="36">
        <f t="shared" si="341"/>
        <v>1.1216356366540354</v>
      </c>
      <c r="CN406" s="36">
        <f t="shared" si="342"/>
        <v>0.99617485510682036</v>
      </c>
      <c r="CO406" s="36">
        <f t="shared" si="343"/>
        <v>0.9440265226267518</v>
      </c>
      <c r="CP406" s="36">
        <f t="shared" si="344"/>
        <v>0.62925699328872564</v>
      </c>
      <c r="CQ406" s="36">
        <f t="shared" si="345"/>
        <v>5751.0109134501372</v>
      </c>
      <c r="CR406" s="36">
        <f t="shared" si="346"/>
        <v>0.86222914809945106</v>
      </c>
      <c r="CS406" s="36">
        <f t="shared" si="347"/>
        <v>3.5257439381234327E-3</v>
      </c>
      <c r="CT406" s="36">
        <f t="shared" si="348"/>
        <v>45.087450003956377</v>
      </c>
      <c r="CU406" s="36"/>
      <c r="CV406" s="42" t="str">
        <f t="shared" si="349"/>
        <v>Jequeri</v>
      </c>
      <c r="CW406" s="43">
        <f t="shared" si="353"/>
        <v>5.0972232030066946</v>
      </c>
      <c r="CX406" s="43">
        <f t="shared" si="353"/>
        <v>2.5322259141049974</v>
      </c>
      <c r="CY406" s="43">
        <f t="shared" si="353"/>
        <v>3.8446751249519579E-4</v>
      </c>
      <c r="CZ406" s="43">
        <f t="shared" si="353"/>
        <v>0.77347643877367356</v>
      </c>
      <c r="DA406" s="43">
        <f t="shared" si="353"/>
        <v>0.60354111919930464</v>
      </c>
      <c r="DB406" s="43">
        <f t="shared" si="353"/>
        <v>3.61102433141288E-2</v>
      </c>
      <c r="DC406" s="43">
        <f t="shared" si="353"/>
        <v>0.10290181811583683</v>
      </c>
      <c r="DD406" s="43">
        <f t="shared" si="353"/>
        <v>8.37832318334388E-3</v>
      </c>
      <c r="DE406" s="43">
        <f t="shared" si="353"/>
        <v>1.9322971681504948E-2</v>
      </c>
      <c r="DF406" s="43">
        <f t="shared" si="353"/>
        <v>5751.0109134501372</v>
      </c>
      <c r="DG406" s="43">
        <f t="shared" si="353"/>
        <v>0.86222914809945106</v>
      </c>
      <c r="DH406" s="43">
        <f t="shared" si="353"/>
        <v>3.5257439381234327E-3</v>
      </c>
      <c r="DI406" s="43">
        <f t="shared" si="353"/>
        <v>45.087450003956377</v>
      </c>
      <c r="DJ406" s="51">
        <f t="shared" si="308"/>
        <v>446.62597560346336</v>
      </c>
      <c r="DL406" s="40">
        <f t="shared" si="352"/>
        <v>403</v>
      </c>
      <c r="DM406" s="58">
        <f t="shared" si="350"/>
        <v>79.889086703857203</v>
      </c>
      <c r="DN406" s="57" t="str">
        <f t="shared" si="351"/>
        <v>Doresópolis</v>
      </c>
    </row>
    <row r="407" spans="1:118" x14ac:dyDescent="0.3">
      <c r="A407" s="12">
        <v>313560</v>
      </c>
      <c r="B407" s="12" t="s">
        <v>29</v>
      </c>
      <c r="C407" s="12" t="s">
        <v>28</v>
      </c>
      <c r="D407" s="27" t="s">
        <v>451</v>
      </c>
      <c r="E407" s="13">
        <v>9212</v>
      </c>
      <c r="F407" s="14">
        <v>40.31</v>
      </c>
      <c r="G407" s="14">
        <v>72.61</v>
      </c>
      <c r="H407" s="15">
        <v>3713.3571999999999</v>
      </c>
      <c r="I407" s="15">
        <v>6688.8332</v>
      </c>
      <c r="J407" s="15">
        <v>129.94280000000001</v>
      </c>
      <c r="K407" s="13">
        <v>8666</v>
      </c>
      <c r="L407" s="14">
        <v>27.12</v>
      </c>
      <c r="M407" s="14">
        <v>56.98</v>
      </c>
      <c r="N407" s="15">
        <v>2350.2192</v>
      </c>
      <c r="O407" s="15">
        <v>4937.8868000000002</v>
      </c>
      <c r="P407" s="15">
        <v>131.0737</v>
      </c>
      <c r="Q407" s="13">
        <v>7912</v>
      </c>
      <c r="R407" s="14">
        <v>8.4</v>
      </c>
      <c r="S407" s="14">
        <v>27.69</v>
      </c>
      <c r="T407" s="15">
        <v>664.60800000000006</v>
      </c>
      <c r="U407" s="14">
        <v>2190.8328000000001</v>
      </c>
      <c r="V407" s="14">
        <v>74.064800000000005</v>
      </c>
      <c r="W407" s="14">
        <v>0.57999999999999996</v>
      </c>
      <c r="X407" s="14">
        <v>0.57999999999999996</v>
      </c>
      <c r="Y407" s="14">
        <v>0.47</v>
      </c>
      <c r="Z407" s="14">
        <v>110.38</v>
      </c>
      <c r="AA407" s="14">
        <v>106.02160000000001</v>
      </c>
      <c r="AB407" s="14">
        <v>95.068399999999997</v>
      </c>
      <c r="AC407" s="14">
        <v>19611.142</v>
      </c>
      <c r="AD407" s="14">
        <v>69470.376000000004</v>
      </c>
      <c r="AE407" s="14">
        <v>2234.3787000000002</v>
      </c>
      <c r="AF407" s="14">
        <v>8661.06</v>
      </c>
      <c r="AG407" s="14">
        <v>8777</v>
      </c>
      <c r="AH407" s="14">
        <v>8021</v>
      </c>
      <c r="AI407" s="14">
        <v>55.487099999999998</v>
      </c>
      <c r="AJ407" s="14">
        <v>46.4452</v>
      </c>
      <c r="AK407" s="14">
        <v>0.35099999999999998</v>
      </c>
      <c r="AL407" s="14">
        <v>0.129</v>
      </c>
      <c r="AM407" s="14">
        <v>0.69499999999999995</v>
      </c>
      <c r="AN407" s="14">
        <v>0.48399999999999999</v>
      </c>
      <c r="AO407" s="14">
        <v>0.51500000000000001</v>
      </c>
      <c r="AP407" s="14">
        <v>0.34100000000000003</v>
      </c>
      <c r="AQ407" s="14">
        <v>0.75700000000000001</v>
      </c>
      <c r="AR407" s="14">
        <v>0.52800000000000002</v>
      </c>
      <c r="AS407" s="14">
        <v>0.64300000000000002</v>
      </c>
      <c r="AT407" s="14">
        <v>0.55200000000000005</v>
      </c>
      <c r="AU407" s="14">
        <v>0.79700000000000004</v>
      </c>
      <c r="AV407" s="14">
        <v>0.60499999999999998</v>
      </c>
      <c r="AW407" s="14">
        <v>14546</v>
      </c>
      <c r="AX407" s="14">
        <v>3996</v>
      </c>
      <c r="AY407" s="14">
        <v>20183</v>
      </c>
      <c r="AZ407" s="14">
        <v>27690</v>
      </c>
      <c r="BA407" s="56">
        <f t="shared" si="306"/>
        <v>0.21901678837611985</v>
      </c>
      <c r="BB407" s="56">
        <f t="shared" si="306"/>
        <v>6.0167130919220053E-2</v>
      </c>
      <c r="BC407" s="56">
        <f t="shared" si="306"/>
        <v>0.30389219302868326</v>
      </c>
      <c r="BD407" s="56">
        <f t="shared" si="306"/>
        <v>0.41692388767597682</v>
      </c>
      <c r="BE407" s="54"/>
      <c r="BG407" s="36">
        <f t="shared" si="309"/>
        <v>0.72801316703598651</v>
      </c>
      <c r="BH407" s="36">
        <f t="shared" si="310"/>
        <v>1.8304498269896197</v>
      </c>
      <c r="BI407" s="36">
        <f t="shared" si="311"/>
        <v>1.8567550291791404</v>
      </c>
      <c r="BJ407" s="36">
        <f t="shared" si="312"/>
        <v>0.42859935955389272</v>
      </c>
      <c r="BK407" s="36">
        <f t="shared" si="313"/>
        <v>0.42673992167985497</v>
      </c>
      <c r="BL407" s="36">
        <f t="shared" si="314"/>
        <v>1.8304376911759865</v>
      </c>
      <c r="BM407" s="36">
        <f t="shared" si="315"/>
        <v>1.1111111111111107E-3</v>
      </c>
      <c r="BN407" s="36">
        <f t="shared" si="316"/>
        <v>3.0778701138812136E-4</v>
      </c>
      <c r="BO407" s="36">
        <f t="shared" si="317"/>
        <v>6.1514801999231154E-3</v>
      </c>
      <c r="BP407" s="36">
        <f t="shared" si="318"/>
        <v>1.1111072188364343E-3</v>
      </c>
      <c r="BQ407" s="36">
        <f t="shared" si="319"/>
        <v>3.0780119071074338E-4</v>
      </c>
      <c r="BR407" s="36">
        <f t="shared" si="320"/>
        <v>6.1514414399098929E-3</v>
      </c>
      <c r="BS407" s="36">
        <f t="shared" si="321"/>
        <v>0.88282935019576114</v>
      </c>
      <c r="BT407" s="36">
        <f t="shared" si="322"/>
        <v>0.97246243092061668</v>
      </c>
      <c r="BU407" s="36">
        <f t="shared" si="323"/>
        <v>0.46400164596616394</v>
      </c>
      <c r="BV407" s="36">
        <f t="shared" si="324"/>
        <v>0.80881225029815218</v>
      </c>
      <c r="BW407" s="36">
        <f t="shared" si="325"/>
        <v>0.65694590954440979</v>
      </c>
      <c r="BX407" s="36">
        <f t="shared" si="326"/>
        <v>0.74349270502176257</v>
      </c>
      <c r="BY407" s="36">
        <f t="shared" si="327"/>
        <v>0.46400205912770104</v>
      </c>
      <c r="BZ407" s="36">
        <f t="shared" si="328"/>
        <v>0.80881223324928253</v>
      </c>
      <c r="CA407" s="36">
        <f t="shared" si="329"/>
        <v>8.2962694765253142E-2</v>
      </c>
      <c r="CB407" s="36">
        <f t="shared" si="330"/>
        <v>0.28905075731298413</v>
      </c>
      <c r="CC407" s="36">
        <f t="shared" si="331"/>
        <v>1.3984699319372997E-3</v>
      </c>
      <c r="CD407" s="36">
        <f t="shared" si="332"/>
        <v>3.5313724606999664E-2</v>
      </c>
      <c r="CE407" s="36">
        <f t="shared" si="333"/>
        <v>2.8681061394380841E-2</v>
      </c>
      <c r="CF407" s="36">
        <f t="shared" si="334"/>
        <v>7.8731150634691674E-2</v>
      </c>
      <c r="CG407" s="36">
        <f t="shared" si="335"/>
        <v>1.4530917756620083E-3</v>
      </c>
      <c r="CH407" s="36">
        <f t="shared" si="336"/>
        <v>2.9726516052318672E-2</v>
      </c>
      <c r="CI407" s="36">
        <f t="shared" si="337"/>
        <v>1.7801745119550117E-2</v>
      </c>
      <c r="CJ407" s="36">
        <f t="shared" si="338"/>
        <v>2.8451154013644939E-2</v>
      </c>
      <c r="CK407" s="36">
        <f t="shared" si="339"/>
        <v>7.7617309615696777E-3</v>
      </c>
      <c r="CL407" s="36">
        <f t="shared" si="340"/>
        <v>2.0119712288114273E-2</v>
      </c>
      <c r="CM407" s="36">
        <f t="shared" si="341"/>
        <v>0.13726564825122992</v>
      </c>
      <c r="CN407" s="36">
        <f t="shared" si="342"/>
        <v>0.99766976442962085</v>
      </c>
      <c r="CO407" s="36">
        <f t="shared" si="343"/>
        <v>0.9670703934096454</v>
      </c>
      <c r="CP407" s="36">
        <f t="shared" si="344"/>
        <v>0.74497148536107183</v>
      </c>
      <c r="CQ407" s="36">
        <f t="shared" si="345"/>
        <v>2038.322589378063</v>
      </c>
      <c r="CR407" s="36">
        <f t="shared" si="346"/>
        <v>0.83637944564688049</v>
      </c>
      <c r="CS407" s="36">
        <f t="shared" si="347"/>
        <v>4.7134111327684178E-2</v>
      </c>
      <c r="CT407" s="36">
        <f t="shared" si="348"/>
        <v>81.623716640843782</v>
      </c>
      <c r="CU407" s="36"/>
      <c r="CV407" s="42" t="str">
        <f t="shared" si="349"/>
        <v>Jequitaí</v>
      </c>
      <c r="CW407" s="43">
        <f t="shared" si="353"/>
        <v>1.8304498269896197</v>
      </c>
      <c r="CX407" s="43">
        <f t="shared" si="353"/>
        <v>1.8567550291791404</v>
      </c>
      <c r="CY407" s="43">
        <f t="shared" si="353"/>
        <v>6.1514801999231154E-3</v>
      </c>
      <c r="CZ407" s="43">
        <f t="shared" si="353"/>
        <v>0.80881225029815218</v>
      </c>
      <c r="DA407" s="43">
        <f t="shared" si="353"/>
        <v>0.74349270502176257</v>
      </c>
      <c r="DB407" s="43">
        <f t="shared" si="353"/>
        <v>1.7801745119550117E-2</v>
      </c>
      <c r="DC407" s="43">
        <f t="shared" si="353"/>
        <v>2.8451154013644939E-2</v>
      </c>
      <c r="DD407" s="43">
        <f t="shared" si="353"/>
        <v>7.7617309615696777E-3</v>
      </c>
      <c r="DE407" s="43">
        <f t="shared" si="353"/>
        <v>2.0119712288114273E-2</v>
      </c>
      <c r="DF407" s="43">
        <f t="shared" si="353"/>
        <v>2038.322589378063</v>
      </c>
      <c r="DG407" s="43">
        <f t="shared" si="353"/>
        <v>0.83637944564688049</v>
      </c>
      <c r="DH407" s="43">
        <f t="shared" si="353"/>
        <v>4.7134111327684178E-2</v>
      </c>
      <c r="DI407" s="43">
        <f t="shared" si="353"/>
        <v>81.623716640843782</v>
      </c>
      <c r="DJ407" s="51">
        <f t="shared" si="308"/>
        <v>163.54997040076557</v>
      </c>
      <c r="DL407" s="40">
        <f t="shared" si="352"/>
        <v>404</v>
      </c>
      <c r="DM407" s="58">
        <f t="shared" si="350"/>
        <v>80.533182908082907</v>
      </c>
      <c r="DN407" s="57" t="str">
        <f t="shared" si="351"/>
        <v>Berizal</v>
      </c>
    </row>
    <row r="408" spans="1:118" x14ac:dyDescent="0.3">
      <c r="A408" s="12">
        <v>313570</v>
      </c>
      <c r="B408" s="12" t="s">
        <v>29</v>
      </c>
      <c r="C408" s="12" t="s">
        <v>28</v>
      </c>
      <c r="D408" s="27" t="s">
        <v>452</v>
      </c>
      <c r="E408" s="13">
        <v>5043</v>
      </c>
      <c r="F408" s="14">
        <v>43.63</v>
      </c>
      <c r="G408" s="14">
        <v>67.540000000000006</v>
      </c>
      <c r="H408" s="15">
        <v>2200.2609000000002</v>
      </c>
      <c r="I408" s="15">
        <v>3406.0422000000008</v>
      </c>
      <c r="J408" s="15">
        <v>140.64510000000001</v>
      </c>
      <c r="K408" s="13">
        <v>5165</v>
      </c>
      <c r="L408" s="14">
        <v>18.11</v>
      </c>
      <c r="M408" s="14">
        <v>44.26</v>
      </c>
      <c r="N408" s="15">
        <v>935.38149999999996</v>
      </c>
      <c r="O408" s="15">
        <v>2286.029</v>
      </c>
      <c r="P408" s="15">
        <v>87.527500000000003</v>
      </c>
      <c r="Q408" s="13">
        <v>5134</v>
      </c>
      <c r="R408" s="14">
        <v>5.34</v>
      </c>
      <c r="S408" s="14">
        <v>17.649999999999999</v>
      </c>
      <c r="T408" s="15">
        <v>274.15559999999999</v>
      </c>
      <c r="U408" s="14">
        <v>906.15099999999995</v>
      </c>
      <c r="V408" s="14">
        <v>47.084099999999999</v>
      </c>
      <c r="W408" s="14">
        <v>0.55000000000000004</v>
      </c>
      <c r="X408" s="14">
        <v>0.63</v>
      </c>
      <c r="Y408" s="14">
        <v>0.78</v>
      </c>
      <c r="Z408" s="14">
        <v>104.6707</v>
      </c>
      <c r="AA408" s="14">
        <v>115.1614</v>
      </c>
      <c r="AB408" s="14">
        <v>157.7731</v>
      </c>
      <c r="AC408" s="14">
        <v>18557.53</v>
      </c>
      <c r="AD408" s="14">
        <v>86142.906000000003</v>
      </c>
      <c r="AE408" s="14">
        <v>3592.9389999999999</v>
      </c>
      <c r="AF408" s="14">
        <v>16222.77</v>
      </c>
      <c r="AG408" s="14">
        <v>5165</v>
      </c>
      <c r="AH408" s="14">
        <v>5310</v>
      </c>
      <c r="AI408" s="14">
        <v>89.224800000000002</v>
      </c>
      <c r="AJ408" s="14">
        <v>86.995099999999994</v>
      </c>
      <c r="AK408" s="14">
        <v>0.33700000000000002</v>
      </c>
      <c r="AL408" s="14">
        <v>0.11600000000000001</v>
      </c>
      <c r="AM408" s="14">
        <v>0.70699999999999996</v>
      </c>
      <c r="AN408" s="14">
        <v>0.46700000000000003</v>
      </c>
      <c r="AO408" s="14">
        <v>0.49399999999999999</v>
      </c>
      <c r="AP408" s="14">
        <v>0.26400000000000001</v>
      </c>
      <c r="AQ408" s="14">
        <v>0.77100000000000002</v>
      </c>
      <c r="AR408" s="14">
        <v>0.59099999999999997</v>
      </c>
      <c r="AS408" s="14">
        <v>0.68899999999999995</v>
      </c>
      <c r="AT408" s="14">
        <v>0.49199999999999999</v>
      </c>
      <c r="AU408" s="14">
        <v>0.85399999999999998</v>
      </c>
      <c r="AV408" s="14">
        <v>0.77700000000000002</v>
      </c>
      <c r="AW408" s="14">
        <v>31876</v>
      </c>
      <c r="AX408" s="14">
        <v>11437</v>
      </c>
      <c r="AY408" s="14">
        <v>18686</v>
      </c>
      <c r="AZ408" s="14">
        <v>20441</v>
      </c>
      <c r="BA408" s="56">
        <f t="shared" si="306"/>
        <v>0.38665696263949539</v>
      </c>
      <c r="BB408" s="56">
        <f t="shared" si="306"/>
        <v>0.13873119844735565</v>
      </c>
      <c r="BC408" s="56">
        <f t="shared" si="306"/>
        <v>0.22666181465308102</v>
      </c>
      <c r="BD408" s="56">
        <f t="shared" si="306"/>
        <v>0.24795002426006793</v>
      </c>
      <c r="BE408" s="54"/>
      <c r="BG408" s="36">
        <f t="shared" si="309"/>
        <v>0.81860369452016823</v>
      </c>
      <c r="BH408" s="36">
        <f t="shared" si="310"/>
        <v>0.24581597344820283</v>
      </c>
      <c r="BI408" s="36">
        <f t="shared" si="311"/>
        <v>0.25600836934617738</v>
      </c>
      <c r="BJ408" s="36">
        <f t="shared" si="312"/>
        <v>0.73539362274932241</v>
      </c>
      <c r="BK408" s="36">
        <f t="shared" si="313"/>
        <v>0.73373274043954606</v>
      </c>
      <c r="BL408" s="36">
        <f t="shared" si="314"/>
        <v>0.24581467632275608</v>
      </c>
      <c r="BM408" s="36">
        <f t="shared" si="315"/>
        <v>6.9444444444444319E-3</v>
      </c>
      <c r="BN408" s="36">
        <f t="shared" si="316"/>
        <v>1.1080332409972322E-2</v>
      </c>
      <c r="BO408" s="36">
        <f t="shared" si="317"/>
        <v>0.28027681660899667</v>
      </c>
      <c r="BP408" s="36">
        <f t="shared" si="318"/>
        <v>6.9444201177276867E-3</v>
      </c>
      <c r="BQ408" s="36">
        <f t="shared" si="319"/>
        <v>1.108043875392236E-2</v>
      </c>
      <c r="BR408" s="36">
        <f t="shared" si="320"/>
        <v>0.28027735999568576</v>
      </c>
      <c r="BS408" s="36">
        <f t="shared" si="321"/>
        <v>0.88893883417024777</v>
      </c>
      <c r="BT408" s="36">
        <f t="shared" si="322"/>
        <v>0.96591076495232897</v>
      </c>
      <c r="BU408" s="36">
        <f t="shared" si="323"/>
        <v>0.23748447688660632</v>
      </c>
      <c r="BV408" s="36">
        <f t="shared" si="324"/>
        <v>0.65846181378054702</v>
      </c>
      <c r="BW408" s="36">
        <f t="shared" si="325"/>
        <v>0.78942852889994219</v>
      </c>
      <c r="BX408" s="36">
        <f t="shared" si="326"/>
        <v>0.82594395838915025</v>
      </c>
      <c r="BY408" s="36">
        <f t="shared" si="327"/>
        <v>0.23748438312701839</v>
      </c>
      <c r="BZ408" s="36">
        <f t="shared" si="328"/>
        <v>0.65846179162672869</v>
      </c>
      <c r="CA408" s="36">
        <f t="shared" si="329"/>
        <v>0.10012795773691721</v>
      </c>
      <c r="CB408" s="36">
        <f t="shared" si="330"/>
        <v>0.34132398093549682</v>
      </c>
      <c r="CC408" s="36">
        <f t="shared" si="331"/>
        <v>4.3162652220286928E-4</v>
      </c>
      <c r="CD408" s="36">
        <f t="shared" si="332"/>
        <v>4.6847551912076006E-2</v>
      </c>
      <c r="CE408" s="36">
        <f t="shared" si="333"/>
        <v>4.1300728407908438E-2</v>
      </c>
      <c r="CF408" s="36">
        <f t="shared" si="334"/>
        <v>0.19628264701169676</v>
      </c>
      <c r="CG408" s="36">
        <f t="shared" si="335"/>
        <v>4.1332388285497272E-4</v>
      </c>
      <c r="CH408" s="36">
        <f t="shared" si="336"/>
        <v>5.4269317321960437E-3</v>
      </c>
      <c r="CI408" s="36">
        <f t="shared" si="337"/>
        <v>5.1020408163265423E-3</v>
      </c>
      <c r="CJ408" s="36">
        <f t="shared" si="338"/>
        <v>6.7099724197996813E-2</v>
      </c>
      <c r="CK408" s="36">
        <f t="shared" si="339"/>
        <v>5.236451989589951E-4</v>
      </c>
      <c r="CL408" s="36">
        <f t="shared" si="340"/>
        <v>1.0430058850158472E-2</v>
      </c>
      <c r="CM408" s="36">
        <f t="shared" si="341"/>
        <v>0.14401675179559695</v>
      </c>
      <c r="CN408" s="36">
        <f t="shared" si="342"/>
        <v>0.99333784788503265</v>
      </c>
      <c r="CO408" s="36">
        <f t="shared" si="343"/>
        <v>0.9694938975232148</v>
      </c>
      <c r="CP408" s="36">
        <f t="shared" si="344"/>
        <v>0.80811469759297949</v>
      </c>
      <c r="CQ408" s="36">
        <f t="shared" si="345"/>
        <v>6475.4687047512771</v>
      </c>
      <c r="CR408" s="36">
        <f t="shared" si="346"/>
        <v>0.6447197376805871</v>
      </c>
      <c r="CS408" s="36">
        <f t="shared" si="347"/>
        <v>8.5022660838140647E-3</v>
      </c>
      <c r="CT408" s="36">
        <f t="shared" si="348"/>
        <v>24.678014207566015</v>
      </c>
      <c r="CU408" s="36"/>
      <c r="CV408" s="42" t="str">
        <f t="shared" si="349"/>
        <v>Jequitibá</v>
      </c>
      <c r="CW408" s="43">
        <f t="shared" si="353"/>
        <v>0.24581597344820283</v>
      </c>
      <c r="CX408" s="43">
        <f t="shared" si="353"/>
        <v>0.25600836934617738</v>
      </c>
      <c r="CY408" s="43">
        <f t="shared" si="353"/>
        <v>0.28027681660899667</v>
      </c>
      <c r="CZ408" s="43">
        <f t="shared" si="353"/>
        <v>0.65846181378054702</v>
      </c>
      <c r="DA408" s="43">
        <f t="shared" si="353"/>
        <v>0.82594395838915025</v>
      </c>
      <c r="DB408" s="43">
        <f t="shared" si="353"/>
        <v>5.1020408163265423E-3</v>
      </c>
      <c r="DC408" s="43">
        <f t="shared" si="353"/>
        <v>6.7099724197996813E-2</v>
      </c>
      <c r="DD408" s="43">
        <f t="shared" si="353"/>
        <v>5.236451989589951E-4</v>
      </c>
      <c r="DE408" s="43">
        <f t="shared" si="353"/>
        <v>1.0430058850158472E-2</v>
      </c>
      <c r="DF408" s="43">
        <f t="shared" si="353"/>
        <v>6475.4687047512771</v>
      </c>
      <c r="DG408" s="43">
        <f t="shared" si="353"/>
        <v>0.6447197376805871</v>
      </c>
      <c r="DH408" s="43">
        <f t="shared" si="353"/>
        <v>8.5022660838140647E-3</v>
      </c>
      <c r="DI408" s="43">
        <f t="shared" si="353"/>
        <v>24.678014207566015</v>
      </c>
      <c r="DJ408" s="51">
        <f t="shared" si="308"/>
        <v>500.24227718178798</v>
      </c>
      <c r="DL408" s="40">
        <f t="shared" si="352"/>
        <v>405</v>
      </c>
      <c r="DM408" s="58">
        <f t="shared" si="350"/>
        <v>80.705943800332733</v>
      </c>
      <c r="DN408" s="57" t="str">
        <f t="shared" si="351"/>
        <v>São José do Alegre</v>
      </c>
    </row>
    <row r="409" spans="1:118" x14ac:dyDescent="0.3">
      <c r="A409" s="12">
        <v>313580</v>
      </c>
      <c r="B409" s="12" t="s">
        <v>29</v>
      </c>
      <c r="C409" s="12" t="s">
        <v>28</v>
      </c>
      <c r="D409" s="27" t="s">
        <v>57</v>
      </c>
      <c r="E409" s="13">
        <v>22477</v>
      </c>
      <c r="F409" s="14">
        <v>40.619999999999997</v>
      </c>
      <c r="G409" s="14">
        <v>71.180000000000007</v>
      </c>
      <c r="H409" s="15">
        <v>9130.1573999999982</v>
      </c>
      <c r="I409" s="15">
        <v>15999.128600000002</v>
      </c>
      <c r="J409" s="15">
        <v>130.94210000000001</v>
      </c>
      <c r="K409" s="13">
        <v>22579</v>
      </c>
      <c r="L409" s="14">
        <v>28.68</v>
      </c>
      <c r="M409" s="14">
        <v>57.61</v>
      </c>
      <c r="N409" s="15">
        <v>6475.6571999999996</v>
      </c>
      <c r="O409" s="15">
        <v>13007.7619</v>
      </c>
      <c r="P409" s="15">
        <v>138.61340000000001</v>
      </c>
      <c r="Q409" s="13">
        <v>23901</v>
      </c>
      <c r="R409" s="14">
        <v>11.33</v>
      </c>
      <c r="S409" s="14">
        <v>32.53</v>
      </c>
      <c r="T409" s="15">
        <v>2707.9832999999999</v>
      </c>
      <c r="U409" s="14">
        <v>7774.9953000000005</v>
      </c>
      <c r="V409" s="14">
        <v>99.899299999999997</v>
      </c>
      <c r="W409" s="14">
        <v>0.56000000000000005</v>
      </c>
      <c r="X409" s="14">
        <v>0.63</v>
      </c>
      <c r="Y409" s="14">
        <v>0.54</v>
      </c>
      <c r="Z409" s="14">
        <v>106.57380000000001</v>
      </c>
      <c r="AA409" s="14">
        <v>115.1614</v>
      </c>
      <c r="AB409" s="14">
        <v>109.22750000000001</v>
      </c>
      <c r="AC409" s="14">
        <v>38878.163999999997</v>
      </c>
      <c r="AD409" s="14">
        <v>188855.72200000001</v>
      </c>
      <c r="AE409" s="14">
        <v>1698.1071999999999</v>
      </c>
      <c r="AF409" s="14">
        <v>7476.47</v>
      </c>
      <c r="AG409" s="14">
        <v>22895</v>
      </c>
      <c r="AH409" s="14">
        <v>25260</v>
      </c>
      <c r="AI409" s="14">
        <v>42.169699999999999</v>
      </c>
      <c r="AJ409" s="14">
        <v>40.092799999999997</v>
      </c>
      <c r="AK409" s="14">
        <v>0.35</v>
      </c>
      <c r="AL409" s="14">
        <v>0.13100000000000001</v>
      </c>
      <c r="AM409" s="14">
        <v>0.68200000000000005</v>
      </c>
      <c r="AN409" s="14">
        <v>0.48099999999999998</v>
      </c>
      <c r="AO409" s="14">
        <v>0.51300000000000001</v>
      </c>
      <c r="AP409" s="14">
        <v>0.33100000000000002</v>
      </c>
      <c r="AQ409" s="14">
        <v>0.73799999999999999</v>
      </c>
      <c r="AR409" s="14">
        <v>0.55200000000000005</v>
      </c>
      <c r="AS409" s="14">
        <v>0.61499999999999999</v>
      </c>
      <c r="AT409" s="14">
        <v>0.46100000000000002</v>
      </c>
      <c r="AU409" s="14">
        <v>0.81699999999999995</v>
      </c>
      <c r="AV409" s="14">
        <v>0.61899999999999999</v>
      </c>
      <c r="AW409" s="14">
        <v>21747</v>
      </c>
      <c r="AX409" s="14">
        <v>11482</v>
      </c>
      <c r="AY409" s="14">
        <v>69401</v>
      </c>
      <c r="AZ409" s="14">
        <v>78649</v>
      </c>
      <c r="BA409" s="56">
        <f t="shared" si="306"/>
        <v>0.11996425399522283</v>
      </c>
      <c r="BB409" s="56">
        <f t="shared" si="306"/>
        <v>6.3338831304232707E-2</v>
      </c>
      <c r="BC409" s="56">
        <f t="shared" si="306"/>
        <v>0.38284081443520762</v>
      </c>
      <c r="BD409" s="56">
        <f t="shared" si="306"/>
        <v>0.43385610026533683</v>
      </c>
      <c r="BE409" s="54"/>
      <c r="BG409" s="36">
        <f t="shared" si="309"/>
        <v>0.3098591915233731</v>
      </c>
      <c r="BH409" s="36">
        <f t="shared" si="310"/>
        <v>4.7248389551899201</v>
      </c>
      <c r="BI409" s="36">
        <f t="shared" si="311"/>
        <v>3.1527456638982394</v>
      </c>
      <c r="BJ409" s="36">
        <f t="shared" si="312"/>
        <v>0.16568680989164455</v>
      </c>
      <c r="BK409" s="36">
        <f t="shared" si="313"/>
        <v>5.315843315287104E-2</v>
      </c>
      <c r="BL409" s="36">
        <f t="shared" si="314"/>
        <v>4.724811604237269</v>
      </c>
      <c r="BM409" s="36">
        <f t="shared" si="315"/>
        <v>4.444444444444428E-3</v>
      </c>
      <c r="BN409" s="36">
        <f t="shared" si="316"/>
        <v>1.1080332409972322E-2</v>
      </c>
      <c r="BO409" s="36">
        <f t="shared" si="317"/>
        <v>3.4602076124567488E-3</v>
      </c>
      <c r="BP409" s="36">
        <f t="shared" si="318"/>
        <v>4.4444288753457076E-3</v>
      </c>
      <c r="BQ409" s="36">
        <f t="shared" si="319"/>
        <v>1.108043875392236E-2</v>
      </c>
      <c r="BR409" s="36">
        <f t="shared" si="320"/>
        <v>3.4602143209344037E-3</v>
      </c>
      <c r="BS409" s="36">
        <f t="shared" si="321"/>
        <v>0.77482246731852444</v>
      </c>
      <c r="BT409" s="36">
        <f t="shared" si="322"/>
        <v>0.92603699932024797</v>
      </c>
      <c r="BU409" s="36">
        <f t="shared" si="323"/>
        <v>0.5741050542610493</v>
      </c>
      <c r="BV409" s="36">
        <f t="shared" si="324"/>
        <v>0.8337650779101633</v>
      </c>
      <c r="BW409" s="36">
        <f t="shared" si="325"/>
        <v>0.25577538710639108</v>
      </c>
      <c r="BX409" s="36">
        <f t="shared" si="326"/>
        <v>0.32061113129773422</v>
      </c>
      <c r="BY409" s="36">
        <f t="shared" si="327"/>
        <v>0.57410526539259432</v>
      </c>
      <c r="BZ409" s="36">
        <f t="shared" si="328"/>
        <v>0.83376506208857581</v>
      </c>
      <c r="CA409" s="36">
        <f t="shared" si="329"/>
        <v>8.4135297820604096E-2</v>
      </c>
      <c r="CB409" s="36">
        <f t="shared" si="330"/>
        <v>0.28139412391927132</v>
      </c>
      <c r="CC409" s="36">
        <f t="shared" si="331"/>
        <v>3.069344157887054E-3</v>
      </c>
      <c r="CD409" s="36">
        <f t="shared" si="332"/>
        <v>3.7230867978919877E-2</v>
      </c>
      <c r="CE409" s="36">
        <f t="shared" si="333"/>
        <v>2.9784079084287211E-2</v>
      </c>
      <c r="CF409" s="36">
        <f t="shared" si="334"/>
        <v>9.1015506774199284E-2</v>
      </c>
      <c r="CG409" s="36">
        <f t="shared" si="335"/>
        <v>3.8765259481827481E-3</v>
      </c>
      <c r="CH409" s="36">
        <f t="shared" si="336"/>
        <v>1.8170025844871786E-2</v>
      </c>
      <c r="CI409" s="36">
        <f t="shared" si="337"/>
        <v>2.929541343059119E-2</v>
      </c>
      <c r="CJ409" s="36">
        <f t="shared" si="338"/>
        <v>9.3466486427638273E-2</v>
      </c>
      <c r="CK409" s="36">
        <f t="shared" si="339"/>
        <v>4.253308128544432E-3</v>
      </c>
      <c r="CL409" s="36">
        <f t="shared" si="340"/>
        <v>1.4880539208289311E-2</v>
      </c>
      <c r="CM409" s="36">
        <f t="shared" si="341"/>
        <v>3.464102133822298E-3</v>
      </c>
      <c r="CN409" s="36">
        <f t="shared" si="342"/>
        <v>0.99331167897004813</v>
      </c>
      <c r="CO409" s="36">
        <f t="shared" si="343"/>
        <v>0.88908006792672045</v>
      </c>
      <c r="CP409" s="36">
        <f t="shared" si="344"/>
        <v>0.37357360992355565</v>
      </c>
      <c r="CQ409" s="36">
        <f t="shared" si="345"/>
        <v>589.37214656641265</v>
      </c>
      <c r="CR409" s="36">
        <f t="shared" si="346"/>
        <v>0.82815952892264233</v>
      </c>
      <c r="CS409" s="36">
        <f t="shared" si="347"/>
        <v>0.28440592686641852</v>
      </c>
      <c r="CT409" s="36">
        <f t="shared" si="348"/>
        <v>89.153468042914739</v>
      </c>
      <c r="CU409" s="36"/>
      <c r="CV409" s="42" t="str">
        <f t="shared" si="349"/>
        <v>Jequitinhonha</v>
      </c>
      <c r="CW409" s="43">
        <f t="shared" si="353"/>
        <v>4.7248389551899201</v>
      </c>
      <c r="CX409" s="43">
        <f t="shared" si="353"/>
        <v>3.1527456638982394</v>
      </c>
      <c r="CY409" s="43">
        <f t="shared" si="353"/>
        <v>3.4602076124567488E-3</v>
      </c>
      <c r="CZ409" s="43">
        <f t="shared" si="353"/>
        <v>0.8337650779101633</v>
      </c>
      <c r="DA409" s="43">
        <f t="shared" si="353"/>
        <v>0.32061113129773422</v>
      </c>
      <c r="DB409" s="43">
        <f t="shared" si="353"/>
        <v>2.929541343059119E-2</v>
      </c>
      <c r="DC409" s="43">
        <f t="shared" si="353"/>
        <v>9.3466486427638273E-2</v>
      </c>
      <c r="DD409" s="43">
        <f t="shared" si="353"/>
        <v>4.253308128544432E-3</v>
      </c>
      <c r="DE409" s="43">
        <f t="shared" si="353"/>
        <v>1.4880539208289311E-2</v>
      </c>
      <c r="DF409" s="43">
        <f t="shared" si="353"/>
        <v>589.37214656641265</v>
      </c>
      <c r="DG409" s="43">
        <f t="shared" si="353"/>
        <v>0.82815952892264233</v>
      </c>
      <c r="DH409" s="43">
        <f t="shared" si="353"/>
        <v>0.28440592686641852</v>
      </c>
      <c r="DI409" s="43">
        <f t="shared" si="353"/>
        <v>89.153468042914739</v>
      </c>
      <c r="DJ409" s="51">
        <f t="shared" si="308"/>
        <v>52.985807449863081</v>
      </c>
      <c r="DL409" s="40">
        <f t="shared" si="352"/>
        <v>406</v>
      </c>
      <c r="DM409" s="58">
        <f t="shared" si="350"/>
        <v>81.018172133530385</v>
      </c>
      <c r="DN409" s="57" t="str">
        <f t="shared" si="351"/>
        <v>São João da Ponte</v>
      </c>
    </row>
    <row r="410" spans="1:118" x14ac:dyDescent="0.3">
      <c r="A410" s="12">
        <v>313590</v>
      </c>
      <c r="B410" s="12" t="s">
        <v>29</v>
      </c>
      <c r="C410" s="12" t="s">
        <v>28</v>
      </c>
      <c r="D410" s="27" t="s">
        <v>454</v>
      </c>
      <c r="E410" s="13">
        <v>4318</v>
      </c>
      <c r="F410" s="14">
        <v>32.24</v>
      </c>
      <c r="G410" s="14">
        <v>62.97</v>
      </c>
      <c r="H410" s="15">
        <v>1392.1232</v>
      </c>
      <c r="I410" s="15">
        <v>2719.0446000000002</v>
      </c>
      <c r="J410" s="15">
        <v>103.9284</v>
      </c>
      <c r="K410" s="13">
        <v>4766</v>
      </c>
      <c r="L410" s="14">
        <v>7.71</v>
      </c>
      <c r="M410" s="14">
        <v>27.24</v>
      </c>
      <c r="N410" s="15">
        <v>367.45859999999999</v>
      </c>
      <c r="O410" s="15">
        <v>1298.2583999999999</v>
      </c>
      <c r="P410" s="15">
        <v>37.263199999999998</v>
      </c>
      <c r="Q410" s="13">
        <v>4746</v>
      </c>
      <c r="R410" s="14">
        <v>1.28</v>
      </c>
      <c r="S410" s="14">
        <v>10.43</v>
      </c>
      <c r="T410" s="15">
        <v>60.748800000000003</v>
      </c>
      <c r="U410" s="14">
        <v>495.00780000000003</v>
      </c>
      <c r="V410" s="14">
        <v>11.286099999999999</v>
      </c>
      <c r="W410" s="14">
        <v>0.56000000000000005</v>
      </c>
      <c r="X410" s="14">
        <v>0.55000000000000004</v>
      </c>
      <c r="Y410" s="14">
        <v>0.5</v>
      </c>
      <c r="Z410" s="14">
        <v>106.57380000000001</v>
      </c>
      <c r="AA410" s="14">
        <v>100.5377</v>
      </c>
      <c r="AB410" s="14">
        <v>101.1366</v>
      </c>
      <c r="AC410" s="14">
        <v>11564.957</v>
      </c>
      <c r="AD410" s="14">
        <v>50355.493999999999</v>
      </c>
      <c r="AE410" s="14">
        <v>2408.8642</v>
      </c>
      <c r="AF410" s="14">
        <v>10278.73</v>
      </c>
      <c r="AG410" s="14">
        <v>4801</v>
      </c>
      <c r="AH410" s="14">
        <v>4899</v>
      </c>
      <c r="AI410" s="14">
        <v>59.8202</v>
      </c>
      <c r="AJ410" s="14">
        <v>55.12</v>
      </c>
      <c r="AK410" s="14">
        <v>0.375</v>
      </c>
      <c r="AL410" s="14">
        <v>0.14199999999999999</v>
      </c>
      <c r="AM410" s="14">
        <v>0.71899999999999997</v>
      </c>
      <c r="AN410" s="14">
        <v>0.51500000000000001</v>
      </c>
      <c r="AO410" s="14">
        <v>0.59</v>
      </c>
      <c r="AP410" s="14">
        <v>0.42399999999999999</v>
      </c>
      <c r="AQ410" s="14">
        <v>0.77600000000000002</v>
      </c>
      <c r="AR410" s="14">
        <v>0.625</v>
      </c>
      <c r="AS410" s="14">
        <v>0.65800000000000003</v>
      </c>
      <c r="AT410" s="14">
        <v>0.50700000000000001</v>
      </c>
      <c r="AU410" s="14">
        <v>0.83099999999999996</v>
      </c>
      <c r="AV410" s="14">
        <v>0.67500000000000004</v>
      </c>
      <c r="AW410" s="14">
        <v>16163</v>
      </c>
      <c r="AX410" s="14">
        <v>1788</v>
      </c>
      <c r="AY410" s="14">
        <v>13922</v>
      </c>
      <c r="AZ410" s="14">
        <v>17046</v>
      </c>
      <c r="BA410" s="56">
        <f t="shared" si="306"/>
        <v>0.33040331977350312</v>
      </c>
      <c r="BB410" s="56">
        <f t="shared" si="306"/>
        <v>3.6550215662625972E-2</v>
      </c>
      <c r="BC410" s="56">
        <f t="shared" si="306"/>
        <v>0.28459289846480917</v>
      </c>
      <c r="BD410" s="56">
        <f t="shared" si="306"/>
        <v>0.3484535660990617</v>
      </c>
      <c r="BE410" s="54"/>
      <c r="BG410" s="36">
        <f t="shared" si="309"/>
        <v>0.83167903966575096</v>
      </c>
      <c r="BH410" s="36">
        <f t="shared" si="310"/>
        <v>0.41146654740327498</v>
      </c>
      <c r="BI410" s="36">
        <f t="shared" si="311"/>
        <v>1.2115021724190154E-2</v>
      </c>
      <c r="BJ410" s="36">
        <f t="shared" si="312"/>
        <v>0.93786714291348117</v>
      </c>
      <c r="BK410" s="36">
        <f t="shared" si="313"/>
        <v>0.84944667079825353</v>
      </c>
      <c r="BL410" s="36">
        <f t="shared" si="314"/>
        <v>0.41146598800211076</v>
      </c>
      <c r="BM410" s="36">
        <f t="shared" si="315"/>
        <v>4.444444444444428E-3</v>
      </c>
      <c r="BN410" s="36">
        <f t="shared" si="316"/>
        <v>1.2311480455524698E-3</v>
      </c>
      <c r="BO410" s="36">
        <f t="shared" si="317"/>
        <v>3.8446751249519579E-4</v>
      </c>
      <c r="BP410" s="36">
        <f t="shared" si="318"/>
        <v>4.4444288753457076E-3</v>
      </c>
      <c r="BQ410" s="36">
        <f t="shared" si="319"/>
        <v>1.2311374112059556E-3</v>
      </c>
      <c r="BR410" s="36">
        <f t="shared" si="320"/>
        <v>3.8445558641098343E-4</v>
      </c>
      <c r="BS410" s="36">
        <f t="shared" si="321"/>
        <v>0.93001990491965547</v>
      </c>
      <c r="BT410" s="36">
        <f t="shared" si="322"/>
        <v>0.9800010958185662</v>
      </c>
      <c r="BU410" s="36">
        <f t="shared" si="323"/>
        <v>0.43070257116428617</v>
      </c>
      <c r="BV410" s="36">
        <f t="shared" si="324"/>
        <v>0.7753491070006433</v>
      </c>
      <c r="BW410" s="36">
        <f t="shared" si="325"/>
        <v>0.80345397687472819</v>
      </c>
      <c r="BX410" s="36">
        <f t="shared" si="326"/>
        <v>0.83882233268919659</v>
      </c>
      <c r="BY410" s="36">
        <f t="shared" si="327"/>
        <v>0.43070268991879468</v>
      </c>
      <c r="BZ410" s="36">
        <f t="shared" si="328"/>
        <v>0.77534910631423237</v>
      </c>
      <c r="CA410" s="36">
        <f t="shared" si="329"/>
        <v>5.7288859448094816E-2</v>
      </c>
      <c r="CB410" s="36">
        <f t="shared" si="330"/>
        <v>0.24111971840032895</v>
      </c>
      <c r="CC410" s="36">
        <f t="shared" si="331"/>
        <v>1.7265060888114403E-5</v>
      </c>
      <c r="CD410" s="36">
        <f t="shared" si="332"/>
        <v>1.8470451781451271E-2</v>
      </c>
      <c r="CE410" s="36">
        <f t="shared" si="333"/>
        <v>2.3413111342351781E-3</v>
      </c>
      <c r="CF410" s="36">
        <f t="shared" si="334"/>
        <v>1.1127134184336541E-2</v>
      </c>
      <c r="CG410" s="36">
        <f t="shared" si="335"/>
        <v>1.9536011650566896E-4</v>
      </c>
      <c r="CH410" s="36">
        <f t="shared" si="336"/>
        <v>4.1518852998693225E-4</v>
      </c>
      <c r="CI410" s="36">
        <f t="shared" si="337"/>
        <v>1.2815948736205049E-2</v>
      </c>
      <c r="CJ410" s="36">
        <f t="shared" si="338"/>
        <v>5.5906608361155491E-2</v>
      </c>
      <c r="CK410" s="36">
        <f t="shared" si="339"/>
        <v>2.4205499321879476E-3</v>
      </c>
      <c r="CL410" s="36">
        <f t="shared" si="340"/>
        <v>1.8107741059302715E-3</v>
      </c>
      <c r="CM410" s="36">
        <f t="shared" si="341"/>
        <v>9.0309262493873069E-2</v>
      </c>
      <c r="CN410" s="36">
        <f t="shared" si="342"/>
        <v>0.99895700602470761</v>
      </c>
      <c r="CO410" s="36">
        <f t="shared" si="343"/>
        <v>0.97722655508958034</v>
      </c>
      <c r="CP410" s="36">
        <f t="shared" si="344"/>
        <v>0.83857029009535911</v>
      </c>
      <c r="CQ410" s="36">
        <f t="shared" si="345"/>
        <v>4708.3490635599228</v>
      </c>
      <c r="CR410" s="36">
        <f t="shared" si="346"/>
        <v>0.89886251744290679</v>
      </c>
      <c r="CS410" s="36">
        <f t="shared" si="347"/>
        <v>1.9546625664302462E-2</v>
      </c>
      <c r="CT410" s="36">
        <f t="shared" si="348"/>
        <v>54.562315535487741</v>
      </c>
      <c r="CU410" s="36"/>
      <c r="CV410" s="42" t="str">
        <f t="shared" si="349"/>
        <v>Jesuânia</v>
      </c>
      <c r="CW410" s="43">
        <f t="shared" si="353"/>
        <v>0.41146654740327498</v>
      </c>
      <c r="CX410" s="43">
        <f t="shared" si="353"/>
        <v>1.2115021724190154E-2</v>
      </c>
      <c r="CY410" s="43">
        <f t="shared" si="353"/>
        <v>3.8446751249519579E-4</v>
      </c>
      <c r="CZ410" s="43">
        <f t="shared" si="353"/>
        <v>0.7753491070006433</v>
      </c>
      <c r="DA410" s="43">
        <f t="shared" si="353"/>
        <v>0.83882233268919659</v>
      </c>
      <c r="DB410" s="43">
        <f t="shared" si="353"/>
        <v>1.2815948736205049E-2</v>
      </c>
      <c r="DC410" s="43">
        <f t="shared" si="353"/>
        <v>5.5906608361155491E-2</v>
      </c>
      <c r="DD410" s="43">
        <f t="shared" si="353"/>
        <v>2.4205499321879476E-3</v>
      </c>
      <c r="DE410" s="43">
        <f t="shared" si="353"/>
        <v>1.8107741059302715E-3</v>
      </c>
      <c r="DF410" s="43">
        <f t="shared" si="353"/>
        <v>4708.3490635599228</v>
      </c>
      <c r="DG410" s="43">
        <f t="shared" si="353"/>
        <v>0.89886251744290679</v>
      </c>
      <c r="DH410" s="43">
        <f t="shared" si="353"/>
        <v>1.9546625664302462E-2</v>
      </c>
      <c r="DI410" s="43">
        <f t="shared" si="353"/>
        <v>54.562315535487741</v>
      </c>
      <c r="DJ410" s="51">
        <f t="shared" si="308"/>
        <v>366.61083689199864</v>
      </c>
      <c r="DL410" s="40">
        <f t="shared" si="352"/>
        <v>407</v>
      </c>
      <c r="DM410" s="58">
        <f t="shared" si="350"/>
        <v>81.223857515855286</v>
      </c>
      <c r="DN410" s="57" t="str">
        <f t="shared" si="351"/>
        <v>Piumhi</v>
      </c>
    </row>
    <row r="411" spans="1:118" x14ac:dyDescent="0.3">
      <c r="A411" s="12">
        <v>313600</v>
      </c>
      <c r="B411" s="12" t="s">
        <v>29</v>
      </c>
      <c r="C411" s="12" t="s">
        <v>28</v>
      </c>
      <c r="D411" s="27" t="s">
        <v>456</v>
      </c>
      <c r="E411" s="13">
        <v>13377</v>
      </c>
      <c r="F411" s="14">
        <v>54.69</v>
      </c>
      <c r="G411" s="14">
        <v>78.02</v>
      </c>
      <c r="H411" s="15">
        <v>7315.8812999999991</v>
      </c>
      <c r="I411" s="15">
        <v>10436.7354</v>
      </c>
      <c r="J411" s="15">
        <v>176.2979</v>
      </c>
      <c r="K411" s="13">
        <v>14319</v>
      </c>
      <c r="L411" s="14">
        <v>38.840000000000003</v>
      </c>
      <c r="M411" s="14">
        <v>67.22</v>
      </c>
      <c r="N411" s="15">
        <v>5561.4996000000001</v>
      </c>
      <c r="O411" s="15">
        <v>9625.2317999999996</v>
      </c>
      <c r="P411" s="15">
        <v>187.71770000000001</v>
      </c>
      <c r="Q411" s="13">
        <v>14882</v>
      </c>
      <c r="R411" s="14">
        <v>19.72</v>
      </c>
      <c r="S411" s="14">
        <v>39.5</v>
      </c>
      <c r="T411" s="15">
        <v>2934.7303999999999</v>
      </c>
      <c r="U411" s="14">
        <v>5878.39</v>
      </c>
      <c r="V411" s="14">
        <v>173.876</v>
      </c>
      <c r="W411" s="14">
        <v>0.71</v>
      </c>
      <c r="X411" s="14">
        <v>0.69</v>
      </c>
      <c r="Y411" s="14">
        <v>0.53</v>
      </c>
      <c r="Z411" s="14">
        <v>135.12039999999999</v>
      </c>
      <c r="AA411" s="14">
        <v>126.12909999999999</v>
      </c>
      <c r="AB411" s="14">
        <v>107.20480000000001</v>
      </c>
      <c r="AC411" s="14">
        <v>23228.331999999999</v>
      </c>
      <c r="AD411" s="14">
        <v>103569.894</v>
      </c>
      <c r="AE411" s="14">
        <v>1596.7782</v>
      </c>
      <c r="AF411" s="14">
        <v>6672.03</v>
      </c>
      <c r="AG411" s="14">
        <v>14547</v>
      </c>
      <c r="AH411" s="14">
        <v>15523</v>
      </c>
      <c r="AI411" s="14">
        <v>39.653399999999998</v>
      </c>
      <c r="AJ411" s="14">
        <v>35.779000000000003</v>
      </c>
      <c r="AK411" s="14">
        <v>0.29399999999999998</v>
      </c>
      <c r="AL411" s="14">
        <v>8.2000000000000003E-2</v>
      </c>
      <c r="AM411" s="14">
        <v>0.60299999999999998</v>
      </c>
      <c r="AN411" s="14">
        <v>0.51200000000000001</v>
      </c>
      <c r="AO411" s="14">
        <v>0.442</v>
      </c>
      <c r="AP411" s="14">
        <v>0.22800000000000001</v>
      </c>
      <c r="AQ411" s="14">
        <v>0.69699999999999995</v>
      </c>
      <c r="AR411" s="14">
        <v>0.54500000000000004</v>
      </c>
      <c r="AS411" s="14">
        <v>0.58699999999999997</v>
      </c>
      <c r="AT411" s="14">
        <v>0.44800000000000001</v>
      </c>
      <c r="AU411" s="14">
        <v>0.78900000000000003</v>
      </c>
      <c r="AV411" s="14">
        <v>0.57199999999999995</v>
      </c>
      <c r="AW411" s="14">
        <v>12979</v>
      </c>
      <c r="AX411" s="14">
        <v>6670</v>
      </c>
      <c r="AY411" s="14">
        <v>31100</v>
      </c>
      <c r="AZ411" s="14">
        <v>49790</v>
      </c>
      <c r="BA411" s="56">
        <f t="shared" si="306"/>
        <v>0.12909418235709524</v>
      </c>
      <c r="BB411" s="56">
        <f t="shared" si="306"/>
        <v>6.6342414386456994E-2</v>
      </c>
      <c r="BC411" s="56">
        <f t="shared" si="306"/>
        <v>0.3093326967644397</v>
      </c>
      <c r="BD411" s="56">
        <f t="shared" si="306"/>
        <v>0.49523070649200807</v>
      </c>
      <c r="BE411" s="54"/>
      <c r="BG411" s="36">
        <f t="shared" si="309"/>
        <v>0.52409972156580087</v>
      </c>
      <c r="BH411" s="36">
        <f t="shared" si="310"/>
        <v>20.464852607709751</v>
      </c>
      <c r="BI411" s="36">
        <f t="shared" si="311"/>
        <v>5.618356067047956</v>
      </c>
      <c r="BJ411" s="36">
        <f t="shared" si="312"/>
        <v>0.27548056520771114</v>
      </c>
      <c r="BK411" s="36">
        <f t="shared" si="313"/>
        <v>4.8466203571861117E-3</v>
      </c>
      <c r="BL411" s="36">
        <f t="shared" si="314"/>
        <v>20.464775959675798</v>
      </c>
      <c r="BM411" s="36">
        <f t="shared" si="315"/>
        <v>3.3611111111111119E-2</v>
      </c>
      <c r="BN411" s="36">
        <f t="shared" si="316"/>
        <v>4.432132963988919E-2</v>
      </c>
      <c r="BO411" s="36">
        <f t="shared" si="317"/>
        <v>1.5378700499807832E-3</v>
      </c>
      <c r="BP411" s="36">
        <f t="shared" si="318"/>
        <v>3.3611314482948941E-2</v>
      </c>
      <c r="BQ411" s="36">
        <f t="shared" si="319"/>
        <v>4.4321350908630652E-2</v>
      </c>
      <c r="BR411" s="36">
        <f t="shared" si="320"/>
        <v>1.5378983747808561E-3</v>
      </c>
      <c r="BS411" s="36">
        <f t="shared" si="321"/>
        <v>0.86201499512633328</v>
      </c>
      <c r="BT411" s="36">
        <f t="shared" si="322"/>
        <v>0.95908629623713892</v>
      </c>
      <c r="BU411" s="36">
        <f t="shared" si="323"/>
        <v>0.59622462988201452</v>
      </c>
      <c r="BV411" s="36">
        <f t="shared" si="324"/>
        <v>0.85092635202955558</v>
      </c>
      <c r="BW411" s="36">
        <f t="shared" si="325"/>
        <v>0.47053996298255341</v>
      </c>
      <c r="BX411" s="36">
        <f t="shared" si="326"/>
        <v>0.53792386752664845</v>
      </c>
      <c r="BY411" s="36">
        <f t="shared" si="327"/>
        <v>0.5962244853144294</v>
      </c>
      <c r="BZ411" s="36">
        <f t="shared" si="328"/>
        <v>0.85092620099135285</v>
      </c>
      <c r="CA411" s="36">
        <f t="shared" si="329"/>
        <v>0.16293422314018988</v>
      </c>
      <c r="CB411" s="36">
        <f t="shared" si="330"/>
        <v>0.49856759291376013</v>
      </c>
      <c r="CC411" s="36">
        <f t="shared" si="331"/>
        <v>2.7165614137399183E-2</v>
      </c>
      <c r="CD411" s="36">
        <f t="shared" si="332"/>
        <v>1.9863970091437297E-2</v>
      </c>
      <c r="CE411" s="36">
        <f t="shared" si="333"/>
        <v>8.2424557752341324E-2</v>
      </c>
      <c r="CF411" s="36">
        <f t="shared" si="334"/>
        <v>0.26934786091972429</v>
      </c>
      <c r="CG411" s="36">
        <f t="shared" si="335"/>
        <v>1.3077825980958073E-2</v>
      </c>
      <c r="CH411" s="36">
        <f t="shared" si="336"/>
        <v>2.1248317135248256E-2</v>
      </c>
      <c r="CI411" s="36">
        <f t="shared" si="337"/>
        <v>4.3637070349677801E-2</v>
      </c>
      <c r="CJ411" s="36">
        <f t="shared" si="338"/>
        <v>0.1058208738568733</v>
      </c>
      <c r="CK411" s="36">
        <f t="shared" si="339"/>
        <v>9.4583414061968109E-3</v>
      </c>
      <c r="CL411" s="36">
        <f t="shared" si="340"/>
        <v>3.5589759066445369E-2</v>
      </c>
      <c r="CM411" s="36">
        <f t="shared" si="341"/>
        <v>0.19211454946700673</v>
      </c>
      <c r="CN411" s="36">
        <f t="shared" si="342"/>
        <v>0.9961119606661305</v>
      </c>
      <c r="CO411" s="36">
        <f t="shared" si="343"/>
        <v>0.94948848914034312</v>
      </c>
      <c r="CP411" s="36">
        <f t="shared" si="344"/>
        <v>0.56831727655122788</v>
      </c>
      <c r="CQ411" s="36">
        <f t="shared" si="345"/>
        <v>686.47686186683393</v>
      </c>
      <c r="CR411" s="36">
        <f t="shared" si="346"/>
        <v>0.8204127342087546</v>
      </c>
      <c r="CS411" s="36">
        <f t="shared" si="347"/>
        <v>5.7070064465412837E-2</v>
      </c>
      <c r="CT411" s="36">
        <f t="shared" si="348"/>
        <v>119.23077016751141</v>
      </c>
      <c r="CU411" s="36"/>
      <c r="CV411" s="42" t="str">
        <f t="shared" si="349"/>
        <v>Joaíma</v>
      </c>
      <c r="CW411" s="43">
        <f t="shared" si="353"/>
        <v>20.464852607709751</v>
      </c>
      <c r="CX411" s="43">
        <f t="shared" si="353"/>
        <v>5.618356067047956</v>
      </c>
      <c r="CY411" s="43">
        <f t="shared" si="353"/>
        <v>1.5378700499807832E-3</v>
      </c>
      <c r="CZ411" s="43">
        <f t="shared" si="353"/>
        <v>0.85092635202955558</v>
      </c>
      <c r="DA411" s="43">
        <f t="shared" si="353"/>
        <v>0.53792386752664845</v>
      </c>
      <c r="DB411" s="43">
        <f t="shared" si="353"/>
        <v>4.3637070349677801E-2</v>
      </c>
      <c r="DC411" s="43">
        <f t="shared" si="353"/>
        <v>0.1058208738568733</v>
      </c>
      <c r="DD411" s="43">
        <f t="shared" si="353"/>
        <v>9.4583414061968109E-3</v>
      </c>
      <c r="DE411" s="43">
        <f t="shared" si="353"/>
        <v>3.5589759066445369E-2</v>
      </c>
      <c r="DF411" s="43">
        <f t="shared" si="353"/>
        <v>686.47686186683393</v>
      </c>
      <c r="DG411" s="43">
        <f t="shared" si="353"/>
        <v>0.8204127342087546</v>
      </c>
      <c r="DH411" s="43">
        <f t="shared" si="353"/>
        <v>5.7070064465412837E-2</v>
      </c>
      <c r="DI411" s="43">
        <f t="shared" si="353"/>
        <v>119.23077016751141</v>
      </c>
      <c r="DJ411" s="51">
        <f t="shared" si="308"/>
        <v>64.173324434004812</v>
      </c>
      <c r="DL411" s="40">
        <f t="shared" si="352"/>
        <v>408</v>
      </c>
      <c r="DM411" s="58">
        <f t="shared" si="350"/>
        <v>81.26042037993868</v>
      </c>
      <c r="DN411" s="57" t="str">
        <f t="shared" si="351"/>
        <v>Aracitaba</v>
      </c>
    </row>
    <row r="412" spans="1:118" x14ac:dyDescent="0.3">
      <c r="A412" s="12">
        <v>313610</v>
      </c>
      <c r="B412" s="12" t="s">
        <v>29</v>
      </c>
      <c r="C412" s="12" t="s">
        <v>28</v>
      </c>
      <c r="D412" s="27" t="s">
        <v>457</v>
      </c>
      <c r="E412" s="13">
        <v>6939</v>
      </c>
      <c r="F412" s="14">
        <v>49.06</v>
      </c>
      <c r="G412" s="14">
        <v>75.52</v>
      </c>
      <c r="H412" s="15">
        <v>3404.2734</v>
      </c>
      <c r="I412" s="15">
        <v>5240.3328000000001</v>
      </c>
      <c r="J412" s="15">
        <v>158.14920000000001</v>
      </c>
      <c r="K412" s="13">
        <v>6796</v>
      </c>
      <c r="L412" s="14">
        <v>17.45</v>
      </c>
      <c r="M412" s="14">
        <v>45.35</v>
      </c>
      <c r="N412" s="15">
        <v>1185.9019999999998</v>
      </c>
      <c r="O412" s="15">
        <v>3081.9859999999999</v>
      </c>
      <c r="P412" s="15">
        <v>84.337599999999995</v>
      </c>
      <c r="Q412" s="13">
        <v>5405</v>
      </c>
      <c r="R412" s="14">
        <v>11.43</v>
      </c>
      <c r="S412" s="14">
        <v>26.46</v>
      </c>
      <c r="T412" s="15">
        <v>617.79150000000004</v>
      </c>
      <c r="U412" s="14">
        <v>1430.163</v>
      </c>
      <c r="V412" s="14">
        <v>100.7811</v>
      </c>
      <c r="W412" s="14">
        <v>0.51</v>
      </c>
      <c r="X412" s="14">
        <v>0.52</v>
      </c>
      <c r="Y412" s="14">
        <v>0.49</v>
      </c>
      <c r="Z412" s="14">
        <v>97.058300000000003</v>
      </c>
      <c r="AA412" s="14">
        <v>95.053799999999995</v>
      </c>
      <c r="AB412" s="14">
        <v>99.113900000000001</v>
      </c>
      <c r="AC412" s="14">
        <v>12004.673000000001</v>
      </c>
      <c r="AD412" s="14">
        <v>50975.186999999998</v>
      </c>
      <c r="AE412" s="14">
        <v>1810.1134999999999</v>
      </c>
      <c r="AF412" s="14">
        <v>9761.6200000000008</v>
      </c>
      <c r="AG412" s="14">
        <v>6632</v>
      </c>
      <c r="AH412" s="14">
        <v>5222</v>
      </c>
      <c r="AI412" s="14">
        <v>44.9512</v>
      </c>
      <c r="AJ412" s="14">
        <v>52.347000000000001</v>
      </c>
      <c r="AK412" s="14">
        <v>0.313</v>
      </c>
      <c r="AL412" s="14">
        <v>0.106</v>
      </c>
      <c r="AM412" s="14">
        <v>0.67500000000000004</v>
      </c>
      <c r="AN412" s="14">
        <v>0.43</v>
      </c>
      <c r="AO412" s="14">
        <v>0.48099999999999998</v>
      </c>
      <c r="AP412" s="14">
        <v>0.28599999999999998</v>
      </c>
      <c r="AQ412" s="14">
        <v>0.71099999999999997</v>
      </c>
      <c r="AR412" s="14">
        <v>0.54600000000000004</v>
      </c>
      <c r="AS412" s="14">
        <v>0.626</v>
      </c>
      <c r="AT412" s="14">
        <v>0.495</v>
      </c>
      <c r="AU412" s="14">
        <v>0.80300000000000005</v>
      </c>
      <c r="AV412" s="14">
        <v>0.61599999999999999</v>
      </c>
      <c r="AW412" s="14">
        <v>3174</v>
      </c>
      <c r="AX412" s="14">
        <v>16377</v>
      </c>
      <c r="AY412" s="14">
        <v>11377</v>
      </c>
      <c r="AZ412" s="14">
        <v>19179</v>
      </c>
      <c r="BA412" s="56">
        <f t="shared" si="306"/>
        <v>6.3344442892210667E-2</v>
      </c>
      <c r="BB412" s="56">
        <f t="shared" si="306"/>
        <v>0.32684056119903404</v>
      </c>
      <c r="BC412" s="56">
        <f t="shared" si="306"/>
        <v>0.22705410421697567</v>
      </c>
      <c r="BD412" s="56">
        <f t="shared" si="306"/>
        <v>0.38276089169177957</v>
      </c>
      <c r="BE412" s="54"/>
      <c r="BG412" s="36">
        <f t="shared" si="309"/>
        <v>0.8095326216970713</v>
      </c>
      <c r="BH412" s="36">
        <f t="shared" si="310"/>
        <v>4.8473977826424699</v>
      </c>
      <c r="BI412" s="36">
        <f t="shared" si="311"/>
        <v>1.5817569220375314</v>
      </c>
      <c r="BJ412" s="36">
        <f t="shared" si="312"/>
        <v>0.46104165409692904</v>
      </c>
      <c r="BK412" s="36">
        <f t="shared" si="313"/>
        <v>0.59852779370120412</v>
      </c>
      <c r="BL412" s="36">
        <f t="shared" si="314"/>
        <v>4.8473805022859002</v>
      </c>
      <c r="BM412" s="36">
        <f t="shared" si="315"/>
        <v>2.2499999999999975E-2</v>
      </c>
      <c r="BN412" s="36">
        <f t="shared" si="316"/>
        <v>7.6946752847029745E-3</v>
      </c>
      <c r="BO412" s="36">
        <f t="shared" si="317"/>
        <v>1.5378700499807832E-3</v>
      </c>
      <c r="BP412" s="36">
        <f t="shared" si="318"/>
        <v>2.2499921181437711E-2</v>
      </c>
      <c r="BQ412" s="36">
        <f t="shared" si="319"/>
        <v>7.6946930086623511E-3</v>
      </c>
      <c r="BR412" s="36">
        <f t="shared" si="320"/>
        <v>1.5378223456439337E-3</v>
      </c>
      <c r="BS412" s="36">
        <f t="shared" si="321"/>
        <v>0.92740925097152871</v>
      </c>
      <c r="BT412" s="36">
        <f t="shared" si="322"/>
        <v>0.97975624029755748</v>
      </c>
      <c r="BU412" s="36">
        <f t="shared" si="323"/>
        <v>0.55014119153559127</v>
      </c>
      <c r="BV412" s="36">
        <f t="shared" si="324"/>
        <v>0.78596917919068388</v>
      </c>
      <c r="BW412" s="36">
        <f t="shared" si="325"/>
        <v>0.73415471671753862</v>
      </c>
      <c r="BX412" s="36">
        <f t="shared" si="326"/>
        <v>0.82869298987984541</v>
      </c>
      <c r="BY412" s="36">
        <f t="shared" si="327"/>
        <v>0.55014134605217169</v>
      </c>
      <c r="BZ412" s="36">
        <f t="shared" si="328"/>
        <v>0.78596910940376696</v>
      </c>
      <c r="CA412" s="36">
        <f t="shared" si="329"/>
        <v>0.13330645260832175</v>
      </c>
      <c r="CB412" s="36">
        <f t="shared" si="330"/>
        <v>0.38448889402756897</v>
      </c>
      <c r="CC412" s="36">
        <f t="shared" si="331"/>
        <v>4.2376132779828185E-3</v>
      </c>
      <c r="CD412" s="36">
        <f t="shared" si="332"/>
        <v>7.7575334444394392E-2</v>
      </c>
      <c r="CE412" s="36">
        <f t="shared" si="333"/>
        <v>5.0262747138397526E-2</v>
      </c>
      <c r="CF412" s="36">
        <f t="shared" si="334"/>
        <v>0.15731097224447652</v>
      </c>
      <c r="CG412" s="36">
        <f t="shared" si="335"/>
        <v>9.3256201069152733E-3</v>
      </c>
      <c r="CH412" s="36">
        <f t="shared" si="336"/>
        <v>2.0793820815440092E-2</v>
      </c>
      <c r="CI412" s="36">
        <f t="shared" si="337"/>
        <v>2.4440392034350215E-2</v>
      </c>
      <c r="CJ412" s="36">
        <f t="shared" si="338"/>
        <v>6.4779449121788388E-2</v>
      </c>
      <c r="CK412" s="36">
        <f t="shared" si="339"/>
        <v>6.5992386198806983E-3</v>
      </c>
      <c r="CL412" s="36">
        <f t="shared" si="340"/>
        <v>1.593682410341531E-2</v>
      </c>
      <c r="CM412" s="36">
        <f t="shared" si="341"/>
        <v>0.74414609113578867</v>
      </c>
      <c r="CN412" s="36">
        <f t="shared" si="342"/>
        <v>0.9904671406906167</v>
      </c>
      <c r="CO412" s="36">
        <f t="shared" si="343"/>
        <v>0.98137004349437862</v>
      </c>
      <c r="CP412" s="36">
        <f t="shared" si="344"/>
        <v>0.81936996438971899</v>
      </c>
      <c r="CQ412" s="36">
        <f t="shared" si="345"/>
        <v>152.4471379239495</v>
      </c>
      <c r="CR412" s="36">
        <f t="shared" si="346"/>
        <v>0.28702962053925485</v>
      </c>
      <c r="CS412" s="36">
        <f t="shared" si="347"/>
        <v>8.2149920573141612E-3</v>
      </c>
      <c r="CT412" s="36">
        <f t="shared" si="348"/>
        <v>67.442602894275353</v>
      </c>
      <c r="CU412" s="36"/>
      <c r="CV412" s="42" t="str">
        <f t="shared" si="349"/>
        <v>Joanésia</v>
      </c>
      <c r="CW412" s="43">
        <f t="shared" si="353"/>
        <v>4.8473977826424699</v>
      </c>
      <c r="CX412" s="43">
        <f t="shared" si="353"/>
        <v>1.5817569220375314</v>
      </c>
      <c r="CY412" s="43">
        <f t="shared" si="353"/>
        <v>1.5378700499807832E-3</v>
      </c>
      <c r="CZ412" s="43">
        <f t="shared" si="353"/>
        <v>0.78596917919068388</v>
      </c>
      <c r="DA412" s="43">
        <f t="shared" si="353"/>
        <v>0.82869298987984541</v>
      </c>
      <c r="DB412" s="43">
        <f t="shared" si="353"/>
        <v>2.4440392034350215E-2</v>
      </c>
      <c r="DC412" s="43">
        <f t="shared" si="353"/>
        <v>6.4779449121788388E-2</v>
      </c>
      <c r="DD412" s="43">
        <f t="shared" si="353"/>
        <v>6.5992386198806983E-3</v>
      </c>
      <c r="DE412" s="43">
        <f t="shared" si="353"/>
        <v>1.593682410341531E-2</v>
      </c>
      <c r="DF412" s="43">
        <f t="shared" si="353"/>
        <v>152.4471379239495</v>
      </c>
      <c r="DG412" s="43">
        <f t="shared" si="353"/>
        <v>0.28702962053925485</v>
      </c>
      <c r="DH412" s="43">
        <f t="shared" si="353"/>
        <v>8.2149920573141612E-3</v>
      </c>
      <c r="DI412" s="43">
        <f t="shared" si="353"/>
        <v>67.442602894275353</v>
      </c>
      <c r="DJ412" s="51">
        <f t="shared" si="308"/>
        <v>17.564776621423182</v>
      </c>
      <c r="DL412" s="40">
        <f t="shared" si="352"/>
        <v>409</v>
      </c>
      <c r="DM412" s="58">
        <f t="shared" si="350"/>
        <v>81.746206606348949</v>
      </c>
      <c r="DN412" s="57" t="str">
        <f t="shared" si="351"/>
        <v>Jacinto</v>
      </c>
    </row>
    <row r="413" spans="1:118" x14ac:dyDescent="0.3">
      <c r="A413" s="12">
        <v>313620</v>
      </c>
      <c r="B413" s="12" t="s">
        <v>29</v>
      </c>
      <c r="C413" s="12" t="s">
        <v>28</v>
      </c>
      <c r="D413" s="27" t="s">
        <v>458</v>
      </c>
      <c r="E413" s="13">
        <v>58886</v>
      </c>
      <c r="F413" s="14">
        <v>6.53</v>
      </c>
      <c r="G413" s="14">
        <v>28.87</v>
      </c>
      <c r="H413" s="15">
        <v>3845.2557999999999</v>
      </c>
      <c r="I413" s="15">
        <v>17000.388200000001</v>
      </c>
      <c r="J413" s="15">
        <v>21.05</v>
      </c>
      <c r="K413" s="13">
        <v>66072</v>
      </c>
      <c r="L413" s="14">
        <v>5.68</v>
      </c>
      <c r="M413" s="14">
        <v>20.5</v>
      </c>
      <c r="N413" s="15">
        <v>3752.8896</v>
      </c>
      <c r="O413" s="15">
        <v>13544.759999999998</v>
      </c>
      <c r="P413" s="15">
        <v>27.452000000000002</v>
      </c>
      <c r="Q413" s="13">
        <v>73350</v>
      </c>
      <c r="R413" s="14">
        <v>1.91</v>
      </c>
      <c r="S413" s="14">
        <v>6.46</v>
      </c>
      <c r="T413" s="15">
        <v>1400.9849999999999</v>
      </c>
      <c r="U413" s="14">
        <v>4738.4100000000008</v>
      </c>
      <c r="V413" s="14">
        <v>16.840900000000001</v>
      </c>
      <c r="W413" s="14">
        <v>0.5</v>
      </c>
      <c r="X413" s="14">
        <v>0.52</v>
      </c>
      <c r="Y413" s="14">
        <v>0.49</v>
      </c>
      <c r="Z413" s="14">
        <v>95.155199999999994</v>
      </c>
      <c r="AA413" s="14">
        <v>95.053799999999995</v>
      </c>
      <c r="AB413" s="14">
        <v>99.113900000000001</v>
      </c>
      <c r="AC413" s="14">
        <v>502528.62390000001</v>
      </c>
      <c r="AD413" s="14">
        <v>2371841.0929999999</v>
      </c>
      <c r="AE413" s="14">
        <v>7573.3347000000003</v>
      </c>
      <c r="AF413" s="14">
        <v>30392.63</v>
      </c>
      <c r="AG413" s="14">
        <v>66355</v>
      </c>
      <c r="AH413" s="14">
        <v>78040</v>
      </c>
      <c r="AI413" s="14">
        <v>188.07140000000001</v>
      </c>
      <c r="AJ413" s="14">
        <v>162.98140000000001</v>
      </c>
      <c r="AK413" s="14">
        <v>0.54800000000000004</v>
      </c>
      <c r="AL413" s="14">
        <v>0.374</v>
      </c>
      <c r="AM413" s="14">
        <v>0.72199999999999998</v>
      </c>
      <c r="AN413" s="14">
        <v>0.61</v>
      </c>
      <c r="AO413" s="14">
        <v>0.67200000000000004</v>
      </c>
      <c r="AP413" s="14">
        <v>0.55800000000000005</v>
      </c>
      <c r="AQ413" s="14">
        <v>0.82699999999999996</v>
      </c>
      <c r="AR413" s="14">
        <v>0.65700000000000003</v>
      </c>
      <c r="AS413" s="14">
        <v>0.75800000000000001</v>
      </c>
      <c r="AT413" s="14">
        <v>0.70799999999999996</v>
      </c>
      <c r="AU413" s="14">
        <v>0.84899999999999998</v>
      </c>
      <c r="AV413" s="14">
        <v>0.72399999999999998</v>
      </c>
      <c r="AW413" s="14">
        <v>798</v>
      </c>
      <c r="AX413" s="14">
        <v>884986</v>
      </c>
      <c r="AY413" s="14">
        <v>932428</v>
      </c>
      <c r="AZ413" s="14">
        <v>282251</v>
      </c>
      <c r="BA413" s="56">
        <f t="shared" si="306"/>
        <v>3.7991623751525258E-4</v>
      </c>
      <c r="BB413" s="56">
        <f t="shared" si="306"/>
        <v>0.42132901174645782</v>
      </c>
      <c r="BC413" s="56">
        <f t="shared" si="306"/>
        <v>0.44391546054369918</v>
      </c>
      <c r="BD413" s="56">
        <f t="shared" si="306"/>
        <v>0.13437561147232777</v>
      </c>
      <c r="BE413" s="54"/>
      <c r="BG413" s="36">
        <f t="shared" si="309"/>
        <v>0.13003308240500994</v>
      </c>
      <c r="BH413" s="36">
        <f t="shared" si="310"/>
        <v>0.21621197498607286</v>
      </c>
      <c r="BI413" s="36">
        <f t="shared" si="311"/>
        <v>0.20142634159978567</v>
      </c>
      <c r="BJ413" s="36">
        <f t="shared" si="312"/>
        <v>7.4016321519620093E-2</v>
      </c>
      <c r="BK413" s="36">
        <f t="shared" si="313"/>
        <v>6.252208084134997E-2</v>
      </c>
      <c r="BL413" s="36">
        <f t="shared" si="314"/>
        <v>0.21621365493825676</v>
      </c>
      <c r="BM413" s="36">
        <f t="shared" si="315"/>
        <v>2.7777777777777766E-2</v>
      </c>
      <c r="BN413" s="36">
        <f t="shared" si="316"/>
        <v>7.6946752847029745E-3</v>
      </c>
      <c r="BO413" s="36">
        <f t="shared" si="317"/>
        <v>1.5378700499807832E-3</v>
      </c>
      <c r="BP413" s="36">
        <f t="shared" si="318"/>
        <v>2.7777680470910747E-2</v>
      </c>
      <c r="BQ413" s="36">
        <f t="shared" si="319"/>
        <v>7.6946930086623511E-3</v>
      </c>
      <c r="BR413" s="36">
        <f t="shared" si="320"/>
        <v>1.5378223456439337E-3</v>
      </c>
      <c r="BS413" s="36">
        <f t="shared" si="321"/>
        <v>0.30028785691132409</v>
      </c>
      <c r="BT413" s="36">
        <f t="shared" si="322"/>
        <v>0.27733683521757363</v>
      </c>
      <c r="BU413" s="36">
        <f t="shared" si="323"/>
        <v>6.5025818193753231E-3</v>
      </c>
      <c r="BV413" s="36">
        <f t="shared" si="324"/>
        <v>0.41831456284773311</v>
      </c>
      <c r="BW413" s="36">
        <f t="shared" si="325"/>
        <v>0.18703262860078762</v>
      </c>
      <c r="BX413" s="36">
        <f t="shared" si="326"/>
        <v>0.11569086668070525</v>
      </c>
      <c r="BY413" s="36">
        <f t="shared" si="327"/>
        <v>6.5025613659498325E-3</v>
      </c>
      <c r="BZ413" s="36">
        <f t="shared" si="328"/>
        <v>0.41831455044109966</v>
      </c>
      <c r="CA413" s="36">
        <f t="shared" si="329"/>
        <v>1.244604997346215E-2</v>
      </c>
      <c r="CB413" s="36">
        <f t="shared" si="330"/>
        <v>0.11594147043331905</v>
      </c>
      <c r="CC413" s="36">
        <f t="shared" si="331"/>
        <v>0</v>
      </c>
      <c r="CD413" s="36">
        <f t="shared" si="332"/>
        <v>5.5177694698437636E-4</v>
      </c>
      <c r="CE413" s="36">
        <f t="shared" si="333"/>
        <v>7.0343392299687998E-3</v>
      </c>
      <c r="CF413" s="36">
        <f t="shared" si="334"/>
        <v>3.1405223521871514E-2</v>
      </c>
      <c r="CG413" s="36">
        <f t="shared" si="335"/>
        <v>2.5832742678435624E-3</v>
      </c>
      <c r="CH413" s="36">
        <f t="shared" si="336"/>
        <v>8.8688200784190342E-4</v>
      </c>
      <c r="CI413" s="36">
        <f t="shared" si="337"/>
        <v>4.6497773192580403E-4</v>
      </c>
      <c r="CJ413" s="36">
        <f t="shared" si="338"/>
        <v>4.3910582087385601E-3</v>
      </c>
      <c r="CK413" s="36">
        <f t="shared" si="339"/>
        <v>8.181956233734314E-4</v>
      </c>
      <c r="CL413" s="36">
        <f t="shared" si="340"/>
        <v>7.2632161360092163E-4</v>
      </c>
      <c r="CM413" s="36">
        <f t="shared" si="341"/>
        <v>0.93212268669835663</v>
      </c>
      <c r="CN413" s="36">
        <f t="shared" si="342"/>
        <v>0.55028687554767197</v>
      </c>
      <c r="CO413" s="36">
        <f t="shared" si="343"/>
        <v>5.4279921887438201E-2</v>
      </c>
      <c r="CP413" s="36">
        <f t="shared" si="344"/>
        <v>0.15624553118119888</v>
      </c>
      <c r="CQ413" s="36">
        <f t="shared" si="345"/>
        <v>0.84630800792875227</v>
      </c>
      <c r="CR413" s="36">
        <f t="shared" si="346"/>
        <v>0.16123344083755448</v>
      </c>
      <c r="CS413" s="36">
        <f t="shared" si="347"/>
        <v>0.60513514954561176</v>
      </c>
      <c r="CT413" s="36">
        <f t="shared" si="348"/>
        <v>4.9915230367510288</v>
      </c>
      <c r="CU413" s="36"/>
      <c r="CV413" s="42" t="str">
        <f t="shared" si="349"/>
        <v>João Monlevade</v>
      </c>
      <c r="CW413" s="43">
        <f t="shared" si="353"/>
        <v>0.21621197498607286</v>
      </c>
      <c r="CX413" s="43">
        <f t="shared" si="353"/>
        <v>0.20142634159978567</v>
      </c>
      <c r="CY413" s="43">
        <f t="shared" si="353"/>
        <v>1.5378700499807832E-3</v>
      </c>
      <c r="CZ413" s="43">
        <f t="shared" si="353"/>
        <v>0.41831456284773311</v>
      </c>
      <c r="DA413" s="43">
        <f t="shared" si="353"/>
        <v>0.11569086668070525</v>
      </c>
      <c r="DB413" s="43">
        <f t="shared" si="353"/>
        <v>4.6497773192580403E-4</v>
      </c>
      <c r="DC413" s="43">
        <f t="shared" si="353"/>
        <v>4.3910582087385601E-3</v>
      </c>
      <c r="DD413" s="43">
        <f t="shared" si="353"/>
        <v>8.181956233734314E-4</v>
      </c>
      <c r="DE413" s="43">
        <f t="shared" si="353"/>
        <v>7.2632161360092163E-4</v>
      </c>
      <c r="DF413" s="43">
        <f t="shared" si="353"/>
        <v>0.84630800792875227</v>
      </c>
      <c r="DG413" s="43">
        <f t="shared" si="353"/>
        <v>0.16123344083755448</v>
      </c>
      <c r="DH413" s="43">
        <f t="shared" si="353"/>
        <v>0.60513514954561176</v>
      </c>
      <c r="DI413" s="43">
        <f t="shared" si="353"/>
        <v>4.9915230367510288</v>
      </c>
      <c r="DJ413" s="51">
        <f t="shared" si="308"/>
        <v>0.58182936956960485</v>
      </c>
      <c r="DL413" s="40">
        <f t="shared" si="352"/>
        <v>410</v>
      </c>
      <c r="DM413" s="58">
        <f t="shared" si="350"/>
        <v>81.926167804537727</v>
      </c>
      <c r="DN413" s="57" t="str">
        <f t="shared" si="351"/>
        <v>Urucuia</v>
      </c>
    </row>
    <row r="414" spans="1:118" x14ac:dyDescent="0.3">
      <c r="A414" s="12">
        <v>313630</v>
      </c>
      <c r="B414" s="12" t="s">
        <v>29</v>
      </c>
      <c r="C414" s="12" t="s">
        <v>28</v>
      </c>
      <c r="D414" s="27" t="s">
        <v>391</v>
      </c>
      <c r="E414" s="13">
        <v>39090</v>
      </c>
      <c r="F414" s="14">
        <v>22.49</v>
      </c>
      <c r="G414" s="14">
        <v>51.71</v>
      </c>
      <c r="H414" s="15">
        <v>8791.3410000000003</v>
      </c>
      <c r="I414" s="15">
        <v>20213.438999999998</v>
      </c>
      <c r="J414" s="15">
        <v>72.498500000000007</v>
      </c>
      <c r="K414" s="13">
        <v>40324</v>
      </c>
      <c r="L414" s="14">
        <v>8.75</v>
      </c>
      <c r="M414" s="14">
        <v>29.92</v>
      </c>
      <c r="N414" s="15">
        <v>3528.35</v>
      </c>
      <c r="O414" s="15">
        <v>12064.9408</v>
      </c>
      <c r="P414" s="15">
        <v>42.2896</v>
      </c>
      <c r="Q414" s="13">
        <v>44883</v>
      </c>
      <c r="R414" s="14">
        <v>3.28</v>
      </c>
      <c r="S414" s="14">
        <v>12.24</v>
      </c>
      <c r="T414" s="15">
        <v>1472.1623999999997</v>
      </c>
      <c r="U414" s="14">
        <v>5493.6792000000005</v>
      </c>
      <c r="V414" s="14">
        <v>28.9206</v>
      </c>
      <c r="W414" s="14">
        <v>0.6</v>
      </c>
      <c r="X414" s="14">
        <v>0.56999999999999995</v>
      </c>
      <c r="Y414" s="14">
        <v>0.49</v>
      </c>
      <c r="Z414" s="14">
        <v>114.1862</v>
      </c>
      <c r="AA414" s="14">
        <v>104.1936</v>
      </c>
      <c r="AB414" s="14">
        <v>99.113900000000001</v>
      </c>
      <c r="AC414" s="14">
        <v>152788.111</v>
      </c>
      <c r="AD414" s="14">
        <v>1081484.662</v>
      </c>
      <c r="AE414" s="14">
        <v>3701.3519999999999</v>
      </c>
      <c r="AF414" s="14">
        <v>22592.12</v>
      </c>
      <c r="AG414" s="14">
        <v>41279</v>
      </c>
      <c r="AH414" s="14">
        <v>47870</v>
      </c>
      <c r="AI414" s="14">
        <v>91.917000000000002</v>
      </c>
      <c r="AJ414" s="14">
        <v>121.15089999999999</v>
      </c>
      <c r="AK414" s="14">
        <v>0.41899999999999998</v>
      </c>
      <c r="AL414" s="14">
        <v>0.192</v>
      </c>
      <c r="AM414" s="14">
        <v>0.68</v>
      </c>
      <c r="AN414" s="14">
        <v>0.56399999999999995</v>
      </c>
      <c r="AO414" s="14">
        <v>0.58099999999999996</v>
      </c>
      <c r="AP414" s="14">
        <v>0.40600000000000003</v>
      </c>
      <c r="AQ414" s="14">
        <v>0.77400000000000002</v>
      </c>
      <c r="AR414" s="14">
        <v>0.624</v>
      </c>
      <c r="AS414" s="14">
        <v>0.69699999999999995</v>
      </c>
      <c r="AT414" s="14">
        <v>0.63</v>
      </c>
      <c r="AU414" s="14">
        <v>0.78800000000000003</v>
      </c>
      <c r="AV414" s="14">
        <v>0.68300000000000005</v>
      </c>
      <c r="AW414" s="14">
        <v>268229</v>
      </c>
      <c r="AX414" s="14">
        <v>180311</v>
      </c>
      <c r="AY414" s="14">
        <v>391382</v>
      </c>
      <c r="AZ414" s="14">
        <v>158534</v>
      </c>
      <c r="BA414" s="56">
        <f t="shared" si="306"/>
        <v>0.26864378600559263</v>
      </c>
      <c r="BB414" s="56">
        <f t="shared" si="306"/>
        <v>0.18058983069859863</v>
      </c>
      <c r="BC414" s="56">
        <f t="shared" si="306"/>
        <v>0.39198722828046506</v>
      </c>
      <c r="BD414" s="56">
        <f t="shared" si="306"/>
        <v>0.1587791550153437</v>
      </c>
      <c r="BE414" s="54"/>
      <c r="BG414" s="36">
        <f t="shared" si="309"/>
        <v>2.8038076816954235E-2</v>
      </c>
      <c r="BH414" s="36">
        <f t="shared" si="310"/>
        <v>6.598717918539972E-3</v>
      </c>
      <c r="BI414" s="36">
        <f t="shared" si="311"/>
        <v>1.9685727265314674E-3</v>
      </c>
      <c r="BJ414" s="36">
        <f t="shared" si="312"/>
        <v>5.5260820165689124E-2</v>
      </c>
      <c r="BK414" s="36">
        <f t="shared" si="313"/>
        <v>1.7031940154007715E-2</v>
      </c>
      <c r="BL414" s="36">
        <f t="shared" si="314"/>
        <v>6.5986976782070319E-3</v>
      </c>
      <c r="BM414" s="36">
        <f t="shared" si="315"/>
        <v>0</v>
      </c>
      <c r="BN414" s="36">
        <f t="shared" si="316"/>
        <v>0</v>
      </c>
      <c r="BO414" s="36">
        <f t="shared" si="317"/>
        <v>1.5378700499807832E-3</v>
      </c>
      <c r="BP414" s="36">
        <f t="shared" si="318"/>
        <v>0</v>
      </c>
      <c r="BQ414" s="36">
        <f t="shared" si="319"/>
        <v>0</v>
      </c>
      <c r="BR414" s="36">
        <f t="shared" si="320"/>
        <v>1.5378223456439337E-3</v>
      </c>
      <c r="BS414" s="36">
        <f t="shared" si="321"/>
        <v>0.28021426971386931</v>
      </c>
      <c r="BT414" s="36">
        <f t="shared" si="322"/>
        <v>0.61490254361371188</v>
      </c>
      <c r="BU414" s="36">
        <f t="shared" si="323"/>
        <v>0.2226465251337312</v>
      </c>
      <c r="BV414" s="36">
        <f t="shared" si="324"/>
        <v>0.54380460517306839</v>
      </c>
      <c r="BW414" s="36">
        <f t="shared" si="325"/>
        <v>1.1852319000979068E-2</v>
      </c>
      <c r="BX414" s="36">
        <f t="shared" si="326"/>
        <v>3.1668877322251252E-2</v>
      </c>
      <c r="BY414" s="36">
        <f t="shared" si="327"/>
        <v>0.22264676041468162</v>
      </c>
      <c r="BZ414" s="36">
        <f t="shared" si="328"/>
        <v>0.54380468602092702</v>
      </c>
      <c r="CA414" s="36">
        <f t="shared" si="329"/>
        <v>2.2530436249480566E-2</v>
      </c>
      <c r="CB414" s="36">
        <f t="shared" si="330"/>
        <v>9.7236674760087904E-2</v>
      </c>
      <c r="CC414" s="36">
        <f t="shared" si="331"/>
        <v>3.3839519340704747E-3</v>
      </c>
      <c r="CD414" s="36">
        <f t="shared" si="332"/>
        <v>2.8827530291428349E-3</v>
      </c>
      <c r="CE414" s="36">
        <f t="shared" si="333"/>
        <v>3.9568158168574495E-3</v>
      </c>
      <c r="CF414" s="36">
        <f t="shared" si="334"/>
        <v>2.0580747387348868E-2</v>
      </c>
      <c r="CG414" s="36">
        <f t="shared" si="335"/>
        <v>2.7285834454097833E-4</v>
      </c>
      <c r="CH414" s="36">
        <f t="shared" si="336"/>
        <v>4.81520425310286E-4</v>
      </c>
      <c r="CI414" s="36">
        <f t="shared" si="337"/>
        <v>3.6780465123037471E-3</v>
      </c>
      <c r="CJ414" s="36">
        <f t="shared" si="338"/>
        <v>2.6219335172013437E-3</v>
      </c>
      <c r="CK414" s="36">
        <f t="shared" si="339"/>
        <v>9.682199728751768E-3</v>
      </c>
      <c r="CL414" s="36">
        <f t="shared" si="340"/>
        <v>9.7379407474472012E-4</v>
      </c>
      <c r="CM414" s="36">
        <f t="shared" si="341"/>
        <v>112.53236708906768</v>
      </c>
      <c r="CN414" s="36">
        <f t="shared" si="342"/>
        <v>0.89755894476862819</v>
      </c>
      <c r="CO414" s="36">
        <f t="shared" si="343"/>
        <v>0.45974827680583447</v>
      </c>
      <c r="CP414" s="36">
        <f t="shared" si="344"/>
        <v>4.6787129231000077E-2</v>
      </c>
      <c r="CQ414" s="36">
        <f t="shared" si="345"/>
        <v>3091.8503538189507</v>
      </c>
      <c r="CR414" s="36">
        <f t="shared" si="346"/>
        <v>0.55277422290155631</v>
      </c>
      <c r="CS414" s="36">
        <f t="shared" si="347"/>
        <v>0.32481915784549631</v>
      </c>
      <c r="CT414" s="36">
        <f t="shared" si="348"/>
        <v>7.960973333024647</v>
      </c>
      <c r="CU414" s="36"/>
      <c r="CV414" s="42" t="str">
        <f t="shared" si="349"/>
        <v>João Pinheiro</v>
      </c>
      <c r="CW414" s="43">
        <f t="shared" si="353"/>
        <v>6.598717918539972E-3</v>
      </c>
      <c r="CX414" s="43">
        <f t="shared" si="353"/>
        <v>1.9685727265314674E-3</v>
      </c>
      <c r="CY414" s="43">
        <f t="shared" si="353"/>
        <v>1.5378700499807832E-3</v>
      </c>
      <c r="CZ414" s="43">
        <f t="shared" si="353"/>
        <v>0.54380460517306839</v>
      </c>
      <c r="DA414" s="43">
        <f t="shared" si="353"/>
        <v>3.1668877322251252E-2</v>
      </c>
      <c r="DB414" s="43">
        <f t="shared" si="353"/>
        <v>3.6780465123037471E-3</v>
      </c>
      <c r="DC414" s="43">
        <f t="shared" si="353"/>
        <v>2.6219335172013437E-3</v>
      </c>
      <c r="DD414" s="43">
        <f t="shared" si="353"/>
        <v>9.682199728751768E-3</v>
      </c>
      <c r="DE414" s="43">
        <f t="shared" si="353"/>
        <v>9.7379407474472012E-4</v>
      </c>
      <c r="DF414" s="43">
        <f t="shared" si="353"/>
        <v>3091.8503538189507</v>
      </c>
      <c r="DG414" s="43">
        <f t="shared" si="353"/>
        <v>0.55277422290155631</v>
      </c>
      <c r="DH414" s="43">
        <f t="shared" si="353"/>
        <v>0.32481915784549631</v>
      </c>
      <c r="DI414" s="43">
        <f t="shared" si="353"/>
        <v>7.960973333024647</v>
      </c>
      <c r="DJ414" s="51">
        <f t="shared" si="308"/>
        <v>238.56088116536509</v>
      </c>
      <c r="DL414" s="40">
        <f t="shared" si="352"/>
        <v>411</v>
      </c>
      <c r="DM414" s="58">
        <f t="shared" si="350"/>
        <v>82.645141742922775</v>
      </c>
      <c r="DN414" s="57" t="str">
        <f t="shared" si="351"/>
        <v>Resende Costa</v>
      </c>
    </row>
    <row r="415" spans="1:118" x14ac:dyDescent="0.3">
      <c r="A415" s="12">
        <v>313640</v>
      </c>
      <c r="B415" s="12" t="s">
        <v>29</v>
      </c>
      <c r="C415" s="12" t="s">
        <v>28</v>
      </c>
      <c r="D415" s="27" t="s">
        <v>459</v>
      </c>
      <c r="E415" s="13">
        <v>4383</v>
      </c>
      <c r="F415" s="14">
        <v>42.31</v>
      </c>
      <c r="G415" s="14">
        <v>73.88</v>
      </c>
      <c r="H415" s="15">
        <v>1854.4473</v>
      </c>
      <c r="I415" s="15">
        <v>3238.1603999999998</v>
      </c>
      <c r="J415" s="15">
        <v>136.38990000000001</v>
      </c>
      <c r="K415" s="13">
        <v>3589</v>
      </c>
      <c r="L415" s="14">
        <v>18.29</v>
      </c>
      <c r="M415" s="14">
        <v>47.84</v>
      </c>
      <c r="N415" s="15">
        <v>656.42809999999997</v>
      </c>
      <c r="O415" s="15">
        <v>1716.9776000000002</v>
      </c>
      <c r="P415" s="15">
        <v>88.397400000000005</v>
      </c>
      <c r="Q415" s="13">
        <v>4269</v>
      </c>
      <c r="R415" s="14">
        <v>4.95</v>
      </c>
      <c r="S415" s="14">
        <v>20.21</v>
      </c>
      <c r="T415" s="15">
        <v>211.31550000000001</v>
      </c>
      <c r="U415" s="14">
        <v>862.76490000000001</v>
      </c>
      <c r="V415" s="14">
        <v>43.645299999999999</v>
      </c>
      <c r="W415" s="14">
        <v>0.54</v>
      </c>
      <c r="X415" s="14">
        <v>0.57999999999999996</v>
      </c>
      <c r="Y415" s="14">
        <v>0.53</v>
      </c>
      <c r="Z415" s="14">
        <v>102.7676</v>
      </c>
      <c r="AA415" s="14">
        <v>106.02160000000001</v>
      </c>
      <c r="AB415" s="14">
        <v>107.20480000000001</v>
      </c>
      <c r="AC415" s="14">
        <v>8854.8439999999991</v>
      </c>
      <c r="AD415" s="14">
        <v>43816.894999999997</v>
      </c>
      <c r="AE415" s="14">
        <v>2271.6378</v>
      </c>
      <c r="AF415" s="14">
        <v>9581.65</v>
      </c>
      <c r="AG415" s="14">
        <v>3898</v>
      </c>
      <c r="AH415" s="14">
        <v>4573</v>
      </c>
      <c r="AI415" s="14">
        <v>56.412399999999998</v>
      </c>
      <c r="AJ415" s="14">
        <v>51.381900000000002</v>
      </c>
      <c r="AK415" s="14">
        <v>0.32600000000000001</v>
      </c>
      <c r="AL415" s="14">
        <v>0.11700000000000001</v>
      </c>
      <c r="AM415" s="14">
        <v>0.63600000000000001</v>
      </c>
      <c r="AN415" s="14">
        <v>0.46400000000000002</v>
      </c>
      <c r="AO415" s="14">
        <v>0.52500000000000002</v>
      </c>
      <c r="AP415" s="14">
        <v>0.34899999999999998</v>
      </c>
      <c r="AQ415" s="14">
        <v>0.72</v>
      </c>
      <c r="AR415" s="14">
        <v>0.57599999999999996</v>
      </c>
      <c r="AS415" s="14">
        <v>0.63700000000000001</v>
      </c>
      <c r="AT415" s="14">
        <v>0.48899999999999999</v>
      </c>
      <c r="AU415" s="14">
        <v>0.82399999999999995</v>
      </c>
      <c r="AV415" s="14">
        <v>0.64200000000000002</v>
      </c>
      <c r="AW415" s="14">
        <v>10579</v>
      </c>
      <c r="AX415" s="14">
        <v>2400</v>
      </c>
      <c r="AY415" s="14">
        <v>10667</v>
      </c>
      <c r="AZ415" s="14">
        <v>18662</v>
      </c>
      <c r="BA415" s="56">
        <f t="shared" si="306"/>
        <v>0.25004727238347357</v>
      </c>
      <c r="BB415" s="56">
        <f t="shared" si="306"/>
        <v>5.6726860168289685E-2</v>
      </c>
      <c r="BC415" s="56">
        <f t="shared" si="306"/>
        <v>0.25212725725631085</v>
      </c>
      <c r="BD415" s="56">
        <f t="shared" si="306"/>
        <v>0.44109861019192587</v>
      </c>
      <c r="BE415" s="54"/>
      <c r="BG415" s="36">
        <f t="shared" si="309"/>
        <v>0.84789559610418519</v>
      </c>
      <c r="BH415" s="36">
        <f t="shared" si="310"/>
        <v>0.14942447567262213</v>
      </c>
      <c r="BI415" s="36">
        <f t="shared" si="311"/>
        <v>0.52475931577537294</v>
      </c>
      <c r="BJ415" s="36">
        <f t="shared" si="312"/>
        <v>0.79245988149846158</v>
      </c>
      <c r="BK415" s="36">
        <f t="shared" si="313"/>
        <v>0.74554382817220433</v>
      </c>
      <c r="BL415" s="36">
        <f t="shared" si="314"/>
        <v>0.14942173067521414</v>
      </c>
      <c r="BM415" s="36">
        <f t="shared" si="315"/>
        <v>9.9999999999999742E-3</v>
      </c>
      <c r="BN415" s="36">
        <f t="shared" si="316"/>
        <v>3.0778701138812136E-4</v>
      </c>
      <c r="BO415" s="36">
        <f t="shared" si="317"/>
        <v>1.5378700499807832E-3</v>
      </c>
      <c r="BP415" s="36">
        <f t="shared" si="318"/>
        <v>9.9999649695278643E-3</v>
      </c>
      <c r="BQ415" s="36">
        <f t="shared" si="319"/>
        <v>3.0780119071074338E-4</v>
      </c>
      <c r="BR415" s="36">
        <f t="shared" si="320"/>
        <v>1.5378983747808561E-3</v>
      </c>
      <c r="BS415" s="36">
        <f t="shared" si="321"/>
        <v>0.94619121620678781</v>
      </c>
      <c r="BT415" s="36">
        <f t="shared" si="322"/>
        <v>0.98258651697404875</v>
      </c>
      <c r="BU415" s="36">
        <f t="shared" si="323"/>
        <v>0.45678696195499469</v>
      </c>
      <c r="BV415" s="36">
        <f t="shared" si="324"/>
        <v>0.78968223269899684</v>
      </c>
      <c r="BW415" s="36">
        <f t="shared" si="325"/>
        <v>0.83878107619177267</v>
      </c>
      <c r="BX415" s="36">
        <f t="shared" si="326"/>
        <v>0.84910814737235651</v>
      </c>
      <c r="BY415" s="36">
        <f t="shared" si="327"/>
        <v>0.45678713121973002</v>
      </c>
      <c r="BZ415" s="36">
        <f t="shared" si="328"/>
        <v>0.78968218371630117</v>
      </c>
      <c r="CA415" s="36">
        <f t="shared" si="329"/>
        <v>0.11474640916029273</v>
      </c>
      <c r="CB415" s="36">
        <f t="shared" si="330"/>
        <v>0.33714880332986474</v>
      </c>
      <c r="CC415" s="36">
        <f t="shared" si="331"/>
        <v>1.4188043369832945E-2</v>
      </c>
      <c r="CD415" s="36">
        <f t="shared" si="332"/>
        <v>4.9051844511508444E-2</v>
      </c>
      <c r="CE415" s="36">
        <f t="shared" si="333"/>
        <v>2.3478147762747131E-2</v>
      </c>
      <c r="CF415" s="36">
        <f t="shared" si="334"/>
        <v>6.9544588652103473E-2</v>
      </c>
      <c r="CG415" s="36">
        <f t="shared" si="335"/>
        <v>7.2476988677186039E-3</v>
      </c>
      <c r="CH415" s="36">
        <f t="shared" si="336"/>
        <v>9.4436965045548021E-3</v>
      </c>
      <c r="CI415" s="36">
        <f t="shared" si="337"/>
        <v>2.002491990032039E-2</v>
      </c>
      <c r="CJ415" s="36">
        <f t="shared" si="338"/>
        <v>6.9460825228625372E-2</v>
      </c>
      <c r="CK415" s="36">
        <f t="shared" si="339"/>
        <v>3.2727824934937126E-3</v>
      </c>
      <c r="CL415" s="36">
        <f t="shared" si="340"/>
        <v>7.9855138071525406E-3</v>
      </c>
      <c r="CM415" s="36">
        <f t="shared" si="341"/>
        <v>0.29395196029383802</v>
      </c>
      <c r="CN415" s="36">
        <f t="shared" si="342"/>
        <v>0.99860013310061524</v>
      </c>
      <c r="CO415" s="36">
        <f t="shared" si="343"/>
        <v>0.98252755105150391</v>
      </c>
      <c r="CP415" s="36">
        <f t="shared" si="344"/>
        <v>0.82400335389607571</v>
      </c>
      <c r="CQ415" s="36">
        <f t="shared" si="345"/>
        <v>2671.4470928009891</v>
      </c>
      <c r="CR415" s="36">
        <f t="shared" si="346"/>
        <v>0.84534129468666253</v>
      </c>
      <c r="CS415" s="36">
        <f t="shared" si="347"/>
        <v>9.5700802322810506E-5</v>
      </c>
      <c r="CT415" s="36">
        <f t="shared" si="348"/>
        <v>92.475633548366687</v>
      </c>
      <c r="CU415" s="36"/>
      <c r="CV415" s="42" t="str">
        <f t="shared" si="349"/>
        <v>Joaquim Felício</v>
      </c>
      <c r="CW415" s="43">
        <f t="shared" si="353"/>
        <v>0.14942447567262213</v>
      </c>
      <c r="CX415" s="43">
        <f t="shared" si="353"/>
        <v>0.52475931577537294</v>
      </c>
      <c r="CY415" s="43">
        <f t="shared" si="353"/>
        <v>1.5378700499807832E-3</v>
      </c>
      <c r="CZ415" s="43">
        <f t="shared" si="353"/>
        <v>0.78968223269899684</v>
      </c>
      <c r="DA415" s="43">
        <f t="shared" si="353"/>
        <v>0.84910814737235651</v>
      </c>
      <c r="DB415" s="43">
        <f t="shared" si="353"/>
        <v>2.002491990032039E-2</v>
      </c>
      <c r="DC415" s="43">
        <f t="shared" si="353"/>
        <v>6.9460825228625372E-2</v>
      </c>
      <c r="DD415" s="43">
        <f t="shared" si="353"/>
        <v>3.2727824934937126E-3</v>
      </c>
      <c r="DE415" s="43">
        <f t="shared" si="353"/>
        <v>7.9855138071525406E-3</v>
      </c>
      <c r="DF415" s="43">
        <f t="shared" si="353"/>
        <v>2671.4470928009891</v>
      </c>
      <c r="DG415" s="43">
        <f t="shared" si="353"/>
        <v>0.84534129468666253</v>
      </c>
      <c r="DH415" s="43">
        <f t="shared" si="353"/>
        <v>9.5700802322810506E-5</v>
      </c>
      <c r="DI415" s="43">
        <f t="shared" si="353"/>
        <v>92.475633548366687</v>
      </c>
      <c r="DJ415" s="51">
        <f t="shared" si="308"/>
        <v>212.86026303291104</v>
      </c>
      <c r="DL415" s="40">
        <f t="shared" si="352"/>
        <v>412</v>
      </c>
      <c r="DM415" s="58">
        <f t="shared" si="350"/>
        <v>82.796931401698203</v>
      </c>
      <c r="DN415" s="57" t="str">
        <f t="shared" si="351"/>
        <v>Arapuá</v>
      </c>
    </row>
    <row r="416" spans="1:118" x14ac:dyDescent="0.3">
      <c r="A416" s="12">
        <v>313650</v>
      </c>
      <c r="B416" s="12" t="s">
        <v>29</v>
      </c>
      <c r="C416" s="12" t="s">
        <v>28</v>
      </c>
      <c r="D416" s="27" t="s">
        <v>455</v>
      </c>
      <c r="E416" s="13">
        <v>9387</v>
      </c>
      <c r="F416" s="14">
        <v>35.03</v>
      </c>
      <c r="G416" s="14">
        <v>67.44</v>
      </c>
      <c r="H416" s="15">
        <v>3288.2660999999998</v>
      </c>
      <c r="I416" s="15">
        <v>6330.5928000000004</v>
      </c>
      <c r="J416" s="15">
        <v>112.9222</v>
      </c>
      <c r="K416" s="13">
        <v>9682</v>
      </c>
      <c r="L416" s="14">
        <v>28.35</v>
      </c>
      <c r="M416" s="14">
        <v>61.07</v>
      </c>
      <c r="N416" s="15">
        <v>2744.8470000000002</v>
      </c>
      <c r="O416" s="15">
        <v>5912.7974000000004</v>
      </c>
      <c r="P416" s="15">
        <v>137.01840000000001</v>
      </c>
      <c r="Q416" s="13">
        <v>10253</v>
      </c>
      <c r="R416" s="14">
        <v>8.91</v>
      </c>
      <c r="S416" s="14">
        <v>27.06</v>
      </c>
      <c r="T416" s="15">
        <v>913.54229999999995</v>
      </c>
      <c r="U416" s="14">
        <v>2774.4618</v>
      </c>
      <c r="V416" s="14">
        <v>78.561599999999999</v>
      </c>
      <c r="W416" s="14">
        <v>0.59</v>
      </c>
      <c r="X416" s="14">
        <v>0.57999999999999996</v>
      </c>
      <c r="Y416" s="14">
        <v>0.51</v>
      </c>
      <c r="Z416" s="14">
        <v>112.2831</v>
      </c>
      <c r="AA416" s="14">
        <v>106.02160000000001</v>
      </c>
      <c r="AB416" s="14">
        <v>103.1593</v>
      </c>
      <c r="AC416" s="14">
        <v>15325.785</v>
      </c>
      <c r="AD416" s="14">
        <v>70728.513999999996</v>
      </c>
      <c r="AE416" s="14">
        <v>1556.0752</v>
      </c>
      <c r="AF416" s="14">
        <v>6557.44</v>
      </c>
      <c r="AG416" s="14">
        <v>9849</v>
      </c>
      <c r="AH416" s="14">
        <v>10786</v>
      </c>
      <c r="AI416" s="14">
        <v>38.642600000000002</v>
      </c>
      <c r="AJ416" s="14">
        <v>35.164499999999997</v>
      </c>
      <c r="AK416" s="14">
        <v>0.372</v>
      </c>
      <c r="AL416" s="14">
        <v>0.158</v>
      </c>
      <c r="AM416" s="14">
        <v>0.63700000000000001</v>
      </c>
      <c r="AN416" s="14">
        <v>0.51</v>
      </c>
      <c r="AO416" s="14">
        <v>0.47899999999999998</v>
      </c>
      <c r="AP416" s="14">
        <v>0.29499999999999998</v>
      </c>
      <c r="AQ416" s="14">
        <v>0.71099999999999997</v>
      </c>
      <c r="AR416" s="14">
        <v>0.52300000000000002</v>
      </c>
      <c r="AS416" s="14">
        <v>0.628</v>
      </c>
      <c r="AT416" s="14">
        <v>0.50600000000000001</v>
      </c>
      <c r="AU416" s="14">
        <v>0.79700000000000004</v>
      </c>
      <c r="AV416" s="14">
        <v>0.61299999999999999</v>
      </c>
      <c r="AW416" s="14">
        <v>9973</v>
      </c>
      <c r="AX416" s="14">
        <v>2731</v>
      </c>
      <c r="AY416" s="14">
        <v>22178</v>
      </c>
      <c r="AZ416" s="14">
        <v>33408</v>
      </c>
      <c r="BA416" s="56">
        <f t="shared" si="306"/>
        <v>0.14603895153023869</v>
      </c>
      <c r="BB416" s="56">
        <f t="shared" si="306"/>
        <v>3.9991213940547665E-2</v>
      </c>
      <c r="BC416" s="56">
        <f t="shared" si="306"/>
        <v>0.3247620442231659</v>
      </c>
      <c r="BD416" s="56">
        <f t="shared" si="306"/>
        <v>0.48920779030604772</v>
      </c>
      <c r="BE416" s="54"/>
      <c r="BG416" s="36">
        <f t="shared" si="309"/>
        <v>0.65579652925668308</v>
      </c>
      <c r="BH416" s="36">
        <f t="shared" si="310"/>
        <v>2.237412612103665</v>
      </c>
      <c r="BI416" s="36">
        <f t="shared" si="311"/>
        <v>1.7131504152640096</v>
      </c>
      <c r="BJ416" s="36">
        <f t="shared" si="312"/>
        <v>0.27597237934424929</v>
      </c>
      <c r="BK416" s="36">
        <f t="shared" si="313"/>
        <v>0.31458797552540219</v>
      </c>
      <c r="BL416" s="36">
        <f t="shared" si="314"/>
        <v>2.2373991948665917</v>
      </c>
      <c r="BM416" s="36">
        <f t="shared" si="315"/>
        <v>2.7777777777777951E-4</v>
      </c>
      <c r="BN416" s="36">
        <f t="shared" si="316"/>
        <v>3.0778701138812136E-4</v>
      </c>
      <c r="BO416" s="36">
        <f t="shared" si="317"/>
        <v>0</v>
      </c>
      <c r="BP416" s="36">
        <f t="shared" si="318"/>
        <v>2.7777680470910673E-4</v>
      </c>
      <c r="BQ416" s="36">
        <f t="shared" si="319"/>
        <v>3.0780119071074338E-4</v>
      </c>
      <c r="BR416" s="36">
        <f t="shared" si="320"/>
        <v>0</v>
      </c>
      <c r="BS416" s="36">
        <f t="shared" si="321"/>
        <v>0.907809871991065</v>
      </c>
      <c r="BT416" s="36">
        <f t="shared" si="322"/>
        <v>0.97196725837234299</v>
      </c>
      <c r="BU416" s="36">
        <f t="shared" si="323"/>
        <v>0.60522758200793136</v>
      </c>
      <c r="BV416" s="36">
        <f t="shared" si="324"/>
        <v>0.8533851475587203</v>
      </c>
      <c r="BW416" s="36">
        <f t="shared" si="325"/>
        <v>0.61996670822652267</v>
      </c>
      <c r="BX416" s="36">
        <f t="shared" si="326"/>
        <v>0.6638641050683155</v>
      </c>
      <c r="BY416" s="36">
        <f t="shared" si="327"/>
        <v>0.60522750201400066</v>
      </c>
      <c r="BZ416" s="36">
        <f t="shared" si="328"/>
        <v>0.85338502700234342</v>
      </c>
      <c r="CA416" s="36">
        <f t="shared" si="329"/>
        <v>6.0238881871556745E-2</v>
      </c>
      <c r="CB416" s="36">
        <f t="shared" si="330"/>
        <v>0.18808853945864012</v>
      </c>
      <c r="CC416" s="36">
        <f t="shared" si="331"/>
        <v>1.3860007212958768E-2</v>
      </c>
      <c r="CD416" s="36">
        <f t="shared" si="332"/>
        <v>2.082113418314489E-2</v>
      </c>
      <c r="CE416" s="36">
        <f t="shared" si="333"/>
        <v>5.1719562955254941E-2</v>
      </c>
      <c r="CF416" s="36">
        <f t="shared" si="334"/>
        <v>0.14260980256013106</v>
      </c>
      <c r="CG416" s="36">
        <f t="shared" si="335"/>
        <v>9.3256201069152733E-3</v>
      </c>
      <c r="CH416" s="36">
        <f t="shared" si="336"/>
        <v>3.2490345024125157E-2</v>
      </c>
      <c r="CI416" s="36">
        <f t="shared" si="337"/>
        <v>2.3604885172296048E-2</v>
      </c>
      <c r="CJ416" s="36">
        <f t="shared" si="338"/>
        <v>5.6621062563507074E-2</v>
      </c>
      <c r="CK416" s="36">
        <f t="shared" si="339"/>
        <v>7.7617309615696777E-3</v>
      </c>
      <c r="CL416" s="36">
        <f t="shared" si="340"/>
        <v>1.7029324480659917E-2</v>
      </c>
      <c r="CM416" s="36">
        <f t="shared" si="341"/>
        <v>0.32307763509305815</v>
      </c>
      <c r="CN416" s="36">
        <f t="shared" si="342"/>
        <v>0.99840714506277517</v>
      </c>
      <c r="CO416" s="36">
        <f t="shared" si="343"/>
        <v>0.96384538760442884</v>
      </c>
      <c r="CP416" s="36">
        <f t="shared" si="344"/>
        <v>0.69697611964832717</v>
      </c>
      <c r="CQ416" s="36">
        <f t="shared" si="345"/>
        <v>886.31480667476535</v>
      </c>
      <c r="CR416" s="36">
        <f t="shared" si="346"/>
        <v>0.88961862698364891</v>
      </c>
      <c r="CS416" s="36">
        <f t="shared" si="347"/>
        <v>9.0413724067411202E-2</v>
      </c>
      <c r="CT416" s="36">
        <f t="shared" si="348"/>
        <v>116.08605563874026</v>
      </c>
      <c r="CU416" s="36"/>
      <c r="CV416" s="42" t="str">
        <f t="shared" si="349"/>
        <v>Jordânia</v>
      </c>
      <c r="CW416" s="43">
        <f t="shared" si="353"/>
        <v>2.237412612103665</v>
      </c>
      <c r="CX416" s="43">
        <f t="shared" si="353"/>
        <v>1.7131504152640096</v>
      </c>
      <c r="CY416" s="43">
        <f t="shared" si="353"/>
        <v>0</v>
      </c>
      <c r="CZ416" s="43">
        <f t="shared" si="353"/>
        <v>0.8533851475587203</v>
      </c>
      <c r="DA416" s="43">
        <f t="shared" si="353"/>
        <v>0.6638641050683155</v>
      </c>
      <c r="DB416" s="43">
        <f t="shared" si="353"/>
        <v>2.3604885172296048E-2</v>
      </c>
      <c r="DC416" s="43">
        <f t="shared" si="353"/>
        <v>5.6621062563507074E-2</v>
      </c>
      <c r="DD416" s="43">
        <f t="shared" si="353"/>
        <v>7.7617309615696777E-3</v>
      </c>
      <c r="DE416" s="43">
        <f t="shared" si="353"/>
        <v>1.7029324480659917E-2</v>
      </c>
      <c r="DF416" s="43">
        <f t="shared" si="353"/>
        <v>886.31480667476535</v>
      </c>
      <c r="DG416" s="43">
        <f t="shared" si="353"/>
        <v>0.88961862698364891</v>
      </c>
      <c r="DH416" s="43">
        <f t="shared" si="353"/>
        <v>9.0413724067411202E-2</v>
      </c>
      <c r="DI416" s="43">
        <f t="shared" si="353"/>
        <v>116.08605563874026</v>
      </c>
      <c r="DJ416" s="51">
        <f t="shared" si="308"/>
        <v>77.611824919056104</v>
      </c>
      <c r="DL416" s="40">
        <f t="shared" si="352"/>
        <v>413</v>
      </c>
      <c r="DM416" s="58">
        <f t="shared" si="350"/>
        <v>82.998283406316219</v>
      </c>
      <c r="DN416" s="57" t="str">
        <f t="shared" si="351"/>
        <v>José Gonçalves de Minas</v>
      </c>
    </row>
    <row r="417" spans="1:118" x14ac:dyDescent="0.3">
      <c r="A417" s="12">
        <v>313652</v>
      </c>
      <c r="B417" s="12" t="s">
        <v>29</v>
      </c>
      <c r="C417" s="12" t="s">
        <v>28</v>
      </c>
      <c r="D417" s="27" t="s">
        <v>289</v>
      </c>
      <c r="E417" s="13">
        <v>5076</v>
      </c>
      <c r="F417" s="14">
        <v>34</v>
      </c>
      <c r="G417" s="14">
        <v>74.78</v>
      </c>
      <c r="H417" s="15">
        <v>1725.8400000000001</v>
      </c>
      <c r="I417" s="15">
        <v>3795.8328000000001</v>
      </c>
      <c r="J417" s="15">
        <v>109.6019</v>
      </c>
      <c r="K417" s="13">
        <v>4692</v>
      </c>
      <c r="L417" s="14">
        <v>14.38</v>
      </c>
      <c r="M417" s="14">
        <v>34.75</v>
      </c>
      <c r="N417" s="15">
        <v>674.70960000000002</v>
      </c>
      <c r="O417" s="15">
        <v>1630.4699999999998</v>
      </c>
      <c r="P417" s="15">
        <v>69.5</v>
      </c>
      <c r="Q417" s="13">
        <v>4547</v>
      </c>
      <c r="R417" s="14">
        <v>9.11</v>
      </c>
      <c r="S417" s="14">
        <v>21.85</v>
      </c>
      <c r="T417" s="15">
        <v>414.23169999999999</v>
      </c>
      <c r="U417" s="14">
        <v>993.51950000000011</v>
      </c>
      <c r="V417" s="14">
        <v>80.325100000000006</v>
      </c>
      <c r="W417" s="14">
        <v>0.43</v>
      </c>
      <c r="X417" s="14">
        <v>0.38</v>
      </c>
      <c r="Y417" s="14">
        <v>0.41</v>
      </c>
      <c r="Z417" s="14">
        <v>81.833500000000001</v>
      </c>
      <c r="AA417" s="14">
        <v>69.462400000000002</v>
      </c>
      <c r="AB417" s="14">
        <v>82.932000000000002</v>
      </c>
      <c r="AC417" s="14">
        <v>6235.241</v>
      </c>
      <c r="AD417" s="14">
        <v>33525.949999999997</v>
      </c>
      <c r="AE417" s="14">
        <v>1330.0428999999999</v>
      </c>
      <c r="AF417" s="14">
        <v>7209.88</v>
      </c>
      <c r="AG417" s="14">
        <v>4688</v>
      </c>
      <c r="AH417" s="14">
        <v>4650</v>
      </c>
      <c r="AI417" s="14">
        <v>33.029400000000003</v>
      </c>
      <c r="AJ417" s="14">
        <v>38.663200000000003</v>
      </c>
      <c r="AK417" s="14">
        <v>0.23300000000000001</v>
      </c>
      <c r="AL417" s="14">
        <v>4.8000000000000001E-2</v>
      </c>
      <c r="AM417" s="14">
        <v>0.60499999999999998</v>
      </c>
      <c r="AN417" s="14">
        <v>0.438</v>
      </c>
      <c r="AO417" s="14">
        <v>0.46300000000000002</v>
      </c>
      <c r="AP417" s="14">
        <v>0.27200000000000002</v>
      </c>
      <c r="AQ417" s="14">
        <v>0.69299999999999995</v>
      </c>
      <c r="AR417" s="14">
        <v>0.52700000000000002</v>
      </c>
      <c r="AS417" s="14">
        <v>0.63200000000000001</v>
      </c>
      <c r="AT417" s="14">
        <v>0.55300000000000005</v>
      </c>
      <c r="AU417" s="14">
        <v>0.76400000000000001</v>
      </c>
      <c r="AV417" s="14">
        <v>0.59699999999999998</v>
      </c>
      <c r="AW417" s="14">
        <v>4878</v>
      </c>
      <c r="AX417" s="14">
        <v>1365</v>
      </c>
      <c r="AY417" s="14">
        <v>8545</v>
      </c>
      <c r="AZ417" s="14">
        <v>17940</v>
      </c>
      <c r="BA417" s="56">
        <f t="shared" si="306"/>
        <v>0.14904668785138109</v>
      </c>
      <c r="BB417" s="56">
        <f t="shared" si="306"/>
        <v>4.1707406502077729E-2</v>
      </c>
      <c r="BC417" s="56">
        <f t="shared" si="306"/>
        <v>0.26109142019066245</v>
      </c>
      <c r="BD417" s="56">
        <f t="shared" si="306"/>
        <v>0.54815448545587875</v>
      </c>
      <c r="BE417" s="54"/>
      <c r="BG417" s="36">
        <f t="shared" si="309"/>
        <v>0.83842540214784633</v>
      </c>
      <c r="BH417" s="36">
        <f t="shared" si="310"/>
        <v>2.4081475727545913</v>
      </c>
      <c r="BI417" s="36">
        <f t="shared" si="311"/>
        <v>0.7470740777411502</v>
      </c>
      <c r="BJ417" s="36">
        <f t="shared" si="312"/>
        <v>0.61586163683233774</v>
      </c>
      <c r="BK417" s="36">
        <f t="shared" si="313"/>
        <v>0.71023439894977192</v>
      </c>
      <c r="BL417" s="36">
        <f t="shared" si="314"/>
        <v>2.4081384862426001</v>
      </c>
      <c r="BM417" s="36">
        <f t="shared" si="315"/>
        <v>8.0277777777777767E-2</v>
      </c>
      <c r="BN417" s="36">
        <f t="shared" si="316"/>
        <v>0.11111111111111106</v>
      </c>
      <c r="BO417" s="36">
        <f t="shared" si="317"/>
        <v>3.8446751249519448E-2</v>
      </c>
      <c r="BP417" s="36">
        <f t="shared" si="318"/>
        <v>8.0277496560932027E-2</v>
      </c>
      <c r="BQ417" s="36">
        <f t="shared" si="319"/>
        <v>0.11111111111111113</v>
      </c>
      <c r="BR417" s="36">
        <f t="shared" si="320"/>
        <v>3.8446699072514058E-2</v>
      </c>
      <c r="BS417" s="36">
        <f t="shared" si="321"/>
        <v>0.96195493247233954</v>
      </c>
      <c r="BT417" s="36">
        <f t="shared" si="322"/>
        <v>0.98666254827566657</v>
      </c>
      <c r="BU417" s="36">
        <f t="shared" si="323"/>
        <v>0.65645040993367443</v>
      </c>
      <c r="BV417" s="36">
        <f t="shared" si="324"/>
        <v>0.83943292626225652</v>
      </c>
      <c r="BW417" s="36">
        <f t="shared" si="325"/>
        <v>0.80783315092839159</v>
      </c>
      <c r="BX417" s="36">
        <f t="shared" si="326"/>
        <v>0.84667302185895144</v>
      </c>
      <c r="BY417" s="36">
        <f t="shared" si="327"/>
        <v>0.65645085065644848</v>
      </c>
      <c r="BZ417" s="36">
        <f t="shared" si="328"/>
        <v>0.83943292261779767</v>
      </c>
      <c r="CA417" s="36">
        <f t="shared" si="329"/>
        <v>0.27813321593588131</v>
      </c>
      <c r="CB417" s="36">
        <f t="shared" si="330"/>
        <v>0.68551277604347327</v>
      </c>
      <c r="CC417" s="36">
        <f t="shared" si="331"/>
        <v>2.626015761082251E-2</v>
      </c>
      <c r="CD417" s="36">
        <f t="shared" si="332"/>
        <v>7.0278365839376605E-2</v>
      </c>
      <c r="CE417" s="36">
        <f t="shared" si="333"/>
        <v>6.4123309053069691E-2</v>
      </c>
      <c r="CF417" s="36">
        <f t="shared" si="334"/>
        <v>0.18161263330306746</v>
      </c>
      <c r="CG417" s="36">
        <f t="shared" si="335"/>
        <v>1.4266132144166098E-2</v>
      </c>
      <c r="CH417" s="36">
        <f t="shared" si="336"/>
        <v>3.026945489922464E-2</v>
      </c>
      <c r="CI417" s="36">
        <f t="shared" si="337"/>
        <v>2.197746311055573E-2</v>
      </c>
      <c r="CJ417" s="36">
        <f t="shared" si="338"/>
        <v>2.7945365800551594E-2</v>
      </c>
      <c r="CK417" s="36">
        <f t="shared" si="339"/>
        <v>1.584026726850956E-2</v>
      </c>
      <c r="CL417" s="36">
        <f t="shared" si="340"/>
        <v>2.3467632412856494E-2</v>
      </c>
      <c r="CM417" s="36">
        <f t="shared" si="341"/>
        <v>0.62235554191698528</v>
      </c>
      <c r="CN417" s="36">
        <f t="shared" si="342"/>
        <v>0.99920370545566317</v>
      </c>
      <c r="CO417" s="36">
        <f t="shared" si="343"/>
        <v>0.98599109788447581</v>
      </c>
      <c r="CP417" s="36">
        <f t="shared" si="344"/>
        <v>0.8304958279604211</v>
      </c>
      <c r="CQ417" s="36">
        <f t="shared" si="345"/>
        <v>924.45081733458278</v>
      </c>
      <c r="CR417" s="36">
        <f t="shared" si="346"/>
        <v>0.88502610793153547</v>
      </c>
      <c r="CS417" s="36">
        <f t="shared" si="347"/>
        <v>2.0870839489987849E-3</v>
      </c>
      <c r="CT417" s="36">
        <f t="shared" si="348"/>
        <v>148.67074867718867</v>
      </c>
      <c r="CU417" s="36"/>
      <c r="CV417" s="42" t="str">
        <f t="shared" si="349"/>
        <v>José Gonçalves de Minas</v>
      </c>
      <c r="CW417" s="43">
        <f t="shared" si="353"/>
        <v>2.4081475727545913</v>
      </c>
      <c r="CX417" s="43">
        <f t="shared" si="353"/>
        <v>0.7470740777411502</v>
      </c>
      <c r="CY417" s="43">
        <f t="shared" si="353"/>
        <v>3.8446751249519448E-2</v>
      </c>
      <c r="CZ417" s="43">
        <f t="shared" si="353"/>
        <v>0.83943292626225652</v>
      </c>
      <c r="DA417" s="43">
        <f t="shared" si="353"/>
        <v>0.84667302185895144</v>
      </c>
      <c r="DB417" s="43">
        <f t="shared" si="353"/>
        <v>2.197746311055573E-2</v>
      </c>
      <c r="DC417" s="43">
        <f t="shared" si="353"/>
        <v>2.7945365800551594E-2</v>
      </c>
      <c r="DD417" s="43">
        <f t="shared" si="353"/>
        <v>1.584026726850956E-2</v>
      </c>
      <c r="DE417" s="43">
        <f t="shared" si="353"/>
        <v>2.3467632412856494E-2</v>
      </c>
      <c r="DF417" s="43">
        <f t="shared" si="353"/>
        <v>924.45081733458278</v>
      </c>
      <c r="DG417" s="43">
        <f t="shared" si="353"/>
        <v>0.88502610793153547</v>
      </c>
      <c r="DH417" s="43">
        <f t="shared" si="353"/>
        <v>2.0870839489987849E-3</v>
      </c>
      <c r="DI417" s="43">
        <f t="shared" si="353"/>
        <v>148.67074867718867</v>
      </c>
      <c r="DJ417" s="51">
        <f t="shared" si="308"/>
        <v>82.998283406316219</v>
      </c>
      <c r="DL417" s="40">
        <f t="shared" si="352"/>
        <v>414</v>
      </c>
      <c r="DM417" s="58">
        <f t="shared" si="350"/>
        <v>83.249070290976931</v>
      </c>
      <c r="DN417" s="57" t="str">
        <f t="shared" si="351"/>
        <v>Cuparaque</v>
      </c>
    </row>
    <row r="418" spans="1:118" x14ac:dyDescent="0.3">
      <c r="A418" s="12">
        <v>313655</v>
      </c>
      <c r="B418" s="12" t="s">
        <v>29</v>
      </c>
      <c r="C418" s="12" t="s">
        <v>28</v>
      </c>
      <c r="D418" s="27" t="s">
        <v>453</v>
      </c>
      <c r="E418" s="13">
        <v>3963</v>
      </c>
      <c r="F418" s="14">
        <v>59.73</v>
      </c>
      <c r="G418" s="14">
        <v>83.6</v>
      </c>
      <c r="H418" s="15">
        <v>2367.0998999999997</v>
      </c>
      <c r="I418" s="15">
        <v>3313.0679999999998</v>
      </c>
      <c r="J418" s="15">
        <v>192.54480000000001</v>
      </c>
      <c r="K418" s="13">
        <v>3563</v>
      </c>
      <c r="L418" s="14">
        <v>44.34</v>
      </c>
      <c r="M418" s="14">
        <v>66.959999999999994</v>
      </c>
      <c r="N418" s="15">
        <v>1579.8342</v>
      </c>
      <c r="O418" s="15">
        <v>2385.7847999999999</v>
      </c>
      <c r="P418" s="15">
        <v>214.2997</v>
      </c>
      <c r="Q418" s="13">
        <v>4359</v>
      </c>
      <c r="R418" s="14">
        <v>13.47</v>
      </c>
      <c r="S418" s="14">
        <v>29.47</v>
      </c>
      <c r="T418" s="15">
        <v>587.15730000000008</v>
      </c>
      <c r="U418" s="14">
        <v>1284.5972999999999</v>
      </c>
      <c r="V418" s="14">
        <v>118.76819999999999</v>
      </c>
      <c r="W418" s="14">
        <v>0.48</v>
      </c>
      <c r="X418" s="14">
        <v>0.64</v>
      </c>
      <c r="Y418" s="14">
        <v>0.48</v>
      </c>
      <c r="Z418" s="14">
        <v>91.349000000000004</v>
      </c>
      <c r="AA418" s="14">
        <v>116.9893</v>
      </c>
      <c r="AB418" s="14">
        <v>97.091099999999997</v>
      </c>
      <c r="AC418" s="14">
        <v>6798.3220000000001</v>
      </c>
      <c r="AD418" s="14">
        <v>42603.305999999997</v>
      </c>
      <c r="AE418" s="14">
        <v>1861.5340000000001</v>
      </c>
      <c r="AF418" s="14">
        <v>8991.83</v>
      </c>
      <c r="AG418" s="14">
        <v>3652</v>
      </c>
      <c r="AH418" s="14">
        <v>4738</v>
      </c>
      <c r="AI418" s="14">
        <v>46.228099999999998</v>
      </c>
      <c r="AJ418" s="14">
        <v>48.219000000000001</v>
      </c>
      <c r="AK418" s="14">
        <v>0.28499999999999998</v>
      </c>
      <c r="AL418" s="14">
        <v>9.0999999999999998E-2</v>
      </c>
      <c r="AM418" s="14">
        <v>0.60599999999999998</v>
      </c>
      <c r="AN418" s="14">
        <v>0.41899999999999998</v>
      </c>
      <c r="AO418" s="14">
        <v>0.44500000000000001</v>
      </c>
      <c r="AP418" s="14">
        <v>0.249</v>
      </c>
      <c r="AQ418" s="14">
        <v>0.70199999999999996</v>
      </c>
      <c r="AR418" s="14">
        <v>0.505</v>
      </c>
      <c r="AS418" s="14">
        <v>0.61699999999999999</v>
      </c>
      <c r="AT418" s="14">
        <v>0.49299999999999999</v>
      </c>
      <c r="AU418" s="14">
        <v>0.79900000000000004</v>
      </c>
      <c r="AV418" s="14">
        <v>0.59599999999999997</v>
      </c>
      <c r="AW418" s="14">
        <v>6517</v>
      </c>
      <c r="AX418" s="14">
        <v>5177</v>
      </c>
      <c r="AY418" s="14">
        <v>10997</v>
      </c>
      <c r="AZ418" s="14">
        <v>17483</v>
      </c>
      <c r="BA418" s="56">
        <f t="shared" si="306"/>
        <v>0.16221934584557177</v>
      </c>
      <c r="BB418" s="56">
        <f t="shared" si="306"/>
        <v>0.12886443968735997</v>
      </c>
      <c r="BC418" s="56">
        <f t="shared" si="306"/>
        <v>0.2737342559864589</v>
      </c>
      <c r="BD418" s="56">
        <f t="shared" si="306"/>
        <v>0.43518195848060937</v>
      </c>
      <c r="BE418" s="54"/>
      <c r="BG418" s="36">
        <f t="shared" si="309"/>
        <v>0.84482388411527398</v>
      </c>
      <c r="BH418" s="36">
        <f t="shared" si="310"/>
        <v>7.6901348774804061</v>
      </c>
      <c r="BI418" s="36">
        <f t="shared" si="311"/>
        <v>2.293725756852147</v>
      </c>
      <c r="BJ418" s="36">
        <f t="shared" si="312"/>
        <v>0.48291070257652241</v>
      </c>
      <c r="BK418" s="36">
        <f t="shared" si="313"/>
        <v>0.63470651142985968</v>
      </c>
      <c r="BL418" s="36">
        <f t="shared" si="314"/>
        <v>7.6900954926045335</v>
      </c>
      <c r="BM418" s="36">
        <f t="shared" si="315"/>
        <v>3.999999999999998E-2</v>
      </c>
      <c r="BN418" s="36">
        <f t="shared" si="316"/>
        <v>1.5081563558017892E-2</v>
      </c>
      <c r="BO418" s="36">
        <f t="shared" si="317"/>
        <v>3.4602076124567488E-3</v>
      </c>
      <c r="BP418" s="36">
        <f t="shared" si="318"/>
        <v>3.9999859878111457E-2</v>
      </c>
      <c r="BQ418" s="36">
        <f t="shared" si="319"/>
        <v>1.5081551151255968E-2</v>
      </c>
      <c r="BR418" s="36">
        <f t="shared" si="320"/>
        <v>3.4602143209343907E-3</v>
      </c>
      <c r="BS418" s="36">
        <f t="shared" si="321"/>
        <v>0.9585555497572168</v>
      </c>
      <c r="BT418" s="36">
        <f t="shared" si="322"/>
        <v>0.98306675577603031</v>
      </c>
      <c r="BU418" s="36">
        <f t="shared" si="323"/>
        <v>0.53931082134350106</v>
      </c>
      <c r="BV418" s="36">
        <f t="shared" si="324"/>
        <v>0.80191244086074887</v>
      </c>
      <c r="BW418" s="36">
        <f t="shared" si="325"/>
        <v>0.84853679876369625</v>
      </c>
      <c r="BX418" s="36">
        <f t="shared" si="326"/>
        <v>0.84389430309103297</v>
      </c>
      <c r="BY418" s="36">
        <f t="shared" si="327"/>
        <v>0.53931134817273385</v>
      </c>
      <c r="BZ418" s="36">
        <f t="shared" si="328"/>
        <v>0.80191228456309582</v>
      </c>
      <c r="CA418" s="36">
        <f t="shared" si="329"/>
        <v>0.17800525819896398</v>
      </c>
      <c r="CB418" s="36">
        <f t="shared" si="330"/>
        <v>0.45405377628756061</v>
      </c>
      <c r="CC418" s="36">
        <f t="shared" si="331"/>
        <v>2.581318436783021E-2</v>
      </c>
      <c r="CD418" s="36">
        <f t="shared" si="332"/>
        <v>8.8197040673843541E-2</v>
      </c>
      <c r="CE418" s="36">
        <f t="shared" si="333"/>
        <v>7.9669614984391249E-2</v>
      </c>
      <c r="CF418" s="36">
        <f t="shared" si="334"/>
        <v>0.22532446723281524</v>
      </c>
      <c r="CG418" s="36">
        <f t="shared" si="335"/>
        <v>1.1665097865731106E-2</v>
      </c>
      <c r="CH418" s="36">
        <f t="shared" si="336"/>
        <v>4.3457218384253316E-2</v>
      </c>
      <c r="CI418" s="36">
        <f t="shared" si="337"/>
        <v>2.8379988520862241E-2</v>
      </c>
      <c r="CJ418" s="36">
        <f t="shared" si="338"/>
        <v>6.632176295543625E-2</v>
      </c>
      <c r="CK418" s="36">
        <f t="shared" si="339"/>
        <v>7.3637606103608439E-3</v>
      </c>
      <c r="CL418" s="36">
        <f t="shared" si="340"/>
        <v>2.3904230169508576E-2</v>
      </c>
      <c r="CM418" s="36">
        <f t="shared" si="341"/>
        <v>0.51547266895429122</v>
      </c>
      <c r="CN418" s="36">
        <f t="shared" si="342"/>
        <v>0.99698159406985931</v>
      </c>
      <c r="CO418" s="36">
        <f t="shared" si="343"/>
        <v>0.98198946972584611</v>
      </c>
      <c r="CP418" s="36">
        <f t="shared" si="344"/>
        <v>0.83461849707057179</v>
      </c>
      <c r="CQ418" s="36">
        <f t="shared" si="345"/>
        <v>1100.9335627841481</v>
      </c>
      <c r="CR418" s="36">
        <f t="shared" si="346"/>
        <v>0.6674224796769499</v>
      </c>
      <c r="CS418" s="36">
        <f t="shared" si="347"/>
        <v>9.2775084632806121E-3</v>
      </c>
      <c r="CT418" s="36">
        <f t="shared" si="348"/>
        <v>89.757099793766329</v>
      </c>
      <c r="CU418" s="36"/>
      <c r="CV418" s="42" t="str">
        <f t="shared" si="349"/>
        <v>José Raydan</v>
      </c>
      <c r="CW418" s="43">
        <f t="shared" si="353"/>
        <v>7.6901348774804061</v>
      </c>
      <c r="CX418" s="43">
        <f t="shared" si="353"/>
        <v>2.293725756852147</v>
      </c>
      <c r="CY418" s="43">
        <f t="shared" si="353"/>
        <v>3.4602076124567488E-3</v>
      </c>
      <c r="CZ418" s="43">
        <f t="shared" si="353"/>
        <v>0.80191244086074887</v>
      </c>
      <c r="DA418" s="43">
        <f t="shared" si="353"/>
        <v>0.84389430309103297</v>
      </c>
      <c r="DB418" s="43">
        <f t="shared" si="353"/>
        <v>2.8379988520862241E-2</v>
      </c>
      <c r="DC418" s="43">
        <f t="shared" si="353"/>
        <v>6.632176295543625E-2</v>
      </c>
      <c r="DD418" s="43">
        <f t="shared" si="353"/>
        <v>7.3637606103608439E-3</v>
      </c>
      <c r="DE418" s="43">
        <f t="shared" si="353"/>
        <v>2.3904230169508576E-2</v>
      </c>
      <c r="DF418" s="43">
        <f t="shared" si="353"/>
        <v>1100.9335627841481</v>
      </c>
      <c r="DG418" s="43">
        <f t="shared" si="353"/>
        <v>0.6674224796769499</v>
      </c>
      <c r="DH418" s="43">
        <f t="shared" si="353"/>
        <v>9.2775084632806121E-3</v>
      </c>
      <c r="DI418" s="43">
        <f t="shared" si="353"/>
        <v>89.757099793766329</v>
      </c>
      <c r="DJ418" s="51">
        <f t="shared" si="308"/>
        <v>92.548189222631365</v>
      </c>
      <c r="DL418" s="40">
        <f t="shared" si="352"/>
        <v>415</v>
      </c>
      <c r="DM418" s="58">
        <f t="shared" si="350"/>
        <v>83.49825750125197</v>
      </c>
      <c r="DN418" s="57" t="str">
        <f t="shared" si="351"/>
        <v>São José da Safira</v>
      </c>
    </row>
    <row r="419" spans="1:118" x14ac:dyDescent="0.3">
      <c r="A419" s="12">
        <v>313657</v>
      </c>
      <c r="B419" s="12" t="s">
        <v>29</v>
      </c>
      <c r="C419" s="12" t="s">
        <v>28</v>
      </c>
      <c r="D419" s="27" t="s">
        <v>447</v>
      </c>
      <c r="E419" s="13">
        <v>4089</v>
      </c>
      <c r="F419" s="14">
        <v>37.29</v>
      </c>
      <c r="G419" s="14">
        <v>75.97</v>
      </c>
      <c r="H419" s="15">
        <v>1524.7881</v>
      </c>
      <c r="I419" s="15">
        <v>3106.4133000000002</v>
      </c>
      <c r="J419" s="15">
        <v>120.2075</v>
      </c>
      <c r="K419" s="13">
        <v>4248</v>
      </c>
      <c r="L419" s="14">
        <v>40.57</v>
      </c>
      <c r="M419" s="14">
        <v>69.959999999999994</v>
      </c>
      <c r="N419" s="15">
        <v>1723.4136000000001</v>
      </c>
      <c r="O419" s="15">
        <v>2971.9007999999994</v>
      </c>
      <c r="P419" s="15">
        <v>196.07900000000001</v>
      </c>
      <c r="Q419" s="13">
        <v>4566</v>
      </c>
      <c r="R419" s="14">
        <v>18.989999999999998</v>
      </c>
      <c r="S419" s="14">
        <v>37.92</v>
      </c>
      <c r="T419" s="15">
        <v>867.08339999999998</v>
      </c>
      <c r="U419" s="14">
        <v>1731.4272000000001</v>
      </c>
      <c r="V419" s="14">
        <v>167.43940000000001</v>
      </c>
      <c r="W419" s="14">
        <v>0.4</v>
      </c>
      <c r="X419" s="14">
        <v>0.6</v>
      </c>
      <c r="Y419" s="14">
        <v>0.45</v>
      </c>
      <c r="Z419" s="14">
        <v>76.124200000000002</v>
      </c>
      <c r="AA419" s="14">
        <v>109.67749999999999</v>
      </c>
      <c r="AB419" s="14">
        <v>91.022900000000007</v>
      </c>
      <c r="AC419" s="14">
        <v>8145.68</v>
      </c>
      <c r="AD419" s="14">
        <v>27872.46</v>
      </c>
      <c r="AE419" s="14">
        <v>1928.8847000000001</v>
      </c>
      <c r="AF419" s="14">
        <v>5801.93</v>
      </c>
      <c r="AG419" s="14">
        <v>4223</v>
      </c>
      <c r="AH419" s="14">
        <v>4804</v>
      </c>
      <c r="AI419" s="14">
        <v>47.900700000000001</v>
      </c>
      <c r="AJ419" s="14">
        <v>31.113</v>
      </c>
      <c r="AK419" s="14">
        <v>0.221</v>
      </c>
      <c r="AL419" s="14">
        <v>3.9E-2</v>
      </c>
      <c r="AM419" s="14">
        <v>0.65100000000000002</v>
      </c>
      <c r="AN419" s="14">
        <v>0.42399999999999999</v>
      </c>
      <c r="AO419" s="14">
        <v>0.38400000000000001</v>
      </c>
      <c r="AP419" s="14">
        <v>0.16700000000000001</v>
      </c>
      <c r="AQ419" s="14">
        <v>0.72499999999999998</v>
      </c>
      <c r="AR419" s="14">
        <v>0.46700000000000003</v>
      </c>
      <c r="AS419" s="14">
        <v>0.56399999999999995</v>
      </c>
      <c r="AT419" s="14">
        <v>0.42399999999999999</v>
      </c>
      <c r="AU419" s="14">
        <v>0.78200000000000003</v>
      </c>
      <c r="AV419" s="14">
        <v>0.54100000000000004</v>
      </c>
      <c r="AW419" s="14">
        <v>1423</v>
      </c>
      <c r="AX419" s="14">
        <v>817</v>
      </c>
      <c r="AY419" s="14">
        <v>6615</v>
      </c>
      <c r="AZ419" s="14">
        <v>18512</v>
      </c>
      <c r="BA419" s="56">
        <f t="shared" si="306"/>
        <v>5.1996930609858591E-2</v>
      </c>
      <c r="BB419" s="56">
        <f t="shared" si="306"/>
        <v>2.9853473161106443E-2</v>
      </c>
      <c r="BC419" s="56">
        <f t="shared" si="306"/>
        <v>0.24171447363613111</v>
      </c>
      <c r="BD419" s="56">
        <f t="shared" si="306"/>
        <v>0.67643512259290384</v>
      </c>
      <c r="BE419" s="54"/>
      <c r="BG419" s="36">
        <f t="shared" si="309"/>
        <v>0.83778010032797501</v>
      </c>
      <c r="BH419" s="36">
        <f t="shared" si="310"/>
        <v>18.656592048584137</v>
      </c>
      <c r="BI419" s="36">
        <f t="shared" si="311"/>
        <v>4.9974373609477114</v>
      </c>
      <c r="BJ419" s="36">
        <f t="shared" si="312"/>
        <v>0.30191772691430868</v>
      </c>
      <c r="BK419" s="36">
        <f t="shared" si="313"/>
        <v>0.5270240292002849</v>
      </c>
      <c r="BL419" s="36">
        <f t="shared" si="314"/>
        <v>18.656517788913433</v>
      </c>
      <c r="BM419" s="36">
        <f t="shared" si="315"/>
        <v>0.11111111111111106</v>
      </c>
      <c r="BN419" s="36">
        <f t="shared" si="316"/>
        <v>2.7700831024930687E-3</v>
      </c>
      <c r="BO419" s="36">
        <f t="shared" si="317"/>
        <v>1.3840830449826995E-2</v>
      </c>
      <c r="BP419" s="36">
        <f t="shared" si="318"/>
        <v>0.11111072188364299</v>
      </c>
      <c r="BQ419" s="36">
        <f t="shared" si="319"/>
        <v>2.77010968848059E-3</v>
      </c>
      <c r="BR419" s="36">
        <f t="shared" si="320"/>
        <v>1.3840857283737563E-2</v>
      </c>
      <c r="BS419" s="36">
        <f t="shared" si="321"/>
        <v>0.95044582408007694</v>
      </c>
      <c r="BT419" s="36">
        <f t="shared" si="322"/>
        <v>0.98890536973476562</v>
      </c>
      <c r="BU419" s="36">
        <f t="shared" si="323"/>
        <v>0.52528804482556357</v>
      </c>
      <c r="BV419" s="36">
        <f t="shared" si="324"/>
        <v>0.86968516917919969</v>
      </c>
      <c r="BW419" s="36">
        <f t="shared" si="325"/>
        <v>0.82597890413385744</v>
      </c>
      <c r="BX419" s="36">
        <f t="shared" si="326"/>
        <v>0.84181326128827527</v>
      </c>
      <c r="BY419" s="36">
        <f t="shared" si="327"/>
        <v>0.52528810539729853</v>
      </c>
      <c r="BZ419" s="36">
        <f t="shared" si="328"/>
        <v>0.86968526909534905</v>
      </c>
      <c r="CA419" s="36">
        <f t="shared" si="329"/>
        <v>0.30439952437574314</v>
      </c>
      <c r="CB419" s="36">
        <f t="shared" si="330"/>
        <v>0.73996993872123951</v>
      </c>
      <c r="CC419" s="36">
        <f t="shared" si="331"/>
        <v>9.6703524374429188E-3</v>
      </c>
      <c r="CD419" s="36">
        <f t="shared" si="332"/>
        <v>8.3284536732579628E-2</v>
      </c>
      <c r="CE419" s="36">
        <f t="shared" si="333"/>
        <v>0.14489073881373568</v>
      </c>
      <c r="CF419" s="36">
        <f t="shared" si="334"/>
        <v>0.41948850789581438</v>
      </c>
      <c r="CG419" s="36">
        <f t="shared" si="335"/>
        <v>6.2063164284941715E-3</v>
      </c>
      <c r="CH419" s="36">
        <f t="shared" si="336"/>
        <v>7.1837442635194232E-2</v>
      </c>
      <c r="CI419" s="36">
        <f t="shared" si="337"/>
        <v>5.7548259602879993E-2</v>
      </c>
      <c r="CJ419" s="36">
        <f t="shared" si="338"/>
        <v>0.13064305414428803</v>
      </c>
      <c r="CK419" s="36">
        <f t="shared" si="339"/>
        <v>1.1080332409972297E-2</v>
      </c>
      <c r="CL419" s="36">
        <f t="shared" si="340"/>
        <v>5.4113978170112119E-2</v>
      </c>
      <c r="CM419" s="36">
        <f t="shared" si="341"/>
        <v>0.88062633438797733</v>
      </c>
      <c r="CN419" s="36">
        <f t="shared" si="342"/>
        <v>0.9995233518989447</v>
      </c>
      <c r="CO419" s="36">
        <f t="shared" si="343"/>
        <v>0.98914655251664152</v>
      </c>
      <c r="CP419" s="36">
        <f t="shared" si="344"/>
        <v>0.8253501091380554</v>
      </c>
      <c r="CQ419" s="36">
        <f t="shared" si="345"/>
        <v>99.121508515143674</v>
      </c>
      <c r="CR419" s="36">
        <f t="shared" si="346"/>
        <v>0.91698960495575865</v>
      </c>
      <c r="CS419" s="36">
        <f t="shared" si="347"/>
        <v>1.018953890151261E-3</v>
      </c>
      <c r="CT419" s="36">
        <f t="shared" si="348"/>
        <v>233.49485500438072</v>
      </c>
      <c r="CU419" s="36"/>
      <c r="CV419" s="42" t="str">
        <f t="shared" si="349"/>
        <v>Josenópolis</v>
      </c>
      <c r="CW419" s="43">
        <f t="shared" si="353"/>
        <v>18.656592048584137</v>
      </c>
      <c r="CX419" s="43">
        <f t="shared" si="353"/>
        <v>4.9974373609477114</v>
      </c>
      <c r="CY419" s="43">
        <f t="shared" si="353"/>
        <v>1.3840830449826995E-2</v>
      </c>
      <c r="CZ419" s="43">
        <f t="shared" si="353"/>
        <v>0.86968516917919969</v>
      </c>
      <c r="DA419" s="43">
        <f t="shared" si="353"/>
        <v>0.84181326128827527</v>
      </c>
      <c r="DB419" s="43">
        <f t="shared" si="353"/>
        <v>5.7548259602879993E-2</v>
      </c>
      <c r="DC419" s="43">
        <f t="shared" si="353"/>
        <v>0.13064305414428803</v>
      </c>
      <c r="DD419" s="43">
        <f t="shared" si="353"/>
        <v>1.1080332409972297E-2</v>
      </c>
      <c r="DE419" s="43">
        <f t="shared" si="353"/>
        <v>5.4113978170112119E-2</v>
      </c>
      <c r="DF419" s="43">
        <f t="shared" si="353"/>
        <v>99.121508515143674</v>
      </c>
      <c r="DG419" s="43">
        <f t="shared" si="353"/>
        <v>0.91698960495575865</v>
      </c>
      <c r="DH419" s="43">
        <f t="shared" si="353"/>
        <v>1.018953890151261E-3</v>
      </c>
      <c r="DI419" s="43">
        <f t="shared" si="353"/>
        <v>233.49485500438072</v>
      </c>
      <c r="DJ419" s="51">
        <f t="shared" si="308"/>
        <v>27.628240490242057</v>
      </c>
      <c r="DL419" s="40">
        <f t="shared" si="352"/>
        <v>416</v>
      </c>
      <c r="DM419" s="58">
        <f t="shared" si="350"/>
        <v>83.924960252147471</v>
      </c>
      <c r="DN419" s="57" t="str">
        <f t="shared" si="351"/>
        <v>Guiricema</v>
      </c>
    </row>
    <row r="420" spans="1:118" x14ac:dyDescent="0.3">
      <c r="A420" s="12">
        <v>313660</v>
      </c>
      <c r="B420" s="12" t="s">
        <v>29</v>
      </c>
      <c r="C420" s="12" t="s">
        <v>28</v>
      </c>
      <c r="D420" s="27" t="s">
        <v>562</v>
      </c>
      <c r="E420" s="13">
        <v>4792</v>
      </c>
      <c r="F420" s="14">
        <v>29.76</v>
      </c>
      <c r="G420" s="14">
        <v>65.31</v>
      </c>
      <c r="H420" s="15">
        <v>1426.0992000000001</v>
      </c>
      <c r="I420" s="15">
        <v>3129.6552000000001</v>
      </c>
      <c r="J420" s="15">
        <v>95.933899999999994</v>
      </c>
      <c r="K420" s="13">
        <v>5385</v>
      </c>
      <c r="L420" s="14">
        <v>11.66</v>
      </c>
      <c r="M420" s="14">
        <v>36.840000000000003</v>
      </c>
      <c r="N420" s="15">
        <v>627.89099999999996</v>
      </c>
      <c r="O420" s="15">
        <v>1983.8340000000003</v>
      </c>
      <c r="P420" s="15">
        <v>56.353999999999999</v>
      </c>
      <c r="Q420" s="13">
        <v>5489</v>
      </c>
      <c r="R420" s="14">
        <v>5.6</v>
      </c>
      <c r="S420" s="14">
        <v>16.73</v>
      </c>
      <c r="T420" s="15">
        <v>307.38399999999996</v>
      </c>
      <c r="U420" s="14">
        <v>918.30970000000002</v>
      </c>
      <c r="V420" s="14">
        <v>49.376600000000003</v>
      </c>
      <c r="W420" s="14">
        <v>0.48</v>
      </c>
      <c r="X420" s="14">
        <v>0.59</v>
      </c>
      <c r="Y420" s="14">
        <v>0.41</v>
      </c>
      <c r="Z420" s="14">
        <v>91.349000000000004</v>
      </c>
      <c r="AA420" s="14">
        <v>107.84950000000001</v>
      </c>
      <c r="AB420" s="14">
        <v>82.932000000000002</v>
      </c>
      <c r="AC420" s="14">
        <v>12038.839</v>
      </c>
      <c r="AD420" s="14">
        <v>62290.610999999997</v>
      </c>
      <c r="AE420" s="14">
        <v>2229.0019000000002</v>
      </c>
      <c r="AF420" s="14">
        <v>10803.09</v>
      </c>
      <c r="AG420" s="14">
        <v>5401</v>
      </c>
      <c r="AH420" s="14">
        <v>5766</v>
      </c>
      <c r="AI420" s="14">
        <v>55.3536</v>
      </c>
      <c r="AJ420" s="14">
        <v>57.931899999999999</v>
      </c>
      <c r="AK420" s="14">
        <v>0.376</v>
      </c>
      <c r="AL420" s="14">
        <v>0.17100000000000001</v>
      </c>
      <c r="AM420" s="14">
        <v>0.64600000000000002</v>
      </c>
      <c r="AN420" s="14">
        <v>0.48</v>
      </c>
      <c r="AO420" s="14">
        <v>0.55100000000000005</v>
      </c>
      <c r="AP420" s="14">
        <v>0.378</v>
      </c>
      <c r="AQ420" s="14">
        <v>0.74199999999999999</v>
      </c>
      <c r="AR420" s="14">
        <v>0.59799999999999998</v>
      </c>
      <c r="AS420" s="14">
        <v>0.66200000000000003</v>
      </c>
      <c r="AT420" s="14">
        <v>0.56799999999999995</v>
      </c>
      <c r="AU420" s="14">
        <v>0.81799999999999995</v>
      </c>
      <c r="AV420" s="14">
        <v>0.624</v>
      </c>
      <c r="AW420" s="14">
        <v>7956</v>
      </c>
      <c r="AX420" s="14">
        <v>5573</v>
      </c>
      <c r="AY420" s="14">
        <v>24967</v>
      </c>
      <c r="AZ420" s="14">
        <v>20129</v>
      </c>
      <c r="BA420" s="56">
        <f t="shared" si="306"/>
        <v>0.13571002132196161</v>
      </c>
      <c r="BB420" s="56">
        <f t="shared" si="306"/>
        <v>9.506183368869936E-2</v>
      </c>
      <c r="BC420" s="56">
        <f t="shared" si="306"/>
        <v>0.42587633262260127</v>
      </c>
      <c r="BD420" s="56">
        <f t="shared" si="306"/>
        <v>0.34335181236673773</v>
      </c>
      <c r="BE420" s="54"/>
      <c r="BG420" s="36">
        <f t="shared" si="309"/>
        <v>0.80673118435849489</v>
      </c>
      <c r="BH420" s="36">
        <f t="shared" si="310"/>
        <v>0.32333717800845824</v>
      </c>
      <c r="BI420" s="36">
        <f t="shared" si="311"/>
        <v>0.18273436498969117</v>
      </c>
      <c r="BJ420" s="36">
        <f t="shared" si="312"/>
        <v>0.70608011481468902</v>
      </c>
      <c r="BK420" s="36">
        <f t="shared" si="313"/>
        <v>0.7304396699109601</v>
      </c>
      <c r="BL420" s="36">
        <f t="shared" si="314"/>
        <v>0.32333618623214522</v>
      </c>
      <c r="BM420" s="36">
        <f t="shared" si="315"/>
        <v>3.999999999999998E-2</v>
      </c>
      <c r="BN420" s="36">
        <f t="shared" si="316"/>
        <v>1.2311480455524854E-3</v>
      </c>
      <c r="BO420" s="36">
        <f t="shared" si="317"/>
        <v>3.8446751249519448E-2</v>
      </c>
      <c r="BP420" s="36">
        <f t="shared" si="318"/>
        <v>3.9999859878111457E-2</v>
      </c>
      <c r="BQ420" s="36">
        <f t="shared" si="319"/>
        <v>1.2311374112059478E-3</v>
      </c>
      <c r="BR420" s="36">
        <f t="shared" si="320"/>
        <v>3.8446699072514058E-2</v>
      </c>
      <c r="BS420" s="36">
        <f t="shared" si="321"/>
        <v>0.92720655639328553</v>
      </c>
      <c r="BT420" s="36">
        <f t="shared" si="322"/>
        <v>0.97529062510137898</v>
      </c>
      <c r="BU420" s="36">
        <f t="shared" si="323"/>
        <v>0.4650474527756151</v>
      </c>
      <c r="BV420" s="36">
        <f t="shared" si="324"/>
        <v>0.76465390374465625</v>
      </c>
      <c r="BW420" s="36">
        <f t="shared" si="325"/>
        <v>0.78040109818520653</v>
      </c>
      <c r="BX420" s="36">
        <f t="shared" si="326"/>
        <v>0.81177212889510042</v>
      </c>
      <c r="BY420" s="36">
        <f t="shared" si="327"/>
        <v>0.46504767782390638</v>
      </c>
      <c r="BZ420" s="36">
        <f t="shared" si="328"/>
        <v>0.76465388913089938</v>
      </c>
      <c r="CA420" s="36">
        <f t="shared" si="329"/>
        <v>5.6321976227015957E-2</v>
      </c>
      <c r="CB420" s="36">
        <f t="shared" si="330"/>
        <v>0.14984391259105098</v>
      </c>
      <c r="CC420" s="36">
        <f t="shared" si="331"/>
        <v>1.1080332409972297E-2</v>
      </c>
      <c r="CD420" s="36">
        <f t="shared" si="332"/>
        <v>3.7881176523579994E-2</v>
      </c>
      <c r="CE420" s="36">
        <f t="shared" si="333"/>
        <v>1.2385535900104041E-2</v>
      </c>
      <c r="CF420" s="36">
        <f t="shared" si="334"/>
        <v>4.1019067457138264E-2</v>
      </c>
      <c r="CG420" s="36">
        <f t="shared" si="335"/>
        <v>3.2694564952395182E-3</v>
      </c>
      <c r="CH420" s="36">
        <f t="shared" si="336"/>
        <v>3.9307789821247958E-3</v>
      </c>
      <c r="CI420" s="36">
        <f t="shared" si="337"/>
        <v>1.1624443298145173E-2</v>
      </c>
      <c r="CJ420" s="36">
        <f t="shared" si="338"/>
        <v>2.0902888663086119E-2</v>
      </c>
      <c r="CK420" s="36">
        <f t="shared" si="339"/>
        <v>4.1053783598385095E-3</v>
      </c>
      <c r="CL420" s="36">
        <f t="shared" si="340"/>
        <v>1.3200543232231765E-2</v>
      </c>
      <c r="CM420" s="36">
        <f t="shared" si="341"/>
        <v>0.42992773992700362</v>
      </c>
      <c r="CN420" s="36">
        <f t="shared" si="342"/>
        <v>0.99675089746562251</v>
      </c>
      <c r="CO420" s="36">
        <f t="shared" si="343"/>
        <v>0.95934587428430784</v>
      </c>
      <c r="CP420" s="36">
        <f t="shared" si="344"/>
        <v>0.8108900560283796</v>
      </c>
      <c r="CQ420" s="36">
        <f t="shared" si="345"/>
        <v>761.46688259378584</v>
      </c>
      <c r="CR420" s="36">
        <f t="shared" si="346"/>
        <v>0.74817819754001713</v>
      </c>
      <c r="CS420" s="36">
        <f t="shared" si="347"/>
        <v>0.49795136904032306</v>
      </c>
      <c r="CT420" s="36">
        <f t="shared" si="348"/>
        <v>52.763387783329911</v>
      </c>
      <c r="CU420" s="36"/>
      <c r="CV420" s="42" t="str">
        <f t="shared" si="349"/>
        <v>Nova União</v>
      </c>
      <c r="CW420" s="43">
        <f t="shared" ref="CW420:DI435" si="354">INDEX($BG$4:$CT$855,MATCH($CV420,$D$4:$D$855,0),MATCH(CW$1,$BG$1:$CT$1,0))</f>
        <v>0.32333717800845824</v>
      </c>
      <c r="CX420" s="43">
        <f t="shared" si="354"/>
        <v>0.18273436498969117</v>
      </c>
      <c r="CY420" s="43">
        <f t="shared" si="354"/>
        <v>3.8446751249519448E-2</v>
      </c>
      <c r="CZ420" s="43">
        <f t="shared" si="354"/>
        <v>0.76465390374465625</v>
      </c>
      <c r="DA420" s="43">
        <f t="shared" si="354"/>
        <v>0.81177212889510042</v>
      </c>
      <c r="DB420" s="43">
        <f t="shared" si="354"/>
        <v>1.1624443298145173E-2</v>
      </c>
      <c r="DC420" s="43">
        <f t="shared" si="354"/>
        <v>2.0902888663086119E-2</v>
      </c>
      <c r="DD420" s="43">
        <f t="shared" si="354"/>
        <v>4.1053783598385095E-3</v>
      </c>
      <c r="DE420" s="43">
        <f t="shared" si="354"/>
        <v>1.3200543232231765E-2</v>
      </c>
      <c r="DF420" s="43">
        <f t="shared" si="354"/>
        <v>761.46688259378584</v>
      </c>
      <c r="DG420" s="43">
        <f t="shared" si="354"/>
        <v>0.74817819754001713</v>
      </c>
      <c r="DH420" s="43">
        <f t="shared" si="354"/>
        <v>0.49795136904032306</v>
      </c>
      <c r="DI420" s="43">
        <f t="shared" si="354"/>
        <v>52.763387783329911</v>
      </c>
      <c r="DJ420" s="51">
        <f t="shared" si="308"/>
        <v>62.895936732625913</v>
      </c>
      <c r="DL420" s="40">
        <f t="shared" si="352"/>
        <v>417</v>
      </c>
      <c r="DM420" s="58">
        <f t="shared" si="350"/>
        <v>85.352207568983502</v>
      </c>
      <c r="DN420" s="57" t="str">
        <f t="shared" si="351"/>
        <v>Senhora do Porto</v>
      </c>
    </row>
    <row r="421" spans="1:118" x14ac:dyDescent="0.3">
      <c r="A421" s="12">
        <v>313665</v>
      </c>
      <c r="B421" s="12" t="s">
        <v>29</v>
      </c>
      <c r="C421" s="12" t="s">
        <v>28</v>
      </c>
      <c r="D421" s="27" t="s">
        <v>337</v>
      </c>
      <c r="E421" s="13">
        <v>9370</v>
      </c>
      <c r="F421" s="14">
        <v>14.45</v>
      </c>
      <c r="G421" s="14">
        <v>47.67</v>
      </c>
      <c r="H421" s="15">
        <v>1353.9649999999999</v>
      </c>
      <c r="I421" s="15">
        <v>4466.6790000000001</v>
      </c>
      <c r="J421" s="15">
        <v>46.580800000000004</v>
      </c>
      <c r="K421" s="13">
        <v>16278</v>
      </c>
      <c r="L421" s="14">
        <v>10.85</v>
      </c>
      <c r="M421" s="14">
        <v>30.27</v>
      </c>
      <c r="N421" s="15">
        <v>1766.163</v>
      </c>
      <c r="O421" s="15">
        <v>4927.3505999999998</v>
      </c>
      <c r="P421" s="15">
        <v>52.4392</v>
      </c>
      <c r="Q421" s="13">
        <v>21994</v>
      </c>
      <c r="R421" s="14">
        <v>2.93</v>
      </c>
      <c r="S421" s="14">
        <v>12.24</v>
      </c>
      <c r="T421" s="15">
        <v>644.42420000000004</v>
      </c>
      <c r="U421" s="14">
        <v>2692.0656000000004</v>
      </c>
      <c r="V421" s="14">
        <v>25.834499999999998</v>
      </c>
      <c r="W421" s="14">
        <v>0.47</v>
      </c>
      <c r="X421" s="14">
        <v>0.53</v>
      </c>
      <c r="Y421" s="14">
        <v>0.47</v>
      </c>
      <c r="Z421" s="14">
        <v>89.445899999999995</v>
      </c>
      <c r="AA421" s="14">
        <v>96.881799999999998</v>
      </c>
      <c r="AB421" s="14">
        <v>95.068399999999997</v>
      </c>
      <c r="AC421" s="14">
        <v>292559.96789999999</v>
      </c>
      <c r="AD421" s="14">
        <v>1019895.7659999999</v>
      </c>
      <c r="AE421" s="14">
        <v>18201.9516</v>
      </c>
      <c r="AF421" s="14">
        <v>41354.949999999997</v>
      </c>
      <c r="AG421" s="14">
        <v>16073</v>
      </c>
      <c r="AH421" s="14">
        <v>24662</v>
      </c>
      <c r="AI421" s="14">
        <v>452.01569999999998</v>
      </c>
      <c r="AJ421" s="14">
        <v>221.7671</v>
      </c>
      <c r="AK421" s="14">
        <v>0.39700000000000002</v>
      </c>
      <c r="AL421" s="14">
        <v>0.18</v>
      </c>
      <c r="AM421" s="14">
        <v>0.65100000000000002</v>
      </c>
      <c r="AN421" s="14">
        <v>0.53400000000000003</v>
      </c>
      <c r="AO421" s="14">
        <v>0.61399999999999999</v>
      </c>
      <c r="AP421" s="14">
        <v>0.5</v>
      </c>
      <c r="AQ421" s="14">
        <v>0.748</v>
      </c>
      <c r="AR421" s="14">
        <v>0.61899999999999999</v>
      </c>
      <c r="AS421" s="14">
        <v>0.71699999999999997</v>
      </c>
      <c r="AT421" s="14">
        <v>0.64900000000000002</v>
      </c>
      <c r="AU421" s="14">
        <v>0.84899999999999998</v>
      </c>
      <c r="AV421" s="14">
        <v>0.67</v>
      </c>
      <c r="AW421" s="14">
        <v>2675</v>
      </c>
      <c r="AX421" s="14">
        <v>365972</v>
      </c>
      <c r="AY421" s="14">
        <v>286472</v>
      </c>
      <c r="AZ421" s="14">
        <v>102455</v>
      </c>
      <c r="BA421" s="56">
        <f t="shared" si="306"/>
        <v>3.5310081919390055E-3</v>
      </c>
      <c r="BB421" s="56">
        <f t="shared" si="306"/>
        <v>0.48308416075525296</v>
      </c>
      <c r="BC421" s="56">
        <f t="shared" si="306"/>
        <v>0.37814391729388813</v>
      </c>
      <c r="BD421" s="56">
        <f t="shared" si="306"/>
        <v>0.13524091375891992</v>
      </c>
      <c r="BE421" s="54"/>
      <c r="BG421" s="36">
        <f t="shared" si="309"/>
        <v>0.35049211260232593</v>
      </c>
      <c r="BH421" s="36">
        <f t="shared" si="310"/>
        <v>3.2138345534292116E-2</v>
      </c>
      <c r="BI421" s="36">
        <f t="shared" si="311"/>
        <v>1.9685727265314674E-3</v>
      </c>
      <c r="BJ421" s="36">
        <f t="shared" si="312"/>
        <v>0.44244094377055776</v>
      </c>
      <c r="BK421" s="36">
        <f t="shared" si="313"/>
        <v>0.32938693000651015</v>
      </c>
      <c r="BL421" s="36">
        <f t="shared" si="314"/>
        <v>3.213899322870558E-2</v>
      </c>
      <c r="BM421" s="36">
        <f t="shared" si="315"/>
        <v>4.6944444444444448E-2</v>
      </c>
      <c r="BN421" s="36">
        <f t="shared" si="316"/>
        <v>4.9245921822098949E-3</v>
      </c>
      <c r="BO421" s="36">
        <f t="shared" si="317"/>
        <v>6.1514801999231154E-3</v>
      </c>
      <c r="BP421" s="36">
        <f t="shared" si="318"/>
        <v>4.694427999583918E-2</v>
      </c>
      <c r="BQ421" s="36">
        <f t="shared" si="319"/>
        <v>4.9245496448238066E-3</v>
      </c>
      <c r="BR421" s="36">
        <f t="shared" si="320"/>
        <v>6.1514414399098929E-3</v>
      </c>
      <c r="BS421" s="36">
        <f t="shared" si="321"/>
        <v>9.7615480355727913E-3</v>
      </c>
      <c r="BT421" s="36">
        <f t="shared" si="322"/>
        <v>0.63433122412400855</v>
      </c>
      <c r="BU421" s="36">
        <f t="shared" si="323"/>
        <v>2.5511602020401587</v>
      </c>
      <c r="BV421" s="36">
        <f t="shared" si="324"/>
        <v>0.26974180767105999</v>
      </c>
      <c r="BW421" s="36">
        <f t="shared" si="325"/>
        <v>0.42642969460797614</v>
      </c>
      <c r="BX421" s="36">
        <f t="shared" si="326"/>
        <v>0.33234582500572279</v>
      </c>
      <c r="BY421" s="36">
        <f t="shared" si="327"/>
        <v>2.5511584179029945</v>
      </c>
      <c r="BZ421" s="36">
        <f t="shared" si="328"/>
        <v>0.2697419594028026</v>
      </c>
      <c r="CA421" s="36">
        <f t="shared" si="329"/>
        <v>3.7918279853033747E-2</v>
      </c>
      <c r="CB421" s="36">
        <f t="shared" si="330"/>
        <v>0.12591050988553598</v>
      </c>
      <c r="CC421" s="36">
        <f t="shared" si="331"/>
        <v>9.6703524374429188E-3</v>
      </c>
      <c r="CD421" s="36">
        <f t="shared" si="332"/>
        <v>1.0821584613305688E-2</v>
      </c>
      <c r="CE421" s="36">
        <f t="shared" si="333"/>
        <v>9.3652445369406275E-5</v>
      </c>
      <c r="CF421" s="36">
        <f t="shared" si="334"/>
        <v>3.0087770834446043E-3</v>
      </c>
      <c r="CG421" s="36">
        <f t="shared" si="335"/>
        <v>2.455725100868794E-3</v>
      </c>
      <c r="CH421" s="36">
        <f t="shared" si="336"/>
        <v>8.8688200784190342E-4</v>
      </c>
      <c r="CI421" s="36">
        <f t="shared" si="337"/>
        <v>1.1351995408344882E-3</v>
      </c>
      <c r="CJ421" s="36">
        <f t="shared" si="338"/>
        <v>5.1032443025112763E-4</v>
      </c>
      <c r="CK421" s="36">
        <f t="shared" si="339"/>
        <v>8.181956233734314E-4</v>
      </c>
      <c r="CL421" s="36">
        <f t="shared" si="340"/>
        <v>2.4646647552939846E-3</v>
      </c>
      <c r="CM421" s="36">
        <f t="shared" si="341"/>
        <v>0.78187014651708031</v>
      </c>
      <c r="CN421" s="36">
        <f t="shared" si="342"/>
        <v>0.79786150521798516</v>
      </c>
      <c r="CO421" s="36">
        <f t="shared" si="343"/>
        <v>0.58422609132398517</v>
      </c>
      <c r="CP421" s="36">
        <f t="shared" si="344"/>
        <v>0.24356608515233283</v>
      </c>
      <c r="CQ421" s="36">
        <f t="shared" si="345"/>
        <v>6.5536654111443868E-2</v>
      </c>
      <c r="CR421" s="36">
        <f t="shared" si="346"/>
        <v>9.8483639726433772E-2</v>
      </c>
      <c r="CS421" s="36">
        <f t="shared" si="347"/>
        <v>0.26469574788758571</v>
      </c>
      <c r="CT421" s="36">
        <f t="shared" si="348"/>
        <v>5.0850154725580641</v>
      </c>
      <c r="CU421" s="36"/>
      <c r="CV421" s="42" t="str">
        <f t="shared" si="349"/>
        <v>Juatuba</v>
      </c>
      <c r="CW421" s="43">
        <f t="shared" si="354"/>
        <v>3.2138345534292116E-2</v>
      </c>
      <c r="CX421" s="43">
        <f t="shared" si="354"/>
        <v>1.9685727265314674E-3</v>
      </c>
      <c r="CY421" s="43">
        <f t="shared" si="354"/>
        <v>6.1514801999231154E-3</v>
      </c>
      <c r="CZ421" s="43">
        <f t="shared" si="354"/>
        <v>0.26974180767105999</v>
      </c>
      <c r="DA421" s="43">
        <f t="shared" si="354"/>
        <v>0.33234582500572279</v>
      </c>
      <c r="DB421" s="43">
        <f t="shared" si="354"/>
        <v>1.1351995408344882E-3</v>
      </c>
      <c r="DC421" s="43">
        <f t="shared" si="354"/>
        <v>5.1032443025112763E-4</v>
      </c>
      <c r="DD421" s="43">
        <f t="shared" si="354"/>
        <v>8.181956233734314E-4</v>
      </c>
      <c r="DE421" s="43">
        <f t="shared" si="354"/>
        <v>2.4646647552939846E-3</v>
      </c>
      <c r="DF421" s="43">
        <f t="shared" si="354"/>
        <v>6.5536654111443868E-2</v>
      </c>
      <c r="DG421" s="43">
        <f t="shared" si="354"/>
        <v>9.8483639726433772E-2</v>
      </c>
      <c r="DH421" s="43">
        <f t="shared" si="354"/>
        <v>0.26469574788758571</v>
      </c>
      <c r="DI421" s="43">
        <f t="shared" si="354"/>
        <v>5.0850154725580641</v>
      </c>
      <c r="DJ421" s="51">
        <f t="shared" si="308"/>
        <v>0.47392353305929308</v>
      </c>
      <c r="DL421" s="40">
        <f t="shared" si="352"/>
        <v>418</v>
      </c>
      <c r="DM421" s="58">
        <f t="shared" si="350"/>
        <v>87.520497405301811</v>
      </c>
      <c r="DN421" s="57" t="str">
        <f t="shared" si="351"/>
        <v>Dionísio</v>
      </c>
    </row>
    <row r="422" spans="1:118" x14ac:dyDescent="0.3">
      <c r="A422" s="12">
        <v>313670</v>
      </c>
      <c r="B422" s="12" t="s">
        <v>29</v>
      </c>
      <c r="C422" s="12" t="s">
        <v>28</v>
      </c>
      <c r="D422" s="27" t="s">
        <v>83</v>
      </c>
      <c r="E422" s="13">
        <v>380281</v>
      </c>
      <c r="F422" s="14">
        <v>5.0599999999999996</v>
      </c>
      <c r="G422" s="14">
        <v>18.920000000000002</v>
      </c>
      <c r="H422" s="15">
        <v>19242.2186</v>
      </c>
      <c r="I422" s="15">
        <v>71949.165200000003</v>
      </c>
      <c r="J422" s="15">
        <v>16.311299999999999</v>
      </c>
      <c r="K422" s="13">
        <v>451933</v>
      </c>
      <c r="L422" s="14">
        <v>2.31</v>
      </c>
      <c r="M422" s="14">
        <v>10.66</v>
      </c>
      <c r="N422" s="15">
        <v>10439.6523</v>
      </c>
      <c r="O422" s="15">
        <v>48176.057800000002</v>
      </c>
      <c r="P422" s="15">
        <v>11.1645</v>
      </c>
      <c r="Q422" s="13">
        <v>512779</v>
      </c>
      <c r="R422" s="14">
        <v>0.88</v>
      </c>
      <c r="S422" s="14">
        <v>5.48</v>
      </c>
      <c r="T422" s="15">
        <v>4512.4552000000003</v>
      </c>
      <c r="U422" s="14">
        <v>28100.289199999999</v>
      </c>
      <c r="V422" s="14">
        <v>7.7591999999999999</v>
      </c>
      <c r="W422" s="14">
        <v>0.56999999999999995</v>
      </c>
      <c r="X422" s="14">
        <v>0.56999999999999995</v>
      </c>
      <c r="Y422" s="14">
        <v>0.56000000000000005</v>
      </c>
      <c r="Z422" s="14">
        <v>108.4769</v>
      </c>
      <c r="AA422" s="14">
        <v>104.1936</v>
      </c>
      <c r="AB422" s="14">
        <v>113.273</v>
      </c>
      <c r="AC422" s="14">
        <v>2946752.5268000001</v>
      </c>
      <c r="AD422" s="14">
        <v>13720278.501</v>
      </c>
      <c r="AE422" s="14">
        <v>6496.7403999999997</v>
      </c>
      <c r="AF422" s="14">
        <v>24913.8</v>
      </c>
      <c r="AG422" s="14">
        <v>453574</v>
      </c>
      <c r="AH422" s="14">
        <v>550710</v>
      </c>
      <c r="AI422" s="14">
        <v>161.33590000000001</v>
      </c>
      <c r="AJ422" s="14">
        <v>133.601</v>
      </c>
      <c r="AK422" s="14">
        <v>0.59399999999999997</v>
      </c>
      <c r="AL422" s="14">
        <v>0.42</v>
      </c>
      <c r="AM422" s="14">
        <v>0.71699999999999997</v>
      </c>
      <c r="AN422" s="14">
        <v>0.69599999999999995</v>
      </c>
      <c r="AO422" s="14">
        <v>0.70299999999999996</v>
      </c>
      <c r="AP422" s="14">
        <v>0.59399999999999997</v>
      </c>
      <c r="AQ422" s="14">
        <v>0.78400000000000003</v>
      </c>
      <c r="AR422" s="14">
        <v>0.746</v>
      </c>
      <c r="AS422" s="14">
        <v>0.77800000000000002</v>
      </c>
      <c r="AT422" s="14">
        <v>0.71099999999999997</v>
      </c>
      <c r="AU422" s="14">
        <v>0.84399999999999997</v>
      </c>
      <c r="AV422" s="14">
        <v>0.78400000000000003</v>
      </c>
      <c r="AW422" s="14">
        <v>43171</v>
      </c>
      <c r="AX422" s="14">
        <v>2702832</v>
      </c>
      <c r="AY422" s="14">
        <v>7369350</v>
      </c>
      <c r="AZ422" s="14">
        <v>1873833</v>
      </c>
      <c r="BA422" s="56">
        <f t="shared" si="306"/>
        <v>3.6008282797514359E-3</v>
      </c>
      <c r="BB422" s="56">
        <f t="shared" si="306"/>
        <v>0.22543915825478059</v>
      </c>
      <c r="BC422" s="56">
        <f t="shared" si="306"/>
        <v>0.61466641688601709</v>
      </c>
      <c r="BD422" s="56">
        <f t="shared" si="306"/>
        <v>0.15629359657945086</v>
      </c>
      <c r="BE422" s="54"/>
      <c r="BG422" s="36">
        <f t="shared" si="309"/>
        <v>72.450064107890739</v>
      </c>
      <c r="BH422" s="36">
        <f t="shared" si="310"/>
        <v>0.56776436064621927</v>
      </c>
      <c r="BI422" s="36">
        <f t="shared" si="311"/>
        <v>0.28347447262053133</v>
      </c>
      <c r="BJ422" s="36">
        <f t="shared" si="312"/>
        <v>1.8080449030792309</v>
      </c>
      <c r="BK422" s="36">
        <f t="shared" si="313"/>
        <v>11.885107213969459</v>
      </c>
      <c r="BL422" s="36">
        <f t="shared" si="314"/>
        <v>0.56776360965974604</v>
      </c>
      <c r="BM422" s="36">
        <f t="shared" si="315"/>
        <v>2.5000000000000044E-3</v>
      </c>
      <c r="BN422" s="36">
        <f t="shared" si="316"/>
        <v>0</v>
      </c>
      <c r="BO422" s="36">
        <f t="shared" si="317"/>
        <v>9.6116878123798724E-3</v>
      </c>
      <c r="BP422" s="36">
        <f t="shared" si="318"/>
        <v>2.4999912423819717E-3</v>
      </c>
      <c r="BQ422" s="36">
        <f t="shared" si="319"/>
        <v>0</v>
      </c>
      <c r="BR422" s="36">
        <f t="shared" si="320"/>
        <v>9.6117698050194877E-3</v>
      </c>
      <c r="BS422" s="36">
        <f t="shared" si="321"/>
        <v>65.240410289782815</v>
      </c>
      <c r="BT422" s="36">
        <f t="shared" si="322"/>
        <v>3.0216663874023855</v>
      </c>
      <c r="BU422" s="36">
        <f t="shared" si="323"/>
        <v>5.3261644948898648E-3</v>
      </c>
      <c r="BV422" s="36">
        <f t="shared" si="324"/>
        <v>0.50473661834932315</v>
      </c>
      <c r="BW422" s="36">
        <f t="shared" si="325"/>
        <v>77.295079306065389</v>
      </c>
      <c r="BX422" s="36">
        <f t="shared" si="326"/>
        <v>71.520999745636075</v>
      </c>
      <c r="BY422" s="36">
        <f t="shared" si="327"/>
        <v>5.3262127816521912E-3</v>
      </c>
      <c r="BZ422" s="36">
        <f t="shared" si="328"/>
        <v>0.50473663176817918</v>
      </c>
      <c r="CA422" s="36">
        <f t="shared" si="329"/>
        <v>4.1970960588194106E-2</v>
      </c>
      <c r="CB422" s="36">
        <f t="shared" si="330"/>
        <v>0.25540524916175256</v>
      </c>
      <c r="CC422" s="36">
        <f t="shared" si="331"/>
        <v>4.7958502466985992E-5</v>
      </c>
      <c r="CD422" s="36">
        <f t="shared" si="332"/>
        <v>2.8151885050222918E-2</v>
      </c>
      <c r="CE422" s="36">
        <f t="shared" si="333"/>
        <v>1.7921436004162312E-2</v>
      </c>
      <c r="CF422" s="36">
        <f t="shared" si="334"/>
        <v>6.4092292901778564E-2</v>
      </c>
      <c r="CG422" s="36">
        <f t="shared" si="335"/>
        <v>1.4530917756620081E-5</v>
      </c>
      <c r="CH422" s="36">
        <f t="shared" si="336"/>
        <v>2.8655378779689662E-2</v>
      </c>
      <c r="CI422" s="36">
        <f t="shared" si="337"/>
        <v>2.3539497678743936E-3</v>
      </c>
      <c r="CJ422" s="36">
        <f t="shared" si="338"/>
        <v>5.0102518507765996E-3</v>
      </c>
      <c r="CK422" s="36">
        <f t="shared" si="339"/>
        <v>1.178201697657735E-3</v>
      </c>
      <c r="CL422" s="36">
        <f t="shared" si="340"/>
        <v>1.2556712439012133E-2</v>
      </c>
      <c r="CM422" s="36">
        <f t="shared" si="341"/>
        <v>0.75395931225878288</v>
      </c>
      <c r="CN422" s="36">
        <f t="shared" si="342"/>
        <v>4.472078436058826E-2</v>
      </c>
      <c r="CO422" s="36">
        <f t="shared" si="343"/>
        <v>25.624457264475268</v>
      </c>
      <c r="CP422" s="36">
        <f t="shared" si="344"/>
        <v>68.278862539494497</v>
      </c>
      <c r="CQ422" s="36">
        <f t="shared" si="345"/>
        <v>5.8220807442268888E-2</v>
      </c>
      <c r="CR422" s="36">
        <f t="shared" si="346"/>
        <v>0.46210535375284278</v>
      </c>
      <c r="CS422" s="36">
        <f t="shared" si="347"/>
        <v>2.1367736531036954</v>
      </c>
      <c r="CT422" s="36">
        <f t="shared" si="348"/>
        <v>7.6269697941519095</v>
      </c>
      <c r="CU422" s="36"/>
      <c r="CV422" s="42" t="str">
        <f t="shared" si="349"/>
        <v>Juiz de Fora</v>
      </c>
      <c r="CW422" s="43">
        <f t="shared" si="354"/>
        <v>0.56776436064621927</v>
      </c>
      <c r="CX422" s="43">
        <f t="shared" si="354"/>
        <v>0.28347447262053133</v>
      </c>
      <c r="CY422" s="43">
        <f t="shared" si="354"/>
        <v>9.6116878123798724E-3</v>
      </c>
      <c r="CZ422" s="43">
        <f t="shared" si="354"/>
        <v>0.50473661834932315</v>
      </c>
      <c r="DA422" s="43">
        <f t="shared" si="354"/>
        <v>71.520999745636075</v>
      </c>
      <c r="DB422" s="43">
        <f t="shared" si="354"/>
        <v>2.3539497678743936E-3</v>
      </c>
      <c r="DC422" s="43">
        <f t="shared" si="354"/>
        <v>5.0102518507765996E-3</v>
      </c>
      <c r="DD422" s="43">
        <f t="shared" si="354"/>
        <v>1.178201697657735E-3</v>
      </c>
      <c r="DE422" s="43">
        <f t="shared" si="354"/>
        <v>1.2556712439012133E-2</v>
      </c>
      <c r="DF422" s="43">
        <f t="shared" si="354"/>
        <v>5.8220807442268888E-2</v>
      </c>
      <c r="DG422" s="43">
        <f t="shared" si="354"/>
        <v>0.46210535375284278</v>
      </c>
      <c r="DH422" s="43">
        <f t="shared" si="354"/>
        <v>2.1367736531036954</v>
      </c>
      <c r="DI422" s="43">
        <f t="shared" si="354"/>
        <v>7.6269697941519095</v>
      </c>
      <c r="DJ422" s="51">
        <f t="shared" si="308"/>
        <v>6.3993658160977356</v>
      </c>
      <c r="DL422" s="40">
        <f t="shared" si="352"/>
        <v>419</v>
      </c>
      <c r="DM422" s="58">
        <f t="shared" si="350"/>
        <v>87.936734091171189</v>
      </c>
      <c r="DN422" s="57" t="str">
        <f t="shared" si="351"/>
        <v>Olímpio Noronha</v>
      </c>
    </row>
    <row r="423" spans="1:118" x14ac:dyDescent="0.3">
      <c r="A423" s="12">
        <v>313680</v>
      </c>
      <c r="B423" s="12" t="s">
        <v>29</v>
      </c>
      <c r="C423" s="12" t="s">
        <v>28</v>
      </c>
      <c r="D423" s="27" t="s">
        <v>464</v>
      </c>
      <c r="E423" s="13">
        <v>3680</v>
      </c>
      <c r="F423" s="14">
        <v>35.64</v>
      </c>
      <c r="G423" s="14">
        <v>70.599999999999994</v>
      </c>
      <c r="H423" s="15">
        <v>1311.5519999999999</v>
      </c>
      <c r="I423" s="15">
        <v>2598.08</v>
      </c>
      <c r="J423" s="15">
        <v>114.8886</v>
      </c>
      <c r="K423" s="13">
        <v>3890</v>
      </c>
      <c r="L423" s="14">
        <v>16.62</v>
      </c>
      <c r="M423" s="14">
        <v>49.08</v>
      </c>
      <c r="N423" s="15">
        <v>646.51800000000003</v>
      </c>
      <c r="O423" s="15">
        <v>1909.2119999999998</v>
      </c>
      <c r="P423" s="15">
        <v>80.3262</v>
      </c>
      <c r="Q423" s="13">
        <v>4105</v>
      </c>
      <c r="R423" s="14">
        <v>5.32</v>
      </c>
      <c r="S423" s="14">
        <v>20.77</v>
      </c>
      <c r="T423" s="15">
        <v>218.38600000000002</v>
      </c>
      <c r="U423" s="14">
        <v>852.60849999999994</v>
      </c>
      <c r="V423" s="14">
        <v>46.907699999999998</v>
      </c>
      <c r="W423" s="14">
        <v>0.48</v>
      </c>
      <c r="X423" s="14">
        <v>0.45</v>
      </c>
      <c r="Y423" s="14">
        <v>0.43</v>
      </c>
      <c r="Z423" s="14">
        <v>91.349000000000004</v>
      </c>
      <c r="AA423" s="14">
        <v>82.258099999999999</v>
      </c>
      <c r="AB423" s="14">
        <v>86.977500000000006</v>
      </c>
      <c r="AC423" s="14">
        <v>9403.8340000000007</v>
      </c>
      <c r="AD423" s="14">
        <v>34539.927000000003</v>
      </c>
      <c r="AE423" s="14">
        <v>2413.0956999999999</v>
      </c>
      <c r="AF423" s="14">
        <v>8019.49</v>
      </c>
      <c r="AG423" s="14">
        <v>3897</v>
      </c>
      <c r="AH423" s="14">
        <v>4307</v>
      </c>
      <c r="AI423" s="14">
        <v>59.9253</v>
      </c>
      <c r="AJ423" s="14">
        <v>43.004800000000003</v>
      </c>
      <c r="AK423" s="14">
        <v>0.372</v>
      </c>
      <c r="AL423" s="14">
        <v>0.182</v>
      </c>
      <c r="AM423" s="14">
        <v>0.61299999999999999</v>
      </c>
      <c r="AN423" s="14">
        <v>0.46300000000000002</v>
      </c>
      <c r="AO423" s="14">
        <v>0.53500000000000003</v>
      </c>
      <c r="AP423" s="14">
        <v>0.42299999999999999</v>
      </c>
      <c r="AQ423" s="14">
        <v>0.70099999999999996</v>
      </c>
      <c r="AR423" s="14">
        <v>0.51500000000000001</v>
      </c>
      <c r="AS423" s="14">
        <v>0.66900000000000004</v>
      </c>
      <c r="AT423" s="14">
        <v>0.61699999999999999</v>
      </c>
      <c r="AU423" s="14">
        <v>0.80800000000000005</v>
      </c>
      <c r="AV423" s="14">
        <v>0.60099999999999998</v>
      </c>
      <c r="AW423" s="14">
        <v>6562</v>
      </c>
      <c r="AX423" s="14">
        <v>1529</v>
      </c>
      <c r="AY423" s="14">
        <v>8733</v>
      </c>
      <c r="AZ423" s="14">
        <v>16689</v>
      </c>
      <c r="BA423" s="56">
        <f t="shared" si="306"/>
        <v>0.19580461313520126</v>
      </c>
      <c r="BB423" s="56">
        <f t="shared" si="306"/>
        <v>4.562408617551398E-2</v>
      </c>
      <c r="BC423" s="56">
        <f t="shared" si="306"/>
        <v>0.26058544445439086</v>
      </c>
      <c r="BD423" s="56">
        <f t="shared" si="306"/>
        <v>0.49798585623489394</v>
      </c>
      <c r="BE423" s="54"/>
      <c r="BG423" s="36">
        <f t="shared" si="309"/>
        <v>0.85350727101005575</v>
      </c>
      <c r="BH423" s="36">
        <f t="shared" si="310"/>
        <v>0.24029219530949661</v>
      </c>
      <c r="BI423" s="36">
        <f t="shared" si="311"/>
        <v>0.59626859369357788</v>
      </c>
      <c r="BJ423" s="36">
        <f t="shared" si="312"/>
        <v>0.78593257289466634</v>
      </c>
      <c r="BK423" s="36">
        <f t="shared" si="313"/>
        <v>0.74832234806472719</v>
      </c>
      <c r="BL423" s="36">
        <f t="shared" si="314"/>
        <v>0.240289202887987</v>
      </c>
      <c r="BM423" s="36">
        <f t="shared" si="315"/>
        <v>3.999999999999998E-2</v>
      </c>
      <c r="BN423" s="36">
        <f t="shared" si="316"/>
        <v>4.4321329639889148E-2</v>
      </c>
      <c r="BO423" s="36">
        <f t="shared" si="317"/>
        <v>2.4605920799692427E-2</v>
      </c>
      <c r="BP423" s="36">
        <f t="shared" si="318"/>
        <v>3.9999859878111457E-2</v>
      </c>
      <c r="BQ423" s="36">
        <f t="shared" si="319"/>
        <v>4.4321350908630749E-2</v>
      </c>
      <c r="BR423" s="36">
        <f t="shared" si="320"/>
        <v>2.4605765759639533E-2</v>
      </c>
      <c r="BS423" s="36">
        <f t="shared" si="321"/>
        <v>0.9429041214382804</v>
      </c>
      <c r="BT423" s="36">
        <f t="shared" si="322"/>
        <v>0.98626055818892167</v>
      </c>
      <c r="BU423" s="36">
        <f t="shared" si="323"/>
        <v>0.42991042273173891</v>
      </c>
      <c r="BV423" s="36">
        <f t="shared" si="324"/>
        <v>0.82227956075675335</v>
      </c>
      <c r="BW423" s="36">
        <f t="shared" si="325"/>
        <v>0.8388206194202229</v>
      </c>
      <c r="BX423" s="36">
        <f t="shared" si="326"/>
        <v>0.85754730442048566</v>
      </c>
      <c r="BY423" s="36">
        <f t="shared" si="327"/>
        <v>0.42991040879903458</v>
      </c>
      <c r="BZ423" s="36">
        <f t="shared" si="328"/>
        <v>0.82227939229227942</v>
      </c>
      <c r="CA423" s="36">
        <f t="shared" si="329"/>
        <v>6.0238881871556745E-2</v>
      </c>
      <c r="CB423" s="36">
        <f t="shared" si="330"/>
        <v>0.12087460335812751</v>
      </c>
      <c r="CC423" s="36">
        <f t="shared" si="331"/>
        <v>2.2791798712410126E-2</v>
      </c>
      <c r="CD423" s="36">
        <f t="shared" si="332"/>
        <v>4.9797869465339366E-2</v>
      </c>
      <c r="CE423" s="36">
        <f t="shared" si="333"/>
        <v>1.8795525494276794E-2</v>
      </c>
      <c r="CF423" s="36">
        <f t="shared" si="334"/>
        <v>1.1576670405383757E-2</v>
      </c>
      <c r="CG423" s="36">
        <f t="shared" si="335"/>
        <v>1.1941185303106894E-2</v>
      </c>
      <c r="CH423" s="36">
        <f t="shared" si="336"/>
        <v>3.7167972012853628E-2</v>
      </c>
      <c r="CI423" s="36">
        <f t="shared" si="337"/>
        <v>9.6791653649711921E-3</v>
      </c>
      <c r="CJ423" s="36">
        <f t="shared" si="338"/>
        <v>5.0102518507766152E-3</v>
      </c>
      <c r="CK423" s="36">
        <f t="shared" si="339"/>
        <v>5.7024962166634342E-3</v>
      </c>
      <c r="CL423" s="36">
        <f t="shared" si="340"/>
        <v>2.1761480810824404E-2</v>
      </c>
      <c r="CM423" s="36">
        <f t="shared" si="341"/>
        <v>0.51268004563617431</v>
      </c>
      <c r="CN423" s="36">
        <f t="shared" si="342"/>
        <v>0.99910805477970821</v>
      </c>
      <c r="CO423" s="36">
        <f t="shared" si="343"/>
        <v>0.98568399661661932</v>
      </c>
      <c r="CP423" s="36">
        <f t="shared" si="344"/>
        <v>0.84180556966497522</v>
      </c>
      <c r="CQ423" s="36">
        <f t="shared" si="345"/>
        <v>1620.6164048223548</v>
      </c>
      <c r="CR423" s="36">
        <f t="shared" si="346"/>
        <v>0.87458961307095284</v>
      </c>
      <c r="CS423" s="36">
        <f t="shared" si="347"/>
        <v>1.9060344962936954E-3</v>
      </c>
      <c r="CT423" s="36">
        <f t="shared" si="348"/>
        <v>120.68331217368133</v>
      </c>
      <c r="CU423" s="36"/>
      <c r="CV423" s="42" t="str">
        <f t="shared" si="349"/>
        <v>Juramento</v>
      </c>
      <c r="CW423" s="43">
        <f t="shared" si="354"/>
        <v>0.24029219530949661</v>
      </c>
      <c r="CX423" s="43">
        <f t="shared" si="354"/>
        <v>0.59626859369357788</v>
      </c>
      <c r="CY423" s="43">
        <f t="shared" si="354"/>
        <v>2.4605920799692427E-2</v>
      </c>
      <c r="CZ423" s="43">
        <f t="shared" si="354"/>
        <v>0.82227956075675335</v>
      </c>
      <c r="DA423" s="43">
        <f t="shared" si="354"/>
        <v>0.85754730442048566</v>
      </c>
      <c r="DB423" s="43">
        <f t="shared" si="354"/>
        <v>9.6791653649711921E-3</v>
      </c>
      <c r="DC423" s="43">
        <f t="shared" si="354"/>
        <v>5.0102518507766152E-3</v>
      </c>
      <c r="DD423" s="43">
        <f t="shared" si="354"/>
        <v>5.7024962166634342E-3</v>
      </c>
      <c r="DE423" s="43">
        <f t="shared" si="354"/>
        <v>2.1761480810824404E-2</v>
      </c>
      <c r="DF423" s="43">
        <f t="shared" si="354"/>
        <v>1620.6164048223548</v>
      </c>
      <c r="DG423" s="43">
        <f t="shared" si="354"/>
        <v>0.87458961307095284</v>
      </c>
      <c r="DH423" s="43">
        <f t="shared" si="354"/>
        <v>1.9060344962936954E-3</v>
      </c>
      <c r="DI423" s="43">
        <f t="shared" si="354"/>
        <v>120.68331217368133</v>
      </c>
      <c r="DJ423" s="51">
        <f t="shared" si="308"/>
        <v>134.21225843175588</v>
      </c>
      <c r="DL423" s="40">
        <f t="shared" si="352"/>
        <v>420</v>
      </c>
      <c r="DM423" s="58">
        <f t="shared" si="350"/>
        <v>88.407351207850851</v>
      </c>
      <c r="DN423" s="57" t="str">
        <f t="shared" si="351"/>
        <v>Fortaleza de Minas</v>
      </c>
    </row>
    <row r="424" spans="1:118" x14ac:dyDescent="0.3">
      <c r="A424" s="12">
        <v>313690</v>
      </c>
      <c r="B424" s="12" t="s">
        <v>29</v>
      </c>
      <c r="C424" s="12" t="s">
        <v>28</v>
      </c>
      <c r="D424" s="27" t="s">
        <v>871</v>
      </c>
      <c r="E424" s="13">
        <v>6512</v>
      </c>
      <c r="F424" s="14">
        <v>24.05</v>
      </c>
      <c r="G424" s="14">
        <v>50.38</v>
      </c>
      <c r="H424" s="15">
        <v>1566.1360000000002</v>
      </c>
      <c r="I424" s="15">
        <v>3280.7456000000002</v>
      </c>
      <c r="J424" s="15">
        <v>77.527299999999997</v>
      </c>
      <c r="K424" s="13">
        <v>7622</v>
      </c>
      <c r="L424" s="14">
        <v>3.7</v>
      </c>
      <c r="M424" s="14">
        <v>13.98</v>
      </c>
      <c r="N424" s="15">
        <v>282.01400000000007</v>
      </c>
      <c r="O424" s="15">
        <v>1065.5556000000001</v>
      </c>
      <c r="P424" s="15">
        <v>17.8825</v>
      </c>
      <c r="Q424" s="13">
        <v>9199</v>
      </c>
      <c r="R424" s="14">
        <v>1.03</v>
      </c>
      <c r="S424" s="14">
        <v>3.45</v>
      </c>
      <c r="T424" s="15">
        <v>94.749700000000004</v>
      </c>
      <c r="U424" s="14">
        <v>317.36550000000005</v>
      </c>
      <c r="V424" s="14">
        <v>9.0817999999999994</v>
      </c>
      <c r="W424" s="14">
        <v>0.55000000000000004</v>
      </c>
      <c r="X424" s="14">
        <v>0.44</v>
      </c>
      <c r="Y424" s="14">
        <v>0.64</v>
      </c>
      <c r="Z424" s="14">
        <v>104.6707</v>
      </c>
      <c r="AA424" s="14">
        <v>80.430199999999999</v>
      </c>
      <c r="AB424" s="14">
        <v>129.45480000000001</v>
      </c>
      <c r="AC424" s="14">
        <v>18644.605</v>
      </c>
      <c r="AD424" s="14">
        <v>148214.516</v>
      </c>
      <c r="AE424" s="14">
        <v>2443.5916999999999</v>
      </c>
      <c r="AF424" s="14">
        <v>14809.6</v>
      </c>
      <c r="AG424" s="14">
        <v>7630</v>
      </c>
      <c r="AH424" s="14">
        <v>10008</v>
      </c>
      <c r="AI424" s="14">
        <v>60.682600000000001</v>
      </c>
      <c r="AJ424" s="14">
        <v>79.416899999999998</v>
      </c>
      <c r="AK424" s="14">
        <v>0.371</v>
      </c>
      <c r="AL424" s="14">
        <v>0.13</v>
      </c>
      <c r="AM424" s="14">
        <v>0.74099999999999999</v>
      </c>
      <c r="AN424" s="14">
        <v>0.53</v>
      </c>
      <c r="AO424" s="14">
        <v>0.57599999999999996</v>
      </c>
      <c r="AP424" s="14">
        <v>0.37</v>
      </c>
      <c r="AQ424" s="14">
        <v>0.78800000000000003</v>
      </c>
      <c r="AR424" s="14">
        <v>0.65700000000000003</v>
      </c>
      <c r="AS424" s="14">
        <v>0.72299999999999998</v>
      </c>
      <c r="AT424" s="14">
        <v>0.55300000000000005</v>
      </c>
      <c r="AU424" s="14">
        <v>0.86</v>
      </c>
      <c r="AV424" s="14">
        <v>0.79400000000000004</v>
      </c>
      <c r="AW424" s="14">
        <v>38658</v>
      </c>
      <c r="AX424" s="14">
        <v>23079</v>
      </c>
      <c r="AY424" s="14">
        <v>47346</v>
      </c>
      <c r="AZ424" s="14">
        <v>32306</v>
      </c>
      <c r="BA424" s="56">
        <f t="shared" si="306"/>
        <v>0.27341589515450282</v>
      </c>
      <c r="BB424" s="56">
        <f t="shared" si="306"/>
        <v>0.16323052005460115</v>
      </c>
      <c r="BC424" s="56">
        <f t="shared" si="306"/>
        <v>0.33486339107002666</v>
      </c>
      <c r="BD424" s="56">
        <f t="shared" si="306"/>
        <v>0.22849019372086937</v>
      </c>
      <c r="BE424" s="54"/>
      <c r="BG424" s="36">
        <f t="shared" si="309"/>
        <v>0.68784423712157094</v>
      </c>
      <c r="BH424" s="36">
        <f t="shared" si="310"/>
        <v>0.50621032726816206</v>
      </c>
      <c r="BI424" s="36">
        <f t="shared" si="311"/>
        <v>0.49791567170264067</v>
      </c>
      <c r="BJ424" s="36">
        <f t="shared" si="312"/>
        <v>0.90396133823832003</v>
      </c>
      <c r="BK424" s="36">
        <f t="shared" si="313"/>
        <v>0.90206314247967356</v>
      </c>
      <c r="BL424" s="36">
        <f t="shared" si="314"/>
        <v>0.50620908632618022</v>
      </c>
      <c r="BM424" s="36">
        <f t="shared" si="315"/>
        <v>6.9444444444444319E-3</v>
      </c>
      <c r="BN424" s="36">
        <f t="shared" si="316"/>
        <v>5.201600492459215E-2</v>
      </c>
      <c r="BO424" s="36">
        <f t="shared" si="317"/>
        <v>6.4975009611687798E-2</v>
      </c>
      <c r="BP424" s="36">
        <f t="shared" si="318"/>
        <v>6.9444201177276867E-3</v>
      </c>
      <c r="BQ424" s="36">
        <f t="shared" si="319"/>
        <v>5.2015774513508403E-2</v>
      </c>
      <c r="BR424" s="36">
        <f t="shared" si="320"/>
        <v>6.4974970851619365E-2</v>
      </c>
      <c r="BS424" s="36">
        <f t="shared" si="321"/>
        <v>0.88843312170554978</v>
      </c>
      <c r="BT424" s="36">
        <f t="shared" si="322"/>
        <v>0.94171368955424339</v>
      </c>
      <c r="BU424" s="36">
        <f t="shared" si="323"/>
        <v>0.4242230503921442</v>
      </c>
      <c r="BV424" s="36">
        <f t="shared" si="324"/>
        <v>0.68538640043125265</v>
      </c>
      <c r="BW424" s="36">
        <f t="shared" si="325"/>
        <v>0.69769844289337135</v>
      </c>
      <c r="BX424" s="36">
        <f t="shared" si="326"/>
        <v>0.68581368035330503</v>
      </c>
      <c r="BY424" s="36">
        <f t="shared" si="327"/>
        <v>0.42422317463920106</v>
      </c>
      <c r="BZ424" s="36">
        <f t="shared" si="328"/>
        <v>0.68538649706756893</v>
      </c>
      <c r="CA424" s="36">
        <f t="shared" si="329"/>
        <v>6.1238680266119193E-2</v>
      </c>
      <c r="CB424" s="36">
        <f t="shared" si="330"/>
        <v>0.28520959391580275</v>
      </c>
      <c r="CC424" s="36">
        <f t="shared" si="331"/>
        <v>6.9252077562327304E-4</v>
      </c>
      <c r="CD424" s="36">
        <f t="shared" si="332"/>
        <v>1.2262961127877099E-2</v>
      </c>
      <c r="CE424" s="36">
        <f t="shared" si="333"/>
        <v>5.0364203954214462E-3</v>
      </c>
      <c r="CF424" s="36">
        <f t="shared" si="334"/>
        <v>4.8140433335113669E-2</v>
      </c>
      <c r="CG424" s="36">
        <f t="shared" si="335"/>
        <v>1.6145464174023253E-6</v>
      </c>
      <c r="CH424" s="36">
        <f t="shared" si="336"/>
        <v>8.8688200784190342E-4</v>
      </c>
      <c r="CI424" s="36">
        <f t="shared" si="337"/>
        <v>6.5569125478600427E-4</v>
      </c>
      <c r="CJ424" s="36">
        <f t="shared" si="338"/>
        <v>2.7945365800551594E-2</v>
      </c>
      <c r="CK424" s="36">
        <f t="shared" si="339"/>
        <v>2.5658614748990863E-4</v>
      </c>
      <c r="CL424" s="36">
        <f t="shared" si="340"/>
        <v>1.5936824103415338E-2</v>
      </c>
      <c r="CM424" s="36">
        <f t="shared" si="341"/>
        <v>0.45292835924201486</v>
      </c>
      <c r="CN424" s="36">
        <f t="shared" si="342"/>
        <v>0.98657915009270758</v>
      </c>
      <c r="CO424" s="36">
        <f t="shared" si="343"/>
        <v>0.92362280476836822</v>
      </c>
      <c r="CP424" s="36">
        <f t="shared" si="344"/>
        <v>0.70610170564193575</v>
      </c>
      <c r="CQ424" s="36">
        <f t="shared" si="345"/>
        <v>3204.682312403846</v>
      </c>
      <c r="CR424" s="36">
        <f t="shared" si="346"/>
        <v>0.59004714869412667</v>
      </c>
      <c r="CS424" s="36">
        <f t="shared" si="347"/>
        <v>0.11638002359042972</v>
      </c>
      <c r="CT424" s="36">
        <f t="shared" si="348"/>
        <v>20.244015934997236</v>
      </c>
      <c r="CU424" s="36"/>
      <c r="CV424" s="42" t="str">
        <f t="shared" si="349"/>
        <v>Juruaia</v>
      </c>
      <c r="CW424" s="43">
        <f t="shared" si="354"/>
        <v>0.50621032726816206</v>
      </c>
      <c r="CX424" s="43">
        <f t="shared" si="354"/>
        <v>0.49791567170264067</v>
      </c>
      <c r="CY424" s="43">
        <f t="shared" si="354"/>
        <v>6.4975009611687798E-2</v>
      </c>
      <c r="CZ424" s="43">
        <f t="shared" si="354"/>
        <v>0.68538640043125265</v>
      </c>
      <c r="DA424" s="43">
        <f t="shared" si="354"/>
        <v>0.68581368035330503</v>
      </c>
      <c r="DB424" s="43">
        <f t="shared" si="354"/>
        <v>6.5569125478600427E-4</v>
      </c>
      <c r="DC424" s="43">
        <f t="shared" si="354"/>
        <v>2.7945365800551594E-2</v>
      </c>
      <c r="DD424" s="43">
        <f t="shared" si="354"/>
        <v>2.5658614748990863E-4</v>
      </c>
      <c r="DE424" s="43">
        <f t="shared" si="354"/>
        <v>1.5936824103415338E-2</v>
      </c>
      <c r="DF424" s="43">
        <f t="shared" si="354"/>
        <v>3204.682312403846</v>
      </c>
      <c r="DG424" s="43">
        <f t="shared" si="354"/>
        <v>0.59004714869412667</v>
      </c>
      <c r="DH424" s="43">
        <f t="shared" si="354"/>
        <v>0.11638002359042972</v>
      </c>
      <c r="DI424" s="43">
        <f t="shared" si="354"/>
        <v>20.244015934997236</v>
      </c>
      <c r="DJ424" s="51">
        <f t="shared" si="308"/>
        <v>248.31675777444627</v>
      </c>
      <c r="DL424" s="40">
        <f t="shared" si="352"/>
        <v>421</v>
      </c>
      <c r="DM424" s="58">
        <f t="shared" si="350"/>
        <v>88.696628805692711</v>
      </c>
      <c r="DN424" s="57" t="str">
        <f t="shared" si="351"/>
        <v>Coluna</v>
      </c>
    </row>
    <row r="425" spans="1:118" x14ac:dyDescent="0.3">
      <c r="A425" s="12">
        <v>313695</v>
      </c>
      <c r="B425" s="12" t="s">
        <v>29</v>
      </c>
      <c r="C425" s="12" t="s">
        <v>28</v>
      </c>
      <c r="D425" s="27" t="s">
        <v>466</v>
      </c>
      <c r="E425" s="13">
        <v>5283</v>
      </c>
      <c r="F425" s="14">
        <v>62.23</v>
      </c>
      <c r="G425" s="14">
        <v>89.35</v>
      </c>
      <c r="H425" s="15">
        <v>3287.6108999999997</v>
      </c>
      <c r="I425" s="15">
        <v>4720.3604999999998</v>
      </c>
      <c r="J425" s="15">
        <v>200.60380000000001</v>
      </c>
      <c r="K425" s="13">
        <v>6407</v>
      </c>
      <c r="L425" s="14">
        <v>47.6</v>
      </c>
      <c r="M425" s="14">
        <v>69.91</v>
      </c>
      <c r="N425" s="15">
        <v>3049.7320000000004</v>
      </c>
      <c r="O425" s="15">
        <v>4479.1336999999994</v>
      </c>
      <c r="P425" s="15">
        <v>230.0557</v>
      </c>
      <c r="Q425" s="13">
        <v>5695</v>
      </c>
      <c r="R425" s="14">
        <v>27.96</v>
      </c>
      <c r="S425" s="14">
        <v>47.28</v>
      </c>
      <c r="T425" s="15">
        <v>1592.3220000000001</v>
      </c>
      <c r="U425" s="14">
        <v>2692.596</v>
      </c>
      <c r="V425" s="14">
        <v>246.5301</v>
      </c>
      <c r="W425" s="14">
        <v>0.56000000000000005</v>
      </c>
      <c r="X425" s="14">
        <v>0.56000000000000005</v>
      </c>
      <c r="Y425" s="14">
        <v>0.53</v>
      </c>
      <c r="Z425" s="14">
        <v>106.57380000000001</v>
      </c>
      <c r="AA425" s="14">
        <v>102.3657</v>
      </c>
      <c r="AB425" s="14">
        <v>107.20480000000001</v>
      </c>
      <c r="AC425" s="14">
        <v>7750.835</v>
      </c>
      <c r="AD425" s="14">
        <v>41900.815999999999</v>
      </c>
      <c r="AE425" s="14">
        <v>1348.4403</v>
      </c>
      <c r="AF425" s="14">
        <v>7147.87</v>
      </c>
      <c r="AG425" s="14">
        <v>5748</v>
      </c>
      <c r="AH425" s="14">
        <v>5862</v>
      </c>
      <c r="AI425" s="14">
        <v>33.4863</v>
      </c>
      <c r="AJ425" s="14">
        <v>38.3307</v>
      </c>
      <c r="AK425" s="14">
        <v>0.26</v>
      </c>
      <c r="AL425" s="14">
        <v>7.4999999999999997E-2</v>
      </c>
      <c r="AM425" s="14">
        <v>0.58899999999999997</v>
      </c>
      <c r="AN425" s="14">
        <v>0.39600000000000002</v>
      </c>
      <c r="AO425" s="14">
        <v>0.45500000000000002</v>
      </c>
      <c r="AP425" s="14">
        <v>0.307</v>
      </c>
      <c r="AQ425" s="14">
        <v>0.67300000000000004</v>
      </c>
      <c r="AR425" s="14">
        <v>0.45500000000000002</v>
      </c>
      <c r="AS425" s="14">
        <v>0.59199999999999997</v>
      </c>
      <c r="AT425" s="14">
        <v>0.501</v>
      </c>
      <c r="AU425" s="14">
        <v>0.77600000000000002</v>
      </c>
      <c r="AV425" s="14">
        <v>0.53500000000000003</v>
      </c>
      <c r="AW425" s="14">
        <v>6961</v>
      </c>
      <c r="AX425" s="14">
        <v>2020</v>
      </c>
      <c r="AY425" s="14">
        <v>10252</v>
      </c>
      <c r="AZ425" s="14">
        <v>21602</v>
      </c>
      <c r="BA425" s="56">
        <f t="shared" si="306"/>
        <v>0.1704665115709563</v>
      </c>
      <c r="BB425" s="56">
        <f t="shared" si="306"/>
        <v>4.9467368678829435E-2</v>
      </c>
      <c r="BC425" s="56">
        <f t="shared" si="306"/>
        <v>0.25105914044324723</v>
      </c>
      <c r="BD425" s="56">
        <f t="shared" si="306"/>
        <v>0.52900697930696705</v>
      </c>
      <c r="BE425" s="54"/>
      <c r="BG425" s="36">
        <f t="shared" si="309"/>
        <v>0.79988154821953117</v>
      </c>
      <c r="BH425" s="36">
        <f t="shared" si="310"/>
        <v>46.675305416284168</v>
      </c>
      <c r="BI425" s="36">
        <f t="shared" si="311"/>
        <v>9.2059429929294456</v>
      </c>
      <c r="BJ425" s="36">
        <f t="shared" si="312"/>
        <v>2.9805341102716241E-2</v>
      </c>
      <c r="BK425" s="36">
        <f t="shared" si="313"/>
        <v>0.32929057861621946</v>
      </c>
      <c r="BL425" s="36">
        <f t="shared" si="314"/>
        <v>46.675154764351525</v>
      </c>
      <c r="BM425" s="36">
        <f t="shared" si="315"/>
        <v>4.444444444444428E-3</v>
      </c>
      <c r="BN425" s="36">
        <f t="shared" si="316"/>
        <v>3.0778701138811356E-4</v>
      </c>
      <c r="BO425" s="36">
        <f t="shared" si="317"/>
        <v>1.5378700499807832E-3</v>
      </c>
      <c r="BP425" s="36">
        <f t="shared" si="318"/>
        <v>4.4444288753457076E-3</v>
      </c>
      <c r="BQ425" s="36">
        <f t="shared" si="319"/>
        <v>3.0776751535279616E-4</v>
      </c>
      <c r="BR425" s="36">
        <f t="shared" si="320"/>
        <v>1.5378983747808561E-3</v>
      </c>
      <c r="BS425" s="36">
        <f t="shared" si="321"/>
        <v>0.95281882095502757</v>
      </c>
      <c r="BT425" s="36">
        <f t="shared" si="322"/>
        <v>0.98334479720753165</v>
      </c>
      <c r="BU425" s="36">
        <f t="shared" si="323"/>
        <v>0.65220346533647988</v>
      </c>
      <c r="BV425" s="36">
        <f t="shared" si="324"/>
        <v>0.84075404491783012</v>
      </c>
      <c r="BW425" s="36">
        <f t="shared" si="325"/>
        <v>0.76722199572459826</v>
      </c>
      <c r="BX425" s="36">
        <f t="shared" si="326"/>
        <v>0.80880421271310532</v>
      </c>
      <c r="BY425" s="36">
        <f t="shared" si="327"/>
        <v>0.65220362101048546</v>
      </c>
      <c r="BZ425" s="36">
        <f t="shared" si="328"/>
        <v>0.84075392006313188</v>
      </c>
      <c r="CA425" s="36">
        <f t="shared" si="329"/>
        <v>0.22336648165596235</v>
      </c>
      <c r="CB425" s="36">
        <f t="shared" si="330"/>
        <v>0.53462828072609547</v>
      </c>
      <c r="CC425" s="36">
        <f t="shared" si="331"/>
        <v>3.3933518005540175E-2</v>
      </c>
      <c r="CD425" s="36">
        <f t="shared" si="332"/>
        <v>0.11260754020089182</v>
      </c>
      <c r="CE425" s="36">
        <f t="shared" si="333"/>
        <v>7.0824661810613934E-2</v>
      </c>
      <c r="CF425" s="36">
        <f t="shared" si="334"/>
        <v>0.1241298581067849</v>
      </c>
      <c r="CG425" s="36">
        <f t="shared" si="335"/>
        <v>2.0982645240559334E-2</v>
      </c>
      <c r="CH425" s="36">
        <f t="shared" si="336"/>
        <v>8.2273660832735532E-2</v>
      </c>
      <c r="CI425" s="36">
        <f t="shared" si="337"/>
        <v>4.086718347004166E-2</v>
      </c>
      <c r="CJ425" s="36">
        <f t="shared" si="338"/>
        <v>6.0261376832631761E-2</v>
      </c>
      <c r="CK425" s="36">
        <f t="shared" si="339"/>
        <v>1.2572721227005423E-2</v>
      </c>
      <c r="CL425" s="36">
        <f t="shared" si="340"/>
        <v>5.814596851265022E-2</v>
      </c>
      <c r="CM425" s="36">
        <f t="shared" si="341"/>
        <v>0.48825057970848346</v>
      </c>
      <c r="CN425" s="36">
        <f t="shared" si="342"/>
        <v>0.99882171336039138</v>
      </c>
      <c r="CO425" s="36">
        <f t="shared" si="343"/>
        <v>0.98320443829423354</v>
      </c>
      <c r="CP425" s="36">
        <f t="shared" si="344"/>
        <v>0.79782895320135194</v>
      </c>
      <c r="CQ425" s="36">
        <f t="shared" si="345"/>
        <v>1219.2689903496666</v>
      </c>
      <c r="CR425" s="36">
        <f t="shared" si="346"/>
        <v>0.86440886591444321</v>
      </c>
      <c r="CS425" s="36">
        <f t="shared" si="347"/>
        <v>3.0302996134018237E-5</v>
      </c>
      <c r="CT425" s="36">
        <f t="shared" si="348"/>
        <v>137.64490512579877</v>
      </c>
      <c r="CU425" s="36"/>
      <c r="CV425" s="42" t="str">
        <f t="shared" si="349"/>
        <v>Juvenília</v>
      </c>
      <c r="CW425" s="43">
        <f t="shared" si="354"/>
        <v>46.675305416284168</v>
      </c>
      <c r="CX425" s="43">
        <f t="shared" si="354"/>
        <v>9.2059429929294456</v>
      </c>
      <c r="CY425" s="43">
        <f t="shared" si="354"/>
        <v>1.5378700499807832E-3</v>
      </c>
      <c r="CZ425" s="43">
        <f t="shared" si="354"/>
        <v>0.84075404491783012</v>
      </c>
      <c r="DA425" s="43">
        <f t="shared" si="354"/>
        <v>0.80880421271310532</v>
      </c>
      <c r="DB425" s="43">
        <f t="shared" si="354"/>
        <v>4.086718347004166E-2</v>
      </c>
      <c r="DC425" s="43">
        <f t="shared" si="354"/>
        <v>6.0261376832631761E-2</v>
      </c>
      <c r="DD425" s="43">
        <f t="shared" si="354"/>
        <v>1.2572721227005423E-2</v>
      </c>
      <c r="DE425" s="43">
        <f t="shared" si="354"/>
        <v>5.814596851265022E-2</v>
      </c>
      <c r="DF425" s="43">
        <f t="shared" si="354"/>
        <v>1219.2689903496666</v>
      </c>
      <c r="DG425" s="43">
        <f t="shared" si="354"/>
        <v>0.86440886591444321</v>
      </c>
      <c r="DH425" s="43">
        <f t="shared" si="354"/>
        <v>3.0302996134018237E-5</v>
      </c>
      <c r="DI425" s="43">
        <f t="shared" si="354"/>
        <v>137.64490512579877</v>
      </c>
      <c r="DJ425" s="51">
        <f t="shared" si="308"/>
        <v>108.88327126394712</v>
      </c>
      <c r="DL425" s="40">
        <f t="shared" si="352"/>
        <v>422</v>
      </c>
      <c r="DM425" s="58">
        <f t="shared" si="350"/>
        <v>88.842196958858395</v>
      </c>
      <c r="DN425" s="57" t="str">
        <f t="shared" si="351"/>
        <v>Marilac</v>
      </c>
    </row>
    <row r="426" spans="1:118" x14ac:dyDescent="0.3">
      <c r="A426" s="12">
        <v>313700</v>
      </c>
      <c r="B426" s="12" t="s">
        <v>29</v>
      </c>
      <c r="C426" s="12" t="s">
        <v>28</v>
      </c>
      <c r="D426" s="27" t="s">
        <v>467</v>
      </c>
      <c r="E426" s="13">
        <v>16540</v>
      </c>
      <c r="F426" s="14">
        <v>55.54</v>
      </c>
      <c r="G426" s="14">
        <v>86.39</v>
      </c>
      <c r="H426" s="15">
        <v>9186.3160000000007</v>
      </c>
      <c r="I426" s="15">
        <v>14288.906000000001</v>
      </c>
      <c r="J426" s="15">
        <v>179.03800000000001</v>
      </c>
      <c r="K426" s="13">
        <v>15766</v>
      </c>
      <c r="L426" s="14">
        <v>43.09</v>
      </c>
      <c r="M426" s="14">
        <v>69.97</v>
      </c>
      <c r="N426" s="15">
        <v>6793.5694000000012</v>
      </c>
      <c r="O426" s="15">
        <v>11031.4702</v>
      </c>
      <c r="P426" s="15">
        <v>208.25839999999999</v>
      </c>
      <c r="Q426" s="13">
        <v>16942</v>
      </c>
      <c r="R426" s="14">
        <v>28.95</v>
      </c>
      <c r="S426" s="14">
        <v>50.74</v>
      </c>
      <c r="T426" s="15">
        <v>4904.7089999999998</v>
      </c>
      <c r="U426" s="14">
        <v>8596.3708000000006</v>
      </c>
      <c r="V426" s="14">
        <v>255.25909999999999</v>
      </c>
      <c r="W426" s="14">
        <v>0.44</v>
      </c>
      <c r="X426" s="14">
        <v>0.53</v>
      </c>
      <c r="Y426" s="14">
        <v>0.56000000000000005</v>
      </c>
      <c r="Z426" s="14">
        <v>83.736599999999996</v>
      </c>
      <c r="AA426" s="14">
        <v>96.881799999999998</v>
      </c>
      <c r="AB426" s="14">
        <v>113.273</v>
      </c>
      <c r="AC426" s="14">
        <v>20605.884999999998</v>
      </c>
      <c r="AD426" s="14">
        <v>92555.971000000005</v>
      </c>
      <c r="AE426" s="14">
        <v>1298.6629</v>
      </c>
      <c r="AF426" s="14">
        <v>5176.22</v>
      </c>
      <c r="AG426" s="14">
        <v>15867</v>
      </c>
      <c r="AH426" s="14">
        <v>17881</v>
      </c>
      <c r="AI426" s="14">
        <v>32.2502</v>
      </c>
      <c r="AJ426" s="14">
        <v>27.7576</v>
      </c>
      <c r="AK426" s="14">
        <v>0.24399999999999999</v>
      </c>
      <c r="AL426" s="14">
        <v>6.2E-2</v>
      </c>
      <c r="AM426" s="14">
        <v>0.59799999999999998</v>
      </c>
      <c r="AN426" s="14">
        <v>0.39100000000000001</v>
      </c>
      <c r="AO426" s="14">
        <v>0.39500000000000002</v>
      </c>
      <c r="AP426" s="14">
        <v>0.19700000000000001</v>
      </c>
      <c r="AQ426" s="14">
        <v>0.67900000000000005</v>
      </c>
      <c r="AR426" s="14">
        <v>0.46100000000000002</v>
      </c>
      <c r="AS426" s="14">
        <v>0.54100000000000004</v>
      </c>
      <c r="AT426" s="14">
        <v>0.39100000000000001</v>
      </c>
      <c r="AU426" s="14">
        <v>0.754</v>
      </c>
      <c r="AV426" s="14">
        <v>0.53700000000000003</v>
      </c>
      <c r="AW426" s="14">
        <v>11886</v>
      </c>
      <c r="AX426" s="14">
        <v>2579</v>
      </c>
      <c r="AY426" s="14">
        <v>21545</v>
      </c>
      <c r="AZ426" s="14">
        <v>54992</v>
      </c>
      <c r="BA426" s="56">
        <f t="shared" si="306"/>
        <v>0.13061251401068108</v>
      </c>
      <c r="BB426" s="56">
        <f t="shared" si="306"/>
        <v>2.8340036482714666E-2</v>
      </c>
      <c r="BC426" s="56">
        <f t="shared" si="306"/>
        <v>0.23675303839476056</v>
      </c>
      <c r="BD426" s="56">
        <f t="shared" si="306"/>
        <v>0.60429441111184368</v>
      </c>
      <c r="BE426" s="54"/>
      <c r="BG426" s="36">
        <f t="shared" si="309"/>
        <v>0.47023315548104128</v>
      </c>
      <c r="BH426" s="36">
        <f t="shared" si="310"/>
        <v>50.541345950144759</v>
      </c>
      <c r="BI426" s="36">
        <f t="shared" si="311"/>
        <v>11.084581649174712</v>
      </c>
      <c r="BJ426" s="36">
        <f t="shared" si="312"/>
        <v>2.3976897750147996</v>
      </c>
      <c r="BK426" s="36">
        <f t="shared" si="313"/>
        <v>0.13000463882433888</v>
      </c>
      <c r="BL426" s="36">
        <f t="shared" si="314"/>
        <v>50.541151984279956</v>
      </c>
      <c r="BM426" s="36">
        <f t="shared" si="315"/>
        <v>7.1111111111111083E-2</v>
      </c>
      <c r="BN426" s="36">
        <f t="shared" si="316"/>
        <v>4.9245921822098949E-3</v>
      </c>
      <c r="BO426" s="36">
        <f t="shared" si="317"/>
        <v>9.6116878123798724E-3</v>
      </c>
      <c r="BP426" s="36">
        <f t="shared" si="318"/>
        <v>7.1110862005531503E-2</v>
      </c>
      <c r="BQ426" s="36">
        <f t="shared" si="319"/>
        <v>4.9245496448238066E-3</v>
      </c>
      <c r="BR426" s="36">
        <f t="shared" si="320"/>
        <v>9.6117698050194877E-3</v>
      </c>
      <c r="BS426" s="36">
        <f t="shared" si="321"/>
        <v>0.87708055881849112</v>
      </c>
      <c r="BT426" s="36">
        <f t="shared" si="322"/>
        <v>0.96339657307149507</v>
      </c>
      <c r="BU426" s="36">
        <f t="shared" si="323"/>
        <v>0.66372612383655205</v>
      </c>
      <c r="BV426" s="36">
        <f t="shared" si="324"/>
        <v>0.88330151113860511</v>
      </c>
      <c r="BW426" s="36">
        <f t="shared" si="325"/>
        <v>0.43225756554110806</v>
      </c>
      <c r="BX426" s="36">
        <f t="shared" si="326"/>
        <v>0.48016643809612963</v>
      </c>
      <c r="BY426" s="36">
        <f t="shared" si="327"/>
        <v>0.66372590088819206</v>
      </c>
      <c r="BZ426" s="36">
        <f t="shared" si="328"/>
        <v>0.88330165763211177</v>
      </c>
      <c r="CA426" s="36">
        <f t="shared" si="329"/>
        <v>0.25509670889409125</v>
      </c>
      <c r="CB426" s="36">
        <f t="shared" si="330"/>
        <v>0.60493827160493829</v>
      </c>
      <c r="CC426" s="36">
        <f t="shared" si="331"/>
        <v>2.9496397357294687E-2</v>
      </c>
      <c r="CD426" s="36">
        <f t="shared" si="332"/>
        <v>0.11830829692356198</v>
      </c>
      <c r="CE426" s="36">
        <f t="shared" si="333"/>
        <v>0.13169875130072842</v>
      </c>
      <c r="CF426" s="36">
        <f t="shared" si="334"/>
        <v>0.34150955153198381</v>
      </c>
      <c r="CG426" s="36">
        <f t="shared" si="335"/>
        <v>1.8832069412579564E-2</v>
      </c>
      <c r="CH426" s="36">
        <f t="shared" si="336"/>
        <v>7.6967109206867043E-2</v>
      </c>
      <c r="CI426" s="36">
        <f t="shared" si="337"/>
        <v>7.3381114638806699E-2</v>
      </c>
      <c r="CJ426" s="36">
        <f t="shared" si="338"/>
        <v>0.16903986427638265</v>
      </c>
      <c r="CK426" s="36">
        <f t="shared" si="339"/>
        <v>1.885122716252376E-2</v>
      </c>
      <c r="CL426" s="36">
        <f t="shared" si="340"/>
        <v>5.6785875961973695E-2</v>
      </c>
      <c r="CM426" s="36">
        <f t="shared" si="341"/>
        <v>0.23581748106588463</v>
      </c>
      <c r="CN426" s="36">
        <f t="shared" si="342"/>
        <v>0.99849576565261888</v>
      </c>
      <c r="CO426" s="36">
        <f t="shared" si="343"/>
        <v>0.96486807672768482</v>
      </c>
      <c r="CP426" s="36">
        <f t="shared" si="344"/>
        <v>0.5302062848084329</v>
      </c>
      <c r="CQ426" s="36">
        <f t="shared" si="345"/>
        <v>703.34341875029975</v>
      </c>
      <c r="CR426" s="36">
        <f t="shared" si="346"/>
        <v>0.92111132282969965</v>
      </c>
      <c r="CS426" s="36">
        <f t="shared" si="347"/>
        <v>2.6823969053962698E-3</v>
      </c>
      <c r="CT426" s="36">
        <f t="shared" si="348"/>
        <v>183.44658220507529</v>
      </c>
      <c r="CU426" s="36"/>
      <c r="CV426" s="42" t="str">
        <f t="shared" si="349"/>
        <v>Ladainha</v>
      </c>
      <c r="CW426" s="43">
        <f t="shared" si="354"/>
        <v>50.541345950144759</v>
      </c>
      <c r="CX426" s="43">
        <f t="shared" si="354"/>
        <v>11.084581649174712</v>
      </c>
      <c r="CY426" s="43">
        <f t="shared" si="354"/>
        <v>9.6116878123798724E-3</v>
      </c>
      <c r="CZ426" s="43">
        <f t="shared" si="354"/>
        <v>0.88330151113860511</v>
      </c>
      <c r="DA426" s="43">
        <f t="shared" si="354"/>
        <v>0.48016643809612963</v>
      </c>
      <c r="DB426" s="43">
        <f t="shared" si="354"/>
        <v>7.3381114638806699E-2</v>
      </c>
      <c r="DC426" s="43">
        <f t="shared" si="354"/>
        <v>0.16903986427638265</v>
      </c>
      <c r="DD426" s="43">
        <f t="shared" si="354"/>
        <v>1.885122716252376E-2</v>
      </c>
      <c r="DE426" s="43">
        <f t="shared" si="354"/>
        <v>5.6785875961973695E-2</v>
      </c>
      <c r="DF426" s="43">
        <f t="shared" si="354"/>
        <v>703.34341875029975</v>
      </c>
      <c r="DG426" s="43">
        <f t="shared" si="354"/>
        <v>0.92111132282969965</v>
      </c>
      <c r="DH426" s="43">
        <f t="shared" si="354"/>
        <v>2.6823969053962698E-3</v>
      </c>
      <c r="DI426" s="43">
        <f t="shared" si="354"/>
        <v>183.44658220507529</v>
      </c>
      <c r="DJ426" s="51">
        <f t="shared" si="308"/>
        <v>73.156219999501246</v>
      </c>
      <c r="DL426" s="40">
        <f t="shared" si="352"/>
        <v>423</v>
      </c>
      <c r="DM426" s="58">
        <f t="shared" si="350"/>
        <v>89.781233397511244</v>
      </c>
      <c r="DN426" s="57" t="str">
        <f t="shared" si="351"/>
        <v>Sobrália</v>
      </c>
    </row>
    <row r="427" spans="1:118" x14ac:dyDescent="0.3">
      <c r="A427" s="12">
        <v>313710</v>
      </c>
      <c r="B427" s="12" t="s">
        <v>29</v>
      </c>
      <c r="C427" s="12" t="s">
        <v>28</v>
      </c>
      <c r="D427" s="27" t="s">
        <v>469</v>
      </c>
      <c r="E427" s="13">
        <v>8061</v>
      </c>
      <c r="F427" s="14">
        <v>23</v>
      </c>
      <c r="G427" s="14">
        <v>50.71</v>
      </c>
      <c r="H427" s="15">
        <v>1854.03</v>
      </c>
      <c r="I427" s="15">
        <v>4087.7330999999999</v>
      </c>
      <c r="J427" s="15">
        <v>74.142499999999998</v>
      </c>
      <c r="K427" s="13">
        <v>7641</v>
      </c>
      <c r="L427" s="14">
        <v>8.58</v>
      </c>
      <c r="M427" s="14">
        <v>25.16</v>
      </c>
      <c r="N427" s="15">
        <v>655.59780000000001</v>
      </c>
      <c r="O427" s="15">
        <v>1922.4756</v>
      </c>
      <c r="P427" s="15">
        <v>41.468000000000004</v>
      </c>
      <c r="Q427" s="13">
        <v>7563</v>
      </c>
      <c r="R427" s="14">
        <v>3.42</v>
      </c>
      <c r="S427" s="14">
        <v>9.36</v>
      </c>
      <c r="T427" s="15">
        <v>258.65460000000002</v>
      </c>
      <c r="U427" s="14">
        <v>707.89679999999987</v>
      </c>
      <c r="V427" s="14">
        <v>30.155000000000001</v>
      </c>
      <c r="W427" s="14">
        <v>0.56000000000000005</v>
      </c>
      <c r="X427" s="14">
        <v>0.51</v>
      </c>
      <c r="Y427" s="14">
        <v>0.5</v>
      </c>
      <c r="Z427" s="14">
        <v>106.57380000000001</v>
      </c>
      <c r="AA427" s="14">
        <v>93.225899999999996</v>
      </c>
      <c r="AB427" s="14">
        <v>101.1366</v>
      </c>
      <c r="AC427" s="14">
        <v>30803.019</v>
      </c>
      <c r="AD427" s="14">
        <v>134700.77100000001</v>
      </c>
      <c r="AE427" s="14">
        <v>3985.3822</v>
      </c>
      <c r="AF427" s="14">
        <v>17269.330000000002</v>
      </c>
      <c r="AG427" s="14">
        <v>7729</v>
      </c>
      <c r="AH427" s="14">
        <v>7800</v>
      </c>
      <c r="AI427" s="14">
        <v>98.970399999999998</v>
      </c>
      <c r="AJ427" s="14">
        <v>92.607299999999995</v>
      </c>
      <c r="AK427" s="14">
        <v>0.433</v>
      </c>
      <c r="AL427" s="14">
        <v>0.221</v>
      </c>
      <c r="AM427" s="14">
        <v>0.68</v>
      </c>
      <c r="AN427" s="14">
        <v>0.54200000000000004</v>
      </c>
      <c r="AO427" s="14">
        <v>0.61</v>
      </c>
      <c r="AP427" s="14">
        <v>0.504</v>
      </c>
      <c r="AQ427" s="14">
        <v>0.73699999999999999</v>
      </c>
      <c r="AR427" s="14">
        <v>0.61199999999999999</v>
      </c>
      <c r="AS427" s="14">
        <v>0.71799999999999997</v>
      </c>
      <c r="AT427" s="14">
        <v>0.63700000000000001</v>
      </c>
      <c r="AU427" s="14">
        <v>0.83899999999999997</v>
      </c>
      <c r="AV427" s="14">
        <v>0.69199999999999995</v>
      </c>
      <c r="AW427" s="14">
        <v>34600</v>
      </c>
      <c r="AX427" s="14">
        <v>27474</v>
      </c>
      <c r="AY427" s="14">
        <v>38575</v>
      </c>
      <c r="AZ427" s="14">
        <v>27358</v>
      </c>
      <c r="BA427" s="56">
        <f t="shared" si="306"/>
        <v>0.27029771809354175</v>
      </c>
      <c r="BB427" s="56">
        <f t="shared" si="306"/>
        <v>0.2146288874827158</v>
      </c>
      <c r="BC427" s="56">
        <f t="shared" si="306"/>
        <v>0.30135070738318998</v>
      </c>
      <c r="BD427" s="56">
        <f t="shared" si="306"/>
        <v>0.21372268704055247</v>
      </c>
      <c r="BE427" s="54"/>
      <c r="BG427" s="36">
        <f t="shared" si="309"/>
        <v>0.73910236531608831</v>
      </c>
      <c r="BH427" s="36">
        <f t="shared" si="310"/>
        <v>1.7654120471718067E-3</v>
      </c>
      <c r="BI427" s="36">
        <f t="shared" si="311"/>
        <v>4.0547938822816848E-2</v>
      </c>
      <c r="BJ427" s="36">
        <f t="shared" si="312"/>
        <v>0.74927225877475578</v>
      </c>
      <c r="BK427" s="36">
        <f t="shared" si="313"/>
        <v>0.78847300490845895</v>
      </c>
      <c r="BL427" s="36">
        <f t="shared" si="314"/>
        <v>1.7654434547487339E-3</v>
      </c>
      <c r="BM427" s="36">
        <f t="shared" si="315"/>
        <v>4.444444444444428E-3</v>
      </c>
      <c r="BN427" s="36">
        <f t="shared" si="316"/>
        <v>1.1080332409972275E-2</v>
      </c>
      <c r="BO427" s="36">
        <f t="shared" si="317"/>
        <v>3.8446751249519579E-4</v>
      </c>
      <c r="BP427" s="36">
        <f t="shared" si="318"/>
        <v>4.4444288753457076E-3</v>
      </c>
      <c r="BQ427" s="36">
        <f t="shared" si="319"/>
        <v>1.1080236700853575E-2</v>
      </c>
      <c r="BR427" s="36">
        <f t="shared" si="320"/>
        <v>3.8445558641098343E-4</v>
      </c>
      <c r="BS427" s="36">
        <f t="shared" si="321"/>
        <v>0.81923247438075419</v>
      </c>
      <c r="BT427" s="36">
        <f t="shared" si="322"/>
        <v>0.94695554954633099</v>
      </c>
      <c r="BU427" s="36">
        <f t="shared" si="323"/>
        <v>0.18604220317108641</v>
      </c>
      <c r="BV427" s="36">
        <f t="shared" si="324"/>
        <v>0.63886982265119796</v>
      </c>
      <c r="BW427" s="36">
        <f t="shared" si="325"/>
        <v>0.69413265257568446</v>
      </c>
      <c r="BX427" s="36">
        <f t="shared" si="326"/>
        <v>0.75005183367285733</v>
      </c>
      <c r="BY427" s="36">
        <f t="shared" si="327"/>
        <v>0.1860425521874238</v>
      </c>
      <c r="BZ427" s="36">
        <f t="shared" si="328"/>
        <v>0.63886983403227759</v>
      </c>
      <c r="CA427" s="36">
        <f t="shared" si="329"/>
        <v>1.4811828067591295E-2</v>
      </c>
      <c r="CB427" s="36">
        <f t="shared" si="330"/>
        <v>4.3216299893372417E-2</v>
      </c>
      <c r="CC427" s="36">
        <f t="shared" si="331"/>
        <v>3.3839519340704747E-3</v>
      </c>
      <c r="CD427" s="36">
        <f t="shared" si="332"/>
        <v>8.2090896806450032E-3</v>
      </c>
      <c r="CE427" s="36">
        <f t="shared" si="333"/>
        <v>2.6014568158168528E-4</v>
      </c>
      <c r="CF427" s="36">
        <f t="shared" si="334"/>
        <v>4.005768306361175E-3</v>
      </c>
      <c r="CG427" s="36">
        <f t="shared" si="335"/>
        <v>4.0363660435055737E-3</v>
      </c>
      <c r="CH427" s="36">
        <f t="shared" si="336"/>
        <v>1.6607541199477199E-3</v>
      </c>
      <c r="CI427" s="36">
        <f t="shared" si="337"/>
        <v>1.0461998968330662E-3</v>
      </c>
      <c r="CJ427" s="36">
        <f t="shared" si="338"/>
        <v>1.6534511540136499E-3</v>
      </c>
      <c r="CK427" s="36">
        <f t="shared" si="339"/>
        <v>1.6036634218119202E-3</v>
      </c>
      <c r="CL427" s="36">
        <f t="shared" si="340"/>
        <v>3.4002313766913229E-4</v>
      </c>
      <c r="CM427" s="36">
        <f t="shared" si="341"/>
        <v>0.24738860104641983</v>
      </c>
      <c r="CN427" s="36">
        <f t="shared" si="342"/>
        <v>0.98403365647365704</v>
      </c>
      <c r="CO427" s="36">
        <f t="shared" si="343"/>
        <v>0.93754297961259914</v>
      </c>
      <c r="CP427" s="36">
        <f t="shared" si="344"/>
        <v>0.7478072892705625</v>
      </c>
      <c r="CQ427" s="36">
        <f t="shared" si="345"/>
        <v>3130.7270338073549</v>
      </c>
      <c r="CR427" s="36">
        <f t="shared" si="346"/>
        <v>0.48321734199982636</v>
      </c>
      <c r="CS427" s="36">
        <f t="shared" si="347"/>
        <v>4.2818012356233941E-2</v>
      </c>
      <c r="CT427" s="36">
        <f t="shared" si="348"/>
        <v>17.1719782074289</v>
      </c>
      <c r="CU427" s="36"/>
      <c r="CV427" s="42" t="str">
        <f t="shared" si="349"/>
        <v>Lagamar</v>
      </c>
      <c r="CW427" s="43">
        <f t="shared" si="354"/>
        <v>1.7654120471718067E-3</v>
      </c>
      <c r="CX427" s="43">
        <f t="shared" si="354"/>
        <v>4.0547938822816848E-2</v>
      </c>
      <c r="CY427" s="43">
        <f t="shared" si="354"/>
        <v>3.8446751249519579E-4</v>
      </c>
      <c r="CZ427" s="43">
        <f t="shared" si="354"/>
        <v>0.63886982265119796</v>
      </c>
      <c r="DA427" s="43">
        <f t="shared" si="354"/>
        <v>0.75005183367285733</v>
      </c>
      <c r="DB427" s="43">
        <f t="shared" si="354"/>
        <v>1.0461998968330662E-3</v>
      </c>
      <c r="DC427" s="43">
        <f t="shared" si="354"/>
        <v>1.6534511540136499E-3</v>
      </c>
      <c r="DD427" s="43">
        <f t="shared" si="354"/>
        <v>1.6036634218119202E-3</v>
      </c>
      <c r="DE427" s="43">
        <f t="shared" si="354"/>
        <v>3.4002313766913229E-4</v>
      </c>
      <c r="DF427" s="43">
        <f t="shared" si="354"/>
        <v>3130.7270338073549</v>
      </c>
      <c r="DG427" s="43">
        <f t="shared" si="354"/>
        <v>0.48321734199982636</v>
      </c>
      <c r="DH427" s="43">
        <f t="shared" si="354"/>
        <v>4.2818012356233941E-2</v>
      </c>
      <c r="DI427" s="43">
        <f t="shared" si="354"/>
        <v>17.1719782074289</v>
      </c>
      <c r="DJ427" s="51">
        <f t="shared" si="308"/>
        <v>242.29702386011206</v>
      </c>
      <c r="DL427" s="40">
        <f t="shared" si="352"/>
        <v>424</v>
      </c>
      <c r="DM427" s="58">
        <f t="shared" si="350"/>
        <v>90.080455810573909</v>
      </c>
      <c r="DN427" s="57" t="str">
        <f t="shared" si="351"/>
        <v>Rubim</v>
      </c>
    </row>
    <row r="428" spans="1:118" x14ac:dyDescent="0.3">
      <c r="A428" s="12">
        <v>313720</v>
      </c>
      <c r="B428" s="12" t="s">
        <v>29</v>
      </c>
      <c r="C428" s="12" t="s">
        <v>28</v>
      </c>
      <c r="D428" s="27" t="s">
        <v>470</v>
      </c>
      <c r="E428" s="13">
        <v>30726</v>
      </c>
      <c r="F428" s="14">
        <v>10.74</v>
      </c>
      <c r="G428" s="14">
        <v>36.85</v>
      </c>
      <c r="H428" s="15">
        <v>3299.9723999999997</v>
      </c>
      <c r="I428" s="15">
        <v>11322.530999999999</v>
      </c>
      <c r="J428" s="15">
        <v>34.621299999999998</v>
      </c>
      <c r="K428" s="13">
        <v>38565</v>
      </c>
      <c r="L428" s="14">
        <v>2.0299999999999998</v>
      </c>
      <c r="M428" s="14">
        <v>12.4</v>
      </c>
      <c r="N428" s="15">
        <v>782.8694999999999</v>
      </c>
      <c r="O428" s="15">
        <v>4782.0600000000004</v>
      </c>
      <c r="P428" s="15">
        <v>9.8111999999999995</v>
      </c>
      <c r="Q428" s="13">
        <v>45628</v>
      </c>
      <c r="R428" s="14">
        <v>0.8</v>
      </c>
      <c r="S428" s="14">
        <v>4.63</v>
      </c>
      <c r="T428" s="15">
        <v>365.024</v>
      </c>
      <c r="U428" s="14">
        <v>2112.5763999999999</v>
      </c>
      <c r="V428" s="14">
        <v>7.0537999999999998</v>
      </c>
      <c r="W428" s="14">
        <v>0.49</v>
      </c>
      <c r="X428" s="14">
        <v>0.52</v>
      </c>
      <c r="Y428" s="14">
        <v>0.45</v>
      </c>
      <c r="Z428" s="14">
        <v>93.252099999999999</v>
      </c>
      <c r="AA428" s="14">
        <v>95.053799999999995</v>
      </c>
      <c r="AB428" s="14">
        <v>91.022900000000007</v>
      </c>
      <c r="AC428" s="14">
        <v>180922.829</v>
      </c>
      <c r="AD428" s="14">
        <v>1264631.098</v>
      </c>
      <c r="AE428" s="14">
        <v>4711.9000999999998</v>
      </c>
      <c r="AF428" s="14">
        <v>25468.87</v>
      </c>
      <c r="AG428" s="14">
        <v>38397</v>
      </c>
      <c r="AH428" s="14">
        <v>49654</v>
      </c>
      <c r="AI428" s="14">
        <v>117.0123</v>
      </c>
      <c r="AJ428" s="14">
        <v>136.57759999999999</v>
      </c>
      <c r="AK428" s="14">
        <v>0.47899999999999998</v>
      </c>
      <c r="AL428" s="14">
        <v>0.28299999999999997</v>
      </c>
      <c r="AM428" s="14">
        <v>0.67500000000000004</v>
      </c>
      <c r="AN428" s="14">
        <v>0.57399999999999995</v>
      </c>
      <c r="AO428" s="14">
        <v>0.623</v>
      </c>
      <c r="AP428" s="14">
        <v>0.48799999999999999</v>
      </c>
      <c r="AQ428" s="14">
        <v>0.749</v>
      </c>
      <c r="AR428" s="14">
        <v>0.66300000000000003</v>
      </c>
      <c r="AS428" s="14">
        <v>0.73199999999999998</v>
      </c>
      <c r="AT428" s="14">
        <v>0.65500000000000003</v>
      </c>
      <c r="AU428" s="14">
        <v>0.83199999999999996</v>
      </c>
      <c r="AV428" s="14">
        <v>0.72</v>
      </c>
      <c r="AW428" s="14">
        <v>37464</v>
      </c>
      <c r="AX428" s="14">
        <v>251422</v>
      </c>
      <c r="AY428" s="14">
        <v>641669</v>
      </c>
      <c r="AZ428" s="14">
        <v>154267</v>
      </c>
      <c r="BA428" s="56">
        <f t="shared" si="306"/>
        <v>3.4534697858266149E-2</v>
      </c>
      <c r="BB428" s="56">
        <f t="shared" si="306"/>
        <v>0.2317633676308187</v>
      </c>
      <c r="BC428" s="56">
        <f t="shared" si="306"/>
        <v>0.5914970382237823</v>
      </c>
      <c r="BD428" s="56">
        <f t="shared" si="306"/>
        <v>0.14220489628713281</v>
      </c>
      <c r="BE428" s="54"/>
      <c r="BG428" s="36">
        <f t="shared" si="309"/>
        <v>2.360107519966792E-2</v>
      </c>
      <c r="BH428" s="36">
        <f t="shared" si="310"/>
        <v>0.60203689318864806</v>
      </c>
      <c r="BI428" s="36">
        <f t="shared" si="311"/>
        <v>0.36596305722838934</v>
      </c>
      <c r="BJ428" s="36">
        <f t="shared" si="312"/>
        <v>0.65664516447548382</v>
      </c>
      <c r="BK428" s="36">
        <f t="shared" si="313"/>
        <v>0.44307541674733042</v>
      </c>
      <c r="BL428" s="36">
        <f t="shared" si="314"/>
        <v>0.60203708651888832</v>
      </c>
      <c r="BM428" s="36">
        <f t="shared" si="315"/>
        <v>3.3611111111111119E-2</v>
      </c>
      <c r="BN428" s="36">
        <f t="shared" si="316"/>
        <v>7.6946752847029745E-3</v>
      </c>
      <c r="BO428" s="36">
        <f t="shared" si="317"/>
        <v>1.3840830449826995E-2</v>
      </c>
      <c r="BP428" s="36">
        <f t="shared" si="318"/>
        <v>3.3610993369801993E-2</v>
      </c>
      <c r="BQ428" s="36">
        <f t="shared" si="319"/>
        <v>7.6946930086623511E-3</v>
      </c>
      <c r="BR428" s="36">
        <f t="shared" si="320"/>
        <v>1.3840857283737563E-2</v>
      </c>
      <c r="BS428" s="36">
        <f t="shared" si="321"/>
        <v>0.19597153427200459</v>
      </c>
      <c r="BT428" s="36">
        <f t="shared" si="322"/>
        <v>0.55891299785819504</v>
      </c>
      <c r="BU428" s="36">
        <f t="shared" si="323"/>
        <v>0.1073606241697064</v>
      </c>
      <c r="BV428" s="36">
        <f t="shared" si="324"/>
        <v>0.4956118841399344</v>
      </c>
      <c r="BW428" s="36">
        <f t="shared" si="325"/>
        <v>2.9270081878665831E-2</v>
      </c>
      <c r="BX428" s="36">
        <f t="shared" si="326"/>
        <v>2.1703761432962376E-2</v>
      </c>
      <c r="BY428" s="36">
        <f t="shared" si="327"/>
        <v>0.10736084320718609</v>
      </c>
      <c r="BZ428" s="36">
        <f t="shared" si="328"/>
        <v>0.49561183526540614</v>
      </c>
      <c r="CA428" s="36">
        <f t="shared" si="329"/>
        <v>8.0642175034663637E-4</v>
      </c>
      <c r="CB428" s="36">
        <f t="shared" si="330"/>
        <v>2.0554720520034181E-4</v>
      </c>
      <c r="CC428" s="36">
        <f t="shared" si="331"/>
        <v>4.2376132779828185E-3</v>
      </c>
      <c r="CD428" s="36">
        <f t="shared" si="332"/>
        <v>1.3625512364307917E-3</v>
      </c>
      <c r="CE428" s="36">
        <f t="shared" si="333"/>
        <v>2.3413111342352104E-5</v>
      </c>
      <c r="CF428" s="36">
        <f t="shared" si="334"/>
        <v>8.7236732005199086E-4</v>
      </c>
      <c r="CG428" s="36">
        <f t="shared" si="335"/>
        <v>2.3314050267288183E-3</v>
      </c>
      <c r="CH428" s="36">
        <f t="shared" si="336"/>
        <v>1.5354605398924875E-3</v>
      </c>
      <c r="CI428" s="36">
        <f t="shared" si="337"/>
        <v>1.8163192653351871E-4</v>
      </c>
      <c r="CJ428" s="36">
        <f t="shared" si="338"/>
        <v>1.8371679489040656E-4</v>
      </c>
      <c r="CK428" s="36">
        <f t="shared" si="339"/>
        <v>2.309275327409167E-3</v>
      </c>
      <c r="CL428" s="36">
        <f t="shared" si="340"/>
        <v>4.5269352648256788E-4</v>
      </c>
      <c r="CM428" s="36">
        <f t="shared" si="341"/>
        <v>0.38604708018583045</v>
      </c>
      <c r="CN428" s="36">
        <f t="shared" si="342"/>
        <v>0.85867999268239581</v>
      </c>
      <c r="CO428" s="36">
        <f t="shared" si="343"/>
        <v>0.22293523947937</v>
      </c>
      <c r="CP428" s="36">
        <f t="shared" si="344"/>
        <v>5.6357243767180563E-2</v>
      </c>
      <c r="CQ428" s="36">
        <f t="shared" si="345"/>
        <v>39.395838662707163</v>
      </c>
      <c r="CR428" s="36">
        <f t="shared" si="346"/>
        <v>0.44997307643607171</v>
      </c>
      <c r="CS428" s="36">
        <f t="shared" si="347"/>
        <v>1.8740957480147589</v>
      </c>
      <c r="CT428" s="36">
        <f t="shared" si="348"/>
        <v>5.8690296522852288</v>
      </c>
      <c r="CU428" s="36"/>
      <c r="CV428" s="42" t="str">
        <f t="shared" si="349"/>
        <v>Lagoa da Prata</v>
      </c>
      <c r="CW428" s="43">
        <f t="shared" si="354"/>
        <v>0.60203689318864806</v>
      </c>
      <c r="CX428" s="43">
        <f t="shared" si="354"/>
        <v>0.36596305722838934</v>
      </c>
      <c r="CY428" s="43">
        <f t="shared" si="354"/>
        <v>1.3840830449826995E-2</v>
      </c>
      <c r="CZ428" s="43">
        <f t="shared" si="354"/>
        <v>0.4956118841399344</v>
      </c>
      <c r="DA428" s="43">
        <f t="shared" si="354"/>
        <v>2.1703761432962376E-2</v>
      </c>
      <c r="DB428" s="43">
        <f t="shared" si="354"/>
        <v>1.8163192653351871E-4</v>
      </c>
      <c r="DC428" s="43">
        <f t="shared" si="354"/>
        <v>1.8371679489040656E-4</v>
      </c>
      <c r="DD428" s="43">
        <f t="shared" si="354"/>
        <v>2.309275327409167E-3</v>
      </c>
      <c r="DE428" s="43">
        <f t="shared" si="354"/>
        <v>4.5269352648256788E-4</v>
      </c>
      <c r="DF428" s="43">
        <f t="shared" si="354"/>
        <v>39.395838662707163</v>
      </c>
      <c r="DG428" s="43">
        <f t="shared" si="354"/>
        <v>0.44997307643607171</v>
      </c>
      <c r="DH428" s="43">
        <f t="shared" si="354"/>
        <v>1.8740957480147589</v>
      </c>
      <c r="DI428" s="43">
        <f t="shared" si="354"/>
        <v>5.8690296522852288</v>
      </c>
      <c r="DJ428" s="51">
        <f t="shared" si="308"/>
        <v>3.7762477602660232</v>
      </c>
      <c r="DL428" s="40">
        <f t="shared" si="352"/>
        <v>425</v>
      </c>
      <c r="DM428" s="58">
        <f t="shared" si="350"/>
        <v>90.491314087533638</v>
      </c>
      <c r="DN428" s="57" t="str">
        <f t="shared" si="351"/>
        <v>Rio do Prado</v>
      </c>
    </row>
    <row r="429" spans="1:118" x14ac:dyDescent="0.3">
      <c r="A429" s="12">
        <v>313730</v>
      </c>
      <c r="B429" s="12" t="s">
        <v>29</v>
      </c>
      <c r="C429" s="12" t="s">
        <v>28</v>
      </c>
      <c r="D429" s="27" t="s">
        <v>468</v>
      </c>
      <c r="E429" s="13">
        <v>4063</v>
      </c>
      <c r="F429" s="14">
        <v>25.54</v>
      </c>
      <c r="G429" s="14">
        <v>56.72</v>
      </c>
      <c r="H429" s="15">
        <v>1037.6902</v>
      </c>
      <c r="I429" s="15">
        <v>2304.5336000000002</v>
      </c>
      <c r="J429" s="15">
        <v>82.330399999999997</v>
      </c>
      <c r="K429" s="13">
        <v>4339</v>
      </c>
      <c r="L429" s="14">
        <v>21.34</v>
      </c>
      <c r="M429" s="14">
        <v>54.53</v>
      </c>
      <c r="N429" s="15">
        <v>925.94260000000008</v>
      </c>
      <c r="O429" s="15">
        <v>2366.0567000000001</v>
      </c>
      <c r="P429" s="15">
        <v>103.1384</v>
      </c>
      <c r="Q429" s="13">
        <v>4214</v>
      </c>
      <c r="R429" s="14">
        <v>9.02</v>
      </c>
      <c r="S429" s="14">
        <v>24.57</v>
      </c>
      <c r="T429" s="15">
        <v>380.1028</v>
      </c>
      <c r="U429" s="14">
        <v>1035.3797999999999</v>
      </c>
      <c r="V429" s="14">
        <v>79.531499999999994</v>
      </c>
      <c r="W429" s="14">
        <v>0.51</v>
      </c>
      <c r="X429" s="14">
        <v>0.43</v>
      </c>
      <c r="Y429" s="14">
        <v>0.44</v>
      </c>
      <c r="Z429" s="14">
        <v>97.058300000000003</v>
      </c>
      <c r="AA429" s="14">
        <v>78.602199999999996</v>
      </c>
      <c r="AB429" s="14">
        <v>89.000200000000007</v>
      </c>
      <c r="AC429" s="14">
        <v>9263.6010000000006</v>
      </c>
      <c r="AD429" s="14">
        <v>36899.480000000003</v>
      </c>
      <c r="AE429" s="14">
        <v>2086.8665999999998</v>
      </c>
      <c r="AF429" s="14">
        <v>8611.31</v>
      </c>
      <c r="AG429" s="14">
        <v>4439</v>
      </c>
      <c r="AH429" s="14">
        <v>4285</v>
      </c>
      <c r="AI429" s="14">
        <v>51.823900000000002</v>
      </c>
      <c r="AJ429" s="14">
        <v>46.178400000000003</v>
      </c>
      <c r="AK429" s="14">
        <v>0.32900000000000001</v>
      </c>
      <c r="AL429" s="14">
        <v>0.115</v>
      </c>
      <c r="AM429" s="14">
        <v>0.61</v>
      </c>
      <c r="AN429" s="14">
        <v>0.50900000000000001</v>
      </c>
      <c r="AO429" s="14">
        <v>0.48699999999999999</v>
      </c>
      <c r="AP429" s="14">
        <v>0.33500000000000002</v>
      </c>
      <c r="AQ429" s="14">
        <v>0.70499999999999996</v>
      </c>
      <c r="AR429" s="14">
        <v>0.48899999999999999</v>
      </c>
      <c r="AS429" s="14">
        <v>0.63400000000000001</v>
      </c>
      <c r="AT429" s="14">
        <v>0.55600000000000005</v>
      </c>
      <c r="AU429" s="14">
        <v>0.77300000000000002</v>
      </c>
      <c r="AV429" s="14">
        <v>0.59299999999999997</v>
      </c>
      <c r="AW429" s="14">
        <v>8232</v>
      </c>
      <c r="AX429" s="14">
        <v>2783</v>
      </c>
      <c r="AY429" s="14">
        <v>8119</v>
      </c>
      <c r="AZ429" s="14">
        <v>16764</v>
      </c>
      <c r="BA429" s="56">
        <f t="shared" si="306"/>
        <v>0.2293163964566271</v>
      </c>
      <c r="BB429" s="56">
        <f t="shared" si="306"/>
        <v>7.7525210318123566E-2</v>
      </c>
      <c r="BC429" s="56">
        <f t="shared" si="306"/>
        <v>0.22616858877931917</v>
      </c>
      <c r="BD429" s="56">
        <f t="shared" si="306"/>
        <v>0.46698980444593013</v>
      </c>
      <c r="BE429" s="54"/>
      <c r="BG429" s="36">
        <f t="shared" si="309"/>
        <v>0.84977549748079007</v>
      </c>
      <c r="BH429" s="36">
        <f t="shared" si="310"/>
        <v>2.3305400591609189</v>
      </c>
      <c r="BI429" s="36">
        <f t="shared" si="311"/>
        <v>1.2021288832717905</v>
      </c>
      <c r="BJ429" s="36">
        <f t="shared" si="312"/>
        <v>0.64400886233584054</v>
      </c>
      <c r="BK429" s="36">
        <f t="shared" si="313"/>
        <v>0.69911130061867766</v>
      </c>
      <c r="BL429" s="36">
        <f t="shared" si="314"/>
        <v>2.3305265557273245</v>
      </c>
      <c r="BM429" s="36">
        <f t="shared" si="315"/>
        <v>2.2499999999999975E-2</v>
      </c>
      <c r="BN429" s="36">
        <f t="shared" si="316"/>
        <v>6.03262542320714E-2</v>
      </c>
      <c r="BO429" s="36">
        <f t="shared" si="317"/>
        <v>1.8838908112264501E-2</v>
      </c>
      <c r="BP429" s="36">
        <f t="shared" si="318"/>
        <v>2.2499921181437711E-2</v>
      </c>
      <c r="BQ429" s="36">
        <f t="shared" si="319"/>
        <v>6.0326204605024039E-2</v>
      </c>
      <c r="BR429" s="36">
        <f t="shared" si="320"/>
        <v>1.8838855935277583E-2</v>
      </c>
      <c r="BS429" s="36">
        <f t="shared" si="321"/>
        <v>0.94374322699435498</v>
      </c>
      <c r="BT429" s="36">
        <f t="shared" si="322"/>
        <v>0.98532543301519337</v>
      </c>
      <c r="BU429" s="36">
        <f t="shared" si="323"/>
        <v>0.49312016667770292</v>
      </c>
      <c r="BV429" s="36">
        <f t="shared" si="324"/>
        <v>0.80985258443585706</v>
      </c>
      <c r="BW429" s="36">
        <f t="shared" si="325"/>
        <v>0.81752484347403331</v>
      </c>
      <c r="BX429" s="36">
        <f t="shared" si="326"/>
        <v>0.85824714824547876</v>
      </c>
      <c r="BY429" s="36">
        <f t="shared" si="327"/>
        <v>0.4931204106654743</v>
      </c>
      <c r="BZ429" s="36">
        <f t="shared" si="328"/>
        <v>0.80985262246894685</v>
      </c>
      <c r="CA429" s="36">
        <f t="shared" si="329"/>
        <v>0.11066081325164881</v>
      </c>
      <c r="CB429" s="36">
        <f t="shared" si="330"/>
        <v>0.34552485194177873</v>
      </c>
      <c r="CC429" s="36">
        <f t="shared" si="331"/>
        <v>2.4063658197834566E-2</v>
      </c>
      <c r="CD429" s="36">
        <f t="shared" si="332"/>
        <v>2.1308161794513756E-2</v>
      </c>
      <c r="CE429" s="36">
        <f t="shared" si="333"/>
        <v>4.601716961498438E-2</v>
      </c>
      <c r="CF429" s="36">
        <f t="shared" si="334"/>
        <v>8.5994943830226614E-2</v>
      </c>
      <c r="CG429" s="36">
        <f t="shared" si="335"/>
        <v>1.0856210110612588E-2</v>
      </c>
      <c r="CH429" s="36">
        <f t="shared" si="336"/>
        <v>5.454201511384521E-2</v>
      </c>
      <c r="CI429" s="36">
        <f t="shared" si="337"/>
        <v>2.1185547910869577E-2</v>
      </c>
      <c r="CJ429" s="36">
        <f t="shared" si="338"/>
        <v>2.6455218464218326E-2</v>
      </c>
      <c r="CK429" s="36">
        <f t="shared" si="339"/>
        <v>1.3354261686451731E-2</v>
      </c>
      <c r="CL429" s="36">
        <f t="shared" si="340"/>
        <v>2.5238167094210555E-2</v>
      </c>
      <c r="CM429" s="36">
        <f t="shared" si="341"/>
        <v>0.41440674940745287</v>
      </c>
      <c r="CN429" s="36">
        <f t="shared" si="342"/>
        <v>0.99837682839544273</v>
      </c>
      <c r="CO429" s="36">
        <f t="shared" si="343"/>
        <v>0.98668715328395273</v>
      </c>
      <c r="CP429" s="36">
        <f t="shared" si="344"/>
        <v>0.84112537223666672</v>
      </c>
      <c r="CQ429" s="36">
        <f t="shared" si="345"/>
        <v>2238.9891622326122</v>
      </c>
      <c r="CR429" s="36">
        <f t="shared" si="346"/>
        <v>0.79189031564800028</v>
      </c>
      <c r="CS429" s="36">
        <f t="shared" si="347"/>
        <v>8.8704616753728528E-3</v>
      </c>
      <c r="CT429" s="36">
        <f t="shared" si="348"/>
        <v>104.84896185251831</v>
      </c>
      <c r="CU429" s="36"/>
      <c r="CV429" s="42" t="str">
        <f t="shared" si="349"/>
        <v>Lagoa dos Patos</v>
      </c>
      <c r="CW429" s="43">
        <f t="shared" si="354"/>
        <v>2.3305400591609189</v>
      </c>
      <c r="CX429" s="43">
        <f t="shared" si="354"/>
        <v>1.2021288832717905</v>
      </c>
      <c r="CY429" s="43">
        <f t="shared" si="354"/>
        <v>1.8838908112264501E-2</v>
      </c>
      <c r="CZ429" s="43">
        <f t="shared" si="354"/>
        <v>0.80985258443585706</v>
      </c>
      <c r="DA429" s="43">
        <f t="shared" si="354"/>
        <v>0.85824714824547876</v>
      </c>
      <c r="DB429" s="43">
        <f t="shared" si="354"/>
        <v>2.1185547910869577E-2</v>
      </c>
      <c r="DC429" s="43">
        <f t="shared" si="354"/>
        <v>2.6455218464218326E-2</v>
      </c>
      <c r="DD429" s="43">
        <f t="shared" si="354"/>
        <v>1.3354261686451731E-2</v>
      </c>
      <c r="DE429" s="43">
        <f t="shared" si="354"/>
        <v>2.5238167094210555E-2</v>
      </c>
      <c r="DF429" s="43">
        <f t="shared" si="354"/>
        <v>2238.9891622326122</v>
      </c>
      <c r="DG429" s="43">
        <f t="shared" si="354"/>
        <v>0.79189031564800028</v>
      </c>
      <c r="DH429" s="43">
        <f t="shared" si="354"/>
        <v>8.8704616753728528E-3</v>
      </c>
      <c r="DI429" s="43">
        <f t="shared" si="354"/>
        <v>104.84896185251831</v>
      </c>
      <c r="DJ429" s="51">
        <f t="shared" si="308"/>
        <v>180.76497889544891</v>
      </c>
      <c r="DL429" s="40">
        <f t="shared" si="352"/>
        <v>426</v>
      </c>
      <c r="DM429" s="58">
        <f t="shared" si="350"/>
        <v>90.796602326242379</v>
      </c>
      <c r="DN429" s="57" t="str">
        <f t="shared" si="351"/>
        <v>Alvorada de Minas</v>
      </c>
    </row>
    <row r="430" spans="1:118" x14ac:dyDescent="0.3">
      <c r="A430" s="12">
        <v>313740</v>
      </c>
      <c r="B430" s="12" t="s">
        <v>29</v>
      </c>
      <c r="C430" s="12" t="s">
        <v>28</v>
      </c>
      <c r="D430" s="27" t="s">
        <v>472</v>
      </c>
      <c r="E430" s="13">
        <v>10095</v>
      </c>
      <c r="F430" s="14">
        <v>34.020000000000003</v>
      </c>
      <c r="G430" s="14">
        <v>66.989999999999995</v>
      </c>
      <c r="H430" s="15">
        <v>3434.3190000000004</v>
      </c>
      <c r="I430" s="15">
        <v>6762.6404999999995</v>
      </c>
      <c r="J430" s="15">
        <v>109.6664</v>
      </c>
      <c r="K430" s="13">
        <v>11438</v>
      </c>
      <c r="L430" s="14">
        <v>13.51</v>
      </c>
      <c r="M430" s="14">
        <v>39</v>
      </c>
      <c r="N430" s="15">
        <v>1545.2737999999999</v>
      </c>
      <c r="O430" s="15">
        <v>4460.82</v>
      </c>
      <c r="P430" s="15">
        <v>65.295199999999994</v>
      </c>
      <c r="Q430" s="13">
        <v>12236</v>
      </c>
      <c r="R430" s="14">
        <v>1.77</v>
      </c>
      <c r="S430" s="14">
        <v>18.329999999999998</v>
      </c>
      <c r="T430" s="15">
        <v>216.5772</v>
      </c>
      <c r="U430" s="14">
        <v>2242.8588</v>
      </c>
      <c r="V430" s="14">
        <v>15.6065</v>
      </c>
      <c r="W430" s="14">
        <v>0.6</v>
      </c>
      <c r="X430" s="14">
        <v>0.56000000000000005</v>
      </c>
      <c r="Y430" s="14">
        <v>0.53</v>
      </c>
      <c r="Z430" s="14">
        <v>114.1862</v>
      </c>
      <c r="AA430" s="14">
        <v>102.3657</v>
      </c>
      <c r="AB430" s="14">
        <v>107.20480000000001</v>
      </c>
      <c r="AC430" s="14">
        <v>28672.404999999999</v>
      </c>
      <c r="AD430" s="14">
        <v>136210.01</v>
      </c>
      <c r="AE430" s="14">
        <v>2509.8393999999998</v>
      </c>
      <c r="AF430" s="14">
        <v>10580.24</v>
      </c>
      <c r="AG430" s="14">
        <v>11424</v>
      </c>
      <c r="AH430" s="14">
        <v>12874</v>
      </c>
      <c r="AI430" s="14">
        <v>62.327800000000003</v>
      </c>
      <c r="AJ430" s="14">
        <v>56.736899999999999</v>
      </c>
      <c r="AK430" s="14">
        <v>0.35399999999999998</v>
      </c>
      <c r="AL430" s="14">
        <v>0.12</v>
      </c>
      <c r="AM430" s="14">
        <v>0.71499999999999997</v>
      </c>
      <c r="AN430" s="14">
        <v>0.51500000000000001</v>
      </c>
      <c r="AO430" s="14">
        <v>0.52700000000000002</v>
      </c>
      <c r="AP430" s="14">
        <v>0.33400000000000002</v>
      </c>
      <c r="AQ430" s="14">
        <v>0.746</v>
      </c>
      <c r="AR430" s="14">
        <v>0.58699999999999997</v>
      </c>
      <c r="AS430" s="14">
        <v>0.67600000000000005</v>
      </c>
      <c r="AT430" s="14">
        <v>0.55400000000000005</v>
      </c>
      <c r="AU430" s="14">
        <v>0.82799999999999996</v>
      </c>
      <c r="AV430" s="14">
        <v>0.67200000000000004</v>
      </c>
      <c r="AW430" s="14">
        <v>39776</v>
      </c>
      <c r="AX430" s="14">
        <v>7619</v>
      </c>
      <c r="AY430" s="14">
        <v>42174</v>
      </c>
      <c r="AZ430" s="14">
        <v>42155</v>
      </c>
      <c r="BA430" s="56">
        <f t="shared" si="306"/>
        <v>0.30196471409917708</v>
      </c>
      <c r="BB430" s="56">
        <f t="shared" si="306"/>
        <v>5.7840636482341869E-2</v>
      </c>
      <c r="BC430" s="56">
        <f t="shared" si="306"/>
        <v>0.32016944520360752</v>
      </c>
      <c r="BD430" s="56">
        <f t="shared" si="306"/>
        <v>0.32002520421487352</v>
      </c>
      <c r="BE430" s="54"/>
      <c r="BG430" s="36">
        <f t="shared" si="309"/>
        <v>0.59757402440590801</v>
      </c>
      <c r="BH430" s="36">
        <f t="shared" si="310"/>
        <v>0.25421933479274061</v>
      </c>
      <c r="BI430" s="36">
        <f t="shared" si="311"/>
        <v>0.3180883003878901</v>
      </c>
      <c r="BJ430" s="36">
        <f t="shared" si="312"/>
        <v>0.78759984231680158</v>
      </c>
      <c r="BK430" s="36">
        <f t="shared" si="313"/>
        <v>0.41604963556443303</v>
      </c>
      <c r="BL430" s="36">
        <f t="shared" si="314"/>
        <v>0.25422065390681575</v>
      </c>
      <c r="BM430" s="36">
        <f t="shared" si="315"/>
        <v>0</v>
      </c>
      <c r="BN430" s="36">
        <f t="shared" si="316"/>
        <v>3.0778701138811356E-4</v>
      </c>
      <c r="BO430" s="36">
        <f t="shared" si="317"/>
        <v>1.5378700499807832E-3</v>
      </c>
      <c r="BP430" s="36">
        <f t="shared" si="318"/>
        <v>0</v>
      </c>
      <c r="BQ430" s="36">
        <f t="shared" si="319"/>
        <v>3.0776751535279616E-4</v>
      </c>
      <c r="BR430" s="36">
        <f t="shared" si="320"/>
        <v>1.5378983747808561E-3</v>
      </c>
      <c r="BS430" s="36">
        <f t="shared" si="321"/>
        <v>0.83115631308368021</v>
      </c>
      <c r="BT430" s="36">
        <f t="shared" si="322"/>
        <v>0.94636940766250932</v>
      </c>
      <c r="BU430" s="36">
        <f t="shared" si="323"/>
        <v>0.41199863122723013</v>
      </c>
      <c r="BV430" s="36">
        <f t="shared" si="324"/>
        <v>0.76919022809475746</v>
      </c>
      <c r="BW430" s="36">
        <f t="shared" si="325"/>
        <v>0.56757920079107294</v>
      </c>
      <c r="BX430" s="36">
        <f t="shared" si="326"/>
        <v>0.60672042305606222</v>
      </c>
      <c r="BY430" s="36">
        <f t="shared" si="327"/>
        <v>0.41199841170753726</v>
      </c>
      <c r="BZ430" s="36">
        <f t="shared" si="328"/>
        <v>0.76919006194406492</v>
      </c>
      <c r="CA430" s="36">
        <f t="shared" si="329"/>
        <v>7.949425835942546E-2</v>
      </c>
      <c r="CB430" s="36">
        <f t="shared" si="330"/>
        <v>0.32477743091686906</v>
      </c>
      <c r="CC430" s="36">
        <f t="shared" si="331"/>
        <v>9.3998664835291681E-5</v>
      </c>
      <c r="CD430" s="36">
        <f t="shared" si="332"/>
        <v>1.8470451781451271E-2</v>
      </c>
      <c r="CE430" s="36">
        <f t="shared" si="333"/>
        <v>2.2499999999999975E-2</v>
      </c>
      <c r="CF430" s="36">
        <f t="shared" si="334"/>
        <v>8.7236732005198561E-2</v>
      </c>
      <c r="CG430" s="36">
        <f t="shared" si="335"/>
        <v>2.7140525276531471E-3</v>
      </c>
      <c r="CH430" s="36">
        <f t="shared" si="336"/>
        <v>6.3899725828166038E-3</v>
      </c>
      <c r="CI430" s="36">
        <f t="shared" si="337"/>
        <v>7.9118867198000389E-3</v>
      </c>
      <c r="CJ430" s="36">
        <f t="shared" si="338"/>
        <v>2.744411380461604E-2</v>
      </c>
      <c r="CK430" s="36">
        <f t="shared" si="339"/>
        <v>2.7700831024930804E-3</v>
      </c>
      <c r="CL430" s="36">
        <f t="shared" si="340"/>
        <v>2.1910366681756306E-3</v>
      </c>
      <c r="CM430" s="36">
        <f t="shared" si="341"/>
        <v>0.52039362119079391</v>
      </c>
      <c r="CN430" s="36">
        <f t="shared" si="342"/>
        <v>0.99555939026247209</v>
      </c>
      <c r="CO430" s="36">
        <f t="shared" si="343"/>
        <v>0.93181852559276934</v>
      </c>
      <c r="CP430" s="36">
        <f t="shared" si="344"/>
        <v>0.62664805992543116</v>
      </c>
      <c r="CQ430" s="36">
        <f t="shared" si="345"/>
        <v>3921.9248656765631</v>
      </c>
      <c r="CR430" s="36">
        <f t="shared" si="346"/>
        <v>0.84243469768133805</v>
      </c>
      <c r="CS430" s="36">
        <f t="shared" si="347"/>
        <v>7.9690553615469215E-2</v>
      </c>
      <c r="CT430" s="36">
        <f t="shared" si="348"/>
        <v>44.922339169411657</v>
      </c>
      <c r="CU430" s="36"/>
      <c r="CV430" s="42" t="str">
        <f t="shared" si="349"/>
        <v>Lagoa Dourada</v>
      </c>
      <c r="CW430" s="43">
        <f t="shared" si="354"/>
        <v>0.25421933479274061</v>
      </c>
      <c r="CX430" s="43">
        <f t="shared" si="354"/>
        <v>0.3180883003878901</v>
      </c>
      <c r="CY430" s="43">
        <f t="shared" si="354"/>
        <v>1.5378700499807832E-3</v>
      </c>
      <c r="CZ430" s="43">
        <f t="shared" si="354"/>
        <v>0.76919022809475746</v>
      </c>
      <c r="DA430" s="43">
        <f t="shared" si="354"/>
        <v>0.60672042305606222</v>
      </c>
      <c r="DB430" s="43">
        <f t="shared" si="354"/>
        <v>7.9118867198000389E-3</v>
      </c>
      <c r="DC430" s="43">
        <f t="shared" si="354"/>
        <v>2.744411380461604E-2</v>
      </c>
      <c r="DD430" s="43">
        <f t="shared" si="354"/>
        <v>2.7700831024930804E-3</v>
      </c>
      <c r="DE430" s="43">
        <f t="shared" si="354"/>
        <v>2.1910366681756306E-3</v>
      </c>
      <c r="DF430" s="43">
        <f t="shared" si="354"/>
        <v>3921.9248656765631</v>
      </c>
      <c r="DG430" s="43">
        <f t="shared" si="354"/>
        <v>0.84243469768133805</v>
      </c>
      <c r="DH430" s="43">
        <f t="shared" si="354"/>
        <v>7.9690553615469215E-2</v>
      </c>
      <c r="DI430" s="43">
        <f t="shared" si="354"/>
        <v>44.922339169411657</v>
      </c>
      <c r="DJ430" s="51">
        <f t="shared" si="308"/>
        <v>305.36610795184214</v>
      </c>
      <c r="DL430" s="40">
        <f t="shared" si="352"/>
        <v>427</v>
      </c>
      <c r="DM430" s="58">
        <f t="shared" si="350"/>
        <v>91.060686282794592</v>
      </c>
      <c r="DN430" s="57" t="str">
        <f t="shared" si="351"/>
        <v>Pai Pedro</v>
      </c>
    </row>
    <row r="431" spans="1:118" x14ac:dyDescent="0.3">
      <c r="A431" s="12">
        <v>313750</v>
      </c>
      <c r="B431" s="12" t="s">
        <v>29</v>
      </c>
      <c r="C431" s="12" t="s">
        <v>28</v>
      </c>
      <c r="D431" s="27" t="s">
        <v>474</v>
      </c>
      <c r="E431" s="13">
        <v>15865</v>
      </c>
      <c r="F431" s="14">
        <v>17.73</v>
      </c>
      <c r="G431" s="14">
        <v>39.08</v>
      </c>
      <c r="H431" s="15">
        <v>2812.8645000000001</v>
      </c>
      <c r="I431" s="15">
        <v>6200.0419999999995</v>
      </c>
      <c r="J431" s="15">
        <v>57.154200000000003</v>
      </c>
      <c r="K431" s="13">
        <v>16382</v>
      </c>
      <c r="L431" s="14">
        <v>4.34</v>
      </c>
      <c r="M431" s="14">
        <v>16.559999999999999</v>
      </c>
      <c r="N431" s="15">
        <v>710.97879999999998</v>
      </c>
      <c r="O431" s="15">
        <v>2712.8591999999999</v>
      </c>
      <c r="P431" s="15">
        <v>20.9757</v>
      </c>
      <c r="Q431" s="13">
        <v>17085</v>
      </c>
      <c r="R431" s="14">
        <v>1.88</v>
      </c>
      <c r="S431" s="14">
        <v>5.61</v>
      </c>
      <c r="T431" s="15">
        <v>321.19799999999998</v>
      </c>
      <c r="U431" s="14">
        <v>958.46850000000006</v>
      </c>
      <c r="V431" s="14">
        <v>16.5764</v>
      </c>
      <c r="W431" s="14">
        <v>0.53</v>
      </c>
      <c r="X431" s="14">
        <v>0.48</v>
      </c>
      <c r="Y431" s="14">
        <v>0.49</v>
      </c>
      <c r="Z431" s="14">
        <v>100.86450000000001</v>
      </c>
      <c r="AA431" s="14">
        <v>87.742000000000004</v>
      </c>
      <c r="AB431" s="14">
        <v>99.113900000000001</v>
      </c>
      <c r="AC431" s="14">
        <v>48736.894999999997</v>
      </c>
      <c r="AD431" s="14">
        <v>258340.97700000001</v>
      </c>
      <c r="AE431" s="14">
        <v>2994.2184999999999</v>
      </c>
      <c r="AF431" s="14">
        <v>14382.64</v>
      </c>
      <c r="AG431" s="14">
        <v>16277</v>
      </c>
      <c r="AH431" s="14">
        <v>17962</v>
      </c>
      <c r="AI431" s="14">
        <v>74.356499999999997</v>
      </c>
      <c r="AJ431" s="14">
        <v>77.127300000000005</v>
      </c>
      <c r="AK431" s="14">
        <v>0.438</v>
      </c>
      <c r="AL431" s="14">
        <v>0.19600000000000001</v>
      </c>
      <c r="AM431" s="14">
        <v>0.74399999999999999</v>
      </c>
      <c r="AN431" s="14">
        <v>0.57799999999999996</v>
      </c>
      <c r="AO431" s="14">
        <v>0.59</v>
      </c>
      <c r="AP431" s="14">
        <v>0.40899999999999997</v>
      </c>
      <c r="AQ431" s="14">
        <v>0.79500000000000004</v>
      </c>
      <c r="AR431" s="14">
        <v>0.63300000000000001</v>
      </c>
      <c r="AS431" s="14">
        <v>0.70299999999999996</v>
      </c>
      <c r="AT431" s="14">
        <v>0.58199999999999996</v>
      </c>
      <c r="AU431" s="14">
        <v>0.83199999999999996</v>
      </c>
      <c r="AV431" s="14">
        <v>0.71699999999999997</v>
      </c>
      <c r="AW431" s="14">
        <v>83734</v>
      </c>
      <c r="AX431" s="14">
        <v>18252</v>
      </c>
      <c r="AY431" s="14">
        <v>85137</v>
      </c>
      <c r="AZ431" s="14">
        <v>60300</v>
      </c>
      <c r="BA431" s="56">
        <f t="shared" si="306"/>
        <v>0.33842447953504728</v>
      </c>
      <c r="BB431" s="56">
        <f t="shared" si="306"/>
        <v>7.3768404715810573E-2</v>
      </c>
      <c r="BC431" s="56">
        <f t="shared" si="306"/>
        <v>0.34409493054404805</v>
      </c>
      <c r="BD431" s="56">
        <f t="shared" si="306"/>
        <v>0.24371218520509411</v>
      </c>
      <c r="BE431" s="54"/>
      <c r="BG431" s="36">
        <f t="shared" si="309"/>
        <v>0.46660227009153027</v>
      </c>
      <c r="BH431" s="36">
        <f t="shared" si="310"/>
        <v>0.22409748213010694</v>
      </c>
      <c r="BI431" s="36">
        <f t="shared" si="311"/>
        <v>0.2717860720567507</v>
      </c>
      <c r="BJ431" s="36">
        <f t="shared" si="312"/>
        <v>0.69406908996210459</v>
      </c>
      <c r="BK431" s="36">
        <f t="shared" si="313"/>
        <v>0.71961566342219385</v>
      </c>
      <c r="BL431" s="36">
        <f t="shared" si="314"/>
        <v>0.22409866165541312</v>
      </c>
      <c r="BM431" s="36">
        <f t="shared" si="315"/>
        <v>1.3611111111111093E-2</v>
      </c>
      <c r="BN431" s="36">
        <f t="shared" si="316"/>
        <v>2.4930747922437654E-2</v>
      </c>
      <c r="BO431" s="36">
        <f t="shared" si="317"/>
        <v>1.5378700499807832E-3</v>
      </c>
      <c r="BP431" s="36">
        <f t="shared" si="318"/>
        <v>1.3611063430746256E-2</v>
      </c>
      <c r="BQ431" s="36">
        <f t="shared" si="319"/>
        <v>2.4930684116261537E-2</v>
      </c>
      <c r="BR431" s="36">
        <f t="shared" si="320"/>
        <v>1.5378223456439337E-3</v>
      </c>
      <c r="BS431" s="36">
        <f t="shared" si="321"/>
        <v>0.72228113665640359</v>
      </c>
      <c r="BT431" s="36">
        <f t="shared" si="322"/>
        <v>0.89953898463980986</v>
      </c>
      <c r="BU431" s="36">
        <f t="shared" si="323"/>
        <v>0.3280484916373661</v>
      </c>
      <c r="BV431" s="36">
        <f t="shared" si="324"/>
        <v>0.69362722846332081</v>
      </c>
      <c r="BW431" s="36">
        <f t="shared" si="325"/>
        <v>0.42069738472927298</v>
      </c>
      <c r="BX431" s="36">
        <f t="shared" si="326"/>
        <v>0.4782406626523476</v>
      </c>
      <c r="BY431" s="36">
        <f t="shared" si="327"/>
        <v>0.32804872600561646</v>
      </c>
      <c r="BZ431" s="36">
        <f t="shared" si="328"/>
        <v>0.69362737663447993</v>
      </c>
      <c r="CA431" s="36">
        <f t="shared" si="329"/>
        <v>1.244604997346215E-2</v>
      </c>
      <c r="CB431" s="36">
        <f t="shared" si="330"/>
        <v>8.8500918539073256E-2</v>
      </c>
      <c r="CC431" s="36">
        <f t="shared" si="331"/>
        <v>9.2847660776083246E-4</v>
      </c>
      <c r="CD431" s="36">
        <f t="shared" si="332"/>
        <v>9.1212107562722476E-4</v>
      </c>
      <c r="CE431" s="36">
        <f t="shared" si="333"/>
        <v>2.3413111342351781E-3</v>
      </c>
      <c r="CF431" s="36">
        <f t="shared" si="334"/>
        <v>1.8804856771528777E-2</v>
      </c>
      <c r="CG431" s="36">
        <f t="shared" si="335"/>
        <v>1.0333097071374431E-4</v>
      </c>
      <c r="CH431" s="36">
        <f t="shared" si="336"/>
        <v>6.14184215956995E-5</v>
      </c>
      <c r="CI431" s="36">
        <f t="shared" si="337"/>
        <v>2.7626216025748228E-3</v>
      </c>
      <c r="CJ431" s="36">
        <f t="shared" si="338"/>
        <v>1.5250762084482531E-2</v>
      </c>
      <c r="CK431" s="36">
        <f t="shared" si="339"/>
        <v>2.309275327409167E-3</v>
      </c>
      <c r="CL431" s="36">
        <f t="shared" si="340"/>
        <v>2.8972385694884644E-4</v>
      </c>
      <c r="CM431" s="36">
        <f t="shared" si="341"/>
        <v>6.8840660495873909</v>
      </c>
      <c r="CN431" s="36">
        <f t="shared" si="342"/>
        <v>0.98937863799201731</v>
      </c>
      <c r="CO431" s="36">
        <f t="shared" si="343"/>
        <v>0.86483661142215595</v>
      </c>
      <c r="CP431" s="36">
        <f t="shared" si="344"/>
        <v>0.49268199301887794</v>
      </c>
      <c r="CQ431" s="36">
        <f t="shared" si="345"/>
        <v>4943.1451046276034</v>
      </c>
      <c r="CR431" s="36">
        <f t="shared" si="346"/>
        <v>0.80141599642135486</v>
      </c>
      <c r="CS431" s="36">
        <f t="shared" si="347"/>
        <v>0.14297318944733076</v>
      </c>
      <c r="CT431" s="36">
        <f t="shared" si="348"/>
        <v>23.675037940708197</v>
      </c>
      <c r="CU431" s="36"/>
      <c r="CV431" s="42" t="str">
        <f t="shared" si="349"/>
        <v>Lagoa Formosa</v>
      </c>
      <c r="CW431" s="43">
        <f t="shared" si="354"/>
        <v>0.22409748213010694</v>
      </c>
      <c r="CX431" s="43">
        <f t="shared" si="354"/>
        <v>0.2717860720567507</v>
      </c>
      <c r="CY431" s="43">
        <f t="shared" si="354"/>
        <v>1.5378700499807832E-3</v>
      </c>
      <c r="CZ431" s="43">
        <f t="shared" si="354"/>
        <v>0.69362722846332081</v>
      </c>
      <c r="DA431" s="43">
        <f t="shared" si="354"/>
        <v>0.4782406626523476</v>
      </c>
      <c r="DB431" s="43">
        <f t="shared" si="354"/>
        <v>2.7626216025748228E-3</v>
      </c>
      <c r="DC431" s="43">
        <f t="shared" si="354"/>
        <v>1.5250762084482531E-2</v>
      </c>
      <c r="DD431" s="43">
        <f t="shared" si="354"/>
        <v>2.309275327409167E-3</v>
      </c>
      <c r="DE431" s="43">
        <f t="shared" si="354"/>
        <v>2.8972385694884644E-4</v>
      </c>
      <c r="DF431" s="43">
        <f t="shared" si="354"/>
        <v>4943.1451046276034</v>
      </c>
      <c r="DG431" s="43">
        <f t="shared" si="354"/>
        <v>0.80141599642135486</v>
      </c>
      <c r="DH431" s="43">
        <f t="shared" si="354"/>
        <v>0.14297318944733076</v>
      </c>
      <c r="DI431" s="43">
        <f t="shared" si="354"/>
        <v>23.675037940708197</v>
      </c>
      <c r="DJ431" s="51">
        <f t="shared" si="308"/>
        <v>382.265725650185</v>
      </c>
      <c r="DL431" s="40">
        <f t="shared" si="352"/>
        <v>428</v>
      </c>
      <c r="DM431" s="58">
        <f t="shared" si="350"/>
        <v>91.343306509852411</v>
      </c>
      <c r="DN431" s="57" t="str">
        <f t="shared" si="351"/>
        <v>Felisburgo</v>
      </c>
    </row>
    <row r="432" spans="1:118" x14ac:dyDescent="0.3">
      <c r="A432" s="12">
        <v>313753</v>
      </c>
      <c r="B432" s="12" t="s">
        <v>29</v>
      </c>
      <c r="C432" s="12" t="s">
        <v>28</v>
      </c>
      <c r="D432" s="27" t="s">
        <v>476</v>
      </c>
      <c r="E432" s="13">
        <v>5833</v>
      </c>
      <c r="F432" s="14">
        <v>21.66</v>
      </c>
      <c r="G432" s="14">
        <v>60.18</v>
      </c>
      <c r="H432" s="15">
        <v>1263.4278000000002</v>
      </c>
      <c r="I432" s="15">
        <v>3510.2993999999999</v>
      </c>
      <c r="J432" s="15">
        <v>69.822900000000004</v>
      </c>
      <c r="K432" s="13">
        <v>7375</v>
      </c>
      <c r="L432" s="14">
        <v>6.39</v>
      </c>
      <c r="M432" s="14">
        <v>24.86</v>
      </c>
      <c r="N432" s="15">
        <v>471.26249999999999</v>
      </c>
      <c r="O432" s="15">
        <v>1833.425</v>
      </c>
      <c r="P432" s="15">
        <v>30.883500000000002</v>
      </c>
      <c r="Q432" s="13">
        <v>8278</v>
      </c>
      <c r="R432" s="14">
        <v>2.5299999999999998</v>
      </c>
      <c r="S432" s="14">
        <v>12.74</v>
      </c>
      <c r="T432" s="15">
        <v>209.43340000000001</v>
      </c>
      <c r="U432" s="14">
        <v>1054.6172000000001</v>
      </c>
      <c r="V432" s="14">
        <v>22.307600000000001</v>
      </c>
      <c r="W432" s="14">
        <v>0.42</v>
      </c>
      <c r="X432" s="14">
        <v>0.51</v>
      </c>
      <c r="Y432" s="14">
        <v>0.5</v>
      </c>
      <c r="Z432" s="14">
        <v>79.930400000000006</v>
      </c>
      <c r="AA432" s="14">
        <v>93.225899999999996</v>
      </c>
      <c r="AB432" s="14">
        <v>101.1366</v>
      </c>
      <c r="AC432" s="14">
        <v>31249.24</v>
      </c>
      <c r="AD432" s="14">
        <v>177023.845</v>
      </c>
      <c r="AE432" s="14">
        <v>4145.0113000000001</v>
      </c>
      <c r="AF432" s="14">
        <v>19208.32</v>
      </c>
      <c r="AG432" s="14">
        <v>7539</v>
      </c>
      <c r="AH432" s="14">
        <v>9216</v>
      </c>
      <c r="AI432" s="14">
        <v>102.9346</v>
      </c>
      <c r="AJ432" s="14">
        <v>103.0052</v>
      </c>
      <c r="AK432" s="14">
        <v>0.33300000000000002</v>
      </c>
      <c r="AL432" s="14">
        <v>0.114</v>
      </c>
      <c r="AM432" s="14">
        <v>0.66300000000000003</v>
      </c>
      <c r="AN432" s="14">
        <v>0.48699999999999999</v>
      </c>
      <c r="AO432" s="14">
        <v>0.57099999999999995</v>
      </c>
      <c r="AP432" s="14">
        <v>0.41</v>
      </c>
      <c r="AQ432" s="14">
        <v>0.73499999999999999</v>
      </c>
      <c r="AR432" s="14">
        <v>0.61899999999999999</v>
      </c>
      <c r="AS432" s="14">
        <v>0.67900000000000005</v>
      </c>
      <c r="AT432" s="14">
        <v>0.56799999999999995</v>
      </c>
      <c r="AU432" s="14">
        <v>0.81200000000000006</v>
      </c>
      <c r="AV432" s="14">
        <v>0.67800000000000005</v>
      </c>
      <c r="AW432" s="14">
        <v>68536</v>
      </c>
      <c r="AX432" s="14">
        <v>15028</v>
      </c>
      <c r="AY432" s="14">
        <v>51345</v>
      </c>
      <c r="AZ432" s="14">
        <v>31159</v>
      </c>
      <c r="BA432" s="56">
        <f t="shared" si="306"/>
        <v>0.41269841269841268</v>
      </c>
      <c r="BB432" s="56">
        <f t="shared" si="306"/>
        <v>9.0493051039333292E-2</v>
      </c>
      <c r="BC432" s="56">
        <f t="shared" si="306"/>
        <v>0.30918057663125947</v>
      </c>
      <c r="BD432" s="56">
        <f t="shared" si="306"/>
        <v>0.18762795963099455</v>
      </c>
      <c r="BE432" s="54"/>
      <c r="BG432" s="36">
        <f t="shared" si="309"/>
        <v>0.7164738499256148</v>
      </c>
      <c r="BH432" s="36">
        <f t="shared" si="310"/>
        <v>8.4865318676490248E-2</v>
      </c>
      <c r="BI432" s="36">
        <f t="shared" si="311"/>
        <v>7.574345653414691E-3</v>
      </c>
      <c r="BJ432" s="36">
        <f t="shared" si="312"/>
        <v>0.79420193811257889</v>
      </c>
      <c r="BK432" s="36">
        <f t="shared" si="313"/>
        <v>0.69402899083147207</v>
      </c>
      <c r="BL432" s="36">
        <f t="shared" si="314"/>
        <v>8.4866334884612732E-2</v>
      </c>
      <c r="BM432" s="36">
        <f t="shared" si="315"/>
        <v>9.0000000000000024E-2</v>
      </c>
      <c r="BN432" s="36">
        <f t="shared" si="316"/>
        <v>1.1080332409972275E-2</v>
      </c>
      <c r="BO432" s="36">
        <f t="shared" si="317"/>
        <v>3.8446751249519579E-4</v>
      </c>
      <c r="BP432" s="36">
        <f t="shared" si="318"/>
        <v>8.9999684725750775E-2</v>
      </c>
      <c r="BQ432" s="36">
        <f t="shared" si="319"/>
        <v>1.1080236700853575E-2</v>
      </c>
      <c r="BR432" s="36">
        <f t="shared" si="320"/>
        <v>3.8445558641098343E-4</v>
      </c>
      <c r="BS432" s="36">
        <f t="shared" si="321"/>
        <v>0.81674613900907245</v>
      </c>
      <c r="BT432" s="36">
        <f t="shared" si="322"/>
        <v>0.93058737764764332</v>
      </c>
      <c r="BU432" s="36">
        <f t="shared" si="323"/>
        <v>0.16691198595856452</v>
      </c>
      <c r="BV432" s="36">
        <f t="shared" si="324"/>
        <v>0.60335314956631558</v>
      </c>
      <c r="BW432" s="36">
        <f t="shared" si="325"/>
        <v>0.70098414641137663</v>
      </c>
      <c r="BX432" s="36">
        <f t="shared" si="326"/>
        <v>0.70852491453651079</v>
      </c>
      <c r="BY432" s="36">
        <f t="shared" si="327"/>
        <v>0.16691198080299288</v>
      </c>
      <c r="BZ432" s="36">
        <f t="shared" si="328"/>
        <v>0.60335313500605936</v>
      </c>
      <c r="CA432" s="36">
        <f t="shared" si="329"/>
        <v>0.10532855514731597</v>
      </c>
      <c r="CB432" s="36">
        <f t="shared" si="330"/>
        <v>0.34975141634871088</v>
      </c>
      <c r="CC432" s="36">
        <f t="shared" si="331"/>
        <v>6.6777418835030243E-3</v>
      </c>
      <c r="CD432" s="36">
        <f t="shared" si="332"/>
        <v>3.3447254628169894E-2</v>
      </c>
      <c r="CE432" s="36">
        <f t="shared" si="333"/>
        <v>6.2460978147762846E-3</v>
      </c>
      <c r="CF432" s="36">
        <f t="shared" si="334"/>
        <v>1.8230696647617017E-2</v>
      </c>
      <c r="CG432" s="36">
        <f t="shared" si="335"/>
        <v>4.3657335126556238E-3</v>
      </c>
      <c r="CH432" s="36">
        <f t="shared" si="336"/>
        <v>8.8688200784190342E-4</v>
      </c>
      <c r="CI432" s="36">
        <f t="shared" si="337"/>
        <v>7.20897116411534E-3</v>
      </c>
      <c r="CJ432" s="36">
        <f t="shared" si="338"/>
        <v>2.0902888663086119E-2</v>
      </c>
      <c r="CK432" s="36">
        <f t="shared" si="339"/>
        <v>5.0322303619959093E-3</v>
      </c>
      <c r="CL432" s="36">
        <f t="shared" si="340"/>
        <v>1.4667270258035183E-3</v>
      </c>
      <c r="CM432" s="36">
        <f t="shared" si="341"/>
        <v>3.8652645659590426</v>
      </c>
      <c r="CN432" s="36">
        <f t="shared" si="342"/>
        <v>0.99125065226961573</v>
      </c>
      <c r="CO432" s="36">
        <f t="shared" si="343"/>
        <v>0.91731067527124033</v>
      </c>
      <c r="CP432" s="36">
        <f t="shared" si="344"/>
        <v>0.71566297176678462</v>
      </c>
      <c r="CQ432" s="36">
        <f t="shared" si="345"/>
        <v>7388.6648798436872</v>
      </c>
      <c r="CR432" s="36">
        <f t="shared" si="346"/>
        <v>0.7594468956970386</v>
      </c>
      <c r="CS432" s="36">
        <f t="shared" si="347"/>
        <v>5.6779344506657219E-2</v>
      </c>
      <c r="CT432" s="36">
        <f t="shared" si="348"/>
        <v>12.361249672194699</v>
      </c>
      <c r="CU432" s="36"/>
      <c r="CV432" s="42" t="str">
        <f t="shared" si="349"/>
        <v>Lagoa Grande</v>
      </c>
      <c r="CW432" s="43">
        <f t="shared" si="354"/>
        <v>8.4865318676490248E-2</v>
      </c>
      <c r="CX432" s="43">
        <f t="shared" si="354"/>
        <v>7.574345653414691E-3</v>
      </c>
      <c r="CY432" s="43">
        <f t="shared" si="354"/>
        <v>3.8446751249519579E-4</v>
      </c>
      <c r="CZ432" s="43">
        <f t="shared" si="354"/>
        <v>0.60335314956631558</v>
      </c>
      <c r="DA432" s="43">
        <f t="shared" si="354"/>
        <v>0.70852491453651079</v>
      </c>
      <c r="DB432" s="43">
        <f t="shared" si="354"/>
        <v>7.20897116411534E-3</v>
      </c>
      <c r="DC432" s="43">
        <f t="shared" si="354"/>
        <v>2.0902888663086119E-2</v>
      </c>
      <c r="DD432" s="43">
        <f t="shared" si="354"/>
        <v>5.0322303619959093E-3</v>
      </c>
      <c r="DE432" s="43">
        <f t="shared" si="354"/>
        <v>1.4667270258035183E-3</v>
      </c>
      <c r="DF432" s="43">
        <f t="shared" si="354"/>
        <v>7388.6648798436872</v>
      </c>
      <c r="DG432" s="43">
        <f t="shared" si="354"/>
        <v>0.7594468956970386</v>
      </c>
      <c r="DH432" s="43">
        <f t="shared" si="354"/>
        <v>5.6779344506657219E-2</v>
      </c>
      <c r="DI432" s="43">
        <f t="shared" si="354"/>
        <v>12.361249672194699</v>
      </c>
      <c r="DJ432" s="51">
        <f t="shared" si="308"/>
        <v>569.48320528994202</v>
      </c>
      <c r="DL432" s="40">
        <f t="shared" si="352"/>
        <v>429</v>
      </c>
      <c r="DM432" s="58">
        <f t="shared" si="350"/>
        <v>91.442991541641078</v>
      </c>
      <c r="DN432" s="57" t="str">
        <f t="shared" si="351"/>
        <v>Araçaí</v>
      </c>
    </row>
    <row r="433" spans="1:118" x14ac:dyDescent="0.3">
      <c r="A433" s="12">
        <v>313760</v>
      </c>
      <c r="B433" s="12" t="s">
        <v>29</v>
      </c>
      <c r="C433" s="12" t="s">
        <v>28</v>
      </c>
      <c r="D433" s="27" t="s">
        <v>477</v>
      </c>
      <c r="E433" s="13">
        <v>25892</v>
      </c>
      <c r="F433" s="14">
        <v>12.39</v>
      </c>
      <c r="G433" s="14">
        <v>33.54</v>
      </c>
      <c r="H433" s="15">
        <v>3208.0188000000003</v>
      </c>
      <c r="I433" s="15">
        <v>8684.1767999999993</v>
      </c>
      <c r="J433" s="15">
        <v>39.940199999999997</v>
      </c>
      <c r="K433" s="13">
        <v>37415</v>
      </c>
      <c r="L433" s="14">
        <v>4.8600000000000003</v>
      </c>
      <c r="M433" s="14">
        <v>14.53</v>
      </c>
      <c r="N433" s="15">
        <v>1818.3690000000001</v>
      </c>
      <c r="O433" s="15">
        <v>5436.3994999999995</v>
      </c>
      <c r="P433" s="15">
        <v>23.488900000000001</v>
      </c>
      <c r="Q433" s="13">
        <v>52326</v>
      </c>
      <c r="R433" s="14">
        <v>0.91</v>
      </c>
      <c r="S433" s="14">
        <v>4.37</v>
      </c>
      <c r="T433" s="15">
        <v>476.16660000000002</v>
      </c>
      <c r="U433" s="14">
        <v>2286.6462000000001</v>
      </c>
      <c r="V433" s="14">
        <v>8.0236999999999998</v>
      </c>
      <c r="W433" s="14">
        <v>0.6</v>
      </c>
      <c r="X433" s="14">
        <v>0.54</v>
      </c>
      <c r="Y433" s="14">
        <v>0.57999999999999996</v>
      </c>
      <c r="Z433" s="14">
        <v>114.1862</v>
      </c>
      <c r="AA433" s="14">
        <v>98.709800000000001</v>
      </c>
      <c r="AB433" s="14">
        <v>117.3184</v>
      </c>
      <c r="AC433" s="14">
        <v>180203.12890000001</v>
      </c>
      <c r="AD433" s="14">
        <v>1667405.9720000001</v>
      </c>
      <c r="AE433" s="14">
        <v>4826.0077000000001</v>
      </c>
      <c r="AF433" s="14">
        <v>28404.59</v>
      </c>
      <c r="AG433" s="14">
        <v>37340</v>
      </c>
      <c r="AH433" s="14">
        <v>58702</v>
      </c>
      <c r="AI433" s="14">
        <v>119.846</v>
      </c>
      <c r="AJ433" s="14">
        <v>152.32050000000001</v>
      </c>
      <c r="AK433" s="14">
        <v>0.51100000000000001</v>
      </c>
      <c r="AL433" s="14">
        <v>0.29699999999999999</v>
      </c>
      <c r="AM433" s="14">
        <v>0.71</v>
      </c>
      <c r="AN433" s="14">
        <v>0.63200000000000001</v>
      </c>
      <c r="AO433" s="14">
        <v>0.65600000000000003</v>
      </c>
      <c r="AP433" s="14">
        <v>0.54</v>
      </c>
      <c r="AQ433" s="14">
        <v>0.76</v>
      </c>
      <c r="AR433" s="14">
        <v>0.68899999999999995</v>
      </c>
      <c r="AS433" s="14">
        <v>0.77700000000000002</v>
      </c>
      <c r="AT433" s="14">
        <v>0.69299999999999995</v>
      </c>
      <c r="AU433" s="14">
        <v>0.85699999999999998</v>
      </c>
      <c r="AV433" s="14">
        <v>0.79</v>
      </c>
      <c r="AW433" s="14">
        <v>3802</v>
      </c>
      <c r="AX433" s="14">
        <v>417621</v>
      </c>
      <c r="AY433" s="14">
        <v>762488</v>
      </c>
      <c r="AZ433" s="14">
        <v>231734</v>
      </c>
      <c r="BA433" s="56">
        <f t="shared" si="306"/>
        <v>2.6857015706621364E-3</v>
      </c>
      <c r="BB433" s="56">
        <f t="shared" si="306"/>
        <v>0.29500404409297526</v>
      </c>
      <c r="BC433" s="56">
        <f t="shared" si="306"/>
        <v>0.53861526018175465</v>
      </c>
      <c r="BD433" s="56">
        <f t="shared" si="306"/>
        <v>0.16369499415460798</v>
      </c>
      <c r="BE433" s="54"/>
      <c r="BG433" s="36">
        <f t="shared" si="309"/>
        <v>8.6331977893037905E-4</v>
      </c>
      <c r="BH433" s="36">
        <f t="shared" si="310"/>
        <v>0.55517108804306037</v>
      </c>
      <c r="BI433" s="36">
        <f t="shared" si="311"/>
        <v>0.39329593239292238</v>
      </c>
      <c r="BJ433" s="36">
        <f t="shared" si="312"/>
        <v>0.56638816502741074</v>
      </c>
      <c r="BK433" s="36">
        <f t="shared" si="313"/>
        <v>0.40715730925700105</v>
      </c>
      <c r="BL433" s="36">
        <f t="shared" si="314"/>
        <v>0.5551711808694898</v>
      </c>
      <c r="BM433" s="36">
        <f t="shared" si="315"/>
        <v>0</v>
      </c>
      <c r="BN433" s="36">
        <f t="shared" si="316"/>
        <v>2.770083102493057E-3</v>
      </c>
      <c r="BO433" s="36">
        <f t="shared" si="317"/>
        <v>1.8838908112264501E-2</v>
      </c>
      <c r="BP433" s="36">
        <f t="shared" si="318"/>
        <v>0</v>
      </c>
      <c r="BQ433" s="36">
        <f t="shared" si="319"/>
        <v>2.7700086624067484E-3</v>
      </c>
      <c r="BR433" s="36">
        <f t="shared" si="320"/>
        <v>1.8838855935277551E-2</v>
      </c>
      <c r="BS433" s="36">
        <f t="shared" si="321"/>
        <v>0.19793928544984959</v>
      </c>
      <c r="BT433" s="36">
        <f t="shared" si="322"/>
        <v>0.44518119979125825</v>
      </c>
      <c r="BU433" s="36">
        <f t="shared" si="323"/>
        <v>9.695582658706417E-2</v>
      </c>
      <c r="BV433" s="36">
        <f t="shared" si="324"/>
        <v>0.44873614718356597</v>
      </c>
      <c r="BW433" s="36">
        <f t="shared" si="325"/>
        <v>3.7598584667372911E-2</v>
      </c>
      <c r="BX433" s="36">
        <f t="shared" si="326"/>
        <v>6.4864542129666037E-5</v>
      </c>
      <c r="BY433" s="36">
        <f t="shared" si="327"/>
        <v>9.6955949722102724E-2</v>
      </c>
      <c r="BZ433" s="36">
        <f t="shared" si="328"/>
        <v>0.44873606320691684</v>
      </c>
      <c r="CA433" s="36">
        <f t="shared" si="329"/>
        <v>1.3330645260832279E-3</v>
      </c>
      <c r="CB433" s="36">
        <f t="shared" si="330"/>
        <v>4.1623309053069645E-3</v>
      </c>
      <c r="CC433" s="36">
        <f t="shared" si="331"/>
        <v>2.7624097420983783E-4</v>
      </c>
      <c r="CD433" s="36">
        <f t="shared" si="332"/>
        <v>3.648484302508899E-3</v>
      </c>
      <c r="CE433" s="36">
        <f t="shared" si="333"/>
        <v>3.3714880332986518E-3</v>
      </c>
      <c r="CF433" s="36">
        <f t="shared" si="334"/>
        <v>1.9387918602788035E-2</v>
      </c>
      <c r="CG433" s="36">
        <f t="shared" si="335"/>
        <v>1.1770043382862267E-3</v>
      </c>
      <c r="CH433" s="36">
        <f t="shared" si="336"/>
        <v>6.3899725828165692E-3</v>
      </c>
      <c r="CI433" s="36">
        <f t="shared" si="337"/>
        <v>2.2249911000356095E-3</v>
      </c>
      <c r="CJ433" s="36">
        <f t="shared" si="338"/>
        <v>1.9074793148497497E-3</v>
      </c>
      <c r="CK433" s="36">
        <f t="shared" si="339"/>
        <v>3.7833365624787241E-4</v>
      </c>
      <c r="CL433" s="36">
        <f t="shared" si="340"/>
        <v>1.4536492128162583E-2</v>
      </c>
      <c r="CM433" s="36">
        <f t="shared" si="341"/>
        <v>0.69799527581198606</v>
      </c>
      <c r="CN433" s="36">
        <f t="shared" si="342"/>
        <v>0.77116990582911427</v>
      </c>
      <c r="CO433" s="36">
        <f t="shared" si="343"/>
        <v>0.13896040241024071</v>
      </c>
      <c r="CP433" s="36">
        <f t="shared" si="344"/>
        <v>2.1185796157160357E-2</v>
      </c>
      <c r="CQ433" s="36">
        <f t="shared" si="345"/>
        <v>0.18845239899765165</v>
      </c>
      <c r="CR433" s="36">
        <f t="shared" si="346"/>
        <v>0.33752899152172511</v>
      </c>
      <c r="CS433" s="36">
        <f t="shared" si="347"/>
        <v>1.3390699896993652</v>
      </c>
      <c r="CT433" s="36">
        <f t="shared" si="348"/>
        <v>8.6426287275380158</v>
      </c>
      <c r="CU433" s="36"/>
      <c r="CV433" s="42" t="str">
        <f t="shared" si="349"/>
        <v>Lagoa Santa</v>
      </c>
      <c r="CW433" s="43">
        <f t="shared" si="354"/>
        <v>0.55517108804306037</v>
      </c>
      <c r="CX433" s="43">
        <f t="shared" si="354"/>
        <v>0.39329593239292238</v>
      </c>
      <c r="CY433" s="43">
        <f t="shared" si="354"/>
        <v>1.8838908112264501E-2</v>
      </c>
      <c r="CZ433" s="43">
        <f t="shared" si="354"/>
        <v>0.44873614718356597</v>
      </c>
      <c r="DA433" s="43">
        <f t="shared" si="354"/>
        <v>6.4864542129666037E-5</v>
      </c>
      <c r="DB433" s="43">
        <f t="shared" si="354"/>
        <v>2.2249911000356095E-3</v>
      </c>
      <c r="DC433" s="43">
        <f t="shared" si="354"/>
        <v>1.9074793148497497E-3</v>
      </c>
      <c r="DD433" s="43">
        <f t="shared" si="354"/>
        <v>3.7833365624787241E-4</v>
      </c>
      <c r="DE433" s="43">
        <f t="shared" si="354"/>
        <v>1.4536492128162583E-2</v>
      </c>
      <c r="DF433" s="43">
        <f t="shared" si="354"/>
        <v>0.18845239899765165</v>
      </c>
      <c r="DG433" s="43">
        <f t="shared" si="354"/>
        <v>0.33752899152172511</v>
      </c>
      <c r="DH433" s="43">
        <f t="shared" si="354"/>
        <v>1.3390699896993652</v>
      </c>
      <c r="DI433" s="43">
        <f t="shared" si="354"/>
        <v>8.6426287275380158</v>
      </c>
      <c r="DJ433" s="51">
        <f t="shared" si="308"/>
        <v>0.91867956494076897</v>
      </c>
      <c r="DL433" s="40">
        <f t="shared" si="352"/>
        <v>430</v>
      </c>
      <c r="DM433" s="58">
        <f t="shared" si="350"/>
        <v>92.548189222631365</v>
      </c>
      <c r="DN433" s="57" t="str">
        <f t="shared" si="351"/>
        <v>José Raydan</v>
      </c>
    </row>
    <row r="434" spans="1:118" x14ac:dyDescent="0.3">
      <c r="A434" s="12">
        <v>313770</v>
      </c>
      <c r="B434" s="12" t="s">
        <v>29</v>
      </c>
      <c r="C434" s="12" t="s">
        <v>28</v>
      </c>
      <c r="D434" s="27" t="s">
        <v>478</v>
      </c>
      <c r="E434" s="13">
        <v>17090</v>
      </c>
      <c r="F434" s="14">
        <v>21.96</v>
      </c>
      <c r="G434" s="14">
        <v>55.19</v>
      </c>
      <c r="H434" s="15">
        <v>3752.9640000000004</v>
      </c>
      <c r="I434" s="15">
        <v>9431.9709999999995</v>
      </c>
      <c r="J434" s="15">
        <v>70.790000000000006</v>
      </c>
      <c r="K434" s="13">
        <v>19442</v>
      </c>
      <c r="L434" s="14">
        <v>10.24</v>
      </c>
      <c r="M434" s="14">
        <v>31.58</v>
      </c>
      <c r="N434" s="15">
        <v>1990.8608000000002</v>
      </c>
      <c r="O434" s="15">
        <v>6139.7835999999998</v>
      </c>
      <c r="P434" s="15">
        <v>49.491</v>
      </c>
      <c r="Q434" s="13">
        <v>19549</v>
      </c>
      <c r="R434" s="14">
        <v>6.72</v>
      </c>
      <c r="S434" s="14">
        <v>17.510000000000002</v>
      </c>
      <c r="T434" s="15">
        <v>1313.6927999999998</v>
      </c>
      <c r="U434" s="14">
        <v>3423.0299</v>
      </c>
      <c r="V434" s="14">
        <v>59.251899999999999</v>
      </c>
      <c r="W434" s="14">
        <v>0.53</v>
      </c>
      <c r="X434" s="14">
        <v>0.53</v>
      </c>
      <c r="Y434" s="14">
        <v>0.51</v>
      </c>
      <c r="Z434" s="14">
        <v>100.86450000000001</v>
      </c>
      <c r="AA434" s="14">
        <v>96.881799999999998</v>
      </c>
      <c r="AB434" s="14">
        <v>103.1593</v>
      </c>
      <c r="AC434" s="14">
        <v>54029.489000000001</v>
      </c>
      <c r="AD434" s="14">
        <v>242552.22099999999</v>
      </c>
      <c r="AE434" s="14">
        <v>2781.7273</v>
      </c>
      <c r="AF434" s="14">
        <v>11983.21</v>
      </c>
      <c r="AG434" s="14">
        <v>19423</v>
      </c>
      <c r="AH434" s="14">
        <v>20241</v>
      </c>
      <c r="AI434" s="14">
        <v>69.079599999999999</v>
      </c>
      <c r="AJ434" s="14">
        <v>64.260300000000001</v>
      </c>
      <c r="AK434" s="14">
        <v>0.38200000000000001</v>
      </c>
      <c r="AL434" s="14">
        <v>0.155</v>
      </c>
      <c r="AM434" s="14">
        <v>0.67800000000000005</v>
      </c>
      <c r="AN434" s="14">
        <v>0.52900000000000003</v>
      </c>
      <c r="AO434" s="14">
        <v>0.52500000000000002</v>
      </c>
      <c r="AP434" s="14">
        <v>0.33600000000000002</v>
      </c>
      <c r="AQ434" s="14">
        <v>0.71199999999999997</v>
      </c>
      <c r="AR434" s="14">
        <v>0.60399999999999998</v>
      </c>
      <c r="AS434" s="14">
        <v>0.66100000000000003</v>
      </c>
      <c r="AT434" s="14">
        <v>0.54100000000000004</v>
      </c>
      <c r="AU434" s="14">
        <v>0.81</v>
      </c>
      <c r="AV434" s="14">
        <v>0.65900000000000003</v>
      </c>
      <c r="AW434" s="14">
        <v>30514</v>
      </c>
      <c r="AX434" s="14">
        <v>9713</v>
      </c>
      <c r="AY434" s="14">
        <v>113313</v>
      </c>
      <c r="AZ434" s="14">
        <v>68471</v>
      </c>
      <c r="BA434" s="56">
        <f t="shared" si="306"/>
        <v>0.13744364017999108</v>
      </c>
      <c r="BB434" s="56">
        <f t="shared" si="306"/>
        <v>4.3750084455274736E-2</v>
      </c>
      <c r="BC434" s="56">
        <f t="shared" si="306"/>
        <v>0.51039362914450181</v>
      </c>
      <c r="BD434" s="56">
        <f t="shared" si="306"/>
        <v>0.30841264622023234</v>
      </c>
      <c r="BE434" s="54"/>
      <c r="BG434" s="36">
        <f t="shared" si="309"/>
        <v>0.40624958034958758</v>
      </c>
      <c r="BH434" s="36">
        <f t="shared" si="310"/>
        <v>0.7785467128027681</v>
      </c>
      <c r="BI434" s="36">
        <f t="shared" si="311"/>
        <v>0.24406297685470998</v>
      </c>
      <c r="BJ434" s="36">
        <f t="shared" si="312"/>
        <v>0.10075274975694934</v>
      </c>
      <c r="BK434" s="36">
        <f t="shared" si="313"/>
        <v>0.20997610884867388</v>
      </c>
      <c r="BL434" s="36">
        <f t="shared" si="314"/>
        <v>0.77854374480277799</v>
      </c>
      <c r="BM434" s="36">
        <f t="shared" si="315"/>
        <v>1.3611111111111093E-2</v>
      </c>
      <c r="BN434" s="36">
        <f t="shared" si="316"/>
        <v>4.9245921822098949E-3</v>
      </c>
      <c r="BO434" s="36">
        <f t="shared" si="317"/>
        <v>0</v>
      </c>
      <c r="BP434" s="36">
        <f t="shared" si="318"/>
        <v>1.3611063430746256E-2</v>
      </c>
      <c r="BQ434" s="36">
        <f t="shared" si="319"/>
        <v>4.9245496448238066E-3</v>
      </c>
      <c r="BR434" s="36">
        <f t="shared" si="320"/>
        <v>0</v>
      </c>
      <c r="BS434" s="36">
        <f t="shared" si="321"/>
        <v>0.69483558002715751</v>
      </c>
      <c r="BT434" s="36">
        <f t="shared" si="322"/>
        <v>0.90552621439960657</v>
      </c>
      <c r="BU434" s="36">
        <f t="shared" si="323"/>
        <v>0.36370009507751455</v>
      </c>
      <c r="BV434" s="36">
        <f t="shared" si="324"/>
        <v>0.74085507412880125</v>
      </c>
      <c r="BW434" s="36">
        <f t="shared" si="325"/>
        <v>0.33720784160791956</v>
      </c>
      <c r="BX434" s="36">
        <f t="shared" si="326"/>
        <v>0.42564347927565149</v>
      </c>
      <c r="BY434" s="36">
        <f t="shared" si="327"/>
        <v>0.36370053193593421</v>
      </c>
      <c r="BZ434" s="36">
        <f t="shared" si="328"/>
        <v>0.74085516836588006</v>
      </c>
      <c r="CA434" s="36">
        <f t="shared" si="329"/>
        <v>5.0693481561331223E-2</v>
      </c>
      <c r="CB434" s="36">
        <f t="shared" si="330"/>
        <v>0.19753086419753094</v>
      </c>
      <c r="CC434" s="36">
        <f t="shared" si="331"/>
        <v>3.7139064310433298E-3</v>
      </c>
      <c r="CD434" s="36">
        <f t="shared" si="332"/>
        <v>1.263738119904507E-2</v>
      </c>
      <c r="CE434" s="36">
        <f t="shared" si="333"/>
        <v>2.3478147762747131E-2</v>
      </c>
      <c r="CF434" s="36">
        <f t="shared" si="334"/>
        <v>8.4762057362602075E-2</v>
      </c>
      <c r="CG434" s="36">
        <f t="shared" si="335"/>
        <v>9.0818235978875513E-3</v>
      </c>
      <c r="CH434" s="36">
        <f t="shared" si="336"/>
        <v>2.8399878145851615E-3</v>
      </c>
      <c r="CI434" s="36">
        <f t="shared" si="337"/>
        <v>1.191687069986413E-2</v>
      </c>
      <c r="CJ434" s="36">
        <f t="shared" si="338"/>
        <v>3.431421469008563E-2</v>
      </c>
      <c r="CK434" s="36">
        <f t="shared" si="339"/>
        <v>5.3621268373400897E-3</v>
      </c>
      <c r="CL434" s="36">
        <f t="shared" si="340"/>
        <v>4.2573311201649653E-3</v>
      </c>
      <c r="CM434" s="36">
        <f t="shared" si="341"/>
        <v>0.10275372165342654</v>
      </c>
      <c r="CN434" s="36">
        <f t="shared" si="342"/>
        <v>0.99434066766809959</v>
      </c>
      <c r="CO434" s="36">
        <f t="shared" si="343"/>
        <v>0.82226486633631324</v>
      </c>
      <c r="CP434" s="36">
        <f t="shared" si="344"/>
        <v>0.43760949000570587</v>
      </c>
      <c r="CQ434" s="36">
        <f t="shared" si="345"/>
        <v>781.75994446717107</v>
      </c>
      <c r="CR434" s="36">
        <f t="shared" si="346"/>
        <v>0.87957540755080288</v>
      </c>
      <c r="CS434" s="36">
        <f t="shared" si="347"/>
        <v>1.0902551289386644</v>
      </c>
      <c r="CT434" s="36">
        <f t="shared" si="348"/>
        <v>41.253904020256016</v>
      </c>
      <c r="CU434" s="36"/>
      <c r="CV434" s="42" t="str">
        <f t="shared" si="349"/>
        <v>Lajinha</v>
      </c>
      <c r="CW434" s="43">
        <f t="shared" si="354"/>
        <v>0.7785467128027681</v>
      </c>
      <c r="CX434" s="43">
        <f t="shared" si="354"/>
        <v>0.24406297685470998</v>
      </c>
      <c r="CY434" s="43">
        <f t="shared" si="354"/>
        <v>0</v>
      </c>
      <c r="CZ434" s="43">
        <f t="shared" si="354"/>
        <v>0.74085507412880125</v>
      </c>
      <c r="DA434" s="43">
        <f t="shared" si="354"/>
        <v>0.42564347927565149</v>
      </c>
      <c r="DB434" s="43">
        <f t="shared" si="354"/>
        <v>1.191687069986413E-2</v>
      </c>
      <c r="DC434" s="43">
        <f t="shared" si="354"/>
        <v>3.431421469008563E-2</v>
      </c>
      <c r="DD434" s="43">
        <f t="shared" si="354"/>
        <v>5.3621268373400897E-3</v>
      </c>
      <c r="DE434" s="43">
        <f t="shared" si="354"/>
        <v>4.2573311201649653E-3</v>
      </c>
      <c r="DF434" s="43">
        <f t="shared" si="354"/>
        <v>781.75994446717107</v>
      </c>
      <c r="DG434" s="43">
        <f t="shared" si="354"/>
        <v>0.87957540755080288</v>
      </c>
      <c r="DH434" s="43">
        <f t="shared" si="354"/>
        <v>1.0902551289386644</v>
      </c>
      <c r="DI434" s="43">
        <f t="shared" si="354"/>
        <v>41.253904020256016</v>
      </c>
      <c r="DJ434" s="51">
        <f t="shared" si="308"/>
        <v>63.632972139255834</v>
      </c>
      <c r="DL434" s="40">
        <f t="shared" si="352"/>
        <v>431</v>
      </c>
      <c r="DM434" s="58">
        <f t="shared" si="350"/>
        <v>93.303345949055185</v>
      </c>
      <c r="DN434" s="57" t="str">
        <f t="shared" si="351"/>
        <v>Malacacheta</v>
      </c>
    </row>
    <row r="435" spans="1:118" x14ac:dyDescent="0.3">
      <c r="A435" s="12">
        <v>313780</v>
      </c>
      <c r="B435" s="12" t="s">
        <v>29</v>
      </c>
      <c r="C435" s="12" t="s">
        <v>28</v>
      </c>
      <c r="D435" s="27" t="s">
        <v>471</v>
      </c>
      <c r="E435" s="13">
        <v>15945</v>
      </c>
      <c r="F435" s="14">
        <v>12.32</v>
      </c>
      <c r="G435" s="14">
        <v>45.82</v>
      </c>
      <c r="H435" s="15">
        <v>1964.424</v>
      </c>
      <c r="I435" s="15">
        <v>7305.9989999999998</v>
      </c>
      <c r="J435" s="15">
        <v>39.714599999999997</v>
      </c>
      <c r="K435" s="13">
        <v>18080</v>
      </c>
      <c r="L435" s="14">
        <v>5.41</v>
      </c>
      <c r="M435" s="14">
        <v>20.350000000000001</v>
      </c>
      <c r="N435" s="15">
        <v>978.12800000000004</v>
      </c>
      <c r="O435" s="15">
        <v>3679.28</v>
      </c>
      <c r="P435" s="15">
        <v>26.147099999999998</v>
      </c>
      <c r="Q435" s="13">
        <v>19460</v>
      </c>
      <c r="R435" s="14">
        <v>2.21</v>
      </c>
      <c r="S435" s="14">
        <v>10.210000000000001</v>
      </c>
      <c r="T435" s="15">
        <v>430.06599999999997</v>
      </c>
      <c r="U435" s="14">
        <v>1986.8660000000002</v>
      </c>
      <c r="V435" s="14">
        <v>19.4861</v>
      </c>
      <c r="W435" s="14">
        <v>0.56999999999999995</v>
      </c>
      <c r="X435" s="14">
        <v>0.56999999999999995</v>
      </c>
      <c r="Y435" s="14">
        <v>0.48</v>
      </c>
      <c r="Z435" s="14">
        <v>108.4769</v>
      </c>
      <c r="AA435" s="14">
        <v>104.1936</v>
      </c>
      <c r="AB435" s="14">
        <v>97.091099999999997</v>
      </c>
      <c r="AC435" s="14">
        <v>52791.784</v>
      </c>
      <c r="AD435" s="14">
        <v>278308.45899999997</v>
      </c>
      <c r="AE435" s="14">
        <v>2908.6381999999999</v>
      </c>
      <c r="AF435" s="14">
        <v>13533.77</v>
      </c>
      <c r="AG435" s="14">
        <v>18150</v>
      </c>
      <c r="AH435" s="14">
        <v>20564</v>
      </c>
      <c r="AI435" s="14">
        <v>72.231300000000005</v>
      </c>
      <c r="AJ435" s="14">
        <v>72.575199999999995</v>
      </c>
      <c r="AK435" s="14">
        <v>0.45800000000000002</v>
      </c>
      <c r="AL435" s="14">
        <v>0.23300000000000001</v>
      </c>
      <c r="AM435" s="14">
        <v>0.71899999999999997</v>
      </c>
      <c r="AN435" s="14">
        <v>0.57499999999999996</v>
      </c>
      <c r="AO435" s="14">
        <v>0.627</v>
      </c>
      <c r="AP435" s="14">
        <v>0.45500000000000002</v>
      </c>
      <c r="AQ435" s="14">
        <v>0.79700000000000004</v>
      </c>
      <c r="AR435" s="14">
        <v>0.68</v>
      </c>
      <c r="AS435" s="14">
        <v>0.71099999999999997</v>
      </c>
      <c r="AT435" s="14">
        <v>0.59599999999999997</v>
      </c>
      <c r="AU435" s="14">
        <v>0.871</v>
      </c>
      <c r="AV435" s="14">
        <v>0.69299999999999995</v>
      </c>
      <c r="AW435" s="14">
        <v>29355</v>
      </c>
      <c r="AX435" s="14">
        <v>28688</v>
      </c>
      <c r="AY435" s="14">
        <v>134159</v>
      </c>
      <c r="AZ435" s="14">
        <v>64922</v>
      </c>
      <c r="BA435" s="56">
        <f t="shared" si="306"/>
        <v>0.11416670555840762</v>
      </c>
      <c r="BB435" s="56">
        <f t="shared" si="306"/>
        <v>0.11157262643704983</v>
      </c>
      <c r="BC435" s="56">
        <f t="shared" si="306"/>
        <v>0.5217677074096545</v>
      </c>
      <c r="BD435" s="56">
        <f t="shared" si="306"/>
        <v>0.25249296059488807</v>
      </c>
      <c r="BE435" s="54"/>
      <c r="BG435" s="36">
        <f t="shared" si="309"/>
        <v>0.40835679711175232</v>
      </c>
      <c r="BH435" s="36">
        <f t="shared" si="310"/>
        <v>0.14512471655328796</v>
      </c>
      <c r="BI435" s="36">
        <f t="shared" si="311"/>
        <v>1.6599640065696739E-2</v>
      </c>
      <c r="BJ435" s="36">
        <f t="shared" si="312"/>
        <v>0.60301615582356671</v>
      </c>
      <c r="BK435" s="36">
        <f t="shared" si="313"/>
        <v>0.46995891222389619</v>
      </c>
      <c r="BL435" s="36">
        <f t="shared" si="314"/>
        <v>0.14512552337657483</v>
      </c>
      <c r="BM435" s="36">
        <f t="shared" si="315"/>
        <v>2.5000000000000044E-3</v>
      </c>
      <c r="BN435" s="36">
        <f t="shared" si="316"/>
        <v>0</v>
      </c>
      <c r="BO435" s="36">
        <f t="shared" si="317"/>
        <v>3.4602076124567488E-3</v>
      </c>
      <c r="BP435" s="36">
        <f t="shared" si="318"/>
        <v>2.4999912423819717E-3</v>
      </c>
      <c r="BQ435" s="36">
        <f t="shared" si="319"/>
        <v>0</v>
      </c>
      <c r="BR435" s="36">
        <f t="shared" si="320"/>
        <v>3.4602143209343907E-3</v>
      </c>
      <c r="BS435" s="36">
        <f t="shared" si="321"/>
        <v>0.70120626677392961</v>
      </c>
      <c r="BT435" s="36">
        <f t="shared" si="322"/>
        <v>0.89199558533311973</v>
      </c>
      <c r="BU435" s="36">
        <f t="shared" si="323"/>
        <v>0.34218594990631113</v>
      </c>
      <c r="BV435" s="36">
        <f t="shared" si="324"/>
        <v>0.71015770091915853</v>
      </c>
      <c r="BW435" s="36">
        <f t="shared" si="325"/>
        <v>0.36987991995353309</v>
      </c>
      <c r="BX435" s="36">
        <f t="shared" si="326"/>
        <v>0.41843678214557178</v>
      </c>
      <c r="BY435" s="36">
        <f t="shared" si="327"/>
        <v>0.34218587166176823</v>
      </c>
      <c r="BZ435" s="36">
        <f t="shared" si="328"/>
        <v>0.71015788374797839</v>
      </c>
      <c r="CA435" s="36">
        <f t="shared" si="329"/>
        <v>5.0401359396664847E-3</v>
      </c>
      <c r="CB435" s="36">
        <f t="shared" si="330"/>
        <v>2.7183617887745534E-2</v>
      </c>
      <c r="CC435" s="36">
        <f t="shared" si="331"/>
        <v>1.7265060888114403E-5</v>
      </c>
      <c r="CD435" s="36">
        <f t="shared" si="332"/>
        <v>1.2414981307148389E-3</v>
      </c>
      <c r="CE435" s="36">
        <f t="shared" si="333"/>
        <v>1.2747138397502478E-4</v>
      </c>
      <c r="CF435" s="36">
        <f t="shared" si="334"/>
        <v>1.606758176218195E-3</v>
      </c>
      <c r="CG435" s="36">
        <f t="shared" si="335"/>
        <v>1.6145464174022124E-4</v>
      </c>
      <c r="CH435" s="36">
        <f t="shared" si="336"/>
        <v>4.3336838277925746E-3</v>
      </c>
      <c r="CI435" s="36">
        <f t="shared" si="337"/>
        <v>1.7454828139871119E-3</v>
      </c>
      <c r="CJ435" s="36">
        <f t="shared" si="338"/>
        <v>1.0487734068805352E-2</v>
      </c>
      <c r="CK435" s="36">
        <f t="shared" si="339"/>
        <v>1.1782016976577655E-5</v>
      </c>
      <c r="CL435" s="36">
        <f t="shared" si="340"/>
        <v>2.8972385694884644E-4</v>
      </c>
      <c r="CM435" s="36">
        <f t="shared" si="341"/>
        <v>7.311305196015172E-2</v>
      </c>
      <c r="CN435" s="36">
        <f t="shared" si="342"/>
        <v>0.98333111220011904</v>
      </c>
      <c r="CO435" s="36">
        <f t="shared" si="343"/>
        <v>0.79145968725602944</v>
      </c>
      <c r="CP435" s="36">
        <f t="shared" si="344"/>
        <v>0.46112887911929334</v>
      </c>
      <c r="CQ435" s="36">
        <f t="shared" si="345"/>
        <v>531.55236526276087</v>
      </c>
      <c r="CR435" s="36">
        <f t="shared" si="346"/>
        <v>0.70815726238115129</v>
      </c>
      <c r="CS435" s="36">
        <f t="shared" si="347"/>
        <v>1.1874604716016477</v>
      </c>
      <c r="CT435" s="36">
        <f t="shared" si="348"/>
        <v>25.776305939279293</v>
      </c>
      <c r="CU435" s="36"/>
      <c r="CV435" s="42" t="str">
        <f t="shared" si="349"/>
        <v>Lambari</v>
      </c>
      <c r="CW435" s="43">
        <f t="shared" si="354"/>
        <v>0.14512471655328796</v>
      </c>
      <c r="CX435" s="43">
        <f t="shared" si="354"/>
        <v>1.6599640065696739E-2</v>
      </c>
      <c r="CY435" s="43">
        <f t="shared" si="354"/>
        <v>3.4602076124567488E-3</v>
      </c>
      <c r="CZ435" s="43">
        <f t="shared" si="354"/>
        <v>0.71015770091915853</v>
      </c>
      <c r="DA435" s="43">
        <f t="shared" si="354"/>
        <v>0.41843678214557178</v>
      </c>
      <c r="DB435" s="43">
        <f t="shared" si="354"/>
        <v>1.7454828139871119E-3</v>
      </c>
      <c r="DC435" s="43">
        <f t="shared" si="354"/>
        <v>1.0487734068805352E-2</v>
      </c>
      <c r="DD435" s="43">
        <f t="shared" si="354"/>
        <v>1.1782016976577655E-5</v>
      </c>
      <c r="DE435" s="43">
        <f t="shared" si="354"/>
        <v>2.8972385694884644E-4</v>
      </c>
      <c r="DF435" s="43">
        <f t="shared" si="354"/>
        <v>531.55236526276087</v>
      </c>
      <c r="DG435" s="43">
        <f t="shared" si="354"/>
        <v>0.70815726238115129</v>
      </c>
      <c r="DH435" s="43">
        <f t="shared" si="354"/>
        <v>1.1874604716016477</v>
      </c>
      <c r="DI435" s="43">
        <f t="shared" si="354"/>
        <v>25.776305939279293</v>
      </c>
      <c r="DJ435" s="51">
        <f t="shared" si="308"/>
        <v>43.117738669698142</v>
      </c>
      <c r="DL435" s="40">
        <f t="shared" si="352"/>
        <v>432</v>
      </c>
      <c r="DM435" s="58">
        <f t="shared" si="350"/>
        <v>93.84709147404169</v>
      </c>
      <c r="DN435" s="57" t="str">
        <f t="shared" si="351"/>
        <v>Palmópolis</v>
      </c>
    </row>
    <row r="436" spans="1:118" x14ac:dyDescent="0.3">
      <c r="A436" s="12">
        <v>313790</v>
      </c>
      <c r="B436" s="12" t="s">
        <v>29</v>
      </c>
      <c r="C436" s="12" t="s">
        <v>28</v>
      </c>
      <c r="D436" s="27" t="s">
        <v>872</v>
      </c>
      <c r="E436" s="13">
        <v>3554</v>
      </c>
      <c r="F436" s="14">
        <v>48.7</v>
      </c>
      <c r="G436" s="14">
        <v>70.55</v>
      </c>
      <c r="H436" s="15">
        <v>1730.7980000000002</v>
      </c>
      <c r="I436" s="15">
        <v>2507.3470000000002</v>
      </c>
      <c r="J436" s="15">
        <v>156.98869999999999</v>
      </c>
      <c r="K436" s="13">
        <v>3566</v>
      </c>
      <c r="L436" s="14">
        <v>15.46</v>
      </c>
      <c r="M436" s="14">
        <v>45.06</v>
      </c>
      <c r="N436" s="15">
        <v>551.30360000000007</v>
      </c>
      <c r="O436" s="15">
        <v>1606.8396</v>
      </c>
      <c r="P436" s="15">
        <v>74.719800000000006</v>
      </c>
      <c r="Q436" s="13">
        <v>3450</v>
      </c>
      <c r="R436" s="14">
        <v>8</v>
      </c>
      <c r="S436" s="14">
        <v>25.13</v>
      </c>
      <c r="T436" s="15">
        <v>276</v>
      </c>
      <c r="U436" s="14">
        <v>866.9849999999999</v>
      </c>
      <c r="V436" s="14">
        <v>70.537899999999993</v>
      </c>
      <c r="W436" s="14">
        <v>0.49</v>
      </c>
      <c r="X436" s="14">
        <v>0.44</v>
      </c>
      <c r="Y436" s="14">
        <v>0.46</v>
      </c>
      <c r="Z436" s="14">
        <v>93.252099999999999</v>
      </c>
      <c r="AA436" s="14">
        <v>80.430199999999999</v>
      </c>
      <c r="AB436" s="14">
        <v>93.045699999999997</v>
      </c>
      <c r="AC436" s="14">
        <v>7044.9939999999997</v>
      </c>
      <c r="AD436" s="14">
        <v>30482.532999999999</v>
      </c>
      <c r="AE436" s="14">
        <v>1964.5827999999999</v>
      </c>
      <c r="AF436" s="14">
        <v>8667.2000000000007</v>
      </c>
      <c r="AG436" s="14">
        <v>3586</v>
      </c>
      <c r="AH436" s="14">
        <v>3517</v>
      </c>
      <c r="AI436" s="14">
        <v>48.787199999999999</v>
      </c>
      <c r="AJ436" s="14">
        <v>46.478099999999998</v>
      </c>
      <c r="AK436" s="14">
        <v>0.35199999999999998</v>
      </c>
      <c r="AL436" s="14">
        <v>0.156</v>
      </c>
      <c r="AM436" s="14">
        <v>0.64300000000000002</v>
      </c>
      <c r="AN436" s="14">
        <v>0.433</v>
      </c>
      <c r="AO436" s="14">
        <v>0.496</v>
      </c>
      <c r="AP436" s="14">
        <v>0.318</v>
      </c>
      <c r="AQ436" s="14">
        <v>0.72299999999999998</v>
      </c>
      <c r="AR436" s="14">
        <v>0.53200000000000003</v>
      </c>
      <c r="AS436" s="14">
        <v>0.65500000000000003</v>
      </c>
      <c r="AT436" s="14">
        <v>0.54600000000000004</v>
      </c>
      <c r="AU436" s="14">
        <v>0.82799999999999996</v>
      </c>
      <c r="AV436" s="14">
        <v>0.623</v>
      </c>
      <c r="AW436" s="14">
        <v>3972</v>
      </c>
      <c r="AX436" s="14">
        <v>2454</v>
      </c>
      <c r="AY436" s="14">
        <v>9157</v>
      </c>
      <c r="AZ436" s="14">
        <v>13930</v>
      </c>
      <c r="BA436" s="56">
        <f t="shared" si="306"/>
        <v>0.13458475925863178</v>
      </c>
      <c r="BB436" s="56">
        <f t="shared" si="306"/>
        <v>8.3149798393928095E-2</v>
      </c>
      <c r="BC436" s="56">
        <f t="shared" si="306"/>
        <v>0.31027005048622641</v>
      </c>
      <c r="BD436" s="56">
        <f t="shared" si="306"/>
        <v>0.4719953918612137</v>
      </c>
      <c r="BE436" s="54"/>
      <c r="BG436" s="36">
        <f t="shared" si="309"/>
        <v>0.87610433390963538</v>
      </c>
      <c r="BH436" s="36">
        <f t="shared" si="310"/>
        <v>1.5398237726463135</v>
      </c>
      <c r="BI436" s="36">
        <f t="shared" si="311"/>
        <v>1.3091889538608485</v>
      </c>
      <c r="BJ436" s="36">
        <f t="shared" si="312"/>
        <v>0.73375089816953343</v>
      </c>
      <c r="BK436" s="36">
        <f t="shared" si="313"/>
        <v>0.74439084126161803</v>
      </c>
      <c r="BL436" s="36">
        <f t="shared" si="314"/>
        <v>1.539812796464501</v>
      </c>
      <c r="BM436" s="36">
        <f t="shared" si="315"/>
        <v>3.3611111111111119E-2</v>
      </c>
      <c r="BN436" s="36">
        <f t="shared" si="316"/>
        <v>5.201600492459215E-2</v>
      </c>
      <c r="BO436" s="36">
        <f t="shared" si="317"/>
        <v>9.6116878123798516E-3</v>
      </c>
      <c r="BP436" s="36">
        <f t="shared" si="318"/>
        <v>3.3610993369801993E-2</v>
      </c>
      <c r="BQ436" s="36">
        <f t="shared" si="319"/>
        <v>5.2015774513508403E-2</v>
      </c>
      <c r="BR436" s="36">
        <f t="shared" si="320"/>
        <v>9.6115797317073617E-3</v>
      </c>
      <c r="BS436" s="36">
        <f t="shared" si="321"/>
        <v>0.95706825874630064</v>
      </c>
      <c r="BT436" s="36">
        <f t="shared" si="322"/>
        <v>0.98786959952065856</v>
      </c>
      <c r="BU436" s="36">
        <f t="shared" si="323"/>
        <v>0.51793040795066259</v>
      </c>
      <c r="BV436" s="36">
        <f t="shared" si="324"/>
        <v>0.80868390164371595</v>
      </c>
      <c r="BW436" s="36">
        <f t="shared" si="325"/>
        <v>0.85116378449074437</v>
      </c>
      <c r="BX436" s="36">
        <f t="shared" si="326"/>
        <v>0.88285697628495385</v>
      </c>
      <c r="BY436" s="36">
        <f t="shared" si="327"/>
        <v>0.51793050219077263</v>
      </c>
      <c r="BZ436" s="36">
        <f t="shared" si="328"/>
        <v>0.80868398569061606</v>
      </c>
      <c r="CA436" s="36">
        <f t="shared" si="329"/>
        <v>8.1798320503273014E-2</v>
      </c>
      <c r="CB436" s="36">
        <f t="shared" si="330"/>
        <v>0.19435772921725059</v>
      </c>
      <c r="CC436" s="36">
        <f t="shared" si="331"/>
        <v>1.1972360555858217E-2</v>
      </c>
      <c r="CD436" s="36">
        <f t="shared" si="332"/>
        <v>7.4796743389937401E-2</v>
      </c>
      <c r="CE436" s="36">
        <f t="shared" si="333"/>
        <v>3.999999999999998E-2</v>
      </c>
      <c r="CF436" s="36">
        <f t="shared" si="334"/>
        <v>0.10831597500400575</v>
      </c>
      <c r="CG436" s="36">
        <f t="shared" si="335"/>
        <v>6.6131821256795271E-3</v>
      </c>
      <c r="CH436" s="36">
        <f t="shared" si="336"/>
        <v>2.7603895401971279E-2</v>
      </c>
      <c r="CI436" s="36">
        <f t="shared" si="337"/>
        <v>1.3747720519322002E-2</v>
      </c>
      <c r="CJ436" s="36">
        <f t="shared" si="338"/>
        <v>3.1581143852518506E-2</v>
      </c>
      <c r="CK436" s="36">
        <f t="shared" si="339"/>
        <v>2.7700831024930804E-3</v>
      </c>
      <c r="CL436" s="36">
        <f t="shared" si="340"/>
        <v>1.352849454252803E-2</v>
      </c>
      <c r="CM436" s="36">
        <f t="shared" si="341"/>
        <v>0.6857562973171214</v>
      </c>
      <c r="CN436" s="36">
        <f t="shared" si="342"/>
        <v>0.99856864737419382</v>
      </c>
      <c r="CO436" s="36">
        <f t="shared" si="343"/>
        <v>0.98499156083642914</v>
      </c>
      <c r="CP436" s="36">
        <f t="shared" si="344"/>
        <v>0.86701884022142928</v>
      </c>
      <c r="CQ436" s="36">
        <f t="shared" si="345"/>
        <v>748.43782908137894</v>
      </c>
      <c r="CR436" s="36">
        <f t="shared" si="346"/>
        <v>0.77773518338083536</v>
      </c>
      <c r="CS436" s="36">
        <f t="shared" si="347"/>
        <v>5.8877841564807784E-2</v>
      </c>
      <c r="CT436" s="36">
        <f t="shared" si="348"/>
        <v>107.33070664150284</v>
      </c>
      <c r="CU436" s="36"/>
      <c r="CV436" s="42" t="str">
        <f t="shared" si="349"/>
        <v>Lamim</v>
      </c>
      <c r="CW436" s="43">
        <f t="shared" ref="CW436:DI451" si="355">INDEX($BG$4:$CT$855,MATCH($CV436,$D$4:$D$855,0),MATCH(CW$1,$BG$1:$CT$1,0))</f>
        <v>1.5398237726463135</v>
      </c>
      <c r="CX436" s="43">
        <f t="shared" si="355"/>
        <v>1.3091889538608485</v>
      </c>
      <c r="CY436" s="43">
        <f t="shared" si="355"/>
        <v>9.6116878123798516E-3</v>
      </c>
      <c r="CZ436" s="43">
        <f t="shared" si="355"/>
        <v>0.80868390164371595</v>
      </c>
      <c r="DA436" s="43">
        <f t="shared" si="355"/>
        <v>0.88285697628495385</v>
      </c>
      <c r="DB436" s="43">
        <f t="shared" si="355"/>
        <v>1.3747720519322002E-2</v>
      </c>
      <c r="DC436" s="43">
        <f t="shared" si="355"/>
        <v>3.1581143852518506E-2</v>
      </c>
      <c r="DD436" s="43">
        <f t="shared" si="355"/>
        <v>2.7700831024930804E-3</v>
      </c>
      <c r="DE436" s="43">
        <f t="shared" si="355"/>
        <v>1.352849454252803E-2</v>
      </c>
      <c r="DF436" s="43">
        <f t="shared" si="355"/>
        <v>748.43782908137894</v>
      </c>
      <c r="DG436" s="43">
        <f t="shared" si="355"/>
        <v>0.77773518338083536</v>
      </c>
      <c r="DH436" s="43">
        <f t="shared" si="355"/>
        <v>5.8877841564807784E-2</v>
      </c>
      <c r="DI436" s="43">
        <f t="shared" si="355"/>
        <v>107.33070664150284</v>
      </c>
      <c r="DJ436" s="51">
        <f t="shared" si="308"/>
        <v>66.247457037084047</v>
      </c>
      <c r="DL436" s="40">
        <f t="shared" si="352"/>
        <v>433</v>
      </c>
      <c r="DM436" s="58">
        <f t="shared" si="350"/>
        <v>94.789951960301636</v>
      </c>
      <c r="DN436" s="57" t="str">
        <f t="shared" si="351"/>
        <v>Inhapim</v>
      </c>
    </row>
    <row r="437" spans="1:118" x14ac:dyDescent="0.3">
      <c r="A437" s="12">
        <v>313800</v>
      </c>
      <c r="B437" s="12" t="s">
        <v>29</v>
      </c>
      <c r="C437" s="12" t="s">
        <v>28</v>
      </c>
      <c r="D437" s="27" t="s">
        <v>475</v>
      </c>
      <c r="E437" s="13">
        <v>5916</v>
      </c>
      <c r="F437" s="14">
        <v>27.62</v>
      </c>
      <c r="G437" s="14">
        <v>63.03</v>
      </c>
      <c r="H437" s="15">
        <v>1633.9992</v>
      </c>
      <c r="I437" s="15">
        <v>3728.8547999999996</v>
      </c>
      <c r="J437" s="15">
        <v>89.035499999999999</v>
      </c>
      <c r="K437" s="13">
        <v>6231</v>
      </c>
      <c r="L437" s="14">
        <v>5.6</v>
      </c>
      <c r="M437" s="14">
        <v>24.45</v>
      </c>
      <c r="N437" s="15">
        <v>348.93599999999998</v>
      </c>
      <c r="O437" s="15">
        <v>1523.4794999999999</v>
      </c>
      <c r="P437" s="15">
        <v>27.0654</v>
      </c>
      <c r="Q437" s="13">
        <v>6462</v>
      </c>
      <c r="R437" s="14">
        <v>1.55</v>
      </c>
      <c r="S437" s="14">
        <v>8.34</v>
      </c>
      <c r="T437" s="15">
        <v>100.161</v>
      </c>
      <c r="U437" s="14">
        <v>538.93079999999998</v>
      </c>
      <c r="V437" s="14">
        <v>13.666700000000001</v>
      </c>
      <c r="W437" s="14">
        <v>0.54</v>
      </c>
      <c r="X437" s="14">
        <v>0.53</v>
      </c>
      <c r="Y437" s="14">
        <v>0.49</v>
      </c>
      <c r="Z437" s="14">
        <v>102.7676</v>
      </c>
      <c r="AA437" s="14">
        <v>96.881799999999998</v>
      </c>
      <c r="AB437" s="14">
        <v>99.113900000000001</v>
      </c>
      <c r="AC437" s="14">
        <v>15044.52</v>
      </c>
      <c r="AD437" s="14">
        <v>60730.273999999998</v>
      </c>
      <c r="AE437" s="14">
        <v>2459.0585000000001</v>
      </c>
      <c r="AF437" s="14">
        <v>8970.5</v>
      </c>
      <c r="AG437" s="14">
        <v>6118</v>
      </c>
      <c r="AH437" s="14">
        <v>6770</v>
      </c>
      <c r="AI437" s="14">
        <v>61.066699999999997</v>
      </c>
      <c r="AJ437" s="14">
        <v>48.104599999999998</v>
      </c>
      <c r="AK437" s="14">
        <v>0.46800000000000003</v>
      </c>
      <c r="AL437" s="14">
        <v>0.27200000000000002</v>
      </c>
      <c r="AM437" s="14">
        <v>0.73699999999999999</v>
      </c>
      <c r="AN437" s="14">
        <v>0.51100000000000001</v>
      </c>
      <c r="AO437" s="14">
        <v>0.61499999999999999</v>
      </c>
      <c r="AP437" s="14">
        <v>0.44600000000000001</v>
      </c>
      <c r="AQ437" s="14">
        <v>0.82899999999999996</v>
      </c>
      <c r="AR437" s="14">
        <v>0.63</v>
      </c>
      <c r="AS437" s="14">
        <v>0.71399999999999997</v>
      </c>
      <c r="AT437" s="14">
        <v>0.61299999999999999</v>
      </c>
      <c r="AU437" s="14">
        <v>0.85699999999999998</v>
      </c>
      <c r="AV437" s="14">
        <v>0.69399999999999995</v>
      </c>
      <c r="AW437" s="14">
        <v>12102</v>
      </c>
      <c r="AX437" s="14">
        <v>3295</v>
      </c>
      <c r="AY437" s="14">
        <v>20637</v>
      </c>
      <c r="AZ437" s="14">
        <v>22629</v>
      </c>
      <c r="BA437" s="56">
        <f t="shared" si="306"/>
        <v>0.20629698447062031</v>
      </c>
      <c r="BB437" s="56">
        <f t="shared" si="306"/>
        <v>5.6168283244975539E-2</v>
      </c>
      <c r="BC437" s="56">
        <f t="shared" si="306"/>
        <v>0.35178903226906227</v>
      </c>
      <c r="BD437" s="56">
        <f t="shared" si="306"/>
        <v>0.38574570001534186</v>
      </c>
      <c r="BE437" s="54"/>
      <c r="BG437" s="36">
        <f t="shared" si="309"/>
        <v>0.77463507626790329</v>
      </c>
      <c r="BH437" s="36">
        <f t="shared" si="310"/>
        <v>0.32015943632354904</v>
      </c>
      <c r="BI437" s="36">
        <f t="shared" si="311"/>
        <v>8.3172197695954561E-2</v>
      </c>
      <c r="BJ437" s="36">
        <f t="shared" si="312"/>
        <v>0.89862275090001953</v>
      </c>
      <c r="BK437" s="36">
        <f t="shared" si="313"/>
        <v>0.83668075036043565</v>
      </c>
      <c r="BL437" s="36">
        <f t="shared" si="314"/>
        <v>0.32016105764730618</v>
      </c>
      <c r="BM437" s="36">
        <f t="shared" si="315"/>
        <v>9.9999999999999742E-3</v>
      </c>
      <c r="BN437" s="36">
        <f t="shared" si="316"/>
        <v>4.9245921822098949E-3</v>
      </c>
      <c r="BO437" s="36">
        <f t="shared" si="317"/>
        <v>1.5378700499807832E-3</v>
      </c>
      <c r="BP437" s="36">
        <f t="shared" si="318"/>
        <v>9.9999649695278643E-3</v>
      </c>
      <c r="BQ437" s="36">
        <f t="shared" si="319"/>
        <v>4.9245496448238066E-3</v>
      </c>
      <c r="BR437" s="36">
        <f t="shared" si="320"/>
        <v>1.5378223456439337E-3</v>
      </c>
      <c r="BS437" s="36">
        <f t="shared" si="321"/>
        <v>0.90946163058049923</v>
      </c>
      <c r="BT437" s="36">
        <f t="shared" si="322"/>
        <v>0.97590580347516487</v>
      </c>
      <c r="BU437" s="36">
        <f t="shared" si="323"/>
        <v>0.42135303313428818</v>
      </c>
      <c r="BV437" s="36">
        <f t="shared" si="324"/>
        <v>0.8023564897201092</v>
      </c>
      <c r="BW437" s="36">
        <f t="shared" si="325"/>
        <v>0.75329298682805279</v>
      </c>
      <c r="BX437" s="36">
        <f t="shared" si="326"/>
        <v>0.78100150432533488</v>
      </c>
      <c r="BY437" s="36">
        <f t="shared" si="327"/>
        <v>0.42135310299635043</v>
      </c>
      <c r="BZ437" s="36">
        <f t="shared" si="328"/>
        <v>0.80235640028258304</v>
      </c>
      <c r="CA437" s="36">
        <f t="shared" si="329"/>
        <v>2.5714979284012646E-3</v>
      </c>
      <c r="CB437" s="36">
        <f t="shared" si="330"/>
        <v>6.2948831592605516E-4</v>
      </c>
      <c r="CC437" s="36">
        <f t="shared" si="331"/>
        <v>4.3162652220286467E-4</v>
      </c>
      <c r="CD437" s="36">
        <f t="shared" si="332"/>
        <v>2.0339736948786071E-2</v>
      </c>
      <c r="CE437" s="36">
        <f t="shared" si="333"/>
        <v>6.503642039542132E-5</v>
      </c>
      <c r="CF437" s="36">
        <f t="shared" si="334"/>
        <v>3.4894692802079374E-3</v>
      </c>
      <c r="CG437" s="36">
        <f t="shared" si="335"/>
        <v>2.8480598802975124E-3</v>
      </c>
      <c r="CH437" s="36">
        <f t="shared" si="336"/>
        <v>1.5723115928499294E-4</v>
      </c>
      <c r="CI437" s="36">
        <f t="shared" si="337"/>
        <v>1.4239943040227833E-3</v>
      </c>
      <c r="CJ437" s="36">
        <f t="shared" si="338"/>
        <v>5.8993504137030148E-3</v>
      </c>
      <c r="CK437" s="36">
        <f t="shared" si="339"/>
        <v>3.7833365624787241E-4</v>
      </c>
      <c r="CL437" s="36">
        <f t="shared" si="340"/>
        <v>2.434485186861835E-4</v>
      </c>
      <c r="CM437" s="36">
        <f t="shared" si="341"/>
        <v>0.22682606835519686</v>
      </c>
      <c r="CN437" s="36">
        <f t="shared" si="342"/>
        <v>0.99807835040265247</v>
      </c>
      <c r="CO437" s="36">
        <f t="shared" si="343"/>
        <v>0.96633600890058968</v>
      </c>
      <c r="CP437" s="36">
        <f t="shared" si="344"/>
        <v>0.78878527842705537</v>
      </c>
      <c r="CQ437" s="36">
        <f t="shared" si="345"/>
        <v>1803.5028517515491</v>
      </c>
      <c r="CR437" s="36">
        <f t="shared" si="346"/>
        <v>0.84680088501598672</v>
      </c>
      <c r="CS437" s="36">
        <f t="shared" si="347"/>
        <v>0.16722638789811614</v>
      </c>
      <c r="CT437" s="36">
        <f t="shared" si="348"/>
        <v>68.627693641250644</v>
      </c>
      <c r="CU437" s="36"/>
      <c r="CV437" s="42" t="str">
        <f t="shared" si="349"/>
        <v>Laranjal</v>
      </c>
      <c r="CW437" s="43">
        <f t="shared" si="355"/>
        <v>0.32015943632354904</v>
      </c>
      <c r="CX437" s="43">
        <f t="shared" si="355"/>
        <v>8.3172197695954561E-2</v>
      </c>
      <c r="CY437" s="43">
        <f t="shared" si="355"/>
        <v>1.5378700499807832E-3</v>
      </c>
      <c r="CZ437" s="43">
        <f t="shared" si="355"/>
        <v>0.8023564897201092</v>
      </c>
      <c r="DA437" s="43">
        <f t="shared" si="355"/>
        <v>0.78100150432533488</v>
      </c>
      <c r="DB437" s="43">
        <f t="shared" si="355"/>
        <v>1.4239943040227833E-3</v>
      </c>
      <c r="DC437" s="43">
        <f t="shared" si="355"/>
        <v>5.8993504137030148E-3</v>
      </c>
      <c r="DD437" s="43">
        <f t="shared" si="355"/>
        <v>3.7833365624787241E-4</v>
      </c>
      <c r="DE437" s="43">
        <f t="shared" si="355"/>
        <v>2.434485186861835E-4</v>
      </c>
      <c r="DF437" s="43">
        <f t="shared" si="355"/>
        <v>1803.5028517515491</v>
      </c>
      <c r="DG437" s="43">
        <f t="shared" si="355"/>
        <v>0.84680088501598672</v>
      </c>
      <c r="DH437" s="43">
        <f t="shared" si="355"/>
        <v>0.16722638789811614</v>
      </c>
      <c r="DI437" s="43">
        <f t="shared" si="355"/>
        <v>68.627693641250644</v>
      </c>
      <c r="DJ437" s="51">
        <f t="shared" si="308"/>
        <v>144.24159579159397</v>
      </c>
      <c r="DL437" s="40">
        <f t="shared" si="352"/>
        <v>434</v>
      </c>
      <c r="DM437" s="58">
        <f t="shared" si="350"/>
        <v>95.459458734518293</v>
      </c>
      <c r="DN437" s="57" t="str">
        <f t="shared" si="351"/>
        <v>Divino</v>
      </c>
    </row>
    <row r="438" spans="1:118" x14ac:dyDescent="0.3">
      <c r="A438" s="12">
        <v>313810</v>
      </c>
      <c r="B438" s="12" t="s">
        <v>29</v>
      </c>
      <c r="C438" s="12" t="s">
        <v>28</v>
      </c>
      <c r="D438" s="27" t="s">
        <v>479</v>
      </c>
      <c r="E438" s="13">
        <v>6522</v>
      </c>
      <c r="F438" s="14">
        <v>24.34</v>
      </c>
      <c r="G438" s="14">
        <v>59.12</v>
      </c>
      <c r="H438" s="15">
        <v>1587.4548</v>
      </c>
      <c r="I438" s="15">
        <v>3855.8063999999995</v>
      </c>
      <c r="J438" s="15">
        <v>78.462100000000007</v>
      </c>
      <c r="K438" s="13">
        <v>6501</v>
      </c>
      <c r="L438" s="14">
        <v>29.58</v>
      </c>
      <c r="M438" s="14">
        <v>55.01</v>
      </c>
      <c r="N438" s="15">
        <v>1922.9958000000001</v>
      </c>
      <c r="O438" s="15">
        <v>3576.2001</v>
      </c>
      <c r="P438" s="15">
        <v>142.9632</v>
      </c>
      <c r="Q438" s="13">
        <v>6472</v>
      </c>
      <c r="R438" s="14">
        <v>7.14</v>
      </c>
      <c r="S438" s="14">
        <v>22.5</v>
      </c>
      <c r="T438" s="15">
        <v>462.10079999999994</v>
      </c>
      <c r="U438" s="14">
        <v>1456.2</v>
      </c>
      <c r="V438" s="14">
        <v>62.955100000000002</v>
      </c>
      <c r="W438" s="14">
        <v>0.48</v>
      </c>
      <c r="X438" s="14">
        <v>0.57999999999999996</v>
      </c>
      <c r="Y438" s="14">
        <v>0.45</v>
      </c>
      <c r="Z438" s="14">
        <v>91.349000000000004</v>
      </c>
      <c r="AA438" s="14">
        <v>106.02160000000001</v>
      </c>
      <c r="AB438" s="14">
        <v>91.022900000000007</v>
      </c>
      <c r="AC438" s="14">
        <v>17115.135999999999</v>
      </c>
      <c r="AD438" s="14">
        <v>115416.485</v>
      </c>
      <c r="AE438" s="14">
        <v>2609.8103000000001</v>
      </c>
      <c r="AF438" s="14">
        <v>17322</v>
      </c>
      <c r="AG438" s="14">
        <v>6558</v>
      </c>
      <c r="AH438" s="14">
        <v>6663</v>
      </c>
      <c r="AI438" s="14">
        <v>64.810400000000001</v>
      </c>
      <c r="AJ438" s="14">
        <v>92.889700000000005</v>
      </c>
      <c r="AK438" s="14">
        <v>0.36699999999999999</v>
      </c>
      <c r="AL438" s="14">
        <v>0.14099999999999999</v>
      </c>
      <c r="AM438" s="14">
        <v>0.69499999999999995</v>
      </c>
      <c r="AN438" s="14">
        <v>0.503</v>
      </c>
      <c r="AO438" s="14">
        <v>0.497</v>
      </c>
      <c r="AP438" s="14">
        <v>0.32300000000000001</v>
      </c>
      <c r="AQ438" s="14">
        <v>0.72499999999999998</v>
      </c>
      <c r="AR438" s="14">
        <v>0.52500000000000002</v>
      </c>
      <c r="AS438" s="14">
        <v>0.629</v>
      </c>
      <c r="AT438" s="14">
        <v>0.51100000000000001</v>
      </c>
      <c r="AU438" s="14">
        <v>0.79500000000000004</v>
      </c>
      <c r="AV438" s="14">
        <v>0.61399999999999999</v>
      </c>
      <c r="AW438" s="14">
        <v>55417</v>
      </c>
      <c r="AX438" s="14">
        <v>4122</v>
      </c>
      <c r="AY438" s="14">
        <v>24583</v>
      </c>
      <c r="AZ438" s="14">
        <v>26230</v>
      </c>
      <c r="BA438" s="56">
        <f t="shared" si="306"/>
        <v>0.50218392054516459</v>
      </c>
      <c r="BB438" s="56">
        <f t="shared" si="306"/>
        <v>3.7353197042192254E-2</v>
      </c>
      <c r="BC438" s="56">
        <f t="shared" si="306"/>
        <v>0.22276895751776135</v>
      </c>
      <c r="BD438" s="56">
        <f t="shared" si="306"/>
        <v>0.23769392489488184</v>
      </c>
      <c r="BE438" s="54"/>
      <c r="BG438" s="36">
        <f t="shared" si="309"/>
        <v>0.77430859108565309</v>
      </c>
      <c r="BH438" s="36">
        <f t="shared" si="310"/>
        <v>1</v>
      </c>
      <c r="BI438" s="36">
        <f t="shared" si="311"/>
        <v>0.84602325012521951</v>
      </c>
      <c r="BJ438" s="36">
        <f t="shared" si="312"/>
        <v>0.5774421180061261</v>
      </c>
      <c r="BK438" s="36">
        <f t="shared" si="313"/>
        <v>0.59216851363043332</v>
      </c>
      <c r="BL438" s="36">
        <f t="shared" si="314"/>
        <v>0.99999364628553933</v>
      </c>
      <c r="BM438" s="36">
        <f t="shared" si="315"/>
        <v>3.999999999999998E-2</v>
      </c>
      <c r="BN438" s="36">
        <f t="shared" si="316"/>
        <v>3.0778701138812136E-4</v>
      </c>
      <c r="BO438" s="36">
        <f t="shared" si="317"/>
        <v>1.3840830449826995E-2</v>
      </c>
      <c r="BP438" s="36">
        <f t="shared" si="318"/>
        <v>3.9999859878111457E-2</v>
      </c>
      <c r="BQ438" s="36">
        <f t="shared" si="319"/>
        <v>3.0780119071074338E-4</v>
      </c>
      <c r="BR438" s="36">
        <f t="shared" si="320"/>
        <v>1.3840857283737563E-2</v>
      </c>
      <c r="BS438" s="36">
        <f t="shared" si="321"/>
        <v>0.8973368747950573</v>
      </c>
      <c r="BT438" s="36">
        <f t="shared" si="322"/>
        <v>0.95446094376282387</v>
      </c>
      <c r="BU438" s="36">
        <f t="shared" si="323"/>
        <v>0.39388973635446489</v>
      </c>
      <c r="BV438" s="36">
        <f t="shared" si="324"/>
        <v>0.63789164104819951</v>
      </c>
      <c r="BW438" s="36">
        <f t="shared" si="325"/>
        <v>0.73689485753029971</v>
      </c>
      <c r="BX438" s="36">
        <f t="shared" si="326"/>
        <v>0.78425254044314341</v>
      </c>
      <c r="BY438" s="36">
        <f t="shared" si="327"/>
        <v>0.39388962513889392</v>
      </c>
      <c r="BZ438" s="36">
        <f t="shared" si="328"/>
        <v>0.6378918063541571</v>
      </c>
      <c r="CA438" s="36">
        <f t="shared" si="329"/>
        <v>6.5320161778077659E-2</v>
      </c>
      <c r="CB438" s="36">
        <f t="shared" si="330"/>
        <v>0.24465256098970992</v>
      </c>
      <c r="CC438" s="36">
        <f t="shared" si="331"/>
        <v>1.3984699319372997E-3</v>
      </c>
      <c r="CD438" s="36">
        <f t="shared" si="332"/>
        <v>2.4348565379937813E-2</v>
      </c>
      <c r="CE438" s="36">
        <f t="shared" si="333"/>
        <v>3.9357440166493229E-2</v>
      </c>
      <c r="CF438" s="36">
        <f t="shared" si="334"/>
        <v>0.10148391461482312</v>
      </c>
      <c r="CG438" s="36">
        <f t="shared" si="335"/>
        <v>6.2063164284941715E-3</v>
      </c>
      <c r="CH438" s="36">
        <f t="shared" si="336"/>
        <v>3.1370073014219589E-2</v>
      </c>
      <c r="CI438" s="36">
        <f t="shared" si="337"/>
        <v>2.3192580699064939E-2</v>
      </c>
      <c r="CJ438" s="36">
        <f t="shared" si="338"/>
        <v>5.3094153723327035E-2</v>
      </c>
      <c r="CK438" s="36">
        <f t="shared" si="339"/>
        <v>8.1701742167576905E-3</v>
      </c>
      <c r="CL438" s="36">
        <f t="shared" si="340"/>
        <v>1.6661133745787426E-2</v>
      </c>
      <c r="CM438" s="36">
        <f t="shared" si="341"/>
        <v>1.9551801857613156</v>
      </c>
      <c r="CN438" s="36">
        <f t="shared" si="342"/>
        <v>0.99759633273849047</v>
      </c>
      <c r="CO438" s="36">
        <f t="shared" si="343"/>
        <v>0.95996475925984126</v>
      </c>
      <c r="CP438" s="36">
        <f t="shared" si="344"/>
        <v>0.75748243441112784</v>
      </c>
      <c r="CQ438" s="36">
        <f t="shared" si="345"/>
        <v>10985.624002246535</v>
      </c>
      <c r="CR438" s="36">
        <f t="shared" si="346"/>
        <v>0.89670111619081172</v>
      </c>
      <c r="CS438" s="36">
        <f t="shared" si="347"/>
        <v>1.1620587118326534E-2</v>
      </c>
      <c r="CT438" s="36">
        <f t="shared" si="348"/>
        <v>22.286441612095246</v>
      </c>
      <c r="CU438" s="36"/>
      <c r="CV438" s="42" t="str">
        <f t="shared" si="349"/>
        <v>Lassance</v>
      </c>
      <c r="CW438" s="43">
        <f t="shared" si="355"/>
        <v>1</v>
      </c>
      <c r="CX438" s="43">
        <f t="shared" si="355"/>
        <v>0.84602325012521951</v>
      </c>
      <c r="CY438" s="43">
        <f t="shared" si="355"/>
        <v>1.3840830449826995E-2</v>
      </c>
      <c r="CZ438" s="43">
        <f t="shared" si="355"/>
        <v>0.63789164104819951</v>
      </c>
      <c r="DA438" s="43">
        <f t="shared" si="355"/>
        <v>0.78425254044314341</v>
      </c>
      <c r="DB438" s="43">
        <f t="shared" si="355"/>
        <v>2.3192580699064939E-2</v>
      </c>
      <c r="DC438" s="43">
        <f t="shared" si="355"/>
        <v>5.3094153723327035E-2</v>
      </c>
      <c r="DD438" s="43">
        <f t="shared" si="355"/>
        <v>8.1701742167576905E-3</v>
      </c>
      <c r="DE438" s="43">
        <f t="shared" si="355"/>
        <v>1.6661133745787426E-2</v>
      </c>
      <c r="DF438" s="43">
        <f t="shared" si="355"/>
        <v>10985.624002246535</v>
      </c>
      <c r="DG438" s="43">
        <f t="shared" si="355"/>
        <v>0.89670111619081172</v>
      </c>
      <c r="DH438" s="43">
        <f t="shared" si="355"/>
        <v>1.1620587118326534E-2</v>
      </c>
      <c r="DI438" s="43">
        <f t="shared" si="355"/>
        <v>22.286441612095246</v>
      </c>
      <c r="DJ438" s="51">
        <f t="shared" si="308"/>
        <v>847.09245322049173</v>
      </c>
      <c r="DL438" s="40">
        <f t="shared" si="352"/>
        <v>435</v>
      </c>
      <c r="DM438" s="58">
        <f t="shared" si="350"/>
        <v>95.746744389890395</v>
      </c>
      <c r="DN438" s="57" t="str">
        <f t="shared" si="351"/>
        <v>Crucilândia</v>
      </c>
    </row>
    <row r="439" spans="1:118" x14ac:dyDescent="0.3">
      <c r="A439" s="12">
        <v>313820</v>
      </c>
      <c r="B439" s="12" t="s">
        <v>29</v>
      </c>
      <c r="C439" s="12" t="s">
        <v>28</v>
      </c>
      <c r="D439" s="27" t="s">
        <v>227</v>
      </c>
      <c r="E439" s="13">
        <v>65168</v>
      </c>
      <c r="F439" s="14">
        <v>6.48</v>
      </c>
      <c r="G439" s="14">
        <v>26.05</v>
      </c>
      <c r="H439" s="15">
        <v>4222.8864000000003</v>
      </c>
      <c r="I439" s="15">
        <v>16976.263999999999</v>
      </c>
      <c r="J439" s="15">
        <v>20.8888</v>
      </c>
      <c r="K439" s="13">
        <v>78280</v>
      </c>
      <c r="L439" s="14">
        <v>2.06</v>
      </c>
      <c r="M439" s="14">
        <v>12.31</v>
      </c>
      <c r="N439" s="15">
        <v>1612.568</v>
      </c>
      <c r="O439" s="15">
        <v>9636.268</v>
      </c>
      <c r="P439" s="15">
        <v>9.9562000000000008</v>
      </c>
      <c r="Q439" s="13">
        <v>91582</v>
      </c>
      <c r="R439" s="14">
        <v>0.62</v>
      </c>
      <c r="S439" s="14">
        <v>4.3499999999999996</v>
      </c>
      <c r="T439" s="15">
        <v>567.80840000000001</v>
      </c>
      <c r="U439" s="14">
        <v>3983.8169999999996</v>
      </c>
      <c r="V439" s="14">
        <v>5.4667000000000003</v>
      </c>
      <c r="W439" s="14">
        <v>0.55000000000000004</v>
      </c>
      <c r="X439" s="14">
        <v>0.56999999999999995</v>
      </c>
      <c r="Y439" s="14">
        <v>0.5</v>
      </c>
      <c r="Z439" s="14">
        <v>104.6707</v>
      </c>
      <c r="AA439" s="14">
        <v>104.1936</v>
      </c>
      <c r="AB439" s="14">
        <v>101.1366</v>
      </c>
      <c r="AC439" s="14">
        <v>420589.82789999997</v>
      </c>
      <c r="AD439" s="14">
        <v>2110722.3020000001</v>
      </c>
      <c r="AE439" s="14">
        <v>5379.3495999999996</v>
      </c>
      <c r="AF439" s="14">
        <v>21271.22</v>
      </c>
      <c r="AG439" s="14">
        <v>78186</v>
      </c>
      <c r="AH439" s="14">
        <v>99229</v>
      </c>
      <c r="AI439" s="14">
        <v>133.5873</v>
      </c>
      <c r="AJ439" s="14">
        <v>114.0675</v>
      </c>
      <c r="AK439" s="14">
        <v>0.54500000000000004</v>
      </c>
      <c r="AL439" s="14">
        <v>0.35499999999999998</v>
      </c>
      <c r="AM439" s="14">
        <v>0.70899999999999996</v>
      </c>
      <c r="AN439" s="14">
        <v>0.64200000000000002</v>
      </c>
      <c r="AO439" s="14">
        <v>0.67800000000000005</v>
      </c>
      <c r="AP439" s="14">
        <v>0.55100000000000005</v>
      </c>
      <c r="AQ439" s="14">
        <v>0.79</v>
      </c>
      <c r="AR439" s="14">
        <v>0.71499999999999997</v>
      </c>
      <c r="AS439" s="14">
        <v>0.78200000000000003</v>
      </c>
      <c r="AT439" s="14">
        <v>0.71899999999999997</v>
      </c>
      <c r="AU439" s="14">
        <v>0.88</v>
      </c>
      <c r="AV439" s="14">
        <v>0.75700000000000001</v>
      </c>
      <c r="AW439" s="14">
        <v>67010</v>
      </c>
      <c r="AX439" s="14">
        <v>350402</v>
      </c>
      <c r="AY439" s="14">
        <v>1110571</v>
      </c>
      <c r="AZ439" s="14">
        <v>340356</v>
      </c>
      <c r="BA439" s="56">
        <f t="shared" si="306"/>
        <v>3.5866082118930234E-2</v>
      </c>
      <c r="BB439" s="56">
        <f t="shared" si="306"/>
        <v>0.18754733482521105</v>
      </c>
      <c r="BC439" s="56">
        <f t="shared" si="306"/>
        <v>0.59441621675723733</v>
      </c>
      <c r="BD439" s="56">
        <f t="shared" si="306"/>
        <v>0.18217036629862141</v>
      </c>
      <c r="BE439" s="54"/>
      <c r="BG439" s="36">
        <f t="shared" si="309"/>
        <v>0.48831345522833747</v>
      </c>
      <c r="BH439" s="36">
        <f t="shared" si="310"/>
        <v>0.68282214846722999</v>
      </c>
      <c r="BI439" s="36">
        <f t="shared" si="311"/>
        <v>0.39543923050938284</v>
      </c>
      <c r="BJ439" s="36">
        <f t="shared" si="312"/>
        <v>0.49698453429760553</v>
      </c>
      <c r="BK439" s="36">
        <f t="shared" si="313"/>
        <v>0.13651164022644319</v>
      </c>
      <c r="BL439" s="36">
        <f t="shared" si="314"/>
        <v>0.68282204552063408</v>
      </c>
      <c r="BM439" s="36">
        <f t="shared" si="315"/>
        <v>6.9444444444444319E-3</v>
      </c>
      <c r="BN439" s="36">
        <f t="shared" si="316"/>
        <v>0</v>
      </c>
      <c r="BO439" s="36">
        <f t="shared" si="317"/>
        <v>3.8446751249519579E-4</v>
      </c>
      <c r="BP439" s="36">
        <f t="shared" si="318"/>
        <v>6.9444201177276867E-3</v>
      </c>
      <c r="BQ439" s="36">
        <f t="shared" si="319"/>
        <v>0</v>
      </c>
      <c r="BR439" s="36">
        <f t="shared" si="320"/>
        <v>3.8445558641098343E-4</v>
      </c>
      <c r="BS439" s="36">
        <f t="shared" si="321"/>
        <v>8.7368505786151893E-2</v>
      </c>
      <c r="BT439" s="36">
        <f t="shared" si="322"/>
        <v>0.3349421885742605</v>
      </c>
      <c r="BU439" s="36">
        <f t="shared" si="323"/>
        <v>5.4019516418596515E-2</v>
      </c>
      <c r="BV439" s="36">
        <f t="shared" si="324"/>
        <v>0.56668191019151914</v>
      </c>
      <c r="BW439" s="36">
        <f t="shared" si="325"/>
        <v>0.47317956680657725</v>
      </c>
      <c r="BX439" s="36">
        <f t="shared" si="326"/>
        <v>0.49561522628093319</v>
      </c>
      <c r="BY439" s="36">
        <f t="shared" si="327"/>
        <v>5.4019726092955384E-2</v>
      </c>
      <c r="BZ439" s="36">
        <f t="shared" si="328"/>
        <v>0.56668210329687796</v>
      </c>
      <c r="CA439" s="36">
        <f t="shared" si="329"/>
        <v>1.1125328637435261E-2</v>
      </c>
      <c r="CB439" s="36">
        <f t="shared" si="330"/>
        <v>7.4202541077324241E-2</v>
      </c>
      <c r="CC439" s="36">
        <f t="shared" si="331"/>
        <v>3.2419947667682291E-4</v>
      </c>
      <c r="CD439" s="36">
        <f t="shared" si="332"/>
        <v>5.9569388766271877E-3</v>
      </c>
      <c r="CE439" s="36">
        <f t="shared" si="333"/>
        <v>8.7513007284079434E-3</v>
      </c>
      <c r="CF439" s="36">
        <f t="shared" si="334"/>
        <v>2.6389111431572618E-2</v>
      </c>
      <c r="CG439" s="36">
        <f t="shared" si="335"/>
        <v>1.4530917756619236E-5</v>
      </c>
      <c r="CH439" s="36">
        <f t="shared" si="336"/>
        <v>1.4565992865636125E-2</v>
      </c>
      <c r="CI439" s="36">
        <f t="shared" si="337"/>
        <v>2.9061108245362994E-3</v>
      </c>
      <c r="CJ439" s="36">
        <f t="shared" si="338"/>
        <v>6.8610284511540004E-3</v>
      </c>
      <c r="CK439" s="36">
        <f t="shared" si="339"/>
        <v>4.712806790631062E-5</v>
      </c>
      <c r="CL439" s="36">
        <f t="shared" si="340"/>
        <v>5.4403702027061166E-3</v>
      </c>
      <c r="CM439" s="36">
        <f t="shared" si="341"/>
        <v>3.6099506644694217</v>
      </c>
      <c r="CN439" s="36">
        <f t="shared" si="342"/>
        <v>0.80599697829240224</v>
      </c>
      <c r="CO439" s="36">
        <f t="shared" si="343"/>
        <v>7.4717495291926192E-3</v>
      </c>
      <c r="CP439" s="36">
        <f t="shared" si="344"/>
        <v>0.46582699952663464</v>
      </c>
      <c r="CQ439" s="36">
        <f t="shared" si="345"/>
        <v>42.996070226890978</v>
      </c>
      <c r="CR439" s="36">
        <f t="shared" si="346"/>
        <v>0.53817680694930614</v>
      </c>
      <c r="CS439" s="36">
        <f t="shared" si="347"/>
        <v>1.9062431003924982</v>
      </c>
      <c r="CT439" s="36">
        <f t="shared" si="348"/>
        <v>11.45485882350178</v>
      </c>
      <c r="CU439" s="36"/>
      <c r="CV439" s="42" t="str">
        <f t="shared" si="349"/>
        <v>Lavras</v>
      </c>
      <c r="CW439" s="43">
        <f t="shared" si="355"/>
        <v>0.68282214846722999</v>
      </c>
      <c r="CX439" s="43">
        <f t="shared" si="355"/>
        <v>0.39543923050938284</v>
      </c>
      <c r="CY439" s="43">
        <f t="shared" si="355"/>
        <v>3.8446751249519579E-4</v>
      </c>
      <c r="CZ439" s="43">
        <f t="shared" si="355"/>
        <v>0.56668191019151914</v>
      </c>
      <c r="DA439" s="43">
        <f t="shared" si="355"/>
        <v>0.49561522628093319</v>
      </c>
      <c r="DB439" s="43">
        <f t="shared" si="355"/>
        <v>2.9061108245362994E-3</v>
      </c>
      <c r="DC439" s="43">
        <f t="shared" si="355"/>
        <v>6.8610284511540004E-3</v>
      </c>
      <c r="DD439" s="43">
        <f t="shared" si="355"/>
        <v>4.712806790631062E-5</v>
      </c>
      <c r="DE439" s="43">
        <f t="shared" si="355"/>
        <v>5.4403702027061166E-3</v>
      </c>
      <c r="DF439" s="43">
        <f t="shared" si="355"/>
        <v>42.996070226890978</v>
      </c>
      <c r="DG439" s="43">
        <f t="shared" si="355"/>
        <v>0.53817680694930614</v>
      </c>
      <c r="DH439" s="43">
        <f t="shared" si="355"/>
        <v>1.9062431003924982</v>
      </c>
      <c r="DI439" s="43">
        <f t="shared" si="355"/>
        <v>11.45485882350178</v>
      </c>
      <c r="DJ439" s="51">
        <f t="shared" si="308"/>
        <v>4.5424266598648027</v>
      </c>
      <c r="DL439" s="40">
        <f t="shared" si="352"/>
        <v>436</v>
      </c>
      <c r="DM439" s="58">
        <f t="shared" si="350"/>
        <v>95.792436310046867</v>
      </c>
      <c r="DN439" s="57" t="str">
        <f t="shared" si="351"/>
        <v>Santo Antônio do Itambé</v>
      </c>
    </row>
    <row r="440" spans="1:118" x14ac:dyDescent="0.3">
      <c r="A440" s="12">
        <v>313830</v>
      </c>
      <c r="B440" s="12" t="s">
        <v>29</v>
      </c>
      <c r="C440" s="12" t="s">
        <v>28</v>
      </c>
      <c r="D440" s="27" t="s">
        <v>481</v>
      </c>
      <c r="E440" s="13">
        <v>2877</v>
      </c>
      <c r="F440" s="14">
        <v>22.31</v>
      </c>
      <c r="G440" s="14">
        <v>55.06</v>
      </c>
      <c r="H440" s="15">
        <v>641.8587</v>
      </c>
      <c r="I440" s="15">
        <v>1584.0762</v>
      </c>
      <c r="J440" s="15">
        <v>71.918199999999999</v>
      </c>
      <c r="K440" s="13">
        <v>3155</v>
      </c>
      <c r="L440" s="14">
        <v>5.05</v>
      </c>
      <c r="M440" s="14">
        <v>23.13</v>
      </c>
      <c r="N440" s="15">
        <v>159.32749999999999</v>
      </c>
      <c r="O440" s="15">
        <v>729.75149999999996</v>
      </c>
      <c r="P440" s="15">
        <v>24.4072</v>
      </c>
      <c r="Q440" s="13">
        <v>3162</v>
      </c>
      <c r="R440" s="14">
        <v>1.25</v>
      </c>
      <c r="S440" s="14">
        <v>6.61</v>
      </c>
      <c r="T440" s="15">
        <v>39.525000000000006</v>
      </c>
      <c r="U440" s="14">
        <v>209.00820000000002</v>
      </c>
      <c r="V440" s="14">
        <v>11.021599999999999</v>
      </c>
      <c r="W440" s="14">
        <v>0.57999999999999996</v>
      </c>
      <c r="X440" s="14">
        <v>0.46</v>
      </c>
      <c r="Y440" s="14">
        <v>0.46</v>
      </c>
      <c r="Z440" s="14">
        <v>110.38</v>
      </c>
      <c r="AA440" s="14">
        <v>84.086100000000002</v>
      </c>
      <c r="AB440" s="14">
        <v>93.045699999999997</v>
      </c>
      <c r="AC440" s="14">
        <v>9592.2350000000006</v>
      </c>
      <c r="AD440" s="14">
        <v>35461.743999999999</v>
      </c>
      <c r="AE440" s="14">
        <v>2985.4450999999999</v>
      </c>
      <c r="AF440" s="14">
        <v>10755.76</v>
      </c>
      <c r="AG440" s="14">
        <v>3213</v>
      </c>
      <c r="AH440" s="14">
        <v>3297</v>
      </c>
      <c r="AI440" s="14">
        <v>74.138599999999997</v>
      </c>
      <c r="AJ440" s="14">
        <v>57.678100000000001</v>
      </c>
      <c r="AK440" s="14">
        <v>0.41299999999999998</v>
      </c>
      <c r="AL440" s="14">
        <v>0.182</v>
      </c>
      <c r="AM440" s="14">
        <v>0.69699999999999995</v>
      </c>
      <c r="AN440" s="14">
        <v>0.55500000000000005</v>
      </c>
      <c r="AO440" s="14">
        <v>0.56999999999999995</v>
      </c>
      <c r="AP440" s="14">
        <v>0.377</v>
      </c>
      <c r="AQ440" s="14">
        <v>0.78700000000000003</v>
      </c>
      <c r="AR440" s="14">
        <v>0.623</v>
      </c>
      <c r="AS440" s="14">
        <v>0.71</v>
      </c>
      <c r="AT440" s="14">
        <v>0.57899999999999996</v>
      </c>
      <c r="AU440" s="14">
        <v>0.875</v>
      </c>
      <c r="AV440" s="14">
        <v>0.70699999999999996</v>
      </c>
      <c r="AW440" s="14">
        <v>7969</v>
      </c>
      <c r="AX440" s="14">
        <v>2914</v>
      </c>
      <c r="AY440" s="14">
        <v>9695</v>
      </c>
      <c r="AZ440" s="14">
        <v>14105</v>
      </c>
      <c r="BA440" s="56">
        <f t="shared" si="306"/>
        <v>0.22976674451460369</v>
      </c>
      <c r="BB440" s="56">
        <f t="shared" si="306"/>
        <v>8.4018106853501709E-2</v>
      </c>
      <c r="BC440" s="56">
        <f t="shared" si="306"/>
        <v>0.27953175907505118</v>
      </c>
      <c r="BD440" s="56">
        <f t="shared" si="306"/>
        <v>0.40668338955684341</v>
      </c>
      <c r="BE440" s="54"/>
      <c r="BG440" s="36">
        <f t="shared" si="309"/>
        <v>0.88613358875192028</v>
      </c>
      <c r="BH440" s="36">
        <f t="shared" si="310"/>
        <v>0.42231794678655765</v>
      </c>
      <c r="BI440" s="36">
        <f t="shared" si="311"/>
        <v>0.19010195226502347</v>
      </c>
      <c r="BJ440" s="36">
        <f t="shared" si="312"/>
        <v>0.959348015927595</v>
      </c>
      <c r="BK440" s="36">
        <f t="shared" si="313"/>
        <v>0.9349341566744499</v>
      </c>
      <c r="BL440" s="36">
        <f t="shared" si="314"/>
        <v>0.42231665140525076</v>
      </c>
      <c r="BM440" s="36">
        <f t="shared" si="315"/>
        <v>1.1111111111111107E-3</v>
      </c>
      <c r="BN440" s="36">
        <f t="shared" si="316"/>
        <v>3.7242228377962427E-2</v>
      </c>
      <c r="BO440" s="36">
        <f t="shared" si="317"/>
        <v>9.6116878123798516E-3</v>
      </c>
      <c r="BP440" s="36">
        <f t="shared" si="318"/>
        <v>1.1111072188364343E-3</v>
      </c>
      <c r="BQ440" s="36">
        <f t="shared" si="319"/>
        <v>3.7242091903679019E-2</v>
      </c>
      <c r="BR440" s="36">
        <f t="shared" si="320"/>
        <v>9.6115797317073617E-3</v>
      </c>
      <c r="BS440" s="36">
        <f t="shared" si="321"/>
        <v>0.94177738280323664</v>
      </c>
      <c r="BT440" s="36">
        <f t="shared" si="322"/>
        <v>0.98589517591314935</v>
      </c>
      <c r="BU440" s="36">
        <f t="shared" si="323"/>
        <v>0.32948409554125302</v>
      </c>
      <c r="BV440" s="36">
        <f t="shared" si="324"/>
        <v>0.76561622893688208</v>
      </c>
      <c r="BW440" s="36">
        <f t="shared" si="325"/>
        <v>0.86608654716876932</v>
      </c>
      <c r="BX440" s="36">
        <f t="shared" si="326"/>
        <v>0.88997076413913001</v>
      </c>
      <c r="BY440" s="36">
        <f t="shared" si="327"/>
        <v>0.32948450794604817</v>
      </c>
      <c r="BZ440" s="36">
        <f t="shared" si="328"/>
        <v>0.76561618187340252</v>
      </c>
      <c r="CA440" s="36">
        <f t="shared" si="329"/>
        <v>2.6332138786828992E-2</v>
      </c>
      <c r="CB440" s="36">
        <f t="shared" si="330"/>
        <v>0.12087460335812751</v>
      </c>
      <c r="CC440" s="36">
        <f t="shared" si="331"/>
        <v>1.1989625616746344E-3</v>
      </c>
      <c r="CD440" s="36">
        <f t="shared" si="332"/>
        <v>4.7323318769424702E-3</v>
      </c>
      <c r="CE440" s="36">
        <f t="shared" si="333"/>
        <v>6.5036420395421504E-3</v>
      </c>
      <c r="CF440" s="36">
        <f t="shared" si="334"/>
        <v>4.1878082216169038E-2</v>
      </c>
      <c r="CG440" s="36">
        <f t="shared" si="335"/>
        <v>0</v>
      </c>
      <c r="CH440" s="36">
        <f t="shared" si="336"/>
        <v>5.5276579436130068E-4</v>
      </c>
      <c r="CI440" s="36">
        <f t="shared" si="337"/>
        <v>1.8599109277032354E-3</v>
      </c>
      <c r="CJ440" s="36">
        <f t="shared" si="338"/>
        <v>1.6387084482508384E-2</v>
      </c>
      <c r="CK440" s="36">
        <f t="shared" si="339"/>
        <v>1.309112997397602E-6</v>
      </c>
      <c r="CL440" s="36">
        <f t="shared" si="340"/>
        <v>8.0478849152457345E-6</v>
      </c>
      <c r="CM440" s="36">
        <f t="shared" si="341"/>
        <v>0.42919027535957949</v>
      </c>
      <c r="CN440" s="36">
        <f t="shared" si="342"/>
        <v>0.99830045575468862</v>
      </c>
      <c r="CO440" s="36">
        <f t="shared" si="343"/>
        <v>0.98411330150400556</v>
      </c>
      <c r="CP440" s="36">
        <f t="shared" si="344"/>
        <v>0.86540854277204138</v>
      </c>
      <c r="CQ440" s="36">
        <f t="shared" si="345"/>
        <v>2247.9781956295387</v>
      </c>
      <c r="CR440" s="36">
        <f t="shared" si="346"/>
        <v>0.77556132768401742</v>
      </c>
      <c r="CS440" s="36">
        <f t="shared" si="347"/>
        <v>1.4289601912620558E-2</v>
      </c>
      <c r="CT440" s="36">
        <f t="shared" si="348"/>
        <v>77.23095970448631</v>
      </c>
      <c r="CU440" s="36"/>
      <c r="CV440" s="42" t="str">
        <f t="shared" si="349"/>
        <v>Leandro Ferreira</v>
      </c>
      <c r="CW440" s="43">
        <f t="shared" si="355"/>
        <v>0.42231794678655765</v>
      </c>
      <c r="CX440" s="43">
        <f t="shared" si="355"/>
        <v>0.19010195226502347</v>
      </c>
      <c r="CY440" s="43">
        <f t="shared" si="355"/>
        <v>9.6116878123798516E-3</v>
      </c>
      <c r="CZ440" s="43">
        <f t="shared" si="355"/>
        <v>0.76561622893688208</v>
      </c>
      <c r="DA440" s="43">
        <f t="shared" si="355"/>
        <v>0.88997076413913001</v>
      </c>
      <c r="DB440" s="43">
        <f t="shared" si="355"/>
        <v>1.8599109277032354E-3</v>
      </c>
      <c r="DC440" s="43">
        <f t="shared" si="355"/>
        <v>1.6387084482508384E-2</v>
      </c>
      <c r="DD440" s="43">
        <f t="shared" si="355"/>
        <v>1.309112997397602E-6</v>
      </c>
      <c r="DE440" s="43">
        <f t="shared" si="355"/>
        <v>8.0478849152457345E-6</v>
      </c>
      <c r="DF440" s="43">
        <f t="shared" si="355"/>
        <v>2247.9781956295387</v>
      </c>
      <c r="DG440" s="43">
        <f t="shared" si="355"/>
        <v>0.77556132768401742</v>
      </c>
      <c r="DH440" s="43">
        <f t="shared" si="355"/>
        <v>1.4289601912620558E-2</v>
      </c>
      <c r="DI440" s="43">
        <f t="shared" si="355"/>
        <v>77.23095970448631</v>
      </c>
      <c r="DJ440" s="51">
        <f t="shared" si="308"/>
        <v>179.0996062458438</v>
      </c>
      <c r="DL440" s="40">
        <f t="shared" si="352"/>
        <v>437</v>
      </c>
      <c r="DM440" s="58">
        <f t="shared" si="350"/>
        <v>96.785018005648084</v>
      </c>
      <c r="DN440" s="57" t="str">
        <f t="shared" si="351"/>
        <v>Divino das Laranjeiras</v>
      </c>
    </row>
    <row r="441" spans="1:118" x14ac:dyDescent="0.3">
      <c r="A441" s="12">
        <v>313835</v>
      </c>
      <c r="B441" s="12" t="s">
        <v>29</v>
      </c>
      <c r="C441" s="12" t="s">
        <v>28</v>
      </c>
      <c r="D441" s="27" t="s">
        <v>482</v>
      </c>
      <c r="E441" s="13">
        <v>4200</v>
      </c>
      <c r="F441" s="14">
        <v>33.44</v>
      </c>
      <c r="G441" s="14">
        <v>62.15</v>
      </c>
      <c r="H441" s="15">
        <v>1404.4799999999998</v>
      </c>
      <c r="I441" s="15">
        <v>2610.2999999999997</v>
      </c>
      <c r="J441" s="15">
        <v>107.7967</v>
      </c>
      <c r="K441" s="13">
        <v>4697</v>
      </c>
      <c r="L441" s="14">
        <v>15.78</v>
      </c>
      <c r="M441" s="14">
        <v>43.78</v>
      </c>
      <c r="N441" s="15">
        <v>741.1866</v>
      </c>
      <c r="O441" s="15">
        <v>2056.3466000000003</v>
      </c>
      <c r="P441" s="15">
        <v>76.266400000000004</v>
      </c>
      <c r="Q441" s="13">
        <v>4771</v>
      </c>
      <c r="R441" s="14">
        <v>7.81</v>
      </c>
      <c r="S441" s="14">
        <v>21.71</v>
      </c>
      <c r="T441" s="15">
        <v>372.61510000000004</v>
      </c>
      <c r="U441" s="14">
        <v>1035.7841000000001</v>
      </c>
      <c r="V441" s="14">
        <v>68.862700000000004</v>
      </c>
      <c r="W441" s="14">
        <v>0.5</v>
      </c>
      <c r="X441" s="14">
        <v>0.49</v>
      </c>
      <c r="Y441" s="14">
        <v>0.4</v>
      </c>
      <c r="Z441" s="14">
        <v>95.155199999999994</v>
      </c>
      <c r="AA441" s="14">
        <v>89.57</v>
      </c>
      <c r="AB441" s="14">
        <v>80.909300000000002</v>
      </c>
      <c r="AC441" s="14">
        <v>7265.3770000000004</v>
      </c>
      <c r="AD441" s="14">
        <v>34445.983</v>
      </c>
      <c r="AE441" s="14">
        <v>1536.9953</v>
      </c>
      <c r="AF441" s="14">
        <v>6925.21</v>
      </c>
      <c r="AG441" s="14">
        <v>4727</v>
      </c>
      <c r="AH441" s="14">
        <v>4974</v>
      </c>
      <c r="AI441" s="14">
        <v>38.168799999999997</v>
      </c>
      <c r="AJ441" s="14">
        <v>37.136600000000001</v>
      </c>
      <c r="AK441" s="14">
        <v>0.35099999999999998</v>
      </c>
      <c r="AL441" s="14">
        <v>0.13300000000000001</v>
      </c>
      <c r="AM441" s="14">
        <v>0.66600000000000004</v>
      </c>
      <c r="AN441" s="14">
        <v>0.48699999999999999</v>
      </c>
      <c r="AO441" s="14">
        <v>0.51100000000000001</v>
      </c>
      <c r="AP441" s="14">
        <v>0.35299999999999998</v>
      </c>
      <c r="AQ441" s="14">
        <v>0.69299999999999995</v>
      </c>
      <c r="AR441" s="14">
        <v>0.54700000000000004</v>
      </c>
      <c r="AS441" s="14">
        <v>0.67</v>
      </c>
      <c r="AT441" s="14">
        <v>0.64</v>
      </c>
      <c r="AU441" s="14">
        <v>0.77900000000000003</v>
      </c>
      <c r="AV441" s="14">
        <v>0.60199999999999998</v>
      </c>
      <c r="AW441" s="14">
        <v>2179</v>
      </c>
      <c r="AX441" s="14">
        <v>1739</v>
      </c>
      <c r="AY441" s="14">
        <v>10599</v>
      </c>
      <c r="AZ441" s="14">
        <v>18751</v>
      </c>
      <c r="BA441" s="56">
        <f t="shared" si="306"/>
        <v>6.549837681856438E-2</v>
      </c>
      <c r="BB441" s="56">
        <f t="shared" si="306"/>
        <v>5.2272454009859325E-2</v>
      </c>
      <c r="BC441" s="56">
        <f t="shared" si="306"/>
        <v>0.31859444511242035</v>
      </c>
      <c r="BD441" s="56">
        <f t="shared" si="306"/>
        <v>0.56363472405915593</v>
      </c>
      <c r="BE441" s="54"/>
      <c r="BG441" s="36">
        <f t="shared" si="309"/>
        <v>0.83083343354707329</v>
      </c>
      <c r="BH441" s="36">
        <f t="shared" si="310"/>
        <v>1.4105720719660408</v>
      </c>
      <c r="BI441" s="36">
        <f t="shared" si="311"/>
        <v>0.72656714114316989</v>
      </c>
      <c r="BJ441" s="36">
        <f t="shared" si="312"/>
        <v>0.65026834249336352</v>
      </c>
      <c r="BK441" s="36">
        <f t="shared" si="313"/>
        <v>0.69900429826372257</v>
      </c>
      <c r="BL441" s="36">
        <f t="shared" si="314"/>
        <v>1.4105674850880481</v>
      </c>
      <c r="BM441" s="36">
        <f t="shared" si="315"/>
        <v>2.7777777777777766E-2</v>
      </c>
      <c r="BN441" s="36">
        <f t="shared" si="316"/>
        <v>1.9698368728839642E-2</v>
      </c>
      <c r="BO441" s="36">
        <f t="shared" si="317"/>
        <v>4.6520569011918499E-2</v>
      </c>
      <c r="BP441" s="36">
        <f t="shared" si="318"/>
        <v>2.7777680470910747E-2</v>
      </c>
      <c r="BQ441" s="36">
        <f t="shared" si="319"/>
        <v>1.9698198579295258E-2</v>
      </c>
      <c r="BR441" s="36">
        <f t="shared" si="320"/>
        <v>4.652038042944056E-2</v>
      </c>
      <c r="BS441" s="36">
        <f t="shared" si="321"/>
        <v>0.95574045205564218</v>
      </c>
      <c r="BT441" s="36">
        <f t="shared" si="322"/>
        <v>0.98629779874351942</v>
      </c>
      <c r="BU441" s="36">
        <f t="shared" si="323"/>
        <v>0.60947102152336263</v>
      </c>
      <c r="BV441" s="36">
        <f t="shared" si="324"/>
        <v>0.84550636207063379</v>
      </c>
      <c r="BW441" s="36">
        <f t="shared" si="325"/>
        <v>0.80632040957532791</v>
      </c>
      <c r="BX441" s="36">
        <f t="shared" si="326"/>
        <v>0.83646483313044717</v>
      </c>
      <c r="BY441" s="36">
        <f t="shared" si="327"/>
        <v>0.60947077783771819</v>
      </c>
      <c r="BZ441" s="36">
        <f t="shared" si="328"/>
        <v>0.84550655185567791</v>
      </c>
      <c r="CA441" s="36">
        <f t="shared" si="329"/>
        <v>8.2962694765253142E-2</v>
      </c>
      <c r="CB441" s="36">
        <f t="shared" si="330"/>
        <v>0.27384026412815876</v>
      </c>
      <c r="CC441" s="36">
        <f t="shared" si="331"/>
        <v>6.0159145494586329E-3</v>
      </c>
      <c r="CD441" s="36">
        <f t="shared" si="332"/>
        <v>3.3447254628169894E-2</v>
      </c>
      <c r="CE441" s="36">
        <f t="shared" si="333"/>
        <v>3.0907908428720075E-2</v>
      </c>
      <c r="CF441" s="36">
        <f t="shared" si="334"/>
        <v>6.5164948637148598E-2</v>
      </c>
      <c r="CG441" s="36">
        <f t="shared" si="335"/>
        <v>1.4266132144166098E-2</v>
      </c>
      <c r="CH441" s="36">
        <f t="shared" si="336"/>
        <v>2.0344237969359552E-2</v>
      </c>
      <c r="CI441" s="36">
        <f t="shared" si="337"/>
        <v>9.4157990714975742E-3</v>
      </c>
      <c r="CJ441" s="36">
        <f t="shared" si="338"/>
        <v>1.3064305414428802E-3</v>
      </c>
      <c r="CK441" s="36">
        <f t="shared" si="339"/>
        <v>1.1814744801512272E-2</v>
      </c>
      <c r="CL441" s="36">
        <f t="shared" si="340"/>
        <v>2.1345002766460435E-2</v>
      </c>
      <c r="CM441" s="36">
        <f t="shared" si="341"/>
        <v>0.82029171392107325</v>
      </c>
      <c r="CN441" s="36">
        <f t="shared" si="342"/>
        <v>0.99898558194038301</v>
      </c>
      <c r="CO441" s="36">
        <f t="shared" si="343"/>
        <v>0.98263844672919731</v>
      </c>
      <c r="CP441" s="36">
        <f t="shared" si="344"/>
        <v>0.82320479892252341</v>
      </c>
      <c r="CQ441" s="36">
        <f t="shared" si="345"/>
        <v>163.86026906816804</v>
      </c>
      <c r="CR441" s="36">
        <f t="shared" si="346"/>
        <v>0.85701590003743355</v>
      </c>
      <c r="CS441" s="36">
        <f t="shared" si="347"/>
        <v>7.6168932748372262E-2</v>
      </c>
      <c r="CT441" s="36">
        <f t="shared" si="348"/>
        <v>157.89536190463937</v>
      </c>
      <c r="CU441" s="36"/>
      <c r="CV441" s="42" t="str">
        <f t="shared" si="349"/>
        <v>Leme do Prado</v>
      </c>
      <c r="CW441" s="43">
        <f t="shared" si="355"/>
        <v>1.4105720719660408</v>
      </c>
      <c r="CX441" s="43">
        <f t="shared" si="355"/>
        <v>0.72656714114316989</v>
      </c>
      <c r="CY441" s="43">
        <f t="shared" si="355"/>
        <v>4.6520569011918499E-2</v>
      </c>
      <c r="CZ441" s="43">
        <f t="shared" si="355"/>
        <v>0.84550636207063379</v>
      </c>
      <c r="DA441" s="43">
        <f t="shared" si="355"/>
        <v>0.83646483313044717</v>
      </c>
      <c r="DB441" s="43">
        <f t="shared" si="355"/>
        <v>9.4157990714975742E-3</v>
      </c>
      <c r="DC441" s="43">
        <f t="shared" si="355"/>
        <v>1.3064305414428802E-3</v>
      </c>
      <c r="DD441" s="43">
        <f t="shared" si="355"/>
        <v>1.1814744801512272E-2</v>
      </c>
      <c r="DE441" s="43">
        <f t="shared" si="355"/>
        <v>2.1345002766460435E-2</v>
      </c>
      <c r="DF441" s="43">
        <f t="shared" si="355"/>
        <v>163.86026906816804</v>
      </c>
      <c r="DG441" s="43">
        <f t="shared" si="355"/>
        <v>0.85701590003743355</v>
      </c>
      <c r="DH441" s="43">
        <f t="shared" si="355"/>
        <v>7.6168932748372262E-2</v>
      </c>
      <c r="DI441" s="43">
        <f t="shared" si="355"/>
        <v>157.89536190463937</v>
      </c>
      <c r="DJ441" s="51">
        <f t="shared" si="308"/>
        <v>25.12294836616126</v>
      </c>
      <c r="DL441" s="40">
        <f t="shared" si="352"/>
        <v>438</v>
      </c>
      <c r="DM441" s="58">
        <f t="shared" si="350"/>
        <v>97.063667039859467</v>
      </c>
      <c r="DN441" s="57" t="str">
        <f t="shared" si="351"/>
        <v>Virgolândia</v>
      </c>
    </row>
    <row r="442" spans="1:118" x14ac:dyDescent="0.3">
      <c r="A442" s="12">
        <v>313840</v>
      </c>
      <c r="B442" s="12" t="s">
        <v>29</v>
      </c>
      <c r="C442" s="12" t="s">
        <v>28</v>
      </c>
      <c r="D442" s="27" t="s">
        <v>483</v>
      </c>
      <c r="E442" s="13">
        <v>45718</v>
      </c>
      <c r="F442" s="14">
        <v>14.87</v>
      </c>
      <c r="G442" s="14">
        <v>45.31</v>
      </c>
      <c r="H442" s="15">
        <v>6798.2665999999999</v>
      </c>
      <c r="I442" s="15">
        <v>20714.825799999999</v>
      </c>
      <c r="J442" s="15">
        <v>47.934699999999999</v>
      </c>
      <c r="K442" s="13">
        <v>49612</v>
      </c>
      <c r="L442" s="14">
        <v>4.6900000000000004</v>
      </c>
      <c r="M442" s="14">
        <v>21.04</v>
      </c>
      <c r="N442" s="15">
        <v>2326.8028000000004</v>
      </c>
      <c r="O442" s="15">
        <v>10438.364799999999</v>
      </c>
      <c r="P442" s="15">
        <v>22.667200000000001</v>
      </c>
      <c r="Q442" s="13">
        <v>50929</v>
      </c>
      <c r="R442" s="14">
        <v>2.44</v>
      </c>
      <c r="S442" s="14">
        <v>10.91</v>
      </c>
      <c r="T442" s="15">
        <v>1242.6676</v>
      </c>
      <c r="U442" s="14">
        <v>5556.3539000000001</v>
      </c>
      <c r="V442" s="14">
        <v>21.514099999999999</v>
      </c>
      <c r="W442" s="14">
        <v>0.56999999999999995</v>
      </c>
      <c r="X442" s="14">
        <v>0.55000000000000004</v>
      </c>
      <c r="Y442" s="14">
        <v>0.5</v>
      </c>
      <c r="Z442" s="14">
        <v>108.4769</v>
      </c>
      <c r="AA442" s="14">
        <v>100.5377</v>
      </c>
      <c r="AB442" s="14">
        <v>101.1366</v>
      </c>
      <c r="AC442" s="14">
        <v>195541.5399</v>
      </c>
      <c r="AD442" s="14">
        <v>891101.25800000003</v>
      </c>
      <c r="AE442" s="14">
        <v>3916.2352000000001</v>
      </c>
      <c r="AF442" s="14">
        <v>16803.09</v>
      </c>
      <c r="AG442" s="14">
        <v>49931</v>
      </c>
      <c r="AH442" s="14">
        <v>53032</v>
      </c>
      <c r="AI442" s="14">
        <v>97.253299999999996</v>
      </c>
      <c r="AJ442" s="14">
        <v>90.107100000000003</v>
      </c>
      <c r="AK442" s="14">
        <v>0.48899999999999999</v>
      </c>
      <c r="AL442" s="14">
        <v>0.28299999999999997</v>
      </c>
      <c r="AM442" s="14">
        <v>0.70599999999999996</v>
      </c>
      <c r="AN442" s="14">
        <v>0.58399999999999996</v>
      </c>
      <c r="AO442" s="14">
        <v>0.627</v>
      </c>
      <c r="AP442" s="14">
        <v>0.47499999999999998</v>
      </c>
      <c r="AQ442" s="14">
        <v>0.78900000000000003</v>
      </c>
      <c r="AR442" s="14">
        <v>0.65900000000000003</v>
      </c>
      <c r="AS442" s="14">
        <v>0.72599999999999998</v>
      </c>
      <c r="AT442" s="14">
        <v>0.63500000000000001</v>
      </c>
      <c r="AU442" s="14">
        <v>0.86699999999999999</v>
      </c>
      <c r="AV442" s="14">
        <v>0.69599999999999995</v>
      </c>
      <c r="AW442" s="14">
        <v>55709</v>
      </c>
      <c r="AX442" s="14">
        <v>116124</v>
      </c>
      <c r="AY442" s="14">
        <v>474560</v>
      </c>
      <c r="AZ442" s="14">
        <v>166269</v>
      </c>
      <c r="BA442" s="56">
        <f t="shared" si="306"/>
        <v>6.8551255011308515E-2</v>
      </c>
      <c r="BB442" s="56">
        <f t="shared" si="306"/>
        <v>0.1428933554171353</v>
      </c>
      <c r="BC442" s="56">
        <f t="shared" si="306"/>
        <v>0.5839574140294489</v>
      </c>
      <c r="BD442" s="56">
        <f t="shared" si="306"/>
        <v>0.20459797554210729</v>
      </c>
      <c r="BE442" s="54"/>
      <c r="BG442" s="36">
        <f t="shared" si="309"/>
        <v>3.0576325175745676E-3</v>
      </c>
      <c r="BH442" s="36">
        <f t="shared" si="310"/>
        <v>0.10018909524594151</v>
      </c>
      <c r="BI442" s="36">
        <f t="shared" si="311"/>
        <v>4.7765553471793617E-3</v>
      </c>
      <c r="BJ442" s="36">
        <f t="shared" si="312"/>
        <v>0.12554256451675497</v>
      </c>
      <c r="BK442" s="36">
        <f t="shared" si="313"/>
        <v>1.4541188156789358E-2</v>
      </c>
      <c r="BL442" s="36">
        <f t="shared" si="314"/>
        <v>0.10018913467972773</v>
      </c>
      <c r="BM442" s="36">
        <f t="shared" si="315"/>
        <v>2.5000000000000044E-3</v>
      </c>
      <c r="BN442" s="36">
        <f t="shared" si="316"/>
        <v>1.2311480455524698E-3</v>
      </c>
      <c r="BO442" s="36">
        <f t="shared" si="317"/>
        <v>3.8446751249519579E-4</v>
      </c>
      <c r="BP442" s="36">
        <f t="shared" si="318"/>
        <v>2.4999912423819717E-3</v>
      </c>
      <c r="BQ442" s="36">
        <f t="shared" si="319"/>
        <v>1.2311374112059556E-3</v>
      </c>
      <c r="BR442" s="36">
        <f t="shared" si="320"/>
        <v>3.8445558641098343E-4</v>
      </c>
      <c r="BS442" s="36">
        <f t="shared" si="321"/>
        <v>0.15812978450785722</v>
      </c>
      <c r="BT442" s="36">
        <f t="shared" si="322"/>
        <v>0.67593711949400048</v>
      </c>
      <c r="BU442" s="36">
        <f t="shared" si="323"/>
        <v>0.19465097991945529</v>
      </c>
      <c r="BV442" s="36">
        <f t="shared" si="324"/>
        <v>0.64756146144264304</v>
      </c>
      <c r="BW442" s="36">
        <f t="shared" si="325"/>
        <v>6.0701463177840831E-3</v>
      </c>
      <c r="BX442" s="36">
        <f t="shared" si="326"/>
        <v>7.9769226148672812E-3</v>
      </c>
      <c r="BY442" s="36">
        <f t="shared" si="327"/>
        <v>0.19465106805588991</v>
      </c>
      <c r="BZ442" s="36">
        <f t="shared" si="328"/>
        <v>0.64756138196526236</v>
      </c>
      <c r="CA442" s="36">
        <f t="shared" si="329"/>
        <v>6.5830346967073384E-5</v>
      </c>
      <c r="CB442" s="36">
        <f t="shared" si="330"/>
        <v>2.0554720520034181E-4</v>
      </c>
      <c r="CC442" s="36">
        <f t="shared" si="331"/>
        <v>4.9109506526193061E-4</v>
      </c>
      <c r="CD442" s="36">
        <f t="shared" si="332"/>
        <v>4.0538714472320949E-4</v>
      </c>
      <c r="CE442" s="36">
        <f t="shared" si="333"/>
        <v>1.2747138397502478E-4</v>
      </c>
      <c r="CF442" s="36">
        <f t="shared" si="334"/>
        <v>4.4508536737349824E-6</v>
      </c>
      <c r="CG442" s="36">
        <f t="shared" si="335"/>
        <v>6.4581856696093011E-6</v>
      </c>
      <c r="CH442" s="36">
        <f t="shared" si="336"/>
        <v>1.0834209569481508E-3</v>
      </c>
      <c r="CI442" s="36">
        <f t="shared" si="337"/>
        <v>4.6497773192580885E-4</v>
      </c>
      <c r="CJ442" s="36">
        <f t="shared" si="338"/>
        <v>1.9074793148497594E-3</v>
      </c>
      <c r="CK442" s="36">
        <f t="shared" si="339"/>
        <v>6.4146536872477158E-5</v>
      </c>
      <c r="CL442" s="36">
        <f t="shared" si="340"/>
        <v>1.6296966953372613E-4</v>
      </c>
      <c r="CM442" s="36">
        <f t="shared" si="341"/>
        <v>1.9906795612649468</v>
      </c>
      <c r="CN442" s="36">
        <f t="shared" si="342"/>
        <v>0.93339144771796845</v>
      </c>
      <c r="CO442" s="36">
        <f t="shared" si="343"/>
        <v>0.37164239903691587</v>
      </c>
      <c r="CP442" s="36">
        <f t="shared" si="344"/>
        <v>3.1707551164115264E-2</v>
      </c>
      <c r="CQ442" s="36">
        <f t="shared" si="345"/>
        <v>180.7423835067155</v>
      </c>
      <c r="CR442" s="36">
        <f t="shared" si="346"/>
        <v>0.63526070426848524</v>
      </c>
      <c r="CS442" s="36">
        <f t="shared" si="347"/>
        <v>1.7923307738736154</v>
      </c>
      <c r="CT442" s="36">
        <f t="shared" si="348"/>
        <v>15.400080960743468</v>
      </c>
      <c r="CU442" s="36"/>
      <c r="CV442" s="42" t="str">
        <f t="shared" si="349"/>
        <v>Leopoldina</v>
      </c>
      <c r="CW442" s="43">
        <f t="shared" si="355"/>
        <v>0.10018909524594151</v>
      </c>
      <c r="CX442" s="43">
        <f t="shared" si="355"/>
        <v>4.7765553471793617E-3</v>
      </c>
      <c r="CY442" s="43">
        <f t="shared" si="355"/>
        <v>3.8446751249519579E-4</v>
      </c>
      <c r="CZ442" s="43">
        <f t="shared" si="355"/>
        <v>0.64756146144264304</v>
      </c>
      <c r="DA442" s="43">
        <f t="shared" si="355"/>
        <v>7.9769226148672812E-3</v>
      </c>
      <c r="DB442" s="43">
        <f t="shared" si="355"/>
        <v>4.6497773192580885E-4</v>
      </c>
      <c r="DC442" s="43">
        <f t="shared" si="355"/>
        <v>1.9074793148497594E-3</v>
      </c>
      <c r="DD442" s="43">
        <f t="shared" si="355"/>
        <v>6.4146536872477158E-5</v>
      </c>
      <c r="DE442" s="43">
        <f t="shared" si="355"/>
        <v>1.6296966953372613E-4</v>
      </c>
      <c r="DF442" s="43">
        <f t="shared" si="355"/>
        <v>180.7423835067155</v>
      </c>
      <c r="DG442" s="43">
        <f t="shared" si="355"/>
        <v>0.63526070426848524</v>
      </c>
      <c r="DH442" s="43">
        <f t="shared" si="355"/>
        <v>1.7923307738736154</v>
      </c>
      <c r="DI442" s="43">
        <f t="shared" si="355"/>
        <v>15.400080960743468</v>
      </c>
      <c r="DJ442" s="51">
        <f t="shared" si="308"/>
        <v>15.333349540078261</v>
      </c>
      <c r="DL442" s="40">
        <f t="shared" si="352"/>
        <v>439</v>
      </c>
      <c r="DM442" s="58">
        <f t="shared" si="350"/>
        <v>97.084693907874666</v>
      </c>
      <c r="DN442" s="57" t="str">
        <f t="shared" si="351"/>
        <v>Ritápolis</v>
      </c>
    </row>
    <row r="443" spans="1:118" x14ac:dyDescent="0.3">
      <c r="A443" s="12">
        <v>313850</v>
      </c>
      <c r="B443" s="12" t="s">
        <v>29</v>
      </c>
      <c r="C443" s="12" t="s">
        <v>28</v>
      </c>
      <c r="D443" s="27" t="s">
        <v>484</v>
      </c>
      <c r="E443" s="13">
        <v>5992</v>
      </c>
      <c r="F443" s="14">
        <v>31.52</v>
      </c>
      <c r="G443" s="14">
        <v>62.54</v>
      </c>
      <c r="H443" s="15">
        <v>1888.6783999999998</v>
      </c>
      <c r="I443" s="15">
        <v>3747.3967999999995</v>
      </c>
      <c r="J443" s="15">
        <v>101.6074</v>
      </c>
      <c r="K443" s="13">
        <v>5755</v>
      </c>
      <c r="L443" s="14">
        <v>12.37</v>
      </c>
      <c r="M443" s="14">
        <v>37.33</v>
      </c>
      <c r="N443" s="15">
        <v>711.8934999999999</v>
      </c>
      <c r="O443" s="15">
        <v>2148.3415</v>
      </c>
      <c r="P443" s="15">
        <v>59.785499999999999</v>
      </c>
      <c r="Q443" s="13">
        <v>5324</v>
      </c>
      <c r="R443" s="14">
        <v>4.8600000000000003</v>
      </c>
      <c r="S443" s="14">
        <v>17.73</v>
      </c>
      <c r="T443" s="15">
        <v>258.74640000000005</v>
      </c>
      <c r="U443" s="14">
        <v>943.94520000000011</v>
      </c>
      <c r="V443" s="14">
        <v>42.851799999999997</v>
      </c>
      <c r="W443" s="14">
        <v>0.63</v>
      </c>
      <c r="X443" s="14">
        <v>0.55000000000000004</v>
      </c>
      <c r="Y443" s="14">
        <v>0.59</v>
      </c>
      <c r="Z443" s="14">
        <v>119.8956</v>
      </c>
      <c r="AA443" s="14">
        <v>100.5377</v>
      </c>
      <c r="AB443" s="14">
        <v>119.3412</v>
      </c>
      <c r="AC443" s="14">
        <v>15886.79</v>
      </c>
      <c r="AD443" s="14">
        <v>60513.127999999997</v>
      </c>
      <c r="AE443" s="14">
        <v>2737.2139999999999</v>
      </c>
      <c r="AF443" s="14">
        <v>11262.45</v>
      </c>
      <c r="AG443" s="14">
        <v>5804</v>
      </c>
      <c r="AH443" s="14">
        <v>5373</v>
      </c>
      <c r="AI443" s="14">
        <v>67.974199999999996</v>
      </c>
      <c r="AJ443" s="14">
        <v>60.395200000000003</v>
      </c>
      <c r="AK443" s="14">
        <v>0.39700000000000002</v>
      </c>
      <c r="AL443" s="14">
        <v>0.157</v>
      </c>
      <c r="AM443" s="14">
        <v>0.72099999999999997</v>
      </c>
      <c r="AN443" s="14">
        <v>0.55300000000000005</v>
      </c>
      <c r="AO443" s="14">
        <v>0.56100000000000005</v>
      </c>
      <c r="AP443" s="14">
        <v>0.36599999999999999</v>
      </c>
      <c r="AQ443" s="14">
        <v>0.80400000000000005</v>
      </c>
      <c r="AR443" s="14">
        <v>0.6</v>
      </c>
      <c r="AS443" s="14">
        <v>0.67200000000000004</v>
      </c>
      <c r="AT443" s="14">
        <v>0.53700000000000003</v>
      </c>
      <c r="AU443" s="14">
        <v>0.83399999999999996</v>
      </c>
      <c r="AV443" s="14">
        <v>0.67900000000000005</v>
      </c>
      <c r="AW443" s="14">
        <v>14252</v>
      </c>
      <c r="AX443" s="14">
        <v>2945</v>
      </c>
      <c r="AY443" s="14">
        <v>21283</v>
      </c>
      <c r="AZ443" s="14">
        <v>18580</v>
      </c>
      <c r="BA443" s="56">
        <f t="shared" si="306"/>
        <v>0.24977216964598667</v>
      </c>
      <c r="BB443" s="56">
        <f t="shared" si="306"/>
        <v>5.1612337889940414E-2</v>
      </c>
      <c r="BC443" s="56">
        <f t="shared" si="306"/>
        <v>0.37299334034349807</v>
      </c>
      <c r="BD443" s="56">
        <f t="shared" si="306"/>
        <v>0.32562215212057483</v>
      </c>
      <c r="BE443" s="54"/>
      <c r="BG443" s="36">
        <f t="shared" si="309"/>
        <v>0.81223860635151746</v>
      </c>
      <c r="BH443" s="36">
        <f t="shared" si="310"/>
        <v>0.13056987500882711</v>
      </c>
      <c r="BI443" s="36">
        <f t="shared" si="311"/>
        <v>0.2629624398653449</v>
      </c>
      <c r="BJ443" s="36">
        <f t="shared" si="312"/>
        <v>0.74918968483810455</v>
      </c>
      <c r="BK443" s="36">
        <f t="shared" si="313"/>
        <v>0.72352080394224705</v>
      </c>
      <c r="BL443" s="36">
        <f t="shared" si="314"/>
        <v>0.13056852449251793</v>
      </c>
      <c r="BM443" s="36">
        <f t="shared" si="315"/>
        <v>2.5000000000000044E-3</v>
      </c>
      <c r="BN443" s="36">
        <f t="shared" si="316"/>
        <v>1.2311480455524698E-3</v>
      </c>
      <c r="BO443" s="36">
        <f t="shared" si="317"/>
        <v>2.4605920799692392E-2</v>
      </c>
      <c r="BP443" s="36">
        <f t="shared" si="318"/>
        <v>2.5000788192525527E-3</v>
      </c>
      <c r="BQ443" s="36">
        <f t="shared" si="319"/>
        <v>1.2311374112059556E-3</v>
      </c>
      <c r="BR443" s="36">
        <f t="shared" si="320"/>
        <v>2.4606069877126945E-2</v>
      </c>
      <c r="BS443" s="36">
        <f t="shared" si="321"/>
        <v>0.90451979417017303</v>
      </c>
      <c r="BT443" s="36">
        <f t="shared" si="322"/>
        <v>0.97599143081851247</v>
      </c>
      <c r="BU443" s="36">
        <f t="shared" si="323"/>
        <v>0.37140142648609725</v>
      </c>
      <c r="BV443" s="36">
        <f t="shared" si="324"/>
        <v>0.75534552228723895</v>
      </c>
      <c r="BW443" s="36">
        <f t="shared" si="325"/>
        <v>0.76510562651621172</v>
      </c>
      <c r="BX443" s="36">
        <f t="shared" si="326"/>
        <v>0.82397870705283849</v>
      </c>
      <c r="BY443" s="36">
        <f t="shared" si="327"/>
        <v>0.37140176117920565</v>
      </c>
      <c r="BZ443" s="36">
        <f t="shared" si="328"/>
        <v>0.75534562779617909</v>
      </c>
      <c r="CA443" s="36">
        <f t="shared" si="329"/>
        <v>3.7918279853033747E-2</v>
      </c>
      <c r="CB443" s="36">
        <f t="shared" si="330"/>
        <v>0.1912102876376203</v>
      </c>
      <c r="CC443" s="36">
        <f t="shared" si="331"/>
        <v>1.9183400986793779E-6</v>
      </c>
      <c r="CD443" s="36">
        <f t="shared" si="332"/>
        <v>5.2052835457862068E-3</v>
      </c>
      <c r="CE443" s="36">
        <f t="shared" si="333"/>
        <v>9.0556711758584697E-3</v>
      </c>
      <c r="CF443" s="36">
        <f t="shared" si="334"/>
        <v>5.1914757250440632E-2</v>
      </c>
      <c r="CG443" s="36">
        <f t="shared" si="335"/>
        <v>4.6660391462924322E-4</v>
      </c>
      <c r="CH443" s="36">
        <f t="shared" si="336"/>
        <v>3.5475280313676267E-3</v>
      </c>
      <c r="CI443" s="36">
        <f t="shared" si="337"/>
        <v>8.8999644001423947E-3</v>
      </c>
      <c r="CJ443" s="36">
        <f t="shared" si="338"/>
        <v>3.6582323268979554E-2</v>
      </c>
      <c r="CK443" s="36">
        <f t="shared" si="339"/>
        <v>2.0945807958359804E-3</v>
      </c>
      <c r="CL443" s="36">
        <f t="shared" si="340"/>
        <v>1.3600925506765129E-3</v>
      </c>
      <c r="CM443" s="36">
        <f t="shared" si="341"/>
        <v>0.14685542766960083</v>
      </c>
      <c r="CN443" s="36">
        <f t="shared" si="342"/>
        <v>0.99828238326713759</v>
      </c>
      <c r="CO443" s="36">
        <f t="shared" si="343"/>
        <v>0.96529152853037781</v>
      </c>
      <c r="CP443" s="36">
        <f t="shared" si="344"/>
        <v>0.82473944383328257</v>
      </c>
      <c r="CQ443" s="36">
        <f t="shared" si="345"/>
        <v>2665.4584547628701</v>
      </c>
      <c r="CR443" s="36">
        <f t="shared" si="346"/>
        <v>0.85875281780532009</v>
      </c>
      <c r="CS443" s="36">
        <f t="shared" si="347"/>
        <v>0.24389530919843266</v>
      </c>
      <c r="CT443" s="36">
        <f t="shared" si="348"/>
        <v>46.746224781084244</v>
      </c>
      <c r="CU443" s="36"/>
      <c r="CV443" s="42" t="str">
        <f t="shared" si="349"/>
        <v>Liberdade</v>
      </c>
      <c r="CW443" s="43">
        <f t="shared" si="355"/>
        <v>0.13056987500882711</v>
      </c>
      <c r="CX443" s="43">
        <f t="shared" si="355"/>
        <v>0.2629624398653449</v>
      </c>
      <c r="CY443" s="43">
        <f t="shared" si="355"/>
        <v>2.4605920799692392E-2</v>
      </c>
      <c r="CZ443" s="43">
        <f t="shared" si="355"/>
        <v>0.75534552228723895</v>
      </c>
      <c r="DA443" s="43">
        <f t="shared" si="355"/>
        <v>0.82397870705283849</v>
      </c>
      <c r="DB443" s="43">
        <f t="shared" si="355"/>
        <v>8.8999644001423947E-3</v>
      </c>
      <c r="DC443" s="43">
        <f t="shared" si="355"/>
        <v>3.6582323268979554E-2</v>
      </c>
      <c r="DD443" s="43">
        <f t="shared" si="355"/>
        <v>2.0945807958359804E-3</v>
      </c>
      <c r="DE443" s="43">
        <f t="shared" si="355"/>
        <v>1.3600925506765129E-3</v>
      </c>
      <c r="DF443" s="43">
        <f t="shared" si="355"/>
        <v>2665.4584547628701</v>
      </c>
      <c r="DG443" s="43">
        <f t="shared" si="355"/>
        <v>0.85875281780532009</v>
      </c>
      <c r="DH443" s="43">
        <f t="shared" si="355"/>
        <v>0.24389530919843266</v>
      </c>
      <c r="DI443" s="43">
        <f t="shared" si="355"/>
        <v>46.746224781084244</v>
      </c>
      <c r="DJ443" s="51">
        <f t="shared" si="308"/>
        <v>208.87336362284518</v>
      </c>
      <c r="DL443" s="40">
        <f t="shared" si="352"/>
        <v>440</v>
      </c>
      <c r="DM443" s="58">
        <f t="shared" si="350"/>
        <v>97.536242409093191</v>
      </c>
      <c r="DN443" s="57" t="str">
        <f t="shared" si="351"/>
        <v>Paraguaçu</v>
      </c>
    </row>
    <row r="444" spans="1:118" x14ac:dyDescent="0.3">
      <c r="A444" s="12">
        <v>313860</v>
      </c>
      <c r="B444" s="12" t="s">
        <v>29</v>
      </c>
      <c r="C444" s="12" t="s">
        <v>28</v>
      </c>
      <c r="D444" s="27" t="s">
        <v>485</v>
      </c>
      <c r="E444" s="13">
        <v>14527</v>
      </c>
      <c r="F444" s="14">
        <v>21.74</v>
      </c>
      <c r="G444" s="14">
        <v>53.61</v>
      </c>
      <c r="H444" s="15">
        <v>3158.1697999999997</v>
      </c>
      <c r="I444" s="15">
        <v>7787.9247000000005</v>
      </c>
      <c r="J444" s="15">
        <v>70.080799999999996</v>
      </c>
      <c r="K444" s="13">
        <v>15550</v>
      </c>
      <c r="L444" s="14">
        <v>8.3699999999999992</v>
      </c>
      <c r="M444" s="14">
        <v>31.55</v>
      </c>
      <c r="N444" s="15">
        <v>1301.5349999999999</v>
      </c>
      <c r="O444" s="15">
        <v>4906.0249999999996</v>
      </c>
      <c r="P444" s="15">
        <v>40.453099999999999</v>
      </c>
      <c r="Q444" s="13">
        <v>15936</v>
      </c>
      <c r="R444" s="14">
        <v>2.11</v>
      </c>
      <c r="S444" s="14">
        <v>14.08</v>
      </c>
      <c r="T444" s="15">
        <v>336.24959999999993</v>
      </c>
      <c r="U444" s="14">
        <v>2243.7888000000003</v>
      </c>
      <c r="V444" s="14">
        <v>18.604399999999998</v>
      </c>
      <c r="W444" s="14">
        <v>0.56999999999999995</v>
      </c>
      <c r="X444" s="14">
        <v>0.54</v>
      </c>
      <c r="Y444" s="14">
        <v>0.59</v>
      </c>
      <c r="Z444" s="14">
        <v>108.4769</v>
      </c>
      <c r="AA444" s="14">
        <v>98.709800000000001</v>
      </c>
      <c r="AB444" s="14">
        <v>119.3412</v>
      </c>
      <c r="AC444" s="14">
        <v>44627.383000000002</v>
      </c>
      <c r="AD444" s="14">
        <v>222122.42800000001</v>
      </c>
      <c r="AE444" s="14">
        <v>2849.951</v>
      </c>
      <c r="AF444" s="14">
        <v>13232.6</v>
      </c>
      <c r="AG444" s="14">
        <v>15659</v>
      </c>
      <c r="AH444" s="14">
        <v>16786</v>
      </c>
      <c r="AI444" s="14">
        <v>70.773899999999998</v>
      </c>
      <c r="AJ444" s="14">
        <v>70.9602</v>
      </c>
      <c r="AK444" s="14">
        <v>0.434</v>
      </c>
      <c r="AL444" s="14">
        <v>0.20499999999999999</v>
      </c>
      <c r="AM444" s="14">
        <v>0.71799999999999997</v>
      </c>
      <c r="AN444" s="14">
        <v>0.55400000000000005</v>
      </c>
      <c r="AO444" s="14">
        <v>0.58399999999999996</v>
      </c>
      <c r="AP444" s="14">
        <v>0.42899999999999999</v>
      </c>
      <c r="AQ444" s="14">
        <v>0.75800000000000001</v>
      </c>
      <c r="AR444" s="14">
        <v>0.61399999999999999</v>
      </c>
      <c r="AS444" s="14">
        <v>0.71</v>
      </c>
      <c r="AT444" s="14">
        <v>0.59</v>
      </c>
      <c r="AU444" s="14">
        <v>0.86099999999999999</v>
      </c>
      <c r="AV444" s="14">
        <v>0.70499999999999996</v>
      </c>
      <c r="AW444" s="14">
        <v>40829</v>
      </c>
      <c r="AX444" s="14">
        <v>21927</v>
      </c>
      <c r="AY444" s="14">
        <v>91880</v>
      </c>
      <c r="AZ444" s="14">
        <v>53729</v>
      </c>
      <c r="BA444" s="56">
        <f t="shared" si="306"/>
        <v>0.1959494156888153</v>
      </c>
      <c r="BB444" s="56">
        <f t="shared" si="306"/>
        <v>0.1052336044921172</v>
      </c>
      <c r="BC444" s="56">
        <f t="shared" si="306"/>
        <v>0.44095697453986993</v>
      </c>
      <c r="BD444" s="56">
        <f t="shared" si="306"/>
        <v>0.25786000527919756</v>
      </c>
      <c r="BE444" s="54"/>
      <c r="BG444" s="36">
        <f t="shared" si="309"/>
        <v>0.49617402899595536</v>
      </c>
      <c r="BH444" s="36">
        <f t="shared" si="310"/>
        <v>0.16725121421117467</v>
      </c>
      <c r="BI444" s="36">
        <f t="shared" si="311"/>
        <v>4.0547938822816758E-2</v>
      </c>
      <c r="BJ444" s="36">
        <f t="shared" si="312"/>
        <v>0.68109929148058801</v>
      </c>
      <c r="BK444" s="36">
        <f t="shared" si="313"/>
        <v>0.41585977314182099</v>
      </c>
      <c r="BL444" s="36">
        <f t="shared" si="314"/>
        <v>0.16725141801060728</v>
      </c>
      <c r="BM444" s="36">
        <f t="shared" si="315"/>
        <v>2.5000000000000044E-3</v>
      </c>
      <c r="BN444" s="36">
        <f t="shared" si="316"/>
        <v>2.770083102493057E-3</v>
      </c>
      <c r="BO444" s="36">
        <f t="shared" si="317"/>
        <v>2.4605920799692392E-2</v>
      </c>
      <c r="BP444" s="36">
        <f t="shared" si="318"/>
        <v>2.4999912423819717E-3</v>
      </c>
      <c r="BQ444" s="36">
        <f t="shared" si="319"/>
        <v>2.7700086624067484E-3</v>
      </c>
      <c r="BR444" s="36">
        <f t="shared" si="320"/>
        <v>2.4606069877126945E-2</v>
      </c>
      <c r="BS444" s="36">
        <f t="shared" si="321"/>
        <v>0.74395826993691205</v>
      </c>
      <c r="BT444" s="36">
        <f t="shared" si="322"/>
        <v>0.91330283796620515</v>
      </c>
      <c r="BU444" s="36">
        <f t="shared" si="323"/>
        <v>0.35205318067239871</v>
      </c>
      <c r="BV444" s="36">
        <f t="shared" si="324"/>
        <v>0.71606931979966171</v>
      </c>
      <c r="BW444" s="36">
        <f t="shared" si="325"/>
        <v>0.43818214958538976</v>
      </c>
      <c r="BX444" s="36">
        <f t="shared" si="326"/>
        <v>0.50657980626786259</v>
      </c>
      <c r="BY444" s="36">
        <f t="shared" si="327"/>
        <v>0.35205309485267611</v>
      </c>
      <c r="BZ444" s="36">
        <f t="shared" si="328"/>
        <v>0.71606938156105349</v>
      </c>
      <c r="CA444" s="36">
        <f t="shared" si="329"/>
        <v>1.4322214862023704E-2</v>
      </c>
      <c r="CB444" s="36">
        <f t="shared" si="330"/>
        <v>7.0348530979817872E-2</v>
      </c>
      <c r="CC444" s="36">
        <f t="shared" si="331"/>
        <v>3.069344157887128E-5</v>
      </c>
      <c r="CD444" s="36">
        <f t="shared" si="332"/>
        <v>4.9659925228593086E-3</v>
      </c>
      <c r="CE444" s="36">
        <f t="shared" si="333"/>
        <v>3.3714880332986518E-3</v>
      </c>
      <c r="CF444" s="36">
        <f t="shared" si="334"/>
        <v>9.0129786893126014E-3</v>
      </c>
      <c r="CG444" s="36">
        <f t="shared" si="335"/>
        <v>1.3578335370352738E-3</v>
      </c>
      <c r="CH444" s="36">
        <f t="shared" si="336"/>
        <v>1.4150804335649281E-3</v>
      </c>
      <c r="CI444" s="36">
        <f t="shared" si="337"/>
        <v>1.8599109277032354E-3</v>
      </c>
      <c r="CJ444" s="36">
        <f t="shared" si="338"/>
        <v>1.2420162578022947E-2</v>
      </c>
      <c r="CK444" s="36">
        <f t="shared" si="339"/>
        <v>2.2124009656017491E-4</v>
      </c>
      <c r="CL444" s="36">
        <f t="shared" si="340"/>
        <v>0</v>
      </c>
      <c r="CM444" s="36">
        <f t="shared" si="341"/>
        <v>0.58821803464124245</v>
      </c>
      <c r="CN444" s="36">
        <f t="shared" si="342"/>
        <v>0.98724690868580134</v>
      </c>
      <c r="CO444" s="36">
        <f t="shared" si="343"/>
        <v>0.85455066737410179</v>
      </c>
      <c r="CP444" s="36">
        <f t="shared" si="344"/>
        <v>0.53933772558493642</v>
      </c>
      <c r="CQ444" s="36">
        <f t="shared" si="345"/>
        <v>1623.0738528419904</v>
      </c>
      <c r="CR444" s="36">
        <f t="shared" si="346"/>
        <v>0.72339248946408286</v>
      </c>
      <c r="CS444" s="36">
        <f t="shared" si="347"/>
        <v>0.58684094133115428</v>
      </c>
      <c r="CT444" s="36">
        <f t="shared" si="348"/>
        <v>27.104642664365443</v>
      </c>
      <c r="CU444" s="36"/>
      <c r="CV444" s="42" t="str">
        <f t="shared" si="349"/>
        <v>Lima Duarte</v>
      </c>
      <c r="CW444" s="43">
        <f t="shared" si="355"/>
        <v>0.16725121421117467</v>
      </c>
      <c r="CX444" s="43">
        <f t="shared" si="355"/>
        <v>4.0547938822816758E-2</v>
      </c>
      <c r="CY444" s="43">
        <f t="shared" si="355"/>
        <v>2.4605920799692392E-2</v>
      </c>
      <c r="CZ444" s="43">
        <f t="shared" si="355"/>
        <v>0.71606931979966171</v>
      </c>
      <c r="DA444" s="43">
        <f t="shared" si="355"/>
        <v>0.50657980626786259</v>
      </c>
      <c r="DB444" s="43">
        <f t="shared" si="355"/>
        <v>1.8599109277032354E-3</v>
      </c>
      <c r="DC444" s="43">
        <f t="shared" si="355"/>
        <v>1.2420162578022947E-2</v>
      </c>
      <c r="DD444" s="43">
        <f t="shared" si="355"/>
        <v>2.2124009656017491E-4</v>
      </c>
      <c r="DE444" s="43">
        <f t="shared" si="355"/>
        <v>0</v>
      </c>
      <c r="DF444" s="43">
        <f t="shared" si="355"/>
        <v>1623.0738528419904</v>
      </c>
      <c r="DG444" s="43">
        <f t="shared" si="355"/>
        <v>0.72339248946408286</v>
      </c>
      <c r="DH444" s="43">
        <f t="shared" si="355"/>
        <v>0.58684094133115428</v>
      </c>
      <c r="DI444" s="43">
        <f t="shared" si="355"/>
        <v>27.104642664365443</v>
      </c>
      <c r="DJ444" s="51">
        <f t="shared" si="308"/>
        <v>127.15063726543495</v>
      </c>
      <c r="DL444" s="40">
        <f t="shared" si="352"/>
        <v>441</v>
      </c>
      <c r="DM444" s="58">
        <f t="shared" si="350"/>
        <v>97.905621810558003</v>
      </c>
      <c r="DN444" s="57" t="str">
        <f t="shared" si="351"/>
        <v>São Thomé das Letras</v>
      </c>
    </row>
    <row r="445" spans="1:118" x14ac:dyDescent="0.3">
      <c r="A445" s="12">
        <v>313862</v>
      </c>
      <c r="B445" s="12" t="s">
        <v>29</v>
      </c>
      <c r="C445" s="12" t="s">
        <v>28</v>
      </c>
      <c r="D445" s="27" t="s">
        <v>486</v>
      </c>
      <c r="E445" s="13">
        <v>7088</v>
      </c>
      <c r="F445" s="14">
        <v>10.59</v>
      </c>
      <c r="G445" s="14">
        <v>45.45</v>
      </c>
      <c r="H445" s="15">
        <v>750.61919999999998</v>
      </c>
      <c r="I445" s="15">
        <v>3221.4960000000001</v>
      </c>
      <c r="J445" s="15">
        <v>34.137799999999999</v>
      </c>
      <c r="K445" s="13">
        <v>6115</v>
      </c>
      <c r="L445" s="14">
        <v>8.39</v>
      </c>
      <c r="M445" s="14">
        <v>27.24</v>
      </c>
      <c r="N445" s="15">
        <v>513.04849999999999</v>
      </c>
      <c r="O445" s="15">
        <v>1665.7259999999999</v>
      </c>
      <c r="P445" s="15">
        <v>40.549700000000001</v>
      </c>
      <c r="Q445" s="13">
        <v>6792</v>
      </c>
      <c r="R445" s="14">
        <v>6.71</v>
      </c>
      <c r="S445" s="14">
        <v>10.96</v>
      </c>
      <c r="T445" s="15">
        <v>455.74319999999994</v>
      </c>
      <c r="U445" s="14">
        <v>744.40319999999997</v>
      </c>
      <c r="V445" s="14">
        <v>59.163699999999999</v>
      </c>
      <c r="W445" s="14">
        <v>0.39</v>
      </c>
      <c r="X445" s="14">
        <v>0.54</v>
      </c>
      <c r="Y445" s="14">
        <v>0.46</v>
      </c>
      <c r="Z445" s="14">
        <v>74.221100000000007</v>
      </c>
      <c r="AA445" s="14">
        <v>98.709800000000001</v>
      </c>
      <c r="AB445" s="14">
        <v>93.045699999999997</v>
      </c>
      <c r="AC445" s="14">
        <v>32493.306</v>
      </c>
      <c r="AD445" s="14">
        <v>208725.31899999999</v>
      </c>
      <c r="AE445" s="14">
        <v>5230.7317999999996</v>
      </c>
      <c r="AF445" s="14">
        <v>28487.15</v>
      </c>
      <c r="AG445" s="14">
        <v>6212</v>
      </c>
      <c r="AH445" s="14">
        <v>7327</v>
      </c>
      <c r="AI445" s="14">
        <v>129.89670000000001</v>
      </c>
      <c r="AJ445" s="14">
        <v>152.76320000000001</v>
      </c>
      <c r="AK445" s="14">
        <v>0.34699999999999998</v>
      </c>
      <c r="AL445" s="14">
        <v>0.11700000000000001</v>
      </c>
      <c r="AM445" s="14">
        <v>0.7</v>
      </c>
      <c r="AN445" s="14">
        <v>0.51200000000000001</v>
      </c>
      <c r="AO445" s="14">
        <v>0.58599999999999997</v>
      </c>
      <c r="AP445" s="14">
        <v>0.40600000000000003</v>
      </c>
      <c r="AQ445" s="14">
        <v>0.79900000000000004</v>
      </c>
      <c r="AR445" s="14">
        <v>0.61899999999999999</v>
      </c>
      <c r="AS445" s="14">
        <v>0.71</v>
      </c>
      <c r="AT445" s="14">
        <v>0.62</v>
      </c>
      <c r="AU445" s="14">
        <v>0.83399999999999996</v>
      </c>
      <c r="AV445" s="14">
        <v>0.69299999999999995</v>
      </c>
      <c r="AW445" s="14">
        <v>75853</v>
      </c>
      <c r="AX445" s="14">
        <v>32772</v>
      </c>
      <c r="AY445" s="14">
        <v>54242</v>
      </c>
      <c r="AZ445" s="14">
        <v>31690</v>
      </c>
      <c r="BA445" s="56">
        <f t="shared" si="306"/>
        <v>0.38987546066191398</v>
      </c>
      <c r="BB445" s="56">
        <f t="shared" si="306"/>
        <v>0.1684442091520737</v>
      </c>
      <c r="BC445" s="56">
        <f t="shared" si="306"/>
        <v>0.27879747323406506</v>
      </c>
      <c r="BD445" s="56">
        <f t="shared" si="306"/>
        <v>0.16288285695194724</v>
      </c>
      <c r="BE445" s="54"/>
      <c r="BG445" s="36">
        <f t="shared" si="309"/>
        <v>0.76389740026117858</v>
      </c>
      <c r="BH445" s="36">
        <f t="shared" si="310"/>
        <v>0.77361140534645223</v>
      </c>
      <c r="BI445" s="36">
        <f t="shared" si="311"/>
        <v>4.205057717620469E-3</v>
      </c>
      <c r="BJ445" s="36">
        <f t="shared" si="312"/>
        <v>0.58247344816401547</v>
      </c>
      <c r="BK445" s="36">
        <f t="shared" si="313"/>
        <v>0.77824525262072242</v>
      </c>
      <c r="BL445" s="36">
        <f t="shared" si="314"/>
        <v>0.77360691269356374</v>
      </c>
      <c r="BM445" s="36">
        <f t="shared" si="315"/>
        <v>0.12249999999999998</v>
      </c>
      <c r="BN445" s="36">
        <f t="shared" si="316"/>
        <v>2.770083102493057E-3</v>
      </c>
      <c r="BO445" s="36">
        <f t="shared" si="317"/>
        <v>9.6116878123798516E-3</v>
      </c>
      <c r="BP445" s="36">
        <f t="shared" si="318"/>
        <v>0.12249957087671638</v>
      </c>
      <c r="BQ445" s="36">
        <f t="shared" si="319"/>
        <v>2.7700086624067484E-3</v>
      </c>
      <c r="BR445" s="36">
        <f t="shared" si="320"/>
        <v>9.6115797317073617E-3</v>
      </c>
      <c r="BS445" s="36">
        <f t="shared" si="321"/>
        <v>0.80983417902772459</v>
      </c>
      <c r="BT445" s="36">
        <f t="shared" si="322"/>
        <v>0.91842051376365819</v>
      </c>
      <c r="BU445" s="36">
        <f t="shared" si="323"/>
        <v>6.432678341227864E-2</v>
      </c>
      <c r="BV445" s="36">
        <f t="shared" si="324"/>
        <v>0.447451539899413</v>
      </c>
      <c r="BW445" s="36">
        <f t="shared" si="325"/>
        <v>0.74977459255263079</v>
      </c>
      <c r="BX445" s="36">
        <f t="shared" si="326"/>
        <v>0.76418695128869518</v>
      </c>
      <c r="BY445" s="36">
        <f t="shared" si="327"/>
        <v>6.432677670664666E-2</v>
      </c>
      <c r="BZ445" s="36">
        <f t="shared" si="328"/>
        <v>0.44745154445250296</v>
      </c>
      <c r="CA445" s="36">
        <f t="shared" si="329"/>
        <v>8.7702479746882334E-2</v>
      </c>
      <c r="CB445" s="36">
        <f t="shared" si="330"/>
        <v>0.33714880332986474</v>
      </c>
      <c r="CC445" s="36">
        <f t="shared" si="331"/>
        <v>9.2847660776083929E-4</v>
      </c>
      <c r="CD445" s="36">
        <f t="shared" si="332"/>
        <v>1.9863970091437297E-2</v>
      </c>
      <c r="CE445" s="36">
        <f t="shared" si="333"/>
        <v>3.0072840790842967E-3</v>
      </c>
      <c r="CF445" s="36">
        <f t="shared" si="334"/>
        <v>2.0580747387348868E-2</v>
      </c>
      <c r="CG445" s="36">
        <f t="shared" si="335"/>
        <v>2.324946841059213E-4</v>
      </c>
      <c r="CH445" s="36">
        <f t="shared" si="336"/>
        <v>8.8688200784190342E-4</v>
      </c>
      <c r="CI445" s="36">
        <f t="shared" si="337"/>
        <v>1.8599109277032354E-3</v>
      </c>
      <c r="CJ445" s="36">
        <f t="shared" si="338"/>
        <v>4.3910582087385748E-3</v>
      </c>
      <c r="CK445" s="36">
        <f t="shared" si="339"/>
        <v>2.0945807958359804E-3</v>
      </c>
      <c r="CL445" s="36">
        <f t="shared" si="340"/>
        <v>2.8972385694884644E-4</v>
      </c>
      <c r="CM445" s="36">
        <f t="shared" si="341"/>
        <v>5.21065035578994</v>
      </c>
      <c r="CN445" s="36">
        <f t="shared" si="342"/>
        <v>0.98096953466846093</v>
      </c>
      <c r="CO445" s="36">
        <f t="shared" si="343"/>
        <v>0.91275149078912854</v>
      </c>
      <c r="CP445" s="36">
        <f t="shared" si="344"/>
        <v>0.71122862073492044</v>
      </c>
      <c r="CQ445" s="36">
        <f t="shared" si="345"/>
        <v>6585.0706955788592</v>
      </c>
      <c r="CR445" s="36">
        <f t="shared" si="346"/>
        <v>0.57872485184669009</v>
      </c>
      <c r="CS445" s="36">
        <f t="shared" si="347"/>
        <v>1.3595156624007818E-2</v>
      </c>
      <c r="CT445" s="36">
        <f t="shared" si="348"/>
        <v>8.5280830380303847</v>
      </c>
      <c r="CU445" s="36"/>
      <c r="CV445" s="42" t="str">
        <f t="shared" si="349"/>
        <v>Limeira do Oeste</v>
      </c>
      <c r="CW445" s="43">
        <f t="shared" si="355"/>
        <v>0.77361140534645223</v>
      </c>
      <c r="CX445" s="43">
        <f t="shared" si="355"/>
        <v>4.205057717620469E-3</v>
      </c>
      <c r="CY445" s="43">
        <f t="shared" si="355"/>
        <v>9.6116878123798516E-3</v>
      </c>
      <c r="CZ445" s="43">
        <f t="shared" si="355"/>
        <v>0.447451539899413</v>
      </c>
      <c r="DA445" s="43">
        <f t="shared" si="355"/>
        <v>0.76418695128869518</v>
      </c>
      <c r="DB445" s="43">
        <f t="shared" si="355"/>
        <v>1.8599109277032354E-3</v>
      </c>
      <c r="DC445" s="43">
        <f t="shared" si="355"/>
        <v>4.3910582087385748E-3</v>
      </c>
      <c r="DD445" s="43">
        <f t="shared" si="355"/>
        <v>2.0945807958359804E-3</v>
      </c>
      <c r="DE445" s="43">
        <f t="shared" si="355"/>
        <v>2.8972385694884644E-4</v>
      </c>
      <c r="DF445" s="43">
        <f t="shared" si="355"/>
        <v>6585.0706955788592</v>
      </c>
      <c r="DG445" s="43">
        <f t="shared" si="355"/>
        <v>0.57872485184669009</v>
      </c>
      <c r="DH445" s="43">
        <f t="shared" si="355"/>
        <v>1.3595156624007818E-2</v>
      </c>
      <c r="DI445" s="43">
        <f t="shared" si="355"/>
        <v>8.5280830380303847</v>
      </c>
      <c r="DJ445" s="51">
        <f t="shared" si="308"/>
        <v>507.39990773393953</v>
      </c>
      <c r="DL445" s="40">
        <f t="shared" si="352"/>
        <v>442</v>
      </c>
      <c r="DM445" s="58">
        <f t="shared" si="350"/>
        <v>98.402045357762759</v>
      </c>
      <c r="DN445" s="57" t="str">
        <f t="shared" si="351"/>
        <v>São Pedro do Suaçuí</v>
      </c>
    </row>
    <row r="446" spans="1:118" x14ac:dyDescent="0.3">
      <c r="A446" s="12">
        <v>313865</v>
      </c>
      <c r="B446" s="12" t="s">
        <v>29</v>
      </c>
      <c r="C446" s="12" t="s">
        <v>28</v>
      </c>
      <c r="D446" s="27" t="s">
        <v>873</v>
      </c>
      <c r="E446" s="13">
        <v>6739</v>
      </c>
      <c r="F446" s="14">
        <v>50.17</v>
      </c>
      <c r="G446" s="14">
        <v>80.66</v>
      </c>
      <c r="H446" s="15">
        <v>3380.9563000000003</v>
      </c>
      <c r="I446" s="15">
        <v>5435.6773999999996</v>
      </c>
      <c r="J446" s="15">
        <v>161.72730000000001</v>
      </c>
      <c r="K446" s="13">
        <v>7696</v>
      </c>
      <c r="L446" s="14">
        <v>35.6</v>
      </c>
      <c r="M446" s="14">
        <v>64.19</v>
      </c>
      <c r="N446" s="15">
        <v>2739.7760000000003</v>
      </c>
      <c r="O446" s="15">
        <v>4940.0623999999998</v>
      </c>
      <c r="P446" s="15">
        <v>172.05840000000001</v>
      </c>
      <c r="Q446" s="13">
        <v>8391</v>
      </c>
      <c r="R446" s="14">
        <v>13.47</v>
      </c>
      <c r="S446" s="14">
        <v>30.93</v>
      </c>
      <c r="T446" s="15">
        <v>1130.2677000000001</v>
      </c>
      <c r="U446" s="14">
        <v>2595.3362999999999</v>
      </c>
      <c r="V446" s="14">
        <v>118.76819999999999</v>
      </c>
      <c r="W446" s="14">
        <v>0.53</v>
      </c>
      <c r="X446" s="14">
        <v>0.54</v>
      </c>
      <c r="Y446" s="14">
        <v>0.5</v>
      </c>
      <c r="Z446" s="14">
        <v>100.86450000000001</v>
      </c>
      <c r="AA446" s="14">
        <v>98.709800000000001</v>
      </c>
      <c r="AB446" s="14">
        <v>101.1366</v>
      </c>
      <c r="AC446" s="14">
        <v>10602.496999999999</v>
      </c>
      <c r="AD446" s="14">
        <v>50561.042999999998</v>
      </c>
      <c r="AE446" s="14">
        <v>1399.3000999999999</v>
      </c>
      <c r="AF446" s="14">
        <v>5693.17</v>
      </c>
      <c r="AG446" s="14">
        <v>7577</v>
      </c>
      <c r="AH446" s="14">
        <v>8881</v>
      </c>
      <c r="AI446" s="14">
        <v>34.749299999999998</v>
      </c>
      <c r="AJ446" s="14">
        <v>30.529800000000002</v>
      </c>
      <c r="AK446" s="14">
        <v>0.26600000000000001</v>
      </c>
      <c r="AL446" s="14">
        <v>6.9000000000000006E-2</v>
      </c>
      <c r="AM446" s="14">
        <v>0.65100000000000002</v>
      </c>
      <c r="AN446" s="14">
        <v>0.42099999999999999</v>
      </c>
      <c r="AO446" s="14">
        <v>0.48</v>
      </c>
      <c r="AP446" s="14">
        <v>0.33400000000000002</v>
      </c>
      <c r="AQ446" s="14">
        <v>0.70099999999999996</v>
      </c>
      <c r="AR446" s="14">
        <v>0.47299999999999998</v>
      </c>
      <c r="AS446" s="14">
        <v>0.64600000000000002</v>
      </c>
      <c r="AT446" s="14">
        <v>0.57699999999999996</v>
      </c>
      <c r="AU446" s="14">
        <v>0.79400000000000004</v>
      </c>
      <c r="AV446" s="14">
        <v>0.58899999999999997</v>
      </c>
      <c r="AW446" s="14">
        <v>2431</v>
      </c>
      <c r="AX446" s="14">
        <v>2089</v>
      </c>
      <c r="AY446" s="14">
        <v>15108</v>
      </c>
      <c r="AZ446" s="14">
        <v>29463</v>
      </c>
      <c r="BA446" s="56">
        <f t="shared" si="306"/>
        <v>4.9520278666150622E-2</v>
      </c>
      <c r="BB446" s="56">
        <f t="shared" si="306"/>
        <v>4.2553624900694628E-2</v>
      </c>
      <c r="BC446" s="56">
        <f t="shared" si="306"/>
        <v>0.30775498563891546</v>
      </c>
      <c r="BD446" s="56">
        <f t="shared" si="306"/>
        <v>0.60017111079423924</v>
      </c>
      <c r="BE446" s="54"/>
      <c r="BG446" s="36">
        <f t="shared" si="309"/>
        <v>0.71292978868818968</v>
      </c>
      <c r="BH446" s="36">
        <f t="shared" si="310"/>
        <v>7.6901348774804061</v>
      </c>
      <c r="BI446" s="36">
        <f t="shared" si="311"/>
        <v>2.6865783235681255</v>
      </c>
      <c r="BJ446" s="36">
        <f t="shared" si="312"/>
        <v>0.1703394081899435</v>
      </c>
      <c r="BK446" s="36">
        <f t="shared" si="313"/>
        <v>0.34719424491467932</v>
      </c>
      <c r="BL446" s="36">
        <f t="shared" si="314"/>
        <v>7.6900954926045335</v>
      </c>
      <c r="BM446" s="36">
        <f t="shared" si="315"/>
        <v>1.3611111111111093E-2</v>
      </c>
      <c r="BN446" s="36">
        <f t="shared" si="316"/>
        <v>2.770083102493057E-3</v>
      </c>
      <c r="BO446" s="36">
        <f t="shared" si="317"/>
        <v>3.8446751249519579E-4</v>
      </c>
      <c r="BP446" s="36">
        <f t="shared" si="318"/>
        <v>1.3611063430746256E-2</v>
      </c>
      <c r="BQ446" s="36">
        <f t="shared" si="319"/>
        <v>2.7700086624067484E-3</v>
      </c>
      <c r="BR446" s="36">
        <f t="shared" si="320"/>
        <v>3.8445558641098343E-4</v>
      </c>
      <c r="BS446" s="36">
        <f t="shared" si="321"/>
        <v>0.93574696691298587</v>
      </c>
      <c r="BT446" s="36">
        <f t="shared" si="322"/>
        <v>0.97991987510324829</v>
      </c>
      <c r="BU446" s="36">
        <f t="shared" si="323"/>
        <v>0.64053446134577097</v>
      </c>
      <c r="BV446" s="36">
        <f t="shared" si="324"/>
        <v>0.87204434754171556</v>
      </c>
      <c r="BW446" s="36">
        <f t="shared" si="325"/>
        <v>0.69961115578355004</v>
      </c>
      <c r="BX446" s="36">
        <f t="shared" si="326"/>
        <v>0.7182426424450592</v>
      </c>
      <c r="BY446" s="36">
        <f t="shared" si="327"/>
        <v>0.64053480165447685</v>
      </c>
      <c r="BZ446" s="36">
        <f t="shared" si="328"/>
        <v>0.87204433108956625</v>
      </c>
      <c r="CA446" s="36">
        <f t="shared" si="329"/>
        <v>0.21201074680414236</v>
      </c>
      <c r="CB446" s="36">
        <f t="shared" si="330"/>
        <v>0.56653948433344892</v>
      </c>
      <c r="CC446" s="36">
        <f t="shared" si="331"/>
        <v>9.6703524374429188E-3</v>
      </c>
      <c r="CD446" s="36">
        <f t="shared" si="332"/>
        <v>8.6215147966307817E-2</v>
      </c>
      <c r="CE446" s="36">
        <f t="shared" si="333"/>
        <v>5.0988553590010414E-2</v>
      </c>
      <c r="CF446" s="36">
        <f t="shared" si="334"/>
        <v>8.7236732005198561E-2</v>
      </c>
      <c r="CG446" s="36">
        <f t="shared" si="335"/>
        <v>1.1941185303106894E-2</v>
      </c>
      <c r="CH446" s="36">
        <f t="shared" si="336"/>
        <v>6.6884661117717042E-2</v>
      </c>
      <c r="CI446" s="36">
        <f t="shared" si="337"/>
        <v>1.6739198349329031E-2</v>
      </c>
      <c r="CJ446" s="36">
        <f t="shared" si="338"/>
        <v>1.7167313833647863E-2</v>
      </c>
      <c r="CK446" s="36">
        <f t="shared" si="339"/>
        <v>8.37832318334388E-3</v>
      </c>
      <c r="CL446" s="36">
        <f t="shared" si="340"/>
        <v>2.7073084854886579E-2</v>
      </c>
      <c r="CM446" s="36">
        <f t="shared" si="341"/>
        <v>0.80065591844949202</v>
      </c>
      <c r="CN446" s="36">
        <f t="shared" si="342"/>
        <v>0.99878147722362698</v>
      </c>
      <c r="CO446" s="36">
        <f t="shared" si="343"/>
        <v>0.97529863492821978</v>
      </c>
      <c r="CP446" s="36">
        <f t="shared" si="344"/>
        <v>0.7299184711004425</v>
      </c>
      <c r="CQ446" s="36">
        <f t="shared" si="345"/>
        <v>89.00294542212059</v>
      </c>
      <c r="CR446" s="36">
        <f t="shared" si="346"/>
        <v>0.88276600835606756</v>
      </c>
      <c r="CS446" s="36">
        <f t="shared" si="347"/>
        <v>5.4090945517895853E-2</v>
      </c>
      <c r="CT446" s="36">
        <f t="shared" si="348"/>
        <v>180.76816388635137</v>
      </c>
      <c r="CU446" s="36"/>
      <c r="CV446" s="42" t="str">
        <f t="shared" si="349"/>
        <v>Lontra</v>
      </c>
      <c r="CW446" s="43">
        <f t="shared" si="355"/>
        <v>7.6901348774804061</v>
      </c>
      <c r="CX446" s="43">
        <f t="shared" si="355"/>
        <v>2.6865783235681255</v>
      </c>
      <c r="CY446" s="43">
        <f t="shared" si="355"/>
        <v>3.8446751249519579E-4</v>
      </c>
      <c r="CZ446" s="43">
        <f t="shared" si="355"/>
        <v>0.87204434754171556</v>
      </c>
      <c r="DA446" s="43">
        <f t="shared" si="355"/>
        <v>0.7182426424450592</v>
      </c>
      <c r="DB446" s="43">
        <f t="shared" si="355"/>
        <v>1.6739198349329031E-2</v>
      </c>
      <c r="DC446" s="43">
        <f t="shared" si="355"/>
        <v>1.7167313833647863E-2</v>
      </c>
      <c r="DD446" s="43">
        <f t="shared" si="355"/>
        <v>8.37832318334388E-3</v>
      </c>
      <c r="DE446" s="43">
        <f t="shared" si="355"/>
        <v>2.7073084854886579E-2</v>
      </c>
      <c r="DF446" s="43">
        <f t="shared" si="355"/>
        <v>89.00294542212059</v>
      </c>
      <c r="DG446" s="43">
        <f t="shared" si="355"/>
        <v>0.88276600835606756</v>
      </c>
      <c r="DH446" s="43">
        <f t="shared" si="355"/>
        <v>5.4090945517895853E-2</v>
      </c>
      <c r="DI446" s="43">
        <f t="shared" si="355"/>
        <v>180.76816388635137</v>
      </c>
      <c r="DJ446" s="51">
        <f t="shared" si="308"/>
        <v>21.749592987778076</v>
      </c>
      <c r="DL446" s="40">
        <f t="shared" si="352"/>
        <v>443</v>
      </c>
      <c r="DM446" s="58">
        <f t="shared" si="350"/>
        <v>98.752569310894742</v>
      </c>
      <c r="DN446" s="57" t="str">
        <f t="shared" si="351"/>
        <v>Pedras de Maria da Cruz</v>
      </c>
    </row>
    <row r="447" spans="1:118" x14ac:dyDescent="0.3">
      <c r="A447" s="12">
        <v>313867</v>
      </c>
      <c r="B447" s="12" t="s">
        <v>29</v>
      </c>
      <c r="C447" s="12" t="s">
        <v>28</v>
      </c>
      <c r="D447" s="27" t="s">
        <v>487</v>
      </c>
      <c r="E447" s="13">
        <v>5485</v>
      </c>
      <c r="F447" s="14">
        <v>16.23</v>
      </c>
      <c r="G447" s="14">
        <v>52.48</v>
      </c>
      <c r="H447" s="15">
        <v>890.21550000000002</v>
      </c>
      <c r="I447" s="15">
        <v>2878.5279999999998</v>
      </c>
      <c r="J447" s="15">
        <v>52.318800000000003</v>
      </c>
      <c r="K447" s="13">
        <v>5934</v>
      </c>
      <c r="L447" s="14">
        <v>15.53</v>
      </c>
      <c r="M447" s="14">
        <v>36.369999999999997</v>
      </c>
      <c r="N447" s="15">
        <v>921.55020000000002</v>
      </c>
      <c r="O447" s="15">
        <v>2158.1958</v>
      </c>
      <c r="P447" s="15">
        <v>75.058099999999996</v>
      </c>
      <c r="Q447" s="13">
        <v>6234</v>
      </c>
      <c r="R447" s="14">
        <v>14.15</v>
      </c>
      <c r="S447" s="14">
        <v>32.909999999999997</v>
      </c>
      <c r="T447" s="15">
        <v>882.1110000000001</v>
      </c>
      <c r="U447" s="14">
        <v>2051.6093999999998</v>
      </c>
      <c r="V447" s="14">
        <v>124.764</v>
      </c>
      <c r="W447" s="14">
        <v>0.43</v>
      </c>
      <c r="X447" s="14">
        <v>0.6</v>
      </c>
      <c r="Y447" s="14">
        <v>0.52</v>
      </c>
      <c r="Z447" s="14">
        <v>81.833500000000001</v>
      </c>
      <c r="AA447" s="14">
        <v>109.67749999999999</v>
      </c>
      <c r="AB447" s="14">
        <v>105.182</v>
      </c>
      <c r="AC447" s="14">
        <v>13335.456</v>
      </c>
      <c r="AD447" s="14">
        <v>65377.226999999999</v>
      </c>
      <c r="AE447" s="14">
        <v>2134.6976</v>
      </c>
      <c r="AF447" s="14">
        <v>10204.030000000001</v>
      </c>
      <c r="AG447" s="14">
        <v>6247</v>
      </c>
      <c r="AH447" s="14">
        <v>6407</v>
      </c>
      <c r="AI447" s="14">
        <v>53.011699999999998</v>
      </c>
      <c r="AJ447" s="14">
        <v>54.7194</v>
      </c>
      <c r="AK447" s="14">
        <v>0.28199999999999997</v>
      </c>
      <c r="AL447" s="14">
        <v>7.0999999999999994E-2</v>
      </c>
      <c r="AM447" s="14">
        <v>0.621</v>
      </c>
      <c r="AN447" s="14">
        <v>0.50700000000000001</v>
      </c>
      <c r="AO447" s="14">
        <v>0.432</v>
      </c>
      <c r="AP447" s="14">
        <v>0.183</v>
      </c>
      <c r="AQ447" s="14">
        <v>0.71499999999999997</v>
      </c>
      <c r="AR447" s="14">
        <v>0.61799999999999999</v>
      </c>
      <c r="AS447" s="14">
        <v>0.60799999999999998</v>
      </c>
      <c r="AT447" s="14">
        <v>0.45500000000000002</v>
      </c>
      <c r="AU447" s="14">
        <v>0.80900000000000005</v>
      </c>
      <c r="AV447" s="14">
        <v>0.61</v>
      </c>
      <c r="AW447" s="14">
        <v>26535</v>
      </c>
      <c r="AX447" s="14">
        <v>3453</v>
      </c>
      <c r="AY447" s="14">
        <v>12375</v>
      </c>
      <c r="AZ447" s="14">
        <v>21839</v>
      </c>
      <c r="BA447" s="56">
        <f t="shared" si="306"/>
        <v>0.41330488146786704</v>
      </c>
      <c r="BB447" s="56">
        <f t="shared" si="306"/>
        <v>5.378337123454098E-2</v>
      </c>
      <c r="BC447" s="56">
        <f t="shared" si="306"/>
        <v>0.19275100464159994</v>
      </c>
      <c r="BD447" s="56">
        <f t="shared" si="306"/>
        <v>0.340160742655992</v>
      </c>
      <c r="BE447" s="54"/>
      <c r="BG447" s="36">
        <f t="shared" si="309"/>
        <v>0.78209760966230435</v>
      </c>
      <c r="BH447" s="36">
        <f t="shared" si="310"/>
        <v>8.7828386256463382</v>
      </c>
      <c r="BI447" s="36">
        <f t="shared" si="311"/>
        <v>3.2689380482009098</v>
      </c>
      <c r="BJ447" s="36">
        <f t="shared" si="312"/>
        <v>0.29339792286015259</v>
      </c>
      <c r="BK447" s="36">
        <f t="shared" si="313"/>
        <v>0.45601449074841999</v>
      </c>
      <c r="BL447" s="36">
        <f t="shared" si="314"/>
        <v>8.7828090887213062</v>
      </c>
      <c r="BM447" s="36">
        <f t="shared" si="315"/>
        <v>8.0277777777777767E-2</v>
      </c>
      <c r="BN447" s="36">
        <f t="shared" si="316"/>
        <v>2.7700831024930687E-3</v>
      </c>
      <c r="BO447" s="36">
        <f t="shared" si="317"/>
        <v>3.844675124951914E-4</v>
      </c>
      <c r="BP447" s="36">
        <f t="shared" si="318"/>
        <v>8.0277496560932027E-2</v>
      </c>
      <c r="BQ447" s="36">
        <f t="shared" si="319"/>
        <v>2.77010968848059E-3</v>
      </c>
      <c r="BR447" s="36">
        <f t="shared" si="320"/>
        <v>3.8445558641097909E-4</v>
      </c>
      <c r="BS447" s="36">
        <f t="shared" si="321"/>
        <v>0.91953056761733987</v>
      </c>
      <c r="BT447" s="36">
        <f t="shared" si="322"/>
        <v>0.97407426738649161</v>
      </c>
      <c r="BU447" s="36">
        <f t="shared" si="323"/>
        <v>0.48358137120577543</v>
      </c>
      <c r="BV447" s="36">
        <f t="shared" si="324"/>
        <v>0.77687878355971274</v>
      </c>
      <c r="BW447" s="36">
        <f t="shared" si="325"/>
        <v>0.74846665631219966</v>
      </c>
      <c r="BX447" s="36">
        <f t="shared" si="326"/>
        <v>0.79205812395430197</v>
      </c>
      <c r="BY447" s="36">
        <f t="shared" si="327"/>
        <v>0.48358165210994308</v>
      </c>
      <c r="BZ447" s="36">
        <f t="shared" si="328"/>
        <v>0.77687885544611124</v>
      </c>
      <c r="CA447" s="36">
        <f t="shared" si="329"/>
        <v>0.18317705483256472</v>
      </c>
      <c r="CB447" s="36">
        <f t="shared" si="330"/>
        <v>0.555799642861731</v>
      </c>
      <c r="CC447" s="36">
        <f t="shared" si="331"/>
        <v>1.9568987346628708E-2</v>
      </c>
      <c r="CD447" s="36">
        <f t="shared" si="332"/>
        <v>2.2299108148281586E-2</v>
      </c>
      <c r="CE447" s="36">
        <f t="shared" si="333"/>
        <v>9.1945889698231004E-2</v>
      </c>
      <c r="CF447" s="36">
        <f t="shared" si="334"/>
        <v>0.37690273994552148</v>
      </c>
      <c r="CG447" s="36">
        <f t="shared" si="335"/>
        <v>8.3698086278131672E-3</v>
      </c>
      <c r="CH447" s="36">
        <f t="shared" si="336"/>
        <v>9.8269474553119894E-4</v>
      </c>
      <c r="CI447" s="36">
        <f t="shared" si="337"/>
        <v>3.2613828728358572E-2</v>
      </c>
      <c r="CJ447" s="36">
        <f t="shared" si="338"/>
        <v>9.9073250834663978E-2</v>
      </c>
      <c r="CK447" s="36">
        <f t="shared" si="339"/>
        <v>5.5310024140043561E-3</v>
      </c>
      <c r="CL447" s="36">
        <f t="shared" si="340"/>
        <v>1.8158040340023131E-2</v>
      </c>
      <c r="CM447" s="36">
        <f t="shared" si="341"/>
        <v>2.2008705433249617E-2</v>
      </c>
      <c r="CN447" s="36">
        <f t="shared" si="342"/>
        <v>0.99798625096961158</v>
      </c>
      <c r="CO447" s="36">
        <f t="shared" si="343"/>
        <v>0.97974416519987695</v>
      </c>
      <c r="CP447" s="36">
        <f t="shared" si="344"/>
        <v>0.79573737595627014</v>
      </c>
      <c r="CQ447" s="36">
        <f t="shared" si="345"/>
        <v>7410.6494298745247</v>
      </c>
      <c r="CR447" s="36">
        <f t="shared" si="346"/>
        <v>0.85304694647135326</v>
      </c>
      <c r="CS447" s="36">
        <f t="shared" si="347"/>
        <v>5.1994159126727162E-2</v>
      </c>
      <c r="CT447" s="36">
        <f t="shared" si="348"/>
        <v>51.653515070097455</v>
      </c>
      <c r="CU447" s="36"/>
      <c r="CV447" s="42" t="str">
        <f t="shared" si="349"/>
        <v>Luisburgo</v>
      </c>
      <c r="CW447" s="43">
        <f t="shared" si="355"/>
        <v>8.7828386256463382</v>
      </c>
      <c r="CX447" s="43">
        <f t="shared" si="355"/>
        <v>3.2689380482009098</v>
      </c>
      <c r="CY447" s="43">
        <f t="shared" si="355"/>
        <v>3.844675124951914E-4</v>
      </c>
      <c r="CZ447" s="43">
        <f t="shared" si="355"/>
        <v>0.77687878355971274</v>
      </c>
      <c r="DA447" s="43">
        <f t="shared" si="355"/>
        <v>0.79205812395430197</v>
      </c>
      <c r="DB447" s="43">
        <f t="shared" si="355"/>
        <v>3.2613828728358572E-2</v>
      </c>
      <c r="DC447" s="43">
        <f t="shared" si="355"/>
        <v>9.9073250834663978E-2</v>
      </c>
      <c r="DD447" s="43">
        <f t="shared" si="355"/>
        <v>5.5310024140043561E-3</v>
      </c>
      <c r="DE447" s="43">
        <f t="shared" si="355"/>
        <v>1.8158040340023131E-2</v>
      </c>
      <c r="DF447" s="43">
        <f t="shared" si="355"/>
        <v>7410.6494298745247</v>
      </c>
      <c r="DG447" s="43">
        <f t="shared" si="355"/>
        <v>0.85304694647135326</v>
      </c>
      <c r="DH447" s="43">
        <f t="shared" si="355"/>
        <v>5.1994159126727162E-2</v>
      </c>
      <c r="DI447" s="43">
        <f t="shared" si="355"/>
        <v>51.653515070097455</v>
      </c>
      <c r="DJ447" s="51">
        <f t="shared" si="308"/>
        <v>575.15265078626237</v>
      </c>
      <c r="DL447" s="40">
        <f t="shared" si="352"/>
        <v>444</v>
      </c>
      <c r="DM447" s="58">
        <f t="shared" si="350"/>
        <v>99.528748435801148</v>
      </c>
      <c r="DN447" s="57" t="str">
        <f t="shared" si="351"/>
        <v>Porto Firme</v>
      </c>
    </row>
    <row r="448" spans="1:118" x14ac:dyDescent="0.3">
      <c r="A448" s="12">
        <v>313868</v>
      </c>
      <c r="B448" s="12" t="s">
        <v>29</v>
      </c>
      <c r="C448" s="12" t="s">
        <v>28</v>
      </c>
      <c r="D448" s="27" t="s">
        <v>488</v>
      </c>
      <c r="E448" s="13">
        <v>4954</v>
      </c>
      <c r="F448" s="14">
        <v>63.07</v>
      </c>
      <c r="G448" s="14">
        <v>89.04</v>
      </c>
      <c r="H448" s="15">
        <v>3124.4878000000003</v>
      </c>
      <c r="I448" s="15">
        <v>4411.0416000000005</v>
      </c>
      <c r="J448" s="15">
        <v>203.3116</v>
      </c>
      <c r="K448" s="13">
        <v>5990</v>
      </c>
      <c r="L448" s="14">
        <v>29.36</v>
      </c>
      <c r="M448" s="14">
        <v>59.81</v>
      </c>
      <c r="N448" s="15">
        <v>1758.6639999999998</v>
      </c>
      <c r="O448" s="15">
        <v>3582.6190000000006</v>
      </c>
      <c r="P448" s="15">
        <v>141.8999</v>
      </c>
      <c r="Q448" s="13">
        <v>6386</v>
      </c>
      <c r="R448" s="14">
        <v>20.59</v>
      </c>
      <c r="S448" s="14">
        <v>45.13</v>
      </c>
      <c r="T448" s="15">
        <v>1314.8774000000001</v>
      </c>
      <c r="U448" s="14">
        <v>2882.0018</v>
      </c>
      <c r="V448" s="14">
        <v>181.547</v>
      </c>
      <c r="W448" s="14">
        <v>0.43</v>
      </c>
      <c r="X448" s="14">
        <v>0.44</v>
      </c>
      <c r="Y448" s="14">
        <v>0.56999999999999995</v>
      </c>
      <c r="Z448" s="14">
        <v>81.833500000000001</v>
      </c>
      <c r="AA448" s="14">
        <v>80.430199999999999</v>
      </c>
      <c r="AB448" s="14">
        <v>115.2957</v>
      </c>
      <c r="AC448" s="14">
        <v>9208.8889999999992</v>
      </c>
      <c r="AD448" s="14">
        <v>41376.131999999998</v>
      </c>
      <c r="AE448" s="14">
        <v>1514.3707999999999</v>
      </c>
      <c r="AF448" s="14">
        <v>6189.4</v>
      </c>
      <c r="AG448" s="14">
        <v>6081</v>
      </c>
      <c r="AH448" s="14">
        <v>6685</v>
      </c>
      <c r="AI448" s="14">
        <v>37.606900000000003</v>
      </c>
      <c r="AJ448" s="14">
        <v>33.190800000000003</v>
      </c>
      <c r="AK448" s="14">
        <v>0.23699999999999999</v>
      </c>
      <c r="AL448" s="14">
        <v>5.8000000000000003E-2</v>
      </c>
      <c r="AM448" s="14">
        <v>0.65200000000000002</v>
      </c>
      <c r="AN448" s="14">
        <v>0.35399999999999998</v>
      </c>
      <c r="AO448" s="14">
        <v>0.42799999999999999</v>
      </c>
      <c r="AP448" s="14">
        <v>0.23899999999999999</v>
      </c>
      <c r="AQ448" s="14">
        <v>0.70099999999999996</v>
      </c>
      <c r="AR448" s="14">
        <v>0.46700000000000003</v>
      </c>
      <c r="AS448" s="14">
        <v>0.61399999999999999</v>
      </c>
      <c r="AT448" s="14">
        <v>0.50900000000000001</v>
      </c>
      <c r="AU448" s="14">
        <v>0.79900000000000004</v>
      </c>
      <c r="AV448" s="14">
        <v>0.56799999999999995</v>
      </c>
      <c r="AW448" s="14">
        <v>3850</v>
      </c>
      <c r="AX448" s="14">
        <v>2150</v>
      </c>
      <c r="AY448" s="14">
        <v>11406</v>
      </c>
      <c r="AZ448" s="14">
        <v>22638</v>
      </c>
      <c r="BA448" s="56">
        <f t="shared" si="306"/>
        <v>9.6144241334532018E-2</v>
      </c>
      <c r="BB448" s="56">
        <f t="shared" si="306"/>
        <v>5.3690939966037361E-2</v>
      </c>
      <c r="BC448" s="56">
        <f t="shared" si="306"/>
        <v>0.28483667965238235</v>
      </c>
      <c r="BD448" s="56">
        <f t="shared" si="306"/>
        <v>0.56532813904704826</v>
      </c>
      <c r="BE448" s="54"/>
      <c r="BG448" s="36">
        <f t="shared" si="309"/>
        <v>0.77711861256975878</v>
      </c>
      <c r="BH448" s="36">
        <f t="shared" si="310"/>
        <v>22.729123021757722</v>
      </c>
      <c r="BI448" s="36">
        <f t="shared" si="311"/>
        <v>8.1263912509173082</v>
      </c>
      <c r="BJ448" s="36">
        <f t="shared" si="312"/>
        <v>0.10036238432724513</v>
      </c>
      <c r="BK448" s="36">
        <f t="shared" si="313"/>
        <v>0.29578467525258323</v>
      </c>
      <c r="BL448" s="36">
        <f t="shared" si="314"/>
        <v>22.729038681001946</v>
      </c>
      <c r="BM448" s="36">
        <f t="shared" si="315"/>
        <v>8.0277777777777767E-2</v>
      </c>
      <c r="BN448" s="36">
        <f t="shared" si="316"/>
        <v>5.201600492459215E-2</v>
      </c>
      <c r="BO448" s="36">
        <f t="shared" si="317"/>
        <v>1.3840830449826943E-2</v>
      </c>
      <c r="BP448" s="36">
        <f t="shared" si="318"/>
        <v>8.0277496560932027E-2</v>
      </c>
      <c r="BQ448" s="36">
        <f t="shared" si="319"/>
        <v>5.2015774513508403E-2</v>
      </c>
      <c r="BR448" s="36">
        <f t="shared" si="320"/>
        <v>1.3840857283737563E-2</v>
      </c>
      <c r="BS448" s="36">
        <f t="shared" si="321"/>
        <v>0.94407070580191355</v>
      </c>
      <c r="BT448" s="36">
        <f t="shared" si="322"/>
        <v>0.98355248971173592</v>
      </c>
      <c r="BU448" s="36">
        <f t="shared" si="323"/>
        <v>0.61452200392876632</v>
      </c>
      <c r="BV448" s="36">
        <f t="shared" si="324"/>
        <v>0.86130629642114453</v>
      </c>
      <c r="BW448" s="36">
        <f t="shared" si="325"/>
        <v>0.75468014560975394</v>
      </c>
      <c r="BX448" s="36">
        <f t="shared" si="326"/>
        <v>0.78358355166414539</v>
      </c>
      <c r="BY448" s="36">
        <f t="shared" si="327"/>
        <v>0.61452227653002467</v>
      </c>
      <c r="BZ448" s="36">
        <f t="shared" si="328"/>
        <v>0.86130647457324894</v>
      </c>
      <c r="CA448" s="36">
        <f t="shared" si="329"/>
        <v>0.26964110117712886</v>
      </c>
      <c r="CB448" s="36">
        <f t="shared" si="330"/>
        <v>0.62744569057437605</v>
      </c>
      <c r="CC448" s="36">
        <f t="shared" si="331"/>
        <v>9.3998664835291245E-3</v>
      </c>
      <c r="CD448" s="36">
        <f t="shared" si="332"/>
        <v>0.16486869960812578</v>
      </c>
      <c r="CE448" s="36">
        <f t="shared" si="333"/>
        <v>9.5900104058272637E-2</v>
      </c>
      <c r="CF448" s="36">
        <f t="shared" si="334"/>
        <v>0.24579839413199456</v>
      </c>
      <c r="CG448" s="36">
        <f t="shared" si="335"/>
        <v>1.1941185303106894E-2</v>
      </c>
      <c r="CH448" s="36">
        <f t="shared" si="336"/>
        <v>7.1837442635194232E-2</v>
      </c>
      <c r="CI448" s="36">
        <f t="shared" si="337"/>
        <v>2.9758574843251652E-2</v>
      </c>
      <c r="CJ448" s="36">
        <f t="shared" si="338"/>
        <v>5.4491308607925684E-2</v>
      </c>
      <c r="CK448" s="36">
        <f t="shared" si="339"/>
        <v>7.3637606103608439E-3</v>
      </c>
      <c r="CL448" s="36">
        <f t="shared" si="340"/>
        <v>3.7762687993561715E-2</v>
      </c>
      <c r="CM448" s="36">
        <f t="shared" si="341"/>
        <v>0.69452859657796029</v>
      </c>
      <c r="CN448" s="36">
        <f t="shared" si="342"/>
        <v>0.99874590682114228</v>
      </c>
      <c r="CO448" s="36">
        <f t="shared" si="343"/>
        <v>0.9813227795185836</v>
      </c>
      <c r="CP448" s="36">
        <f t="shared" si="344"/>
        <v>0.78870625304375819</v>
      </c>
      <c r="CQ448" s="36">
        <f t="shared" si="345"/>
        <v>370.87087782920128</v>
      </c>
      <c r="CR448" s="36">
        <f t="shared" si="346"/>
        <v>0.85328948506013447</v>
      </c>
      <c r="CS448" s="36">
        <f t="shared" si="347"/>
        <v>1.9820586197738212E-2</v>
      </c>
      <c r="CT448" s="36">
        <f t="shared" si="348"/>
        <v>158.92130779144057</v>
      </c>
      <c r="CU448" s="36"/>
      <c r="CV448" s="42" t="str">
        <f t="shared" si="349"/>
        <v>Luislândia</v>
      </c>
      <c r="CW448" s="43">
        <f t="shared" si="355"/>
        <v>22.729123021757722</v>
      </c>
      <c r="CX448" s="43">
        <f t="shared" si="355"/>
        <v>8.1263912509173082</v>
      </c>
      <c r="CY448" s="43">
        <f t="shared" si="355"/>
        <v>1.3840830449826943E-2</v>
      </c>
      <c r="CZ448" s="43">
        <f t="shared" si="355"/>
        <v>0.86130629642114453</v>
      </c>
      <c r="DA448" s="43">
        <f t="shared" si="355"/>
        <v>0.78358355166414539</v>
      </c>
      <c r="DB448" s="43">
        <f t="shared" si="355"/>
        <v>2.9758574843251652E-2</v>
      </c>
      <c r="DC448" s="43">
        <f t="shared" si="355"/>
        <v>5.4491308607925684E-2</v>
      </c>
      <c r="DD448" s="43">
        <f t="shared" si="355"/>
        <v>7.3637606103608439E-3</v>
      </c>
      <c r="DE448" s="43">
        <f t="shared" si="355"/>
        <v>3.7762687993561715E-2</v>
      </c>
      <c r="DF448" s="43">
        <f t="shared" si="355"/>
        <v>370.87087782920128</v>
      </c>
      <c r="DG448" s="43">
        <f t="shared" si="355"/>
        <v>0.85328948506013447</v>
      </c>
      <c r="DH448" s="43">
        <f t="shared" si="355"/>
        <v>1.9820586197738212E-2</v>
      </c>
      <c r="DI448" s="43">
        <f t="shared" si="355"/>
        <v>158.92130779144057</v>
      </c>
      <c r="DJ448" s="51">
        <f t="shared" si="308"/>
        <v>43.331455151935764</v>
      </c>
      <c r="DL448" s="40">
        <f t="shared" si="352"/>
        <v>445</v>
      </c>
      <c r="DM448" s="58">
        <f t="shared" si="350"/>
        <v>99.615948275309236</v>
      </c>
      <c r="DN448" s="57" t="str">
        <f t="shared" si="351"/>
        <v>Ouro Verde de Minas</v>
      </c>
    </row>
    <row r="449" spans="1:118" x14ac:dyDescent="0.3">
      <c r="A449" s="12">
        <v>313870</v>
      </c>
      <c r="B449" s="12" t="s">
        <v>29</v>
      </c>
      <c r="C449" s="12" t="s">
        <v>28</v>
      </c>
      <c r="D449" s="27" t="s">
        <v>489</v>
      </c>
      <c r="E449" s="13">
        <v>5159</v>
      </c>
      <c r="F449" s="14">
        <v>21.25</v>
      </c>
      <c r="G449" s="14">
        <v>56.27</v>
      </c>
      <c r="H449" s="15">
        <v>1096.2874999999999</v>
      </c>
      <c r="I449" s="15">
        <v>2902.9692999999997</v>
      </c>
      <c r="J449" s="15">
        <v>68.501199999999997</v>
      </c>
      <c r="K449" s="13">
        <v>5458</v>
      </c>
      <c r="L449" s="14">
        <v>3.66</v>
      </c>
      <c r="M449" s="14">
        <v>20.56</v>
      </c>
      <c r="N449" s="15">
        <v>199.7628</v>
      </c>
      <c r="O449" s="15">
        <v>1122.1647999999998</v>
      </c>
      <c r="P449" s="15">
        <v>17.6892</v>
      </c>
      <c r="Q449" s="13">
        <v>5392</v>
      </c>
      <c r="R449" s="14">
        <v>0.78</v>
      </c>
      <c r="S449" s="14">
        <v>9.89</v>
      </c>
      <c r="T449" s="15">
        <v>42.057600000000001</v>
      </c>
      <c r="U449" s="14">
        <v>533.26880000000006</v>
      </c>
      <c r="V449" s="14">
        <v>6.8773999999999997</v>
      </c>
      <c r="W449" s="14">
        <v>0.51</v>
      </c>
      <c r="X449" s="14">
        <v>0.64</v>
      </c>
      <c r="Y449" s="14">
        <v>0.41</v>
      </c>
      <c r="Z449" s="14">
        <v>97.058300000000003</v>
      </c>
      <c r="AA449" s="14">
        <v>116.9893</v>
      </c>
      <c r="AB449" s="14">
        <v>82.932000000000002</v>
      </c>
      <c r="AC449" s="14">
        <v>19482.257000000001</v>
      </c>
      <c r="AD449" s="14">
        <v>55646.190999999999</v>
      </c>
      <c r="AE449" s="14">
        <v>3562.3069999999998</v>
      </c>
      <c r="AF449" s="14">
        <v>9988.5499999999993</v>
      </c>
      <c r="AG449" s="14">
        <v>5469</v>
      </c>
      <c r="AH449" s="14">
        <v>5571</v>
      </c>
      <c r="AI449" s="14">
        <v>88.464100000000002</v>
      </c>
      <c r="AJ449" s="14">
        <v>53.563899999999997</v>
      </c>
      <c r="AK449" s="14">
        <v>0.371</v>
      </c>
      <c r="AL449" s="14">
        <v>0.13700000000000001</v>
      </c>
      <c r="AM449" s="14">
        <v>0.71099999999999997</v>
      </c>
      <c r="AN449" s="14">
        <v>0.52300000000000002</v>
      </c>
      <c r="AO449" s="14">
        <v>0.59399999999999997</v>
      </c>
      <c r="AP449" s="14">
        <v>0.40799999999999997</v>
      </c>
      <c r="AQ449" s="14">
        <v>0.76300000000000001</v>
      </c>
      <c r="AR449" s="14">
        <v>0.67400000000000004</v>
      </c>
      <c r="AS449" s="14">
        <v>0.67800000000000005</v>
      </c>
      <c r="AT449" s="14">
        <v>0.57799999999999996</v>
      </c>
      <c r="AU449" s="14">
        <v>0.82099999999999995</v>
      </c>
      <c r="AV449" s="14">
        <v>0.65600000000000003</v>
      </c>
      <c r="AW449" s="14">
        <v>15661</v>
      </c>
      <c r="AX449" s="14">
        <v>2855</v>
      </c>
      <c r="AY449" s="14">
        <v>17186</v>
      </c>
      <c r="AZ449" s="14">
        <v>17808</v>
      </c>
      <c r="BA449" s="56">
        <f t="shared" si="306"/>
        <v>0.29267426649224443</v>
      </c>
      <c r="BB449" s="56">
        <f t="shared" si="306"/>
        <v>5.3354513175107456E-2</v>
      </c>
      <c r="BC449" s="56">
        <f t="shared" si="306"/>
        <v>0.32117361240889553</v>
      </c>
      <c r="BD449" s="56">
        <f t="shared" si="306"/>
        <v>0.33279760792375257</v>
      </c>
      <c r="BE449" s="54"/>
      <c r="BG449" s="36">
        <f t="shared" si="309"/>
        <v>0.80996661136244541</v>
      </c>
      <c r="BH449" s="36">
        <f t="shared" si="310"/>
        <v>0.61076195183955939</v>
      </c>
      <c r="BI449" s="36">
        <f t="shared" si="311"/>
        <v>2.4380744097193926E-2</v>
      </c>
      <c r="BJ449" s="36">
        <f t="shared" si="312"/>
        <v>0.95677195990516317</v>
      </c>
      <c r="BK449" s="36">
        <f t="shared" si="313"/>
        <v>0.83832094539506585</v>
      </c>
      <c r="BL449" s="36">
        <f t="shared" si="314"/>
        <v>0.6107648727347148</v>
      </c>
      <c r="BM449" s="36">
        <f t="shared" si="315"/>
        <v>2.2499999999999975E-2</v>
      </c>
      <c r="BN449" s="36">
        <f t="shared" si="316"/>
        <v>1.5081563558017892E-2</v>
      </c>
      <c r="BO449" s="36">
        <f t="shared" si="317"/>
        <v>3.8446751249519448E-2</v>
      </c>
      <c r="BP449" s="36">
        <f t="shared" si="318"/>
        <v>2.2499921181437711E-2</v>
      </c>
      <c r="BQ449" s="36">
        <f t="shared" si="319"/>
        <v>1.5081551151255968E-2</v>
      </c>
      <c r="BR449" s="36">
        <f t="shared" si="320"/>
        <v>3.8446699072514058E-2</v>
      </c>
      <c r="BS449" s="36">
        <f t="shared" si="321"/>
        <v>0.88357557300069567</v>
      </c>
      <c r="BT449" s="36">
        <f t="shared" si="322"/>
        <v>0.97791159930252081</v>
      </c>
      <c r="BU449" s="36">
        <f t="shared" si="323"/>
        <v>0.24176364702638947</v>
      </c>
      <c r="BV449" s="36">
        <f t="shared" si="324"/>
        <v>0.781299742265951</v>
      </c>
      <c r="BW449" s="36">
        <f t="shared" si="325"/>
        <v>0.77780960810868671</v>
      </c>
      <c r="BX449" s="36">
        <f t="shared" si="326"/>
        <v>0.81781744223547503</v>
      </c>
      <c r="BY449" s="36">
        <f t="shared" si="327"/>
        <v>0.24176357623040864</v>
      </c>
      <c r="BZ449" s="36">
        <f t="shared" si="328"/>
        <v>0.78129974538087943</v>
      </c>
      <c r="CA449" s="36">
        <f t="shared" si="329"/>
        <v>6.1238680266119193E-2</v>
      </c>
      <c r="CB449" s="36">
        <f t="shared" si="330"/>
        <v>0.25904086535373394</v>
      </c>
      <c r="CC449" s="36">
        <f t="shared" si="331"/>
        <v>2.3211915194020811E-4</v>
      </c>
      <c r="CD449" s="36">
        <f t="shared" si="332"/>
        <v>1.5002139543263808E-2</v>
      </c>
      <c r="CE449" s="36">
        <f t="shared" si="333"/>
        <v>1.7585848074921999E-3</v>
      </c>
      <c r="CF449" s="36">
        <f t="shared" si="334"/>
        <v>1.9387918602788004E-2</v>
      </c>
      <c r="CG449" s="36">
        <f t="shared" si="335"/>
        <v>9.2997873642368519E-4</v>
      </c>
      <c r="CH449" s="36">
        <f t="shared" si="336"/>
        <v>3.1839309755210821E-3</v>
      </c>
      <c r="CI449" s="36">
        <f t="shared" si="337"/>
        <v>7.4396437108129035E-3</v>
      </c>
      <c r="CJ449" s="36">
        <f t="shared" si="338"/>
        <v>1.6774931049499217E-2</v>
      </c>
      <c r="CK449" s="36">
        <f t="shared" si="339"/>
        <v>3.6772984096895408E-3</v>
      </c>
      <c r="CL449" s="36">
        <f t="shared" si="340"/>
        <v>4.8307429203762213E-3</v>
      </c>
      <c r="CM449" s="36">
        <f t="shared" si="341"/>
        <v>0.10383862652515709</v>
      </c>
      <c r="CN449" s="36">
        <f t="shared" si="342"/>
        <v>0.99833485223133134</v>
      </c>
      <c r="CO449" s="36">
        <f t="shared" si="343"/>
        <v>0.97192530036524183</v>
      </c>
      <c r="CP449" s="36">
        <f t="shared" si="344"/>
        <v>0.8316855724335126</v>
      </c>
      <c r="CQ449" s="36">
        <f t="shared" si="345"/>
        <v>3680.5741696305549</v>
      </c>
      <c r="CR449" s="36">
        <f t="shared" si="346"/>
        <v>0.85417255619629706</v>
      </c>
      <c r="CS449" s="36">
        <f t="shared" si="347"/>
        <v>8.1977364279584533E-2</v>
      </c>
      <c r="CT449" s="36">
        <f t="shared" si="348"/>
        <v>49.137590417439299</v>
      </c>
      <c r="CU449" s="36"/>
      <c r="CV449" s="42" t="str">
        <f t="shared" si="349"/>
        <v>Luminárias</v>
      </c>
      <c r="CW449" s="43">
        <f t="shared" si="355"/>
        <v>0.61076195183955939</v>
      </c>
      <c r="CX449" s="43">
        <f t="shared" si="355"/>
        <v>2.4380744097193926E-2</v>
      </c>
      <c r="CY449" s="43">
        <f t="shared" si="355"/>
        <v>3.8446751249519448E-2</v>
      </c>
      <c r="CZ449" s="43">
        <f t="shared" si="355"/>
        <v>0.781299742265951</v>
      </c>
      <c r="DA449" s="43">
        <f t="shared" si="355"/>
        <v>0.81781744223547503</v>
      </c>
      <c r="DB449" s="43">
        <f t="shared" si="355"/>
        <v>7.4396437108129035E-3</v>
      </c>
      <c r="DC449" s="43">
        <f t="shared" si="355"/>
        <v>1.6774931049499217E-2</v>
      </c>
      <c r="DD449" s="43">
        <f t="shared" si="355"/>
        <v>3.6772984096895408E-3</v>
      </c>
      <c r="DE449" s="43">
        <f t="shared" si="355"/>
        <v>4.8307429203762213E-3</v>
      </c>
      <c r="DF449" s="43">
        <f t="shared" si="355"/>
        <v>3680.5741696305549</v>
      </c>
      <c r="DG449" s="43">
        <f t="shared" si="355"/>
        <v>0.85417255619629706</v>
      </c>
      <c r="DH449" s="43">
        <f t="shared" si="355"/>
        <v>8.1977364279584533E-2</v>
      </c>
      <c r="DI449" s="43">
        <f t="shared" si="355"/>
        <v>49.137590417439299</v>
      </c>
      <c r="DJ449" s="51">
        <f t="shared" si="308"/>
        <v>287.15025686278835</v>
      </c>
      <c r="DL449" s="40">
        <f t="shared" si="352"/>
        <v>446</v>
      </c>
      <c r="DM449" s="58">
        <f t="shared" si="350"/>
        <v>99.826243558218408</v>
      </c>
      <c r="DN449" s="57" t="str">
        <f t="shared" si="351"/>
        <v>Ninheira</v>
      </c>
    </row>
    <row r="450" spans="1:118" x14ac:dyDescent="0.3">
      <c r="A450" s="12">
        <v>313880</v>
      </c>
      <c r="B450" s="12" t="s">
        <v>29</v>
      </c>
      <c r="C450" s="12" t="s">
        <v>28</v>
      </c>
      <c r="D450" s="27" t="s">
        <v>490</v>
      </c>
      <c r="E450" s="13">
        <v>16292</v>
      </c>
      <c r="F450" s="14">
        <v>12.2</v>
      </c>
      <c r="G450" s="14">
        <v>38.869999999999997</v>
      </c>
      <c r="H450" s="15">
        <v>1987.624</v>
      </c>
      <c r="I450" s="15">
        <v>6332.7003999999997</v>
      </c>
      <c r="J450" s="15">
        <v>39.327800000000003</v>
      </c>
      <c r="K450" s="13">
        <v>16732</v>
      </c>
      <c r="L450" s="14">
        <v>3.82</v>
      </c>
      <c r="M450" s="14">
        <v>14.16</v>
      </c>
      <c r="N450" s="15">
        <v>639.16239999999993</v>
      </c>
      <c r="O450" s="15">
        <v>2369.2512000000002</v>
      </c>
      <c r="P450" s="15">
        <v>18.462399999999999</v>
      </c>
      <c r="Q450" s="13">
        <v>17356</v>
      </c>
      <c r="R450" s="14">
        <v>1.1599999999999999</v>
      </c>
      <c r="S450" s="14">
        <v>5.62</v>
      </c>
      <c r="T450" s="15">
        <v>201.3296</v>
      </c>
      <c r="U450" s="14">
        <v>975.40719999999999</v>
      </c>
      <c r="V450" s="14">
        <v>10.228</v>
      </c>
      <c r="W450" s="14">
        <v>0.71</v>
      </c>
      <c r="X450" s="14">
        <v>0.67</v>
      </c>
      <c r="Y450" s="14">
        <v>0.5</v>
      </c>
      <c r="Z450" s="14">
        <v>135.12039999999999</v>
      </c>
      <c r="AA450" s="14">
        <v>122.47320000000001</v>
      </c>
      <c r="AB450" s="14">
        <v>101.1366</v>
      </c>
      <c r="AC450" s="14">
        <v>72967.273000000001</v>
      </c>
      <c r="AD450" s="14">
        <v>426237.299</v>
      </c>
      <c r="AE450" s="14">
        <v>4339.4156000000003</v>
      </c>
      <c r="AF450" s="14">
        <v>23381.09</v>
      </c>
      <c r="AG450" s="14">
        <v>16815</v>
      </c>
      <c r="AH450" s="14">
        <v>18230</v>
      </c>
      <c r="AI450" s="14">
        <v>107.7623</v>
      </c>
      <c r="AJ450" s="14">
        <v>125.3818</v>
      </c>
      <c r="AK450" s="14">
        <v>0.51100000000000001</v>
      </c>
      <c r="AL450" s="14">
        <v>0.27900000000000003</v>
      </c>
      <c r="AM450" s="14">
        <v>0.71099999999999997</v>
      </c>
      <c r="AN450" s="14">
        <v>0.67400000000000004</v>
      </c>
      <c r="AO450" s="14">
        <v>0.66200000000000003</v>
      </c>
      <c r="AP450" s="14">
        <v>0.51500000000000001</v>
      </c>
      <c r="AQ450" s="14">
        <v>0.77200000000000002</v>
      </c>
      <c r="AR450" s="14">
        <v>0.72899999999999998</v>
      </c>
      <c r="AS450" s="14">
        <v>0.72399999999999998</v>
      </c>
      <c r="AT450" s="14">
        <v>0.63</v>
      </c>
      <c r="AU450" s="14">
        <v>0.83299999999999996</v>
      </c>
      <c r="AV450" s="14">
        <v>0.72299999999999998</v>
      </c>
      <c r="AW450" s="14">
        <v>59348</v>
      </c>
      <c r="AX450" s="14">
        <v>58920</v>
      </c>
      <c r="AY450" s="14">
        <v>209003</v>
      </c>
      <c r="AZ450" s="14">
        <v>60733</v>
      </c>
      <c r="BA450" s="56">
        <f t="shared" si="306"/>
        <v>0.15295718600839167</v>
      </c>
      <c r="BB450" s="56">
        <f t="shared" si="306"/>
        <v>0.15185410459685983</v>
      </c>
      <c r="BC450" s="56">
        <f t="shared" si="306"/>
        <v>0.538661972556984</v>
      </c>
      <c r="BD450" s="56">
        <f t="shared" si="306"/>
        <v>0.15652673683776455</v>
      </c>
      <c r="BE450" s="54"/>
      <c r="BG450" s="36">
        <f t="shared" si="309"/>
        <v>0.45975996529731511</v>
      </c>
      <c r="BH450" s="36">
        <f t="shared" si="310"/>
        <v>0.45571954271904846</v>
      </c>
      <c r="BI450" s="36">
        <f t="shared" si="311"/>
        <v>0.27089715663548797</v>
      </c>
      <c r="BJ450" s="36">
        <f t="shared" si="312"/>
        <v>0.80172459763248094</v>
      </c>
      <c r="BK450" s="36">
        <f t="shared" si="313"/>
        <v>0.71507440065283856</v>
      </c>
      <c r="BL450" s="36">
        <f t="shared" si="314"/>
        <v>0.45572021553639674</v>
      </c>
      <c r="BM450" s="36">
        <f t="shared" si="315"/>
        <v>3.3611111111111119E-2</v>
      </c>
      <c r="BN450" s="36">
        <f t="shared" si="316"/>
        <v>3.0778701138811978E-2</v>
      </c>
      <c r="BO450" s="36">
        <f t="shared" si="317"/>
        <v>3.8446751249519579E-4</v>
      </c>
      <c r="BP450" s="36">
        <f t="shared" si="318"/>
        <v>3.3611314482948941E-2</v>
      </c>
      <c r="BQ450" s="36">
        <f t="shared" si="319"/>
        <v>3.0778772034649404E-2</v>
      </c>
      <c r="BR450" s="36">
        <f t="shared" si="320"/>
        <v>3.8445558641098343E-4</v>
      </c>
      <c r="BS450" s="36">
        <f t="shared" si="321"/>
        <v>0.60098493116119533</v>
      </c>
      <c r="BT450" s="36">
        <f t="shared" si="322"/>
        <v>0.83709970697027525</v>
      </c>
      <c r="BU450" s="36">
        <f t="shared" si="323"/>
        <v>0.14501556899874801</v>
      </c>
      <c r="BV450" s="36">
        <f t="shared" si="324"/>
        <v>0.53036490061490416</v>
      </c>
      <c r="BW450" s="36">
        <f t="shared" si="325"/>
        <v>0.40576586464920672</v>
      </c>
      <c r="BX450" s="36">
        <f t="shared" si="326"/>
        <v>0.4718965429387727</v>
      </c>
      <c r="BY450" s="36">
        <f t="shared" si="327"/>
        <v>0.14501562499744</v>
      </c>
      <c r="BZ450" s="36">
        <f t="shared" si="328"/>
        <v>0.53036490291243343</v>
      </c>
      <c r="CA450" s="36">
        <f t="shared" si="329"/>
        <v>1.3330645260832279E-3</v>
      </c>
      <c r="CB450" s="36">
        <f t="shared" si="330"/>
        <v>0</v>
      </c>
      <c r="CC450" s="36">
        <f t="shared" si="331"/>
        <v>2.3211915194020811E-4</v>
      </c>
      <c r="CD450" s="36">
        <f t="shared" si="332"/>
        <v>1.7127606864555701E-2</v>
      </c>
      <c r="CE450" s="36">
        <f t="shared" si="333"/>
        <v>4.588969823100952E-3</v>
      </c>
      <c r="CF450" s="36">
        <f t="shared" si="334"/>
        <v>7.481885025547929E-3</v>
      </c>
      <c r="CG450" s="36">
        <f t="shared" si="335"/>
        <v>3.6327294391550206E-4</v>
      </c>
      <c r="CH450" s="36">
        <f t="shared" si="336"/>
        <v>2.0344237969359552E-2</v>
      </c>
      <c r="CI450" s="36">
        <f t="shared" si="337"/>
        <v>5.8848744196859839E-4</v>
      </c>
      <c r="CJ450" s="36">
        <f t="shared" si="338"/>
        <v>2.6219335172013437E-3</v>
      </c>
      <c r="CK450" s="36">
        <f t="shared" si="339"/>
        <v>2.2006189486251711E-3</v>
      </c>
      <c r="CL450" s="36">
        <f t="shared" si="340"/>
        <v>6.5187867813490451E-4</v>
      </c>
      <c r="CM450" s="36">
        <f t="shared" si="341"/>
        <v>2.4598760078805255</v>
      </c>
      <c r="CN450" s="36">
        <f t="shared" si="342"/>
        <v>0.96591670690432052</v>
      </c>
      <c r="CO450" s="36">
        <f t="shared" si="343"/>
        <v>0.6857052059577553</v>
      </c>
      <c r="CP450" s="36">
        <f t="shared" si="344"/>
        <v>0.48968169687196772</v>
      </c>
      <c r="CQ450" s="36">
        <f t="shared" si="345"/>
        <v>975.23430851812884</v>
      </c>
      <c r="CR450" s="36">
        <f t="shared" si="346"/>
        <v>0.61513350560168445</v>
      </c>
      <c r="CS450" s="36">
        <f t="shared" si="347"/>
        <v>1.3395030085549253</v>
      </c>
      <c r="CT450" s="36">
        <f t="shared" si="348"/>
        <v>7.657994443066924</v>
      </c>
      <c r="CU450" s="36"/>
      <c r="CV450" s="42" t="str">
        <f t="shared" si="349"/>
        <v>Luz</v>
      </c>
      <c r="CW450" s="43">
        <f t="shared" si="355"/>
        <v>0.45571954271904846</v>
      </c>
      <c r="CX450" s="43">
        <f t="shared" si="355"/>
        <v>0.27089715663548797</v>
      </c>
      <c r="CY450" s="43">
        <f t="shared" si="355"/>
        <v>3.8446751249519579E-4</v>
      </c>
      <c r="CZ450" s="43">
        <f t="shared" si="355"/>
        <v>0.53036490061490416</v>
      </c>
      <c r="DA450" s="43">
        <f t="shared" si="355"/>
        <v>0.4718965429387727</v>
      </c>
      <c r="DB450" s="43">
        <f t="shared" si="355"/>
        <v>5.8848744196859839E-4</v>
      </c>
      <c r="DC450" s="43">
        <f t="shared" si="355"/>
        <v>2.6219335172013437E-3</v>
      </c>
      <c r="DD450" s="43">
        <f t="shared" si="355"/>
        <v>2.2006189486251711E-3</v>
      </c>
      <c r="DE450" s="43">
        <f t="shared" si="355"/>
        <v>6.5187867813490451E-4</v>
      </c>
      <c r="DF450" s="43">
        <f t="shared" si="355"/>
        <v>975.23430851812884</v>
      </c>
      <c r="DG450" s="43">
        <f t="shared" si="355"/>
        <v>0.61513350560168445</v>
      </c>
      <c r="DH450" s="43">
        <f t="shared" si="355"/>
        <v>1.3395030085549253</v>
      </c>
      <c r="DI450" s="43">
        <f t="shared" si="355"/>
        <v>7.657994443066924</v>
      </c>
      <c r="DJ450" s="51">
        <f t="shared" si="308"/>
        <v>75.890943461873775</v>
      </c>
      <c r="DL450" s="40">
        <f t="shared" si="352"/>
        <v>447</v>
      </c>
      <c r="DM450" s="58">
        <f t="shared" si="350"/>
        <v>99.905075546648121</v>
      </c>
      <c r="DN450" s="57" t="str">
        <f t="shared" si="351"/>
        <v>Cana Verde</v>
      </c>
    </row>
    <row r="451" spans="1:118" x14ac:dyDescent="0.3">
      <c r="A451" s="12">
        <v>313890</v>
      </c>
      <c r="B451" s="12" t="s">
        <v>29</v>
      </c>
      <c r="C451" s="12" t="s">
        <v>28</v>
      </c>
      <c r="D451" s="27" t="s">
        <v>461</v>
      </c>
      <c r="E451" s="13">
        <v>6815</v>
      </c>
      <c r="F451" s="14">
        <v>41.85</v>
      </c>
      <c r="G451" s="14">
        <v>72.11</v>
      </c>
      <c r="H451" s="15">
        <v>2852.0775000000003</v>
      </c>
      <c r="I451" s="15">
        <v>4914.2964999999995</v>
      </c>
      <c r="J451" s="15">
        <v>134.90710000000001</v>
      </c>
      <c r="K451" s="13">
        <v>6839</v>
      </c>
      <c r="L451" s="14">
        <v>32.25</v>
      </c>
      <c r="M451" s="14">
        <v>60.79</v>
      </c>
      <c r="N451" s="15">
        <v>2205.5774999999999</v>
      </c>
      <c r="O451" s="15">
        <v>4157.4281000000001</v>
      </c>
      <c r="P451" s="15">
        <v>155.86750000000001</v>
      </c>
      <c r="Q451" s="13">
        <v>6957</v>
      </c>
      <c r="R451" s="14">
        <v>9.2200000000000006</v>
      </c>
      <c r="S451" s="14">
        <v>25.28</v>
      </c>
      <c r="T451" s="15">
        <v>641.43540000000007</v>
      </c>
      <c r="U451" s="14">
        <v>1758.7296000000001</v>
      </c>
      <c r="V451" s="14">
        <v>81.295000000000002</v>
      </c>
      <c r="W451" s="14">
        <v>0.6</v>
      </c>
      <c r="X451" s="14">
        <v>0.53</v>
      </c>
      <c r="Y451" s="14">
        <v>0.48</v>
      </c>
      <c r="Z451" s="14">
        <v>114.1862</v>
      </c>
      <c r="AA451" s="14">
        <v>96.881799999999998</v>
      </c>
      <c r="AB451" s="14">
        <v>97.091099999999997</v>
      </c>
      <c r="AC451" s="14">
        <v>13210.249</v>
      </c>
      <c r="AD451" s="14">
        <v>55217.571000000004</v>
      </c>
      <c r="AE451" s="14">
        <v>1910.3758</v>
      </c>
      <c r="AF451" s="14">
        <v>7658.47</v>
      </c>
      <c r="AG451" s="14">
        <v>6915</v>
      </c>
      <c r="AH451" s="14">
        <v>7210</v>
      </c>
      <c r="AI451" s="14">
        <v>47.441099999999999</v>
      </c>
      <c r="AJ451" s="14">
        <v>41.068800000000003</v>
      </c>
      <c r="AK451" s="14">
        <v>0.376</v>
      </c>
      <c r="AL451" s="14">
        <v>0.186</v>
      </c>
      <c r="AM451" s="14">
        <v>0.58499999999999996</v>
      </c>
      <c r="AN451" s="14">
        <v>0.49</v>
      </c>
      <c r="AO451" s="14">
        <v>0.47499999999999998</v>
      </c>
      <c r="AP451" s="14">
        <v>0.315</v>
      </c>
      <c r="AQ451" s="14">
        <v>0.67800000000000005</v>
      </c>
      <c r="AR451" s="14">
        <v>0.503</v>
      </c>
      <c r="AS451" s="14">
        <v>0.64</v>
      </c>
      <c r="AT451" s="14">
        <v>0.55200000000000005</v>
      </c>
      <c r="AU451" s="14">
        <v>0.78300000000000003</v>
      </c>
      <c r="AV451" s="14">
        <v>0.60699999999999998</v>
      </c>
      <c r="AW451" s="14">
        <v>7951</v>
      </c>
      <c r="AX451" s="14">
        <v>2564</v>
      </c>
      <c r="AY451" s="14">
        <v>18934</v>
      </c>
      <c r="AZ451" s="14">
        <v>23820</v>
      </c>
      <c r="BA451" s="56">
        <f t="shared" si="306"/>
        <v>0.14926129643882935</v>
      </c>
      <c r="BB451" s="56">
        <f t="shared" si="306"/>
        <v>4.813306050423323E-2</v>
      </c>
      <c r="BC451" s="56">
        <f t="shared" si="306"/>
        <v>0.35544125100902962</v>
      </c>
      <c r="BD451" s="56">
        <f t="shared" ref="BD451:BD514" si="356">AZ451/SUM($AW451:$AZ451)</f>
        <v>0.44716439204790781</v>
      </c>
      <c r="BE451" s="54"/>
      <c r="BG451" s="36">
        <f t="shared" si="309"/>
        <v>0.75855666511520314</v>
      </c>
      <c r="BH451" s="36">
        <f t="shared" si="310"/>
        <v>2.5047273811485384</v>
      </c>
      <c r="BI451" s="36">
        <f t="shared" si="311"/>
        <v>1.3386411024007272</v>
      </c>
      <c r="BJ451" s="36">
        <f t="shared" si="312"/>
        <v>0.44450929189074057</v>
      </c>
      <c r="BK451" s="36">
        <f t="shared" si="313"/>
        <v>0.52076863588782429</v>
      </c>
      <c r="BL451" s="36">
        <f t="shared" si="314"/>
        <v>2.5047183113868168</v>
      </c>
      <c r="BM451" s="36">
        <f t="shared" si="315"/>
        <v>0</v>
      </c>
      <c r="BN451" s="36">
        <f t="shared" si="316"/>
        <v>4.9245921822098949E-3</v>
      </c>
      <c r="BO451" s="36">
        <f t="shared" si="317"/>
        <v>3.4602076124567488E-3</v>
      </c>
      <c r="BP451" s="36">
        <f t="shared" si="318"/>
        <v>0</v>
      </c>
      <c r="BQ451" s="36">
        <f t="shared" si="319"/>
        <v>4.9245496448238066E-3</v>
      </c>
      <c r="BR451" s="36">
        <f t="shared" si="320"/>
        <v>3.4602143209343907E-3</v>
      </c>
      <c r="BS451" s="36">
        <f t="shared" si="321"/>
        <v>0.92027040290284079</v>
      </c>
      <c r="BT451" s="36">
        <f t="shared" si="322"/>
        <v>0.97808079455558328</v>
      </c>
      <c r="BU451" s="36">
        <f t="shared" si="323"/>
        <v>0.52912329097377298</v>
      </c>
      <c r="BV451" s="36">
        <f t="shared" si="324"/>
        <v>0.82990668687230906</v>
      </c>
      <c r="BW451" s="36">
        <f t="shared" si="325"/>
        <v>0.72372261428118856</v>
      </c>
      <c r="BX451" s="36">
        <f t="shared" si="326"/>
        <v>0.76770373206357778</v>
      </c>
      <c r="BY451" s="36">
        <f t="shared" si="327"/>
        <v>0.52912303110329917</v>
      </c>
      <c r="BZ451" s="36">
        <f t="shared" si="328"/>
        <v>0.82990659405670153</v>
      </c>
      <c r="CA451" s="36">
        <f t="shared" si="329"/>
        <v>5.6321976227015957E-2</v>
      </c>
      <c r="CB451" s="36">
        <f t="shared" si="330"/>
        <v>0.11111111111111113</v>
      </c>
      <c r="CC451" s="36">
        <f t="shared" si="331"/>
        <v>3.6005325312113964E-2</v>
      </c>
      <c r="CD451" s="36">
        <f t="shared" si="332"/>
        <v>3.1631458042430526E-2</v>
      </c>
      <c r="CE451" s="36">
        <f t="shared" si="333"/>
        <v>5.4695629552549432E-2</v>
      </c>
      <c r="CF451" s="36">
        <f t="shared" si="334"/>
        <v>0.11252203172568499</v>
      </c>
      <c r="CG451" s="36">
        <f t="shared" si="335"/>
        <v>1.9182425985155859E-2</v>
      </c>
      <c r="CH451" s="36">
        <f t="shared" si="336"/>
        <v>4.4774029343265125E-2</v>
      </c>
      <c r="CI451" s="36">
        <f t="shared" si="337"/>
        <v>1.8896985636547237E-2</v>
      </c>
      <c r="CJ451" s="36">
        <f t="shared" si="338"/>
        <v>2.8451154013644939E-2</v>
      </c>
      <c r="CK451" s="36">
        <f t="shared" si="339"/>
        <v>1.0840764731448549E-2</v>
      </c>
      <c r="CL451" s="36">
        <f t="shared" si="340"/>
        <v>1.9322971681504948E-2</v>
      </c>
      <c r="CM451" s="36">
        <f t="shared" si="341"/>
        <v>0.43021154870557665</v>
      </c>
      <c r="CN451" s="36">
        <f t="shared" si="342"/>
        <v>0.99850451131877171</v>
      </c>
      <c r="CO451" s="36">
        <f t="shared" si="343"/>
        <v>0.96909219892936682</v>
      </c>
      <c r="CP451" s="36">
        <f t="shared" si="344"/>
        <v>0.77836198777739507</v>
      </c>
      <c r="CQ451" s="36">
        <f t="shared" si="345"/>
        <v>927.20260734674446</v>
      </c>
      <c r="CR451" s="36">
        <f t="shared" si="346"/>
        <v>0.86793665638687423</v>
      </c>
      <c r="CS451" s="36">
        <f t="shared" si="347"/>
        <v>0.17940354472585635</v>
      </c>
      <c r="CT451" s="36">
        <f t="shared" si="348"/>
        <v>95.304791765607973</v>
      </c>
      <c r="CU451" s="36"/>
      <c r="CV451" s="42" t="str">
        <f t="shared" si="349"/>
        <v>Machacalis</v>
      </c>
      <c r="CW451" s="43">
        <f t="shared" si="355"/>
        <v>2.5047273811485384</v>
      </c>
      <c r="CX451" s="43">
        <f t="shared" si="355"/>
        <v>1.3386411024007272</v>
      </c>
      <c r="CY451" s="43">
        <f t="shared" si="355"/>
        <v>3.4602076124567488E-3</v>
      </c>
      <c r="CZ451" s="43">
        <f t="shared" si="355"/>
        <v>0.82990668687230906</v>
      </c>
      <c r="DA451" s="43">
        <f t="shared" si="355"/>
        <v>0.76770373206357778</v>
      </c>
      <c r="DB451" s="43">
        <f t="shared" si="355"/>
        <v>1.8896985636547237E-2</v>
      </c>
      <c r="DC451" s="43">
        <f t="shared" si="355"/>
        <v>2.8451154013644939E-2</v>
      </c>
      <c r="DD451" s="43">
        <f t="shared" si="355"/>
        <v>1.0840764731448549E-2</v>
      </c>
      <c r="DE451" s="43">
        <f t="shared" si="355"/>
        <v>1.9322971681504948E-2</v>
      </c>
      <c r="DF451" s="43">
        <f t="shared" si="355"/>
        <v>927.20260734674446</v>
      </c>
      <c r="DG451" s="43">
        <f t="shared" si="355"/>
        <v>0.86793665638687423</v>
      </c>
      <c r="DH451" s="43">
        <f t="shared" si="355"/>
        <v>0.17940354472585635</v>
      </c>
      <c r="DI451" s="43">
        <f t="shared" si="355"/>
        <v>95.304791765607973</v>
      </c>
      <c r="DJ451" s="51">
        <f t="shared" si="308"/>
        <v>79.159745407663522</v>
      </c>
      <c r="DL451" s="40">
        <f t="shared" si="352"/>
        <v>448</v>
      </c>
      <c r="DM451" s="58">
        <f t="shared" si="350"/>
        <v>100.88888001818302</v>
      </c>
      <c r="DN451" s="57" t="str">
        <f t="shared" si="351"/>
        <v>Rosário da Limeira</v>
      </c>
    </row>
    <row r="452" spans="1:118" x14ac:dyDescent="0.3">
      <c r="A452" s="12">
        <v>313900</v>
      </c>
      <c r="B452" s="12" t="s">
        <v>29</v>
      </c>
      <c r="C452" s="12" t="s">
        <v>28</v>
      </c>
      <c r="D452" s="27" t="s">
        <v>491</v>
      </c>
      <c r="E452" s="13">
        <v>30326</v>
      </c>
      <c r="F452" s="14">
        <v>7.73</v>
      </c>
      <c r="G452" s="14">
        <v>33.22</v>
      </c>
      <c r="H452" s="15">
        <v>2344.1998000000003</v>
      </c>
      <c r="I452" s="15">
        <v>10074.297199999999</v>
      </c>
      <c r="J452" s="15">
        <v>24.918299999999999</v>
      </c>
      <c r="K452" s="13">
        <v>34606</v>
      </c>
      <c r="L452" s="14">
        <v>2.2599999999999998</v>
      </c>
      <c r="M452" s="14">
        <v>12.25</v>
      </c>
      <c r="N452" s="15">
        <v>782.09559999999999</v>
      </c>
      <c r="O452" s="15">
        <v>4239.2349999999997</v>
      </c>
      <c r="P452" s="15">
        <v>10.922800000000001</v>
      </c>
      <c r="Q452" s="13">
        <v>38494</v>
      </c>
      <c r="R452" s="14">
        <v>1.29</v>
      </c>
      <c r="S452" s="14">
        <v>7.62</v>
      </c>
      <c r="T452" s="15">
        <v>496.57260000000002</v>
      </c>
      <c r="U452" s="14">
        <v>2933.2428</v>
      </c>
      <c r="V452" s="14">
        <v>11.3742</v>
      </c>
      <c r="W452" s="14">
        <v>0.59</v>
      </c>
      <c r="X452" s="14">
        <v>0.56999999999999995</v>
      </c>
      <c r="Y452" s="14">
        <v>0.51</v>
      </c>
      <c r="Z452" s="14">
        <v>112.2831</v>
      </c>
      <c r="AA452" s="14">
        <v>104.1936</v>
      </c>
      <c r="AB452" s="14">
        <v>103.1593</v>
      </c>
      <c r="AC452" s="14">
        <v>224544.94899999999</v>
      </c>
      <c r="AD452" s="14">
        <v>765136.75300000003</v>
      </c>
      <c r="AE452" s="14">
        <v>6473.4611999999997</v>
      </c>
      <c r="AF452" s="14">
        <v>18630.060000000001</v>
      </c>
      <c r="AG452" s="14">
        <v>34687</v>
      </c>
      <c r="AH452" s="14">
        <v>41070</v>
      </c>
      <c r="AI452" s="14">
        <v>160.7578</v>
      </c>
      <c r="AJ452" s="14">
        <v>99.904200000000003</v>
      </c>
      <c r="AK452" s="14">
        <v>0.48199999999999998</v>
      </c>
      <c r="AL452" s="14">
        <v>0.251</v>
      </c>
      <c r="AM452" s="14">
        <v>0.71</v>
      </c>
      <c r="AN452" s="14">
        <v>0.627</v>
      </c>
      <c r="AO452" s="14">
        <v>0.63</v>
      </c>
      <c r="AP452" s="14">
        <v>0.45600000000000002</v>
      </c>
      <c r="AQ452" s="14">
        <v>0.78500000000000003</v>
      </c>
      <c r="AR452" s="14">
        <v>0.7</v>
      </c>
      <c r="AS452" s="14">
        <v>0.71499999999999997</v>
      </c>
      <c r="AT452" s="14">
        <v>0.6</v>
      </c>
      <c r="AU452" s="14">
        <v>0.84799999999999998</v>
      </c>
      <c r="AV452" s="14">
        <v>0.71899999999999997</v>
      </c>
      <c r="AW452" s="14">
        <v>81168</v>
      </c>
      <c r="AX452" s="14">
        <v>114594</v>
      </c>
      <c r="AY452" s="14">
        <v>361641</v>
      </c>
      <c r="AZ452" s="14">
        <v>129682</v>
      </c>
      <c r="BA452" s="56">
        <f t="shared" ref="BA452:BD515" si="357">AW452/SUM($AW452:$AZ452)</f>
        <v>0.1181338553454085</v>
      </c>
      <c r="BB452" s="56">
        <f t="shared" si="357"/>
        <v>0.16678285801611153</v>
      </c>
      <c r="BC452" s="56">
        <f t="shared" si="357"/>
        <v>0.52634099128928735</v>
      </c>
      <c r="BD452" s="56">
        <f t="shared" si="356"/>
        <v>0.1887422953491926</v>
      </c>
      <c r="BE452" s="54"/>
      <c r="BG452" s="36">
        <f t="shared" si="309"/>
        <v>8.1772022532797084E-2</v>
      </c>
      <c r="BH452" s="36">
        <f t="shared" si="310"/>
        <v>0.40788079937857491</v>
      </c>
      <c r="BI452" s="36">
        <f t="shared" si="311"/>
        <v>0.12238057519598364</v>
      </c>
      <c r="BJ452" s="36">
        <f t="shared" si="312"/>
        <v>0.55054152032286929</v>
      </c>
      <c r="BK452" s="36">
        <f t="shared" si="313"/>
        <v>0.28702902762637139</v>
      </c>
      <c r="BL452" s="36">
        <f t="shared" si="314"/>
        <v>0.40788318634729726</v>
      </c>
      <c r="BM452" s="36">
        <f t="shared" si="315"/>
        <v>2.7777777777777951E-4</v>
      </c>
      <c r="BN452" s="36">
        <f t="shared" si="316"/>
        <v>0</v>
      </c>
      <c r="BO452" s="36">
        <f t="shared" si="317"/>
        <v>0</v>
      </c>
      <c r="BP452" s="36">
        <f t="shared" si="318"/>
        <v>2.7777680470910673E-4</v>
      </c>
      <c r="BQ452" s="36">
        <f t="shared" si="319"/>
        <v>0</v>
      </c>
      <c r="BR452" s="36">
        <f t="shared" si="320"/>
        <v>0</v>
      </c>
      <c r="BS452" s="36">
        <f t="shared" si="321"/>
        <v>9.5057203670311799E-2</v>
      </c>
      <c r="BT452" s="36">
        <f t="shared" si="322"/>
        <v>0.71790704713115305</v>
      </c>
      <c r="BU452" s="36">
        <f t="shared" si="323"/>
        <v>5.8220384725016627E-3</v>
      </c>
      <c r="BV452" s="36">
        <f t="shared" si="324"/>
        <v>0.61383891165262672</v>
      </c>
      <c r="BW452" s="36">
        <f t="shared" si="325"/>
        <v>6.308965765294193E-2</v>
      </c>
      <c r="BX452" s="36">
        <f t="shared" si="326"/>
        <v>8.6865650519753604E-2</v>
      </c>
      <c r="BY452" s="36">
        <f t="shared" si="327"/>
        <v>5.8220880934568182E-3</v>
      </c>
      <c r="BZ452" s="36">
        <f t="shared" si="328"/>
        <v>0.61383911193305007</v>
      </c>
      <c r="CA452" s="36">
        <f t="shared" si="329"/>
        <v>4.9784199893848505E-4</v>
      </c>
      <c r="CB452" s="36">
        <f t="shared" si="330"/>
        <v>1.0071813054816883E-2</v>
      </c>
      <c r="CC452" s="36">
        <f t="shared" si="331"/>
        <v>2.7624097420983783E-4</v>
      </c>
      <c r="CD452" s="36">
        <f t="shared" si="332"/>
        <v>2.7053961533264393E-3</v>
      </c>
      <c r="CE452" s="36">
        <f t="shared" si="333"/>
        <v>2.6014568158168528E-4</v>
      </c>
      <c r="CF452" s="36">
        <f t="shared" si="334"/>
        <v>1.4420765902900077E-3</v>
      </c>
      <c r="CG452" s="36">
        <f t="shared" si="335"/>
        <v>6.458185669608737E-6</v>
      </c>
      <c r="CH452" s="36">
        <f t="shared" si="336"/>
        <v>9.4436965045547813E-3</v>
      </c>
      <c r="CI452" s="36">
        <f t="shared" si="337"/>
        <v>1.3240967444293505E-3</v>
      </c>
      <c r="CJ452" s="36">
        <f t="shared" si="338"/>
        <v>9.2901727391493851E-3</v>
      </c>
      <c r="CK452" s="36">
        <f t="shared" si="339"/>
        <v>8.8496038624069965E-4</v>
      </c>
      <c r="CL452" s="36">
        <f t="shared" si="340"/>
        <v>3.94346360847041E-4</v>
      </c>
      <c r="CM452" s="36">
        <f t="shared" si="341"/>
        <v>6.3136702285906043</v>
      </c>
      <c r="CN452" s="36">
        <f t="shared" si="342"/>
        <v>0.93425413068768404</v>
      </c>
      <c r="CO452" s="36">
        <f t="shared" si="343"/>
        <v>0.49352378591439272</v>
      </c>
      <c r="CP452" s="36">
        <f t="shared" si="344"/>
        <v>0.12883092339804986</v>
      </c>
      <c r="CQ452" s="36">
        <f t="shared" si="345"/>
        <v>570.79493623140661</v>
      </c>
      <c r="CR452" s="36">
        <f t="shared" si="346"/>
        <v>0.58232081443976202</v>
      </c>
      <c r="CS452" s="36">
        <f t="shared" si="347"/>
        <v>1.2277146069724123</v>
      </c>
      <c r="CT452" s="36">
        <f t="shared" si="348"/>
        <v>12.550559501119585</v>
      </c>
      <c r="CU452" s="36"/>
      <c r="CV452" s="42" t="str">
        <f t="shared" si="349"/>
        <v>Machado</v>
      </c>
      <c r="CW452" s="43">
        <f t="shared" ref="CW452:DI467" si="358">INDEX($BG$4:$CT$855,MATCH($CV452,$D$4:$D$855,0),MATCH(CW$1,$BG$1:$CT$1,0))</f>
        <v>0.40788079937857491</v>
      </c>
      <c r="CX452" s="43">
        <f t="shared" si="358"/>
        <v>0.12238057519598364</v>
      </c>
      <c r="CY452" s="43">
        <f t="shared" si="358"/>
        <v>0</v>
      </c>
      <c r="CZ452" s="43">
        <f t="shared" si="358"/>
        <v>0.61383891165262672</v>
      </c>
      <c r="DA452" s="43">
        <f t="shared" si="358"/>
        <v>8.6865650519753604E-2</v>
      </c>
      <c r="DB452" s="43">
        <f t="shared" si="358"/>
        <v>1.3240967444293505E-3</v>
      </c>
      <c r="DC452" s="43">
        <f t="shared" si="358"/>
        <v>9.2901727391493851E-3</v>
      </c>
      <c r="DD452" s="43">
        <f t="shared" si="358"/>
        <v>8.8496038624069965E-4</v>
      </c>
      <c r="DE452" s="43">
        <f t="shared" si="358"/>
        <v>3.94346360847041E-4</v>
      </c>
      <c r="DF452" s="43">
        <f t="shared" si="358"/>
        <v>570.79493623140661</v>
      </c>
      <c r="DG452" s="43">
        <f t="shared" si="358"/>
        <v>0.58232081443976202</v>
      </c>
      <c r="DH452" s="43">
        <f t="shared" si="358"/>
        <v>1.2277146069724123</v>
      </c>
      <c r="DI452" s="43">
        <f t="shared" si="358"/>
        <v>12.550559501119585</v>
      </c>
      <c r="DJ452" s="51">
        <f t="shared" ref="DJ452:DJ515" si="359">AVERAGE(CW452:DI452)</f>
        <v>45.107568512839684</v>
      </c>
      <c r="DL452" s="40">
        <f t="shared" si="352"/>
        <v>449</v>
      </c>
      <c r="DM452" s="58">
        <f t="shared" si="350"/>
        <v>101.08826854625285</v>
      </c>
      <c r="DN452" s="57" t="str">
        <f t="shared" si="351"/>
        <v>Cristina</v>
      </c>
    </row>
    <row r="453" spans="1:118" x14ac:dyDescent="0.3">
      <c r="A453" s="12">
        <v>313910</v>
      </c>
      <c r="B453" s="12" t="s">
        <v>29</v>
      </c>
      <c r="C453" s="12" t="s">
        <v>28</v>
      </c>
      <c r="D453" s="27" t="s">
        <v>492</v>
      </c>
      <c r="E453" s="13">
        <v>3957</v>
      </c>
      <c r="F453" s="14">
        <v>27</v>
      </c>
      <c r="G453" s="14">
        <v>60.09</v>
      </c>
      <c r="H453" s="15">
        <v>1068.3900000000001</v>
      </c>
      <c r="I453" s="15">
        <v>2377.7613000000001</v>
      </c>
      <c r="J453" s="15">
        <v>87.036799999999999</v>
      </c>
      <c r="K453" s="13">
        <v>4726</v>
      </c>
      <c r="L453" s="14">
        <v>13.05</v>
      </c>
      <c r="M453" s="14">
        <v>41.03</v>
      </c>
      <c r="N453" s="15">
        <v>616.74300000000005</v>
      </c>
      <c r="O453" s="15">
        <v>1939.0778</v>
      </c>
      <c r="P453" s="15">
        <v>63.072000000000003</v>
      </c>
      <c r="Q453" s="13">
        <v>4862</v>
      </c>
      <c r="R453" s="14">
        <v>3.39</v>
      </c>
      <c r="S453" s="14">
        <v>16.79</v>
      </c>
      <c r="T453" s="15">
        <v>164.8218</v>
      </c>
      <c r="U453" s="14">
        <v>816.32979999999998</v>
      </c>
      <c r="V453" s="14">
        <v>29.8904</v>
      </c>
      <c r="W453" s="14">
        <v>0.59</v>
      </c>
      <c r="X453" s="14">
        <v>0.53</v>
      </c>
      <c r="Y453" s="14">
        <v>0.51</v>
      </c>
      <c r="Z453" s="14">
        <v>112.2831</v>
      </c>
      <c r="AA453" s="14">
        <v>96.881799999999998</v>
      </c>
      <c r="AB453" s="14">
        <v>103.1593</v>
      </c>
      <c r="AC453" s="14">
        <v>13712.221</v>
      </c>
      <c r="AD453" s="14">
        <v>92403.02</v>
      </c>
      <c r="AE453" s="14">
        <v>2918.1147000000001</v>
      </c>
      <c r="AF453" s="14">
        <v>18089.86</v>
      </c>
      <c r="AG453" s="14">
        <v>4699</v>
      </c>
      <c r="AH453" s="14">
        <v>5108</v>
      </c>
      <c r="AI453" s="14">
        <v>72.4666</v>
      </c>
      <c r="AJ453" s="14">
        <v>97.007400000000004</v>
      </c>
      <c r="AK453" s="14">
        <v>0.45200000000000001</v>
      </c>
      <c r="AL453" s="14">
        <v>0.26300000000000001</v>
      </c>
      <c r="AM453" s="14">
        <v>0.65900000000000003</v>
      </c>
      <c r="AN453" s="14">
        <v>0.53300000000000003</v>
      </c>
      <c r="AO453" s="14">
        <v>0.59399999999999997</v>
      </c>
      <c r="AP453" s="14">
        <v>0.48099999999999998</v>
      </c>
      <c r="AQ453" s="14">
        <v>0.751</v>
      </c>
      <c r="AR453" s="14">
        <v>0.57999999999999996</v>
      </c>
      <c r="AS453" s="14">
        <v>0.69899999999999995</v>
      </c>
      <c r="AT453" s="14">
        <v>0.59799999999999998</v>
      </c>
      <c r="AU453" s="14">
        <v>0.85599999999999998</v>
      </c>
      <c r="AV453" s="14">
        <v>0.66700000000000004</v>
      </c>
      <c r="AW453" s="14">
        <v>33965</v>
      </c>
      <c r="AX453" s="14">
        <v>9624</v>
      </c>
      <c r="AY453" s="14">
        <v>26188</v>
      </c>
      <c r="AZ453" s="14">
        <v>18487</v>
      </c>
      <c r="BA453" s="56">
        <f t="shared" si="357"/>
        <v>0.38481147466690835</v>
      </c>
      <c r="BB453" s="56">
        <f t="shared" si="357"/>
        <v>0.1090365267832865</v>
      </c>
      <c r="BC453" s="56">
        <f t="shared" si="357"/>
        <v>0.29670080667089638</v>
      </c>
      <c r="BD453" s="56">
        <f t="shared" si="356"/>
        <v>0.20945119187890873</v>
      </c>
      <c r="BE453" s="54"/>
      <c r="BG453" s="36">
        <f t="shared" ref="BG453:BG516" si="360">(Q453/Q$2-1)^2</f>
        <v>0.82775905939951366</v>
      </c>
      <c r="BH453" s="36">
        <f t="shared" ref="BH453:BH516" si="361">(R453/R$2-1)^2</f>
        <v>2.5421933479273994E-3</v>
      </c>
      <c r="BI453" s="36">
        <f t="shared" ref="BI453:BI516" si="362">(S453/S$2-1)^2</f>
        <v>0.18713744481589764</v>
      </c>
      <c r="BJ453" s="36">
        <f t="shared" ref="BJ453:BJ516" si="363">(T453/T$2-1)^2</f>
        <v>0.83605404871412914</v>
      </c>
      <c r="BK453" s="36">
        <f t="shared" ref="BK453:BK516" si="364">(U453/U$2-1)^2</f>
        <v>0.7582894310445627</v>
      </c>
      <c r="BL453" s="36">
        <f t="shared" ref="BL453:BL516" si="365">(V453/V$2-1)^2</f>
        <v>2.5424948682649241E-3</v>
      </c>
      <c r="BM453" s="36">
        <f t="shared" ref="BM453:BM516" si="366">(W453/W$2-1)^2</f>
        <v>2.7777777777777951E-4</v>
      </c>
      <c r="BN453" s="36">
        <f t="shared" ref="BN453:BN516" si="367">(X453/X$2-1)^2</f>
        <v>4.9245921822098949E-3</v>
      </c>
      <c r="BO453" s="36">
        <f t="shared" ref="BO453:BO516" si="368">(Y453/Y$2-1)^2</f>
        <v>0</v>
      </c>
      <c r="BP453" s="36">
        <f t="shared" ref="BP453:BP516" si="369">(Z453/Z$2-1)^2</f>
        <v>2.7777680470910673E-4</v>
      </c>
      <c r="BQ453" s="36">
        <f t="shared" ref="BQ453:BQ516" si="370">(AA453/AA$2-1)^2</f>
        <v>4.9245496448238066E-3</v>
      </c>
      <c r="BR453" s="36">
        <f t="shared" ref="BR453:BR516" si="371">(AB453/AB$2-1)^2</f>
        <v>0</v>
      </c>
      <c r="BS453" s="36">
        <f t="shared" ref="BS453:BS516" si="372">(AC453/AC$2-1)^2</f>
        <v>0.9173060965594434</v>
      </c>
      <c r="BT453" s="36">
        <f t="shared" ref="BT453:BT516" si="373">(AD453/AD$2-1)^2</f>
        <v>0.96345649817356571</v>
      </c>
      <c r="BU453" s="36">
        <f t="shared" ref="BU453:BU516" si="374">(AE453/AE$2-1)^2</f>
        <v>0.34060579332237767</v>
      </c>
      <c r="BV453" s="36">
        <f t="shared" ref="BV453:BV516" si="375">(AF453/AF$2-1)^2</f>
        <v>0.62371613114814084</v>
      </c>
      <c r="BW453" s="36">
        <f t="shared" ref="BW453:BW516" si="376">(AG453/AG$2-1)^2</f>
        <v>0.80740633674930018</v>
      </c>
      <c r="BX453" s="36">
        <f t="shared" ref="BX453:BX516" si="377">(AH453/AH$2-1)^2</f>
        <v>0.83226102597240748</v>
      </c>
      <c r="BY453" s="36">
        <f t="shared" ref="BY453:BY516" si="378">(AI453/AI$2-1)^2</f>
        <v>0.34060593946597029</v>
      </c>
      <c r="BZ453" s="36">
        <f t="shared" ref="BZ453:BZ516" si="379">(AJ453/AJ$2-1)^2</f>
        <v>0.62371620020288965</v>
      </c>
      <c r="CA453" s="36">
        <f t="shared" ref="CA453:CA516" si="380">(AK453/AK$2-1)^2</f>
        <v>6.9163008282280454E-3</v>
      </c>
      <c r="CB453" s="36">
        <f t="shared" ref="CB453:CB516" si="381">(AL453/AL$2-1)^2</f>
        <v>3.2887552832055198E-3</v>
      </c>
      <c r="CC453" s="36">
        <f t="shared" ref="CC453:CC516" si="382">(AM453/AM$2-1)^2</f>
        <v>7.6138918516585868E-3</v>
      </c>
      <c r="CD453" s="36">
        <f t="shared" ref="CD453:CD516" si="383">(AN453/AN$2-1)^2</f>
        <v>1.1173483176433479E-2</v>
      </c>
      <c r="CE453" s="36">
        <f t="shared" ref="CE453:CE516" si="384">(AO453/AO$2-1)^2</f>
        <v>1.7585848074921999E-3</v>
      </c>
      <c r="CF453" s="36">
        <f t="shared" ref="CF453:CF516" si="385">(AP453/AP$2-1)^2</f>
        <v>2.1809183001299443E-4</v>
      </c>
      <c r="CG453" s="36">
        <f t="shared" ref="CG453:CG516" si="386">(AQ453/AQ$2-1)^2</f>
        <v>2.0924521569532918E-3</v>
      </c>
      <c r="CH453" s="36">
        <f t="shared" ref="CH453:CH516" si="387">(AR453/AR$2-1)^2</f>
        <v>8.2644628099173608E-3</v>
      </c>
      <c r="CI453" s="36">
        <f t="shared" ref="CI453:CI516" si="388">(AS453/AS$2-1)^2</f>
        <v>3.3583743216047623E-3</v>
      </c>
      <c r="CJ453" s="36">
        <f t="shared" ref="CJ453:CJ516" si="389">(AT453/AT$2-1)^2</f>
        <v>9.8798809696618046E-3</v>
      </c>
      <c r="CK453" s="36">
        <f t="shared" ref="CK453:CK516" si="390">(AU453/AU$2-1)^2</f>
        <v>4.2415261115678643E-4</v>
      </c>
      <c r="CL453" s="36">
        <f t="shared" ref="CL453:CL516" si="391">(AV453/AV$2-1)^2</f>
        <v>2.9052864544036865E-3</v>
      </c>
      <c r="CM453" s="36">
        <f t="shared" ref="CM453:CM516" si="392">(AW453/AW$2-1)^2</f>
        <v>0.22080685190412189</v>
      </c>
      <c r="CN453" s="36">
        <f t="shared" ref="CN453:CN516" si="393">(AX453/AX$2-1)^2</f>
        <v>0.99439245110043217</v>
      </c>
      <c r="CO453" s="36">
        <f t="shared" ref="CO453:CO516" si="394">(AY453/AY$2-1)^2</f>
        <v>0.95737933955329235</v>
      </c>
      <c r="CP453" s="36">
        <f t="shared" ref="CP453:CP516" si="395">(AZ453/AZ$2-1)^2</f>
        <v>0.82557467525773487</v>
      </c>
      <c r="CQ453" s="36">
        <f t="shared" ref="CQ453:CQ516" si="396">(BA453/BA$2-1)^2</f>
        <v>6413.0377890114569</v>
      </c>
      <c r="CR453" s="36">
        <f t="shared" ref="CR453:CR516" si="397">(BB453/BB$2-1)^2</f>
        <v>0.7142330743248464</v>
      </c>
      <c r="CS453" s="36">
        <f t="shared" ref="CS453:CS516" si="398">(BC453/BC$2-1)^2</f>
        <v>3.5457660048515055E-2</v>
      </c>
      <c r="CT453" s="36">
        <f t="shared" ref="CT453:CT516" si="399">(BD453/BD$2-1)^2</f>
        <v>16.330502163116552</v>
      </c>
      <c r="CU453" s="36"/>
      <c r="CV453" s="42" t="str">
        <f t="shared" ref="CV453:CV516" si="400">D453</f>
        <v>Madre de Deus de Minas</v>
      </c>
      <c r="CW453" s="43">
        <f t="shared" si="358"/>
        <v>2.5421933479273994E-3</v>
      </c>
      <c r="CX453" s="43">
        <f t="shared" si="358"/>
        <v>0.18713744481589764</v>
      </c>
      <c r="CY453" s="43">
        <f t="shared" si="358"/>
        <v>0</v>
      </c>
      <c r="CZ453" s="43">
        <f t="shared" si="358"/>
        <v>0.62371613114814084</v>
      </c>
      <c r="DA453" s="43">
        <f t="shared" si="358"/>
        <v>0.83226102597240748</v>
      </c>
      <c r="DB453" s="43">
        <f t="shared" si="358"/>
        <v>3.3583743216047623E-3</v>
      </c>
      <c r="DC453" s="43">
        <f t="shared" si="358"/>
        <v>9.8798809696618046E-3</v>
      </c>
      <c r="DD453" s="43">
        <f t="shared" si="358"/>
        <v>4.2415261115678643E-4</v>
      </c>
      <c r="DE453" s="43">
        <f t="shared" si="358"/>
        <v>2.9052864544036865E-3</v>
      </c>
      <c r="DF453" s="43">
        <f t="shared" si="358"/>
        <v>6413.0377890114569</v>
      </c>
      <c r="DG453" s="43">
        <f t="shared" si="358"/>
        <v>0.7142330743248464</v>
      </c>
      <c r="DH453" s="43">
        <f t="shared" si="358"/>
        <v>3.5457660048515055E-2</v>
      </c>
      <c r="DI453" s="43">
        <f t="shared" si="358"/>
        <v>16.330502163116552</v>
      </c>
      <c r="DJ453" s="51">
        <f t="shared" si="359"/>
        <v>494.75232356912215</v>
      </c>
      <c r="DL453" s="40">
        <f t="shared" si="352"/>
        <v>450</v>
      </c>
      <c r="DM453" s="58">
        <f t="shared" ref="DM453:DM516" si="401">SMALL($DJ$4:$DJ$855,DL453)</f>
        <v>101.23598538792386</v>
      </c>
      <c r="DN453" s="57" t="str">
        <f t="shared" ref="DN453:DN516" si="402">INDEX($CV$4:$DJ$855,MATCH($DM453,$DJ$4:$DJ$855,0),1)</f>
        <v>Brás Pires</v>
      </c>
    </row>
    <row r="454" spans="1:118" x14ac:dyDescent="0.3">
      <c r="A454" s="12">
        <v>313920</v>
      </c>
      <c r="B454" s="12" t="s">
        <v>29</v>
      </c>
      <c r="C454" s="12" t="s">
        <v>28</v>
      </c>
      <c r="D454" s="27" t="s">
        <v>493</v>
      </c>
      <c r="E454" s="13">
        <v>18413</v>
      </c>
      <c r="F454" s="14">
        <v>48.45</v>
      </c>
      <c r="G454" s="14">
        <v>75.16</v>
      </c>
      <c r="H454" s="15">
        <v>8921.0985000000001</v>
      </c>
      <c r="I454" s="15">
        <v>13839.210799999999</v>
      </c>
      <c r="J454" s="15">
        <v>156.18279999999999</v>
      </c>
      <c r="K454" s="13">
        <v>19616</v>
      </c>
      <c r="L454" s="14">
        <v>35.700000000000003</v>
      </c>
      <c r="M454" s="14">
        <v>61.52</v>
      </c>
      <c r="N454" s="15">
        <v>7002.9120000000012</v>
      </c>
      <c r="O454" s="15">
        <v>12067.763200000001</v>
      </c>
      <c r="P454" s="15">
        <v>172.54169999999999</v>
      </c>
      <c r="Q454" s="13">
        <v>18620</v>
      </c>
      <c r="R454" s="14">
        <v>12.71</v>
      </c>
      <c r="S454" s="14">
        <v>34.450000000000003</v>
      </c>
      <c r="T454" s="15">
        <v>2366.6020000000003</v>
      </c>
      <c r="U454" s="14">
        <v>6414.59</v>
      </c>
      <c r="V454" s="14">
        <v>112.0671</v>
      </c>
      <c r="W454" s="14">
        <v>0.54</v>
      </c>
      <c r="X454" s="14">
        <v>0.66</v>
      </c>
      <c r="Y454" s="14">
        <v>0.53</v>
      </c>
      <c r="Z454" s="14">
        <v>102.7676</v>
      </c>
      <c r="AA454" s="14">
        <v>120.64530000000001</v>
      </c>
      <c r="AB454" s="14">
        <v>107.20480000000001</v>
      </c>
      <c r="AC454" s="14">
        <v>34790.811999999998</v>
      </c>
      <c r="AD454" s="14">
        <v>165413.66899999999</v>
      </c>
      <c r="AE454" s="14">
        <v>1807.5027</v>
      </c>
      <c r="AF454" s="14">
        <v>8611.26</v>
      </c>
      <c r="AG454" s="14">
        <v>19248</v>
      </c>
      <c r="AH454" s="14">
        <v>19209</v>
      </c>
      <c r="AI454" s="14">
        <v>44.886400000000002</v>
      </c>
      <c r="AJ454" s="14">
        <v>46.178100000000001</v>
      </c>
      <c r="AK454" s="14">
        <v>0.32100000000000001</v>
      </c>
      <c r="AL454" s="14">
        <v>0.11700000000000001</v>
      </c>
      <c r="AM454" s="14">
        <v>0.63</v>
      </c>
      <c r="AN454" s="14">
        <v>0.44700000000000001</v>
      </c>
      <c r="AO454" s="14">
        <v>0.48199999999999998</v>
      </c>
      <c r="AP454" s="14">
        <v>0.29699999999999999</v>
      </c>
      <c r="AQ454" s="14">
        <v>0.69</v>
      </c>
      <c r="AR454" s="14">
        <v>0.54800000000000004</v>
      </c>
      <c r="AS454" s="14">
        <v>0.61799999999999999</v>
      </c>
      <c r="AT454" s="14">
        <v>0.505</v>
      </c>
      <c r="AU454" s="14">
        <v>0.76800000000000002</v>
      </c>
      <c r="AV454" s="14">
        <v>0.60899999999999999</v>
      </c>
      <c r="AW454" s="14">
        <v>25797</v>
      </c>
      <c r="AX454" s="14">
        <v>13396</v>
      </c>
      <c r="AY454" s="14">
        <v>56331</v>
      </c>
      <c r="AZ454" s="14">
        <v>61557</v>
      </c>
      <c r="BA454" s="56">
        <f t="shared" si="357"/>
        <v>0.16422737313869915</v>
      </c>
      <c r="BB454" s="56">
        <f t="shared" si="357"/>
        <v>8.5280842367950291E-2</v>
      </c>
      <c r="BC454" s="56">
        <f t="shared" si="357"/>
        <v>0.35861116239392415</v>
      </c>
      <c r="BD454" s="56">
        <f t="shared" si="356"/>
        <v>0.39188062209942642</v>
      </c>
      <c r="BE454" s="54"/>
      <c r="BG454" s="36">
        <f t="shared" si="360"/>
        <v>0.4285136425394302</v>
      </c>
      <c r="BH454" s="36">
        <f t="shared" si="361"/>
        <v>6.55474738915174</v>
      </c>
      <c r="BI454" s="36">
        <f t="shared" si="362"/>
        <v>3.7613491420983358</v>
      </c>
      <c r="BJ454" s="36">
        <f t="shared" si="363"/>
        <v>5.2747140311938362E-2</v>
      </c>
      <c r="BK454" s="36">
        <f t="shared" si="364"/>
        <v>2.3248844087072544E-4</v>
      </c>
      <c r="BL454" s="36">
        <f t="shared" si="365"/>
        <v>6.5547132604789748</v>
      </c>
      <c r="BM454" s="36">
        <f t="shared" si="366"/>
        <v>9.9999999999999742E-3</v>
      </c>
      <c r="BN454" s="36">
        <f t="shared" si="367"/>
        <v>2.4930747922437688E-2</v>
      </c>
      <c r="BO454" s="36">
        <f t="shared" si="368"/>
        <v>1.5378700499807832E-3</v>
      </c>
      <c r="BP454" s="36">
        <f t="shared" si="369"/>
        <v>9.9999649695278643E-3</v>
      </c>
      <c r="BQ454" s="36">
        <f t="shared" si="370"/>
        <v>2.4930987196325308E-2</v>
      </c>
      <c r="BR454" s="36">
        <f t="shared" si="371"/>
        <v>1.5378983747808561E-3</v>
      </c>
      <c r="BS454" s="36">
        <f t="shared" si="372"/>
        <v>0.79714657472409756</v>
      </c>
      <c r="BT454" s="36">
        <f t="shared" si="373"/>
        <v>0.93506333378360007</v>
      </c>
      <c r="BU454" s="36">
        <f t="shared" si="374"/>
        <v>0.55069395973877278</v>
      </c>
      <c r="BV454" s="36">
        <f t="shared" si="375"/>
        <v>0.80985363033413937</v>
      </c>
      <c r="BW454" s="36">
        <f t="shared" si="376"/>
        <v>0.34160973988719812</v>
      </c>
      <c r="BX454" s="36">
        <f t="shared" si="377"/>
        <v>0.44908157520679975</v>
      </c>
      <c r="BY454" s="36">
        <f t="shared" si="378"/>
        <v>0.55069381617861257</v>
      </c>
      <c r="BZ454" s="36">
        <f t="shared" si="379"/>
        <v>0.80985379269827384</v>
      </c>
      <c r="CA454" s="36">
        <f t="shared" si="380"/>
        <v>0.12172031154211697</v>
      </c>
      <c r="CB454" s="36">
        <f t="shared" si="381"/>
        <v>0.33714880332986474</v>
      </c>
      <c r="CC454" s="36">
        <f t="shared" si="382"/>
        <v>1.6236830595222566E-2</v>
      </c>
      <c r="CD454" s="36">
        <f t="shared" si="383"/>
        <v>6.25E-2</v>
      </c>
      <c r="CE454" s="36">
        <f t="shared" si="384"/>
        <v>4.9542143600416262E-2</v>
      </c>
      <c r="CF454" s="36">
        <f t="shared" si="385"/>
        <v>0.13944079474443197</v>
      </c>
      <c r="CG454" s="36">
        <f t="shared" si="386"/>
        <v>1.5191267241337576E-2</v>
      </c>
      <c r="CH454" s="36">
        <f t="shared" si="387"/>
        <v>1.98995685970067E-2</v>
      </c>
      <c r="CI454" s="36">
        <f t="shared" si="388"/>
        <v>2.792772502379379E-2</v>
      </c>
      <c r="CJ454" s="36">
        <f t="shared" si="389"/>
        <v>5.7340052983016393E-2</v>
      </c>
      <c r="CK454" s="36">
        <f t="shared" si="390"/>
        <v>1.470919363875811E-2</v>
      </c>
      <c r="CL454" s="36">
        <f t="shared" si="391"/>
        <v>1.8542326844726113E-2</v>
      </c>
      <c r="CM454" s="36">
        <f t="shared" si="392"/>
        <v>1.3552438067988497E-2</v>
      </c>
      <c r="CN454" s="36">
        <f t="shared" si="393"/>
        <v>0.99219894691889521</v>
      </c>
      <c r="CO454" s="36">
        <f t="shared" si="394"/>
        <v>0.90947095299201264</v>
      </c>
      <c r="CP454" s="36">
        <f t="shared" si="395"/>
        <v>0.48399743762922398</v>
      </c>
      <c r="CQ454" s="36">
        <f t="shared" si="396"/>
        <v>1129.1897655786581</v>
      </c>
      <c r="CR454" s="36">
        <f t="shared" si="397"/>
        <v>0.77240543237865522</v>
      </c>
      <c r="CS454" s="36">
        <f t="shared" si="398"/>
        <v>0.19031948500313656</v>
      </c>
      <c r="CT454" s="36">
        <f t="shared" si="399"/>
        <v>71.095917936346368</v>
      </c>
      <c r="CU454" s="36"/>
      <c r="CV454" s="42" t="str">
        <f t="shared" si="400"/>
        <v>Malacacheta</v>
      </c>
      <c r="CW454" s="43">
        <f t="shared" si="358"/>
        <v>6.55474738915174</v>
      </c>
      <c r="CX454" s="43">
        <f t="shared" si="358"/>
        <v>3.7613491420983358</v>
      </c>
      <c r="CY454" s="43">
        <f t="shared" si="358"/>
        <v>1.5378700499807832E-3</v>
      </c>
      <c r="CZ454" s="43">
        <f t="shared" si="358"/>
        <v>0.80985363033413937</v>
      </c>
      <c r="DA454" s="43">
        <f t="shared" si="358"/>
        <v>0.44908157520679975</v>
      </c>
      <c r="DB454" s="43">
        <f t="shared" si="358"/>
        <v>2.792772502379379E-2</v>
      </c>
      <c r="DC454" s="43">
        <f t="shared" si="358"/>
        <v>5.7340052983016393E-2</v>
      </c>
      <c r="DD454" s="43">
        <f t="shared" si="358"/>
        <v>1.470919363875811E-2</v>
      </c>
      <c r="DE454" s="43">
        <f t="shared" si="358"/>
        <v>1.8542326844726113E-2</v>
      </c>
      <c r="DF454" s="43">
        <f t="shared" si="358"/>
        <v>1129.1897655786581</v>
      </c>
      <c r="DG454" s="43">
        <f t="shared" si="358"/>
        <v>0.77240543237865522</v>
      </c>
      <c r="DH454" s="43">
        <f t="shared" si="358"/>
        <v>0.19031948500313656</v>
      </c>
      <c r="DI454" s="43">
        <f t="shared" si="358"/>
        <v>71.095917936346368</v>
      </c>
      <c r="DJ454" s="51">
        <f t="shared" si="359"/>
        <v>93.303345949055185</v>
      </c>
      <c r="DL454" s="40">
        <f t="shared" ref="DL454:DL517" si="403">DL453+1</f>
        <v>451</v>
      </c>
      <c r="DM454" s="58">
        <f t="shared" si="401"/>
        <v>101.62508141466553</v>
      </c>
      <c r="DN454" s="57" t="str">
        <f t="shared" si="402"/>
        <v>Gameleiras</v>
      </c>
    </row>
    <row r="455" spans="1:118" x14ac:dyDescent="0.3">
      <c r="A455" s="12">
        <v>313925</v>
      </c>
      <c r="B455" s="12" t="s">
        <v>29</v>
      </c>
      <c r="C455" s="12" t="s">
        <v>28</v>
      </c>
      <c r="D455" s="27" t="s">
        <v>473</v>
      </c>
      <c r="E455" s="13">
        <v>7075</v>
      </c>
      <c r="F455" s="14">
        <v>52.41</v>
      </c>
      <c r="G455" s="14">
        <v>84.98</v>
      </c>
      <c r="H455" s="15">
        <v>3708.0075000000002</v>
      </c>
      <c r="I455" s="15">
        <v>6012.335</v>
      </c>
      <c r="J455" s="15">
        <v>168.94820000000001</v>
      </c>
      <c r="K455" s="13">
        <v>6138</v>
      </c>
      <c r="L455" s="14">
        <v>29.78</v>
      </c>
      <c r="M455" s="14">
        <v>55.71</v>
      </c>
      <c r="N455" s="15">
        <v>1827.8964000000001</v>
      </c>
      <c r="O455" s="15">
        <v>3419.4798000000001</v>
      </c>
      <c r="P455" s="15">
        <v>143.9298</v>
      </c>
      <c r="Q455" s="13">
        <v>6300</v>
      </c>
      <c r="R455" s="14">
        <v>22.5</v>
      </c>
      <c r="S455" s="14">
        <v>32.799999999999997</v>
      </c>
      <c r="T455" s="15">
        <v>1417.5</v>
      </c>
      <c r="U455" s="14">
        <v>2066.3999999999996</v>
      </c>
      <c r="V455" s="14">
        <v>198.3879</v>
      </c>
      <c r="W455" s="14">
        <v>0.45</v>
      </c>
      <c r="X455" s="14">
        <v>0.53</v>
      </c>
      <c r="Y455" s="14">
        <v>0.45</v>
      </c>
      <c r="Z455" s="14">
        <v>85.639700000000005</v>
      </c>
      <c r="AA455" s="14">
        <v>96.881799999999998</v>
      </c>
      <c r="AB455" s="14">
        <v>91.022900000000007</v>
      </c>
      <c r="AC455" s="14">
        <v>10284.674999999999</v>
      </c>
      <c r="AD455" s="14">
        <v>36143.735000000001</v>
      </c>
      <c r="AE455" s="14">
        <v>1664.9951000000001</v>
      </c>
      <c r="AF455" s="14">
        <v>5498.82</v>
      </c>
      <c r="AG455" s="14">
        <v>6177</v>
      </c>
      <c r="AH455" s="14">
        <v>6573</v>
      </c>
      <c r="AI455" s="14">
        <v>41.3474</v>
      </c>
      <c r="AJ455" s="14">
        <v>29.4876</v>
      </c>
      <c r="AK455" s="14">
        <v>0.24099999999999999</v>
      </c>
      <c r="AL455" s="14">
        <v>5.7000000000000002E-2</v>
      </c>
      <c r="AM455" s="14">
        <v>0.628</v>
      </c>
      <c r="AN455" s="14">
        <v>0.39300000000000002</v>
      </c>
      <c r="AO455" s="14">
        <v>0.44</v>
      </c>
      <c r="AP455" s="14">
        <v>0.247</v>
      </c>
      <c r="AQ455" s="14">
        <v>0.68899999999999995</v>
      </c>
      <c r="AR455" s="14">
        <v>0.501</v>
      </c>
      <c r="AS455" s="14">
        <v>0.61799999999999999</v>
      </c>
      <c r="AT455" s="14">
        <v>0.53700000000000003</v>
      </c>
      <c r="AU455" s="14">
        <v>0.77900000000000003</v>
      </c>
      <c r="AV455" s="14">
        <v>0.56499999999999995</v>
      </c>
      <c r="AW455" s="14">
        <v>2680</v>
      </c>
      <c r="AX455" s="14">
        <v>1263</v>
      </c>
      <c r="AY455" s="14">
        <v>9549</v>
      </c>
      <c r="AZ455" s="14">
        <v>21540</v>
      </c>
      <c r="BA455" s="56">
        <f t="shared" si="357"/>
        <v>7.6501484357159172E-2</v>
      </c>
      <c r="BB455" s="56">
        <f t="shared" si="357"/>
        <v>3.6052751769810459E-2</v>
      </c>
      <c r="BC455" s="56">
        <f t="shared" si="357"/>
        <v>0.27257935601735556</v>
      </c>
      <c r="BD455" s="56">
        <f t="shared" si="356"/>
        <v>0.61486640785567481</v>
      </c>
      <c r="BE455" s="54"/>
      <c r="BG455" s="36">
        <f t="shared" si="360"/>
        <v>0.77993372370757053</v>
      </c>
      <c r="BH455" s="36">
        <f t="shared" si="361"/>
        <v>28.116729044559008</v>
      </c>
      <c r="BI455" s="36">
        <f t="shared" si="362"/>
        <v>3.2350871879695724</v>
      </c>
      <c r="BJ455" s="36">
        <f t="shared" si="363"/>
        <v>6.9420838949685607E-2</v>
      </c>
      <c r="BK455" s="36">
        <f t="shared" si="364"/>
        <v>0.4528583616631468</v>
      </c>
      <c r="BL455" s="36">
        <f t="shared" si="365"/>
        <v>28.116616081542951</v>
      </c>
      <c r="BM455" s="36">
        <f t="shared" si="366"/>
        <v>6.25E-2</v>
      </c>
      <c r="BN455" s="36">
        <f t="shared" si="367"/>
        <v>4.9245921822098949E-3</v>
      </c>
      <c r="BO455" s="36">
        <f t="shared" si="368"/>
        <v>1.3840830449826995E-2</v>
      </c>
      <c r="BP455" s="36">
        <f t="shared" si="369"/>
        <v>6.2499781059549182E-2</v>
      </c>
      <c r="BQ455" s="36">
        <f t="shared" si="370"/>
        <v>4.9245496448238066E-3</v>
      </c>
      <c r="BR455" s="36">
        <f t="shared" si="371"/>
        <v>1.3840857283737563E-2</v>
      </c>
      <c r="BS455" s="36">
        <f t="shared" si="372"/>
        <v>0.93764200916990803</v>
      </c>
      <c r="BT455" s="36">
        <f t="shared" si="373"/>
        <v>0.9856248974716324</v>
      </c>
      <c r="BU455" s="36">
        <f t="shared" si="374"/>
        <v>0.58128725736608122</v>
      </c>
      <c r="BV455" s="36">
        <f t="shared" si="375"/>
        <v>0.87626806705451388</v>
      </c>
      <c r="BW455" s="36">
        <f t="shared" si="376"/>
        <v>0.75108367059685099</v>
      </c>
      <c r="BX455" s="36">
        <f t="shared" si="377"/>
        <v>0.7869922852231912</v>
      </c>
      <c r="BY455" s="36">
        <f t="shared" si="378"/>
        <v>0.5812876009940029</v>
      </c>
      <c r="BZ455" s="36">
        <f t="shared" si="379"/>
        <v>0.87626801915638564</v>
      </c>
      <c r="CA455" s="36">
        <f t="shared" si="380"/>
        <v>0.26128064711231064</v>
      </c>
      <c r="CB455" s="36">
        <f t="shared" si="381"/>
        <v>0.63313677881836039</v>
      </c>
      <c r="CC455" s="36">
        <f t="shared" si="382"/>
        <v>1.6950453111931302E-2</v>
      </c>
      <c r="CD455" s="36">
        <f t="shared" si="383"/>
        <v>0.11601110310346376</v>
      </c>
      <c r="CE455" s="36">
        <f t="shared" si="384"/>
        <v>8.4287200832466158E-2</v>
      </c>
      <c r="CF455" s="36">
        <f t="shared" si="385"/>
        <v>0.22934803895387137</v>
      </c>
      <c r="CG455" s="36">
        <f t="shared" si="386"/>
        <v>1.550610379273102E-2</v>
      </c>
      <c r="CH455" s="36">
        <f t="shared" si="387"/>
        <v>4.6110494197187553E-2</v>
      </c>
      <c r="CI455" s="36">
        <f t="shared" si="388"/>
        <v>2.792772502379379E-2</v>
      </c>
      <c r="CJ455" s="36">
        <f t="shared" si="389"/>
        <v>3.6582323268979554E-2</v>
      </c>
      <c r="CK455" s="36">
        <f t="shared" si="390"/>
        <v>1.1814744801512272E-2</v>
      </c>
      <c r="CL455" s="36">
        <f t="shared" si="391"/>
        <v>3.9434636084704017E-2</v>
      </c>
      <c r="CM455" s="36">
        <f t="shared" si="392"/>
        <v>0.78148752392547716</v>
      </c>
      <c r="CN455" s="36">
        <f t="shared" si="393"/>
        <v>0.99926319781950257</v>
      </c>
      <c r="CO455" s="36">
        <f t="shared" si="394"/>
        <v>0.98435160081080919</v>
      </c>
      <c r="CP455" s="36">
        <f t="shared" si="395"/>
        <v>0.79837656988537153</v>
      </c>
      <c r="CQ455" s="36">
        <f t="shared" si="396"/>
        <v>228.59003204957997</v>
      </c>
      <c r="CR455" s="36">
        <f t="shared" si="397"/>
        <v>0.90020285630188523</v>
      </c>
      <c r="CS455" s="36">
        <f t="shared" si="398"/>
        <v>8.4078611295379697E-3</v>
      </c>
      <c r="CT455" s="36">
        <f t="shared" si="399"/>
        <v>190.40394787311482</v>
      </c>
      <c r="CU455" s="36"/>
      <c r="CV455" s="42" t="str">
        <f t="shared" si="400"/>
        <v>Mamonas</v>
      </c>
      <c r="CW455" s="43">
        <f t="shared" si="358"/>
        <v>28.116729044559008</v>
      </c>
      <c r="CX455" s="43">
        <f t="shared" si="358"/>
        <v>3.2350871879695724</v>
      </c>
      <c r="CY455" s="43">
        <f t="shared" si="358"/>
        <v>1.3840830449826995E-2</v>
      </c>
      <c r="CZ455" s="43">
        <f t="shared" si="358"/>
        <v>0.87626806705451388</v>
      </c>
      <c r="DA455" s="43">
        <f t="shared" si="358"/>
        <v>0.7869922852231912</v>
      </c>
      <c r="DB455" s="43">
        <f t="shared" si="358"/>
        <v>2.792772502379379E-2</v>
      </c>
      <c r="DC455" s="43">
        <f t="shared" si="358"/>
        <v>3.6582323268979554E-2</v>
      </c>
      <c r="DD455" s="43">
        <f t="shared" si="358"/>
        <v>1.1814744801512272E-2</v>
      </c>
      <c r="DE455" s="43">
        <f t="shared" si="358"/>
        <v>3.9434636084704017E-2</v>
      </c>
      <c r="DF455" s="43">
        <f t="shared" si="358"/>
        <v>228.59003204957997</v>
      </c>
      <c r="DG455" s="43">
        <f t="shared" si="358"/>
        <v>0.90020285630188523</v>
      </c>
      <c r="DH455" s="43">
        <f t="shared" si="358"/>
        <v>8.4078611295379697E-3</v>
      </c>
      <c r="DI455" s="43">
        <f t="shared" si="358"/>
        <v>190.40394787311482</v>
      </c>
      <c r="DJ455" s="51">
        <f t="shared" si="359"/>
        <v>34.84978980650471</v>
      </c>
      <c r="DL455" s="40">
        <f t="shared" si="403"/>
        <v>452</v>
      </c>
      <c r="DM455" s="58">
        <f t="shared" si="401"/>
        <v>102.08085191843563</v>
      </c>
      <c r="DN455" s="57" t="str">
        <f t="shared" si="402"/>
        <v>Icaraí de Minas</v>
      </c>
    </row>
    <row r="456" spans="1:118" x14ac:dyDescent="0.3">
      <c r="A456" s="12">
        <v>313930</v>
      </c>
      <c r="B456" s="12" t="s">
        <v>29</v>
      </c>
      <c r="C456" s="12" t="s">
        <v>28</v>
      </c>
      <c r="D456" s="27" t="s">
        <v>494</v>
      </c>
      <c r="E456" s="13">
        <v>19644</v>
      </c>
      <c r="F456" s="14">
        <v>42.77</v>
      </c>
      <c r="G456" s="14">
        <v>70.739999999999995</v>
      </c>
      <c r="H456" s="15">
        <v>8401.738800000001</v>
      </c>
      <c r="I456" s="15">
        <v>13896.165599999998</v>
      </c>
      <c r="J456" s="15">
        <v>137.87280000000001</v>
      </c>
      <c r="K456" s="13">
        <v>21224</v>
      </c>
      <c r="L456" s="14">
        <v>19.52</v>
      </c>
      <c r="M456" s="14">
        <v>39.29</v>
      </c>
      <c r="N456" s="15">
        <v>4142.9247999999998</v>
      </c>
      <c r="O456" s="15">
        <v>8338.909599999999</v>
      </c>
      <c r="P456" s="15">
        <v>94.342200000000005</v>
      </c>
      <c r="Q456" s="13">
        <v>19734</v>
      </c>
      <c r="R456" s="14">
        <v>21.28</v>
      </c>
      <c r="S456" s="14">
        <v>43.56</v>
      </c>
      <c r="T456" s="15">
        <v>4199.3951999999999</v>
      </c>
      <c r="U456" s="14">
        <v>8596.1304</v>
      </c>
      <c r="V456" s="14">
        <v>187.6309</v>
      </c>
      <c r="W456" s="14">
        <v>0.74</v>
      </c>
      <c r="X456" s="14">
        <v>0.57999999999999996</v>
      </c>
      <c r="Y456" s="14">
        <v>0.68</v>
      </c>
      <c r="Z456" s="14">
        <v>140.8297</v>
      </c>
      <c r="AA456" s="14">
        <v>106.02160000000001</v>
      </c>
      <c r="AB456" s="14">
        <v>137.54580000000001</v>
      </c>
      <c r="AC456" s="14">
        <v>35311.226999999999</v>
      </c>
      <c r="AD456" s="14">
        <v>175362.04199999999</v>
      </c>
      <c r="AE456" s="14">
        <v>1617.3327999999999</v>
      </c>
      <c r="AF456" s="14">
        <v>8875.94</v>
      </c>
      <c r="AG456" s="14">
        <v>21833</v>
      </c>
      <c r="AH456" s="14">
        <v>19757</v>
      </c>
      <c r="AI456" s="14">
        <v>40.163800000000002</v>
      </c>
      <c r="AJ456" s="14">
        <v>47.597499999999997</v>
      </c>
      <c r="AK456" s="14">
        <v>0.36399999999999999</v>
      </c>
      <c r="AL456" s="14">
        <v>0.13900000000000001</v>
      </c>
      <c r="AM456" s="14">
        <v>0.61199999999999999</v>
      </c>
      <c r="AN456" s="14">
        <v>0.56499999999999995</v>
      </c>
      <c r="AO456" s="14">
        <v>0.49299999999999999</v>
      </c>
      <c r="AP456" s="14">
        <v>0.28999999999999998</v>
      </c>
      <c r="AQ456" s="14">
        <v>0.69799999999999995</v>
      </c>
      <c r="AR456" s="14">
        <v>0.59299999999999997</v>
      </c>
      <c r="AS456" s="14">
        <v>0.64200000000000002</v>
      </c>
      <c r="AT456" s="14">
        <v>0.53</v>
      </c>
      <c r="AU456" s="14">
        <v>0.79900000000000004</v>
      </c>
      <c r="AV456" s="14">
        <v>0.624</v>
      </c>
      <c r="AW456" s="14">
        <v>23558</v>
      </c>
      <c r="AX456" s="14">
        <v>8687</v>
      </c>
      <c r="AY456" s="14">
        <v>67706</v>
      </c>
      <c r="AZ456" s="14">
        <v>67378</v>
      </c>
      <c r="BA456" s="56">
        <f t="shared" si="357"/>
        <v>0.14078850647526728</v>
      </c>
      <c r="BB456" s="56">
        <f t="shared" si="357"/>
        <v>5.191568705962505E-2</v>
      </c>
      <c r="BC456" s="56">
        <f t="shared" si="357"/>
        <v>0.40462800829503554</v>
      </c>
      <c r="BD456" s="56">
        <f t="shared" si="356"/>
        <v>0.40266779817007214</v>
      </c>
      <c r="BE456" s="54"/>
      <c r="BG456" s="36">
        <f t="shared" si="360"/>
        <v>0.4018868521672026</v>
      </c>
      <c r="BH456" s="36">
        <f t="shared" si="361"/>
        <v>24.609381007304894</v>
      </c>
      <c r="BI456" s="36">
        <f t="shared" si="362"/>
        <v>7.3805868443429743</v>
      </c>
      <c r="BJ456" s="36">
        <f t="shared" si="363"/>
        <v>1.3970581213042912</v>
      </c>
      <c r="BK456" s="36">
        <f t="shared" si="364"/>
        <v>0.12997720262024745</v>
      </c>
      <c r="BL456" s="36">
        <f t="shared" si="365"/>
        <v>24.609291393243733</v>
      </c>
      <c r="BM456" s="36">
        <f t="shared" si="366"/>
        <v>5.4444444444444469E-2</v>
      </c>
      <c r="BN456" s="36">
        <f t="shared" si="367"/>
        <v>3.0778701138812136E-4</v>
      </c>
      <c r="BO456" s="36">
        <f t="shared" si="368"/>
        <v>0.11111111111111122</v>
      </c>
      <c r="BP456" s="36">
        <f t="shared" si="369"/>
        <v>5.4444662412235702E-2</v>
      </c>
      <c r="BQ456" s="36">
        <f t="shared" si="370"/>
        <v>3.0780119071074338E-4</v>
      </c>
      <c r="BR456" s="36">
        <f t="shared" si="371"/>
        <v>0.11111154194466202</v>
      </c>
      <c r="BS456" s="36">
        <f t="shared" si="372"/>
        <v>0.79428658251978124</v>
      </c>
      <c r="BT456" s="36">
        <f t="shared" si="373"/>
        <v>0.9312273775800356</v>
      </c>
      <c r="BU456" s="36">
        <f t="shared" si="374"/>
        <v>0.59170386716872136</v>
      </c>
      <c r="BV456" s="36">
        <f t="shared" si="375"/>
        <v>0.80432652409514604</v>
      </c>
      <c r="BW456" s="36">
        <f t="shared" si="376"/>
        <v>0.27949078789067811</v>
      </c>
      <c r="BX456" s="36">
        <f t="shared" si="377"/>
        <v>0.43655755001939439</v>
      </c>
      <c r="BY456" s="36">
        <f t="shared" si="378"/>
        <v>0.59170407660926183</v>
      </c>
      <c r="BZ456" s="36">
        <f t="shared" si="379"/>
        <v>0.80432650897795399</v>
      </c>
      <c r="CA456" s="36">
        <f t="shared" si="380"/>
        <v>6.8467675242440865E-2</v>
      </c>
      <c r="CB456" s="36">
        <f t="shared" si="381"/>
        <v>0.25179532637042185</v>
      </c>
      <c r="CC456" s="36">
        <f t="shared" si="382"/>
        <v>2.3211915194020914E-2</v>
      </c>
      <c r="CD456" s="36">
        <f t="shared" si="383"/>
        <v>2.7053961533264276E-3</v>
      </c>
      <c r="CE456" s="36">
        <f t="shared" si="384"/>
        <v>4.195889698231009E-2</v>
      </c>
      <c r="CF456" s="36">
        <f t="shared" si="385"/>
        <v>0.1506881019779594</v>
      </c>
      <c r="CG456" s="36">
        <f t="shared" si="386"/>
        <v>1.2788822172243065E-2</v>
      </c>
      <c r="CH456" s="36">
        <f t="shared" si="387"/>
        <v>4.9748921492516907E-3</v>
      </c>
      <c r="CI456" s="36">
        <f t="shared" si="388"/>
        <v>1.816319265335184E-2</v>
      </c>
      <c r="CJ456" s="36">
        <f t="shared" si="389"/>
        <v>4.0726157642618652E-2</v>
      </c>
      <c r="CK456" s="36">
        <f t="shared" si="390"/>
        <v>7.3637606103608439E-3</v>
      </c>
      <c r="CL456" s="36">
        <f t="shared" si="391"/>
        <v>1.3200543232231765E-2</v>
      </c>
      <c r="CM456" s="36">
        <f t="shared" si="392"/>
        <v>3.8094822562801832E-4</v>
      </c>
      <c r="CN456" s="36">
        <f t="shared" si="393"/>
        <v>0.99493771355498273</v>
      </c>
      <c r="CO456" s="36">
        <f t="shared" si="394"/>
        <v>0.89171143967825373</v>
      </c>
      <c r="CP456" s="36">
        <f t="shared" si="395"/>
        <v>0.44478725279029335</v>
      </c>
      <c r="CQ456" s="36">
        <f t="shared" si="396"/>
        <v>821.66779011750066</v>
      </c>
      <c r="CR456" s="36">
        <f t="shared" si="397"/>
        <v>0.85795441782039028</v>
      </c>
      <c r="CS456" s="36">
        <f t="shared" si="398"/>
        <v>0.38508982089860194</v>
      </c>
      <c r="CT456" s="36">
        <f t="shared" si="399"/>
        <v>75.541595997348907</v>
      </c>
      <c r="CU456" s="36"/>
      <c r="CV456" s="42" t="str">
        <f t="shared" si="400"/>
        <v>Manga</v>
      </c>
      <c r="CW456" s="43">
        <f t="shared" si="358"/>
        <v>24.609381007304894</v>
      </c>
      <c r="CX456" s="43">
        <f t="shared" si="358"/>
        <v>7.3805868443429743</v>
      </c>
      <c r="CY456" s="43">
        <f t="shared" si="358"/>
        <v>0.11111111111111122</v>
      </c>
      <c r="CZ456" s="43">
        <f t="shared" si="358"/>
        <v>0.80432652409514604</v>
      </c>
      <c r="DA456" s="43">
        <f t="shared" si="358"/>
        <v>0.43655755001939439</v>
      </c>
      <c r="DB456" s="43">
        <f t="shared" si="358"/>
        <v>1.816319265335184E-2</v>
      </c>
      <c r="DC456" s="43">
        <f t="shared" si="358"/>
        <v>4.0726157642618652E-2</v>
      </c>
      <c r="DD456" s="43">
        <f t="shared" si="358"/>
        <v>7.3637606103608439E-3</v>
      </c>
      <c r="DE456" s="43">
        <f t="shared" si="358"/>
        <v>1.3200543232231765E-2</v>
      </c>
      <c r="DF456" s="43">
        <f t="shared" si="358"/>
        <v>821.66779011750066</v>
      </c>
      <c r="DG456" s="43">
        <f t="shared" si="358"/>
        <v>0.85795441782039028</v>
      </c>
      <c r="DH456" s="43">
        <f t="shared" si="358"/>
        <v>0.38508982089860194</v>
      </c>
      <c r="DI456" s="43">
        <f t="shared" si="358"/>
        <v>75.541595997348907</v>
      </c>
      <c r="DJ456" s="51">
        <f t="shared" si="359"/>
        <v>71.682603618813886</v>
      </c>
      <c r="DL456" s="40">
        <f t="shared" si="403"/>
        <v>453</v>
      </c>
      <c r="DM456" s="58">
        <f t="shared" si="401"/>
        <v>102.62147957916227</v>
      </c>
      <c r="DN456" s="57" t="str">
        <f t="shared" si="402"/>
        <v>Tarumirim</v>
      </c>
    </row>
    <row r="457" spans="1:118" x14ac:dyDescent="0.3">
      <c r="A457" s="12">
        <v>313940</v>
      </c>
      <c r="B457" s="12" t="s">
        <v>29</v>
      </c>
      <c r="C457" s="12" t="s">
        <v>28</v>
      </c>
      <c r="D457" s="27" t="s">
        <v>35</v>
      </c>
      <c r="E457" s="13">
        <v>56952</v>
      </c>
      <c r="F457" s="14">
        <v>16.149999999999999</v>
      </c>
      <c r="G457" s="14">
        <v>41.4</v>
      </c>
      <c r="H457" s="15">
        <v>9197.7479999999996</v>
      </c>
      <c r="I457" s="15">
        <v>23578.128000000001</v>
      </c>
      <c r="J457" s="15">
        <v>52.060899999999997</v>
      </c>
      <c r="K457" s="13">
        <v>66501</v>
      </c>
      <c r="L457" s="14">
        <v>7.73</v>
      </c>
      <c r="M457" s="14">
        <v>21.34</v>
      </c>
      <c r="N457" s="15">
        <v>5140.5273000000007</v>
      </c>
      <c r="O457" s="15">
        <v>14191.313400000001</v>
      </c>
      <c r="P457" s="15">
        <v>37.359900000000003</v>
      </c>
      <c r="Q457" s="13">
        <v>79311</v>
      </c>
      <c r="R457" s="14">
        <v>2.82</v>
      </c>
      <c r="S457" s="14">
        <v>11.28</v>
      </c>
      <c r="T457" s="15">
        <v>2236.5702000000001</v>
      </c>
      <c r="U457" s="14">
        <v>8946.2808000000005</v>
      </c>
      <c r="V457" s="14">
        <v>24.864599999999999</v>
      </c>
      <c r="W457" s="14">
        <v>0.56999999999999995</v>
      </c>
      <c r="X457" s="14">
        <v>0.59</v>
      </c>
      <c r="Y457" s="14">
        <v>0.5</v>
      </c>
      <c r="Z457" s="14">
        <v>108.4769</v>
      </c>
      <c r="AA457" s="14">
        <v>107.84950000000001</v>
      </c>
      <c r="AB457" s="14">
        <v>101.1366</v>
      </c>
      <c r="AC457" s="14">
        <v>358106.3849</v>
      </c>
      <c r="AD457" s="14">
        <v>1826974.3959999999</v>
      </c>
      <c r="AE457" s="14">
        <v>5366.5780000000004</v>
      </c>
      <c r="AF457" s="14">
        <v>21266.39</v>
      </c>
      <c r="AG457" s="14">
        <v>66729</v>
      </c>
      <c r="AH457" s="14">
        <v>85909</v>
      </c>
      <c r="AI457" s="14">
        <v>133.27019999999999</v>
      </c>
      <c r="AJ457" s="14">
        <v>114.0416</v>
      </c>
      <c r="AK457" s="14">
        <v>0.44700000000000001</v>
      </c>
      <c r="AL457" s="14">
        <v>0.215</v>
      </c>
      <c r="AM457" s="14">
        <v>0.70599999999999996</v>
      </c>
      <c r="AN457" s="14">
        <v>0.58899999999999997</v>
      </c>
      <c r="AO457" s="14">
        <v>0.61</v>
      </c>
      <c r="AP457" s="14">
        <v>0.41599999999999998</v>
      </c>
      <c r="AQ457" s="14">
        <v>0.80600000000000005</v>
      </c>
      <c r="AR457" s="14">
        <v>0.67800000000000005</v>
      </c>
      <c r="AS457" s="14">
        <v>0.68899999999999995</v>
      </c>
      <c r="AT457" s="14">
        <v>0.56299999999999994</v>
      </c>
      <c r="AU457" s="14">
        <v>0.83899999999999997</v>
      </c>
      <c r="AV457" s="14">
        <v>0.69199999999999995</v>
      </c>
      <c r="AW457" s="14">
        <v>80175</v>
      </c>
      <c r="AX457" s="14">
        <v>373323</v>
      </c>
      <c r="AY457" s="14">
        <v>926705</v>
      </c>
      <c r="AZ457" s="14">
        <v>275835</v>
      </c>
      <c r="BA457" s="56">
        <f t="shared" si="357"/>
        <v>4.8413744129059841E-2</v>
      </c>
      <c r="BB457" s="56">
        <f t="shared" si="357"/>
        <v>0.22543142125965709</v>
      </c>
      <c r="BC457" s="56">
        <f t="shared" si="357"/>
        <v>0.55959162772834925</v>
      </c>
      <c r="BD457" s="56">
        <f t="shared" si="356"/>
        <v>0.16656320688293386</v>
      </c>
      <c r="BE457" s="54"/>
      <c r="BG457" s="36">
        <f t="shared" si="360"/>
        <v>0.22200510713304714</v>
      </c>
      <c r="BH457" s="36">
        <f t="shared" si="361"/>
        <v>4.4135301179295261E-2</v>
      </c>
      <c r="BI457" s="36">
        <f t="shared" si="362"/>
        <v>1.4094514787592253E-3</v>
      </c>
      <c r="BJ457" s="36">
        <f t="shared" si="363"/>
        <v>2.6277698216664924E-2</v>
      </c>
      <c r="BK457" s="36">
        <f t="shared" si="364"/>
        <v>0.17300806686122105</v>
      </c>
      <c r="BL457" s="36">
        <f t="shared" si="365"/>
        <v>4.4136086368718394E-2</v>
      </c>
      <c r="BM457" s="36">
        <f t="shared" si="366"/>
        <v>2.5000000000000044E-3</v>
      </c>
      <c r="BN457" s="36">
        <f t="shared" si="367"/>
        <v>1.2311480455524854E-3</v>
      </c>
      <c r="BO457" s="36">
        <f t="shared" si="368"/>
        <v>3.8446751249519579E-4</v>
      </c>
      <c r="BP457" s="36">
        <f t="shared" si="369"/>
        <v>2.4999912423819717E-3</v>
      </c>
      <c r="BQ457" s="36">
        <f t="shared" si="370"/>
        <v>1.2311374112059478E-3</v>
      </c>
      <c r="BR457" s="36">
        <f t="shared" si="371"/>
        <v>3.8445558641098343E-4</v>
      </c>
      <c r="BS457" s="36">
        <f t="shared" si="372"/>
        <v>1.0631285893233007E-2</v>
      </c>
      <c r="BT457" s="36">
        <f t="shared" si="373"/>
        <v>0.40369799469746903</v>
      </c>
      <c r="BU457" s="36">
        <f t="shared" si="374"/>
        <v>5.4869955600918757E-2</v>
      </c>
      <c r="BV457" s="36">
        <f t="shared" si="375"/>
        <v>0.56676642821198331</v>
      </c>
      <c r="BW457" s="36">
        <f t="shared" si="376"/>
        <v>0.19408131428107173</v>
      </c>
      <c r="BX457" s="36">
        <f t="shared" si="377"/>
        <v>0.22587507784303149</v>
      </c>
      <c r="BY457" s="36">
        <f t="shared" si="378"/>
        <v>5.4870000380399651E-2</v>
      </c>
      <c r="BZ457" s="36">
        <f t="shared" si="379"/>
        <v>0.56676661800075456</v>
      </c>
      <c r="CA457" s="36">
        <f t="shared" si="380"/>
        <v>8.7060633863953307E-3</v>
      </c>
      <c r="CB457" s="36">
        <f t="shared" si="381"/>
        <v>5.2620084531288164E-2</v>
      </c>
      <c r="CC457" s="36">
        <f t="shared" si="382"/>
        <v>4.9109506526193061E-4</v>
      </c>
      <c r="CD457" s="36">
        <f t="shared" si="383"/>
        <v>1.3794423674609409E-4</v>
      </c>
      <c r="CE457" s="36">
        <f t="shared" si="384"/>
        <v>2.6014568158168528E-4</v>
      </c>
      <c r="CF457" s="36">
        <f t="shared" si="385"/>
        <v>1.4972671758443258E-2</v>
      </c>
      <c r="CG457" s="36">
        <f t="shared" si="386"/>
        <v>5.8285125668220729E-4</v>
      </c>
      <c r="CH457" s="36">
        <f t="shared" si="387"/>
        <v>3.9307789821247958E-3</v>
      </c>
      <c r="CI457" s="36">
        <f t="shared" si="388"/>
        <v>5.1020408163265423E-3</v>
      </c>
      <c r="CJ457" s="36">
        <f t="shared" si="389"/>
        <v>2.3136975613296595E-2</v>
      </c>
      <c r="CK457" s="36">
        <f t="shared" si="390"/>
        <v>1.6036634218119202E-3</v>
      </c>
      <c r="CL457" s="36">
        <f t="shared" si="391"/>
        <v>3.4002313766913229E-4</v>
      </c>
      <c r="CM457" s="36">
        <f t="shared" si="392"/>
        <v>6.0995553473931166</v>
      </c>
      <c r="CN457" s="36">
        <f t="shared" si="393"/>
        <v>0.79403487866620737</v>
      </c>
      <c r="CO457" s="36">
        <f t="shared" si="394"/>
        <v>5.6495720298900751E-2</v>
      </c>
      <c r="CP457" s="36">
        <f t="shared" si="395"/>
        <v>0.13217748247786051</v>
      </c>
      <c r="CQ457" s="36">
        <f t="shared" si="396"/>
        <v>84.658136330309659</v>
      </c>
      <c r="CR457" s="36">
        <f t="shared" si="397"/>
        <v>0.46212029514050762</v>
      </c>
      <c r="CS457" s="36">
        <f t="shared" si="398"/>
        <v>1.5405609370328839</v>
      </c>
      <c r="CT457" s="36">
        <f t="shared" si="399"/>
        <v>9.0532828626839112</v>
      </c>
      <c r="CU457" s="36"/>
      <c r="CV457" s="42" t="str">
        <f t="shared" si="400"/>
        <v>Manhuaçu</v>
      </c>
      <c r="CW457" s="43">
        <f t="shared" si="358"/>
        <v>4.4135301179295261E-2</v>
      </c>
      <c r="CX457" s="43">
        <f t="shared" si="358"/>
        <v>1.4094514787592253E-3</v>
      </c>
      <c r="CY457" s="43">
        <f t="shared" si="358"/>
        <v>3.8446751249519579E-4</v>
      </c>
      <c r="CZ457" s="43">
        <f t="shared" si="358"/>
        <v>0.56676642821198331</v>
      </c>
      <c r="DA457" s="43">
        <f t="shared" si="358"/>
        <v>0.22587507784303149</v>
      </c>
      <c r="DB457" s="43">
        <f t="shared" si="358"/>
        <v>5.1020408163265423E-3</v>
      </c>
      <c r="DC457" s="43">
        <f t="shared" si="358"/>
        <v>2.3136975613296595E-2</v>
      </c>
      <c r="DD457" s="43">
        <f t="shared" si="358"/>
        <v>1.6036634218119202E-3</v>
      </c>
      <c r="DE457" s="43">
        <f t="shared" si="358"/>
        <v>3.4002313766913229E-4</v>
      </c>
      <c r="DF457" s="43">
        <f t="shared" si="358"/>
        <v>84.658136330309659</v>
      </c>
      <c r="DG457" s="43">
        <f t="shared" si="358"/>
        <v>0.46212029514050762</v>
      </c>
      <c r="DH457" s="43">
        <f t="shared" si="358"/>
        <v>1.5405609370328839</v>
      </c>
      <c r="DI457" s="43">
        <f t="shared" si="358"/>
        <v>9.0532828626839112</v>
      </c>
      <c r="DJ457" s="51">
        <f t="shared" si="359"/>
        <v>7.4294502964908942</v>
      </c>
      <c r="DL457" s="40">
        <f t="shared" si="403"/>
        <v>454</v>
      </c>
      <c r="DM457" s="58">
        <f t="shared" si="401"/>
        <v>102.74235943023589</v>
      </c>
      <c r="DN457" s="57" t="str">
        <f t="shared" si="402"/>
        <v>Inimutaba</v>
      </c>
    </row>
    <row r="458" spans="1:118" x14ac:dyDescent="0.3">
      <c r="A458" s="12">
        <v>313950</v>
      </c>
      <c r="B458" s="12" t="s">
        <v>29</v>
      </c>
      <c r="C458" s="12" t="s">
        <v>28</v>
      </c>
      <c r="D458" s="27" t="s">
        <v>495</v>
      </c>
      <c r="E458" s="13">
        <v>17148</v>
      </c>
      <c r="F458" s="14">
        <v>21.95</v>
      </c>
      <c r="G458" s="14">
        <v>46.81</v>
      </c>
      <c r="H458" s="15">
        <v>3763.9859999999999</v>
      </c>
      <c r="I458" s="15">
        <v>8026.9787999999999</v>
      </c>
      <c r="J458" s="15">
        <v>70.7577</v>
      </c>
      <c r="K458" s="13">
        <v>19853</v>
      </c>
      <c r="L458" s="14">
        <v>5.18</v>
      </c>
      <c r="M458" s="14">
        <v>26.52</v>
      </c>
      <c r="N458" s="15">
        <v>1028.3853999999999</v>
      </c>
      <c r="O458" s="15">
        <v>5265.0155999999997</v>
      </c>
      <c r="P458" s="15">
        <v>25.035499999999999</v>
      </c>
      <c r="Q458" s="13">
        <v>21211</v>
      </c>
      <c r="R458" s="14">
        <v>2.59</v>
      </c>
      <c r="S458" s="14">
        <v>13.53</v>
      </c>
      <c r="T458" s="15">
        <v>549.36490000000003</v>
      </c>
      <c r="U458" s="14">
        <v>2869.8483000000001</v>
      </c>
      <c r="V458" s="14">
        <v>22.8367</v>
      </c>
      <c r="W458" s="14">
        <v>0.6</v>
      </c>
      <c r="X458" s="14">
        <v>0.54</v>
      </c>
      <c r="Y458" s="14">
        <v>0.49</v>
      </c>
      <c r="Z458" s="14">
        <v>114.1862</v>
      </c>
      <c r="AA458" s="14">
        <v>98.709800000000001</v>
      </c>
      <c r="AB458" s="14">
        <v>99.113900000000001</v>
      </c>
      <c r="AC458" s="14">
        <v>63853.012999999999</v>
      </c>
      <c r="AD458" s="14">
        <v>369034.50900000002</v>
      </c>
      <c r="AE458" s="14">
        <v>3208.6941000000002</v>
      </c>
      <c r="AF458" s="14">
        <v>16427.09</v>
      </c>
      <c r="AG458" s="14">
        <v>19900</v>
      </c>
      <c r="AH458" s="14">
        <v>22465</v>
      </c>
      <c r="AI458" s="14">
        <v>79.682699999999997</v>
      </c>
      <c r="AJ458" s="14">
        <v>88.090800000000002</v>
      </c>
      <c r="AK458" s="14">
        <v>0.47</v>
      </c>
      <c r="AL458" s="14">
        <v>0.26300000000000001</v>
      </c>
      <c r="AM458" s="14">
        <v>0.67800000000000005</v>
      </c>
      <c r="AN458" s="14">
        <v>0.58099999999999996</v>
      </c>
      <c r="AO458" s="14">
        <v>0.57099999999999995</v>
      </c>
      <c r="AP458" s="14">
        <v>0.39600000000000002</v>
      </c>
      <c r="AQ458" s="14">
        <v>0.745</v>
      </c>
      <c r="AR458" s="14">
        <v>0.63200000000000001</v>
      </c>
      <c r="AS458" s="14">
        <v>0.69699999999999995</v>
      </c>
      <c r="AT458" s="14">
        <v>0.58899999999999997</v>
      </c>
      <c r="AU458" s="14">
        <v>0.84599999999999997</v>
      </c>
      <c r="AV458" s="14">
        <v>0.67900000000000005</v>
      </c>
      <c r="AW458" s="14">
        <v>26049</v>
      </c>
      <c r="AX458" s="14">
        <v>15924</v>
      </c>
      <c r="AY458" s="14">
        <v>215480</v>
      </c>
      <c r="AZ458" s="14">
        <v>74738</v>
      </c>
      <c r="BA458" s="56">
        <f t="shared" si="357"/>
        <v>7.8415730709140222E-2</v>
      </c>
      <c r="BB458" s="56">
        <f t="shared" si="357"/>
        <v>4.7936277623415444E-2</v>
      </c>
      <c r="BC458" s="56">
        <f t="shared" si="357"/>
        <v>0.64866296799130618</v>
      </c>
      <c r="BD458" s="56">
        <f t="shared" si="356"/>
        <v>0.22498502367613812</v>
      </c>
      <c r="BE458" s="54"/>
      <c r="BG458" s="36">
        <f t="shared" si="360"/>
        <v>0.36790041599798717</v>
      </c>
      <c r="BH458" s="36">
        <f t="shared" si="361"/>
        <v>7.5355632449058074E-2</v>
      </c>
      <c r="BI458" s="36">
        <f t="shared" si="362"/>
        <v>2.3850743747743104E-2</v>
      </c>
      <c r="BJ458" s="36">
        <f t="shared" si="363"/>
        <v>0.51058798385202275</v>
      </c>
      <c r="BK458" s="36">
        <f t="shared" si="364"/>
        <v>0.29788066710891958</v>
      </c>
      <c r="BL458" s="36">
        <f t="shared" si="365"/>
        <v>7.5355461453107855E-2</v>
      </c>
      <c r="BM458" s="36">
        <f t="shared" si="366"/>
        <v>0</v>
      </c>
      <c r="BN458" s="36">
        <f t="shared" si="367"/>
        <v>2.770083102493057E-3</v>
      </c>
      <c r="BO458" s="36">
        <f t="shared" si="368"/>
        <v>1.5378700499807832E-3</v>
      </c>
      <c r="BP458" s="36">
        <f t="shared" si="369"/>
        <v>0</v>
      </c>
      <c r="BQ458" s="36">
        <f t="shared" si="370"/>
        <v>2.7700086624067484E-3</v>
      </c>
      <c r="BR458" s="36">
        <f t="shared" si="371"/>
        <v>1.5378223456439337E-3</v>
      </c>
      <c r="BS458" s="36">
        <f t="shared" si="372"/>
        <v>0.64530322007355989</v>
      </c>
      <c r="BT458" s="36">
        <f t="shared" si="373"/>
        <v>0.85812074301949615</v>
      </c>
      <c r="BU458" s="36">
        <f t="shared" si="374"/>
        <v>0.29392843106137539</v>
      </c>
      <c r="BV458" s="36">
        <f t="shared" si="375"/>
        <v>0.65461362318889582</v>
      </c>
      <c r="BW458" s="36">
        <f t="shared" si="376"/>
        <v>0.32535446562286141</v>
      </c>
      <c r="BX458" s="36">
        <f t="shared" si="377"/>
        <v>0.3772688820173894</v>
      </c>
      <c r="BY458" s="36">
        <f t="shared" si="378"/>
        <v>0.29392835330371248</v>
      </c>
      <c r="BZ458" s="36">
        <f t="shared" si="379"/>
        <v>0.65461350348547365</v>
      </c>
      <c r="CA458" s="36">
        <f t="shared" si="380"/>
        <v>2.1765158465988379E-3</v>
      </c>
      <c r="CB458" s="36">
        <f t="shared" si="381"/>
        <v>3.2887552832055198E-3</v>
      </c>
      <c r="CC458" s="36">
        <f t="shared" si="382"/>
        <v>3.7139064310433298E-3</v>
      </c>
      <c r="CD458" s="36">
        <f t="shared" si="383"/>
        <v>6.3341741363001907E-4</v>
      </c>
      <c r="CE458" s="36">
        <f t="shared" si="384"/>
        <v>6.2460978147762846E-3</v>
      </c>
      <c r="CF458" s="36">
        <f t="shared" si="385"/>
        <v>2.7078993751001403E-2</v>
      </c>
      <c r="CG458" s="36">
        <f t="shared" si="386"/>
        <v>2.8480598802975358E-3</v>
      </c>
      <c r="CH458" s="36">
        <f t="shared" si="387"/>
        <v>8.8442527097808534E-5</v>
      </c>
      <c r="CI458" s="36">
        <f t="shared" si="388"/>
        <v>3.6780465123037471E-3</v>
      </c>
      <c r="CJ458" s="36">
        <f t="shared" si="389"/>
        <v>1.275811075627814E-2</v>
      </c>
      <c r="CK458" s="36">
        <f t="shared" si="390"/>
        <v>1.0263445899596274E-3</v>
      </c>
      <c r="CL458" s="36">
        <f t="shared" si="391"/>
        <v>1.3600925506765129E-3</v>
      </c>
      <c r="CM458" s="36">
        <f t="shared" si="392"/>
        <v>1.621056709634984E-2</v>
      </c>
      <c r="CN458" s="36">
        <f t="shared" si="393"/>
        <v>0.99073021270125183</v>
      </c>
      <c r="CO458" s="36">
        <f t="shared" si="394"/>
        <v>0.6769096301138755</v>
      </c>
      <c r="CP458" s="36">
        <f t="shared" si="395"/>
        <v>0.39758108683699572</v>
      </c>
      <c r="CQ458" s="36">
        <f t="shared" si="396"/>
        <v>240.94906671659618</v>
      </c>
      <c r="CR458" s="36">
        <f t="shared" si="397"/>
        <v>0.86845754045547963</v>
      </c>
      <c r="CS458" s="36">
        <f t="shared" si="398"/>
        <v>2.5533760251506301</v>
      </c>
      <c r="CT458" s="36">
        <f t="shared" si="399"/>
        <v>19.4919787742515</v>
      </c>
      <c r="CU458" s="36"/>
      <c r="CV458" s="42" t="str">
        <f t="shared" si="400"/>
        <v>Manhumirim</v>
      </c>
      <c r="CW458" s="43">
        <f t="shared" si="358"/>
        <v>7.5355632449058074E-2</v>
      </c>
      <c r="CX458" s="43">
        <f t="shared" si="358"/>
        <v>2.3850743747743104E-2</v>
      </c>
      <c r="CY458" s="43">
        <f t="shared" si="358"/>
        <v>1.5378700499807832E-3</v>
      </c>
      <c r="CZ458" s="43">
        <f t="shared" si="358"/>
        <v>0.65461362318889582</v>
      </c>
      <c r="DA458" s="43">
        <f t="shared" si="358"/>
        <v>0.3772688820173894</v>
      </c>
      <c r="DB458" s="43">
        <f t="shared" si="358"/>
        <v>3.6780465123037471E-3</v>
      </c>
      <c r="DC458" s="43">
        <f t="shared" si="358"/>
        <v>1.275811075627814E-2</v>
      </c>
      <c r="DD458" s="43">
        <f t="shared" si="358"/>
        <v>1.0263445899596274E-3</v>
      </c>
      <c r="DE458" s="43">
        <f t="shared" si="358"/>
        <v>1.3600925506765129E-3</v>
      </c>
      <c r="DF458" s="43">
        <f t="shared" si="358"/>
        <v>240.94906671659618</v>
      </c>
      <c r="DG458" s="43">
        <f t="shared" si="358"/>
        <v>0.86845754045547963</v>
      </c>
      <c r="DH458" s="43">
        <f t="shared" si="358"/>
        <v>2.5533760251506301</v>
      </c>
      <c r="DI458" s="43">
        <f t="shared" si="358"/>
        <v>19.4919787742515</v>
      </c>
      <c r="DJ458" s="51">
        <f t="shared" si="359"/>
        <v>20.385717569408932</v>
      </c>
      <c r="DL458" s="40">
        <f t="shared" si="403"/>
        <v>455</v>
      </c>
      <c r="DM458" s="58">
        <f t="shared" si="401"/>
        <v>103.02215021747656</v>
      </c>
      <c r="DN458" s="57" t="str">
        <f t="shared" si="402"/>
        <v>Vargem Grande do Rio Pardo</v>
      </c>
    </row>
    <row r="459" spans="1:118" x14ac:dyDescent="0.3">
      <c r="A459" s="12">
        <v>313960</v>
      </c>
      <c r="B459" s="12" t="s">
        <v>29</v>
      </c>
      <c r="C459" s="12" t="s">
        <v>28</v>
      </c>
      <c r="D459" s="27" t="s">
        <v>240</v>
      </c>
      <c r="E459" s="13">
        <v>27913</v>
      </c>
      <c r="F459" s="14">
        <v>34.4</v>
      </c>
      <c r="G459" s="14">
        <v>61.63</v>
      </c>
      <c r="H459" s="15">
        <v>9602.0720000000001</v>
      </c>
      <c r="I459" s="15">
        <v>17202.781900000002</v>
      </c>
      <c r="J459" s="15">
        <v>110.8914</v>
      </c>
      <c r="K459" s="13">
        <v>26566</v>
      </c>
      <c r="L459" s="14">
        <v>15.37</v>
      </c>
      <c r="M459" s="14">
        <v>36.11</v>
      </c>
      <c r="N459" s="15">
        <v>4083.1941999999999</v>
      </c>
      <c r="O459" s="15">
        <v>9592.9825999999994</v>
      </c>
      <c r="P459" s="15">
        <v>74.284800000000004</v>
      </c>
      <c r="Q459" s="13">
        <v>26872</v>
      </c>
      <c r="R459" s="14">
        <v>6.4</v>
      </c>
      <c r="S459" s="14">
        <v>19.7</v>
      </c>
      <c r="T459" s="15">
        <v>1719.808</v>
      </c>
      <c r="U459" s="14">
        <v>5293.7839999999997</v>
      </c>
      <c r="V459" s="14">
        <v>56.430300000000003</v>
      </c>
      <c r="W459" s="14">
        <v>0.65</v>
      </c>
      <c r="X459" s="14">
        <v>0.68</v>
      </c>
      <c r="Y459" s="14">
        <v>0.51</v>
      </c>
      <c r="Z459" s="14">
        <v>123.70180000000001</v>
      </c>
      <c r="AA459" s="14">
        <v>124.30119999999999</v>
      </c>
      <c r="AB459" s="14">
        <v>103.1593</v>
      </c>
      <c r="AC459" s="14">
        <v>75077.218999999997</v>
      </c>
      <c r="AD459" s="14">
        <v>323192.33600000001</v>
      </c>
      <c r="AE459" s="14">
        <v>2782.5958999999998</v>
      </c>
      <c r="AF459" s="14">
        <v>11533.11</v>
      </c>
      <c r="AG459" s="14">
        <v>26981</v>
      </c>
      <c r="AH459" s="14">
        <v>28023</v>
      </c>
      <c r="AI459" s="14">
        <v>69.101200000000006</v>
      </c>
      <c r="AJ459" s="14">
        <v>61.846600000000002</v>
      </c>
      <c r="AK459" s="14">
        <v>0.42099999999999999</v>
      </c>
      <c r="AL459" s="14">
        <v>0.20499999999999999</v>
      </c>
      <c r="AM459" s="14">
        <v>0.67</v>
      </c>
      <c r="AN459" s="14">
        <v>0.54500000000000004</v>
      </c>
      <c r="AO459" s="14">
        <v>0.56999999999999995</v>
      </c>
      <c r="AP459" s="14">
        <v>0.38800000000000001</v>
      </c>
      <c r="AQ459" s="14">
        <v>0.72599999999999998</v>
      </c>
      <c r="AR459" s="14">
        <v>0.65900000000000003</v>
      </c>
      <c r="AS459" s="14">
        <v>0.67500000000000004</v>
      </c>
      <c r="AT459" s="14">
        <v>0.57499999999999996</v>
      </c>
      <c r="AU459" s="14">
        <v>0.80300000000000005</v>
      </c>
      <c r="AV459" s="14">
        <v>0.66600000000000004</v>
      </c>
      <c r="AW459" s="14">
        <v>26899</v>
      </c>
      <c r="AX459" s="14">
        <v>29533</v>
      </c>
      <c r="AY459" s="14">
        <v>156591</v>
      </c>
      <c r="AZ459" s="14">
        <v>92185</v>
      </c>
      <c r="BA459" s="56">
        <f t="shared" si="357"/>
        <v>8.8133338575659873E-2</v>
      </c>
      <c r="BB459" s="56">
        <f t="shared" si="357"/>
        <v>9.6763518649576677E-2</v>
      </c>
      <c r="BC459" s="56">
        <f t="shared" si="357"/>
        <v>0.51306322245812697</v>
      </c>
      <c r="BD459" s="56">
        <f t="shared" si="356"/>
        <v>0.30203992031663651</v>
      </c>
      <c r="BE459" s="54"/>
      <c r="BG459" s="36">
        <f t="shared" si="360"/>
        <v>0.25154197341963447</v>
      </c>
      <c r="BH459" s="36">
        <f t="shared" si="361"/>
        <v>0.62840037975974716</v>
      </c>
      <c r="BI459" s="36">
        <f t="shared" si="362"/>
        <v>0.46360761336765688</v>
      </c>
      <c r="BJ459" s="36">
        <f t="shared" si="363"/>
        <v>1.1321285429539363E-2</v>
      </c>
      <c r="BK459" s="36">
        <f t="shared" si="364"/>
        <v>2.6290745908156585E-2</v>
      </c>
      <c r="BL459" s="36">
        <f t="shared" si="365"/>
        <v>0.62839376292808247</v>
      </c>
      <c r="BM459" s="36">
        <f t="shared" si="366"/>
        <v>6.9444444444444692E-3</v>
      </c>
      <c r="BN459" s="36">
        <f t="shared" si="367"/>
        <v>3.7242228377962511E-2</v>
      </c>
      <c r="BO459" s="36">
        <f t="shared" si="368"/>
        <v>0</v>
      </c>
      <c r="BP459" s="36">
        <f t="shared" si="369"/>
        <v>6.9445660786673852E-3</v>
      </c>
      <c r="BQ459" s="36">
        <f t="shared" si="370"/>
        <v>3.7242462334458638E-2</v>
      </c>
      <c r="BR459" s="36">
        <f t="shared" si="371"/>
        <v>0</v>
      </c>
      <c r="BS459" s="36">
        <f t="shared" si="372"/>
        <v>0.5909499911085444</v>
      </c>
      <c r="BT459" s="36">
        <f t="shared" si="373"/>
        <v>0.87515510835507704</v>
      </c>
      <c r="BU459" s="36">
        <f t="shared" si="374"/>
        <v>0.3635506195070507</v>
      </c>
      <c r="BV459" s="36">
        <f t="shared" si="375"/>
        <v>0.74988760977995228</v>
      </c>
      <c r="BW459" s="36">
        <f t="shared" si="376"/>
        <v>0.17433446181887455</v>
      </c>
      <c r="BX459" s="36">
        <f t="shared" si="377"/>
        <v>0.26913062621937456</v>
      </c>
      <c r="BY459" s="36">
        <f t="shared" si="378"/>
        <v>0.36355085024272843</v>
      </c>
      <c r="BZ459" s="36">
        <f t="shared" si="379"/>
        <v>0.74988779905485581</v>
      </c>
      <c r="CA459" s="36">
        <f t="shared" si="380"/>
        <v>2.1329032417331483E-2</v>
      </c>
      <c r="CB459" s="36">
        <f t="shared" si="381"/>
        <v>7.0348530979817872E-2</v>
      </c>
      <c r="CC459" s="36">
        <f t="shared" si="382"/>
        <v>5.187191626829118E-3</v>
      </c>
      <c r="CD459" s="36">
        <f t="shared" si="383"/>
        <v>7.3223053015629667E-3</v>
      </c>
      <c r="CE459" s="36">
        <f t="shared" si="384"/>
        <v>6.5036420395421504E-3</v>
      </c>
      <c r="CF459" s="36">
        <f t="shared" si="385"/>
        <v>3.2918513770941231E-2</v>
      </c>
      <c r="CG459" s="36">
        <f t="shared" si="386"/>
        <v>6.0077272191536909E-3</v>
      </c>
      <c r="CH459" s="36">
        <f t="shared" si="387"/>
        <v>1.0834209569481508E-3</v>
      </c>
      <c r="CI459" s="36">
        <f t="shared" si="388"/>
        <v>8.1534571820896327E-3</v>
      </c>
      <c r="CJ459" s="36">
        <f t="shared" si="389"/>
        <v>1.7965688053418524E-2</v>
      </c>
      <c r="CK459" s="36">
        <f t="shared" si="390"/>
        <v>6.5992386198806983E-3</v>
      </c>
      <c r="CL459" s="36">
        <f t="shared" si="391"/>
        <v>3.0602082390221662E-3</v>
      </c>
      <c r="CM459" s="36">
        <f t="shared" si="392"/>
        <v>2.6930816990265043E-2</v>
      </c>
      <c r="CN459" s="36">
        <f t="shared" si="393"/>
        <v>0.98284225706244621</v>
      </c>
      <c r="CO459" s="36">
        <f t="shared" si="394"/>
        <v>0.75896772384787758</v>
      </c>
      <c r="CP459" s="36">
        <f t="shared" si="395"/>
        <v>0.29625470318973024</v>
      </c>
      <c r="CQ459" s="36">
        <f t="shared" si="396"/>
        <v>308.70757884501984</v>
      </c>
      <c r="CR459" s="36">
        <f t="shared" si="397"/>
        <v>0.7440025958866382</v>
      </c>
      <c r="CS459" s="36">
        <f t="shared" si="398"/>
        <v>1.1126973144395063</v>
      </c>
      <c r="CT459" s="36">
        <f t="shared" si="399"/>
        <v>39.30713833509693</v>
      </c>
      <c r="CU459" s="36"/>
      <c r="CV459" s="42" t="str">
        <f t="shared" si="400"/>
        <v>Mantena</v>
      </c>
      <c r="CW459" s="43">
        <f t="shared" si="358"/>
        <v>0.62840037975974716</v>
      </c>
      <c r="CX459" s="43">
        <f t="shared" si="358"/>
        <v>0.46360761336765688</v>
      </c>
      <c r="CY459" s="43">
        <f t="shared" si="358"/>
        <v>0</v>
      </c>
      <c r="CZ459" s="43">
        <f t="shared" si="358"/>
        <v>0.74988760977995228</v>
      </c>
      <c r="DA459" s="43">
        <f t="shared" si="358"/>
        <v>0.26913062621937456</v>
      </c>
      <c r="DB459" s="43">
        <f t="shared" si="358"/>
        <v>8.1534571820896327E-3</v>
      </c>
      <c r="DC459" s="43">
        <f t="shared" si="358"/>
        <v>1.7965688053418524E-2</v>
      </c>
      <c r="DD459" s="43">
        <f t="shared" si="358"/>
        <v>6.5992386198806983E-3</v>
      </c>
      <c r="DE459" s="43">
        <f t="shared" si="358"/>
        <v>3.0602082390221662E-3</v>
      </c>
      <c r="DF459" s="43">
        <f t="shared" si="358"/>
        <v>308.70757884501984</v>
      </c>
      <c r="DG459" s="43">
        <f t="shared" si="358"/>
        <v>0.7440025958866382</v>
      </c>
      <c r="DH459" s="43">
        <f t="shared" si="358"/>
        <v>1.1126973144395063</v>
      </c>
      <c r="DI459" s="43">
        <f t="shared" si="358"/>
        <v>39.30713833509693</v>
      </c>
      <c r="DJ459" s="51">
        <f t="shared" si="359"/>
        <v>27.078324762435695</v>
      </c>
      <c r="DL459" s="40">
        <f t="shared" si="403"/>
        <v>456</v>
      </c>
      <c r="DM459" s="58">
        <f t="shared" si="401"/>
        <v>103.29810994533248</v>
      </c>
      <c r="DN459" s="57" t="str">
        <f t="shared" si="402"/>
        <v>Reduto</v>
      </c>
    </row>
    <row r="460" spans="1:118" x14ac:dyDescent="0.3">
      <c r="A460" s="12">
        <v>313970</v>
      </c>
      <c r="B460" s="12" t="s">
        <v>29</v>
      </c>
      <c r="C460" s="12" t="s">
        <v>28</v>
      </c>
      <c r="D460" s="27" t="s">
        <v>480</v>
      </c>
      <c r="E460" s="13">
        <v>5392</v>
      </c>
      <c r="F460" s="14">
        <v>14.72</v>
      </c>
      <c r="G460" s="14">
        <v>39.25</v>
      </c>
      <c r="H460" s="15">
        <v>793.70240000000001</v>
      </c>
      <c r="I460" s="15">
        <v>2116.36</v>
      </c>
      <c r="J460" s="15">
        <v>47.4512</v>
      </c>
      <c r="K460" s="13">
        <v>6181</v>
      </c>
      <c r="L460" s="14">
        <v>9.2100000000000009</v>
      </c>
      <c r="M460" s="14">
        <v>27.31</v>
      </c>
      <c r="N460" s="15">
        <v>569.27010000000007</v>
      </c>
      <c r="O460" s="15">
        <v>1688.0311000000002</v>
      </c>
      <c r="P460" s="15">
        <v>44.512900000000002</v>
      </c>
      <c r="Q460" s="13">
        <v>7130</v>
      </c>
      <c r="R460" s="14">
        <v>2.08</v>
      </c>
      <c r="S460" s="14">
        <v>9.44</v>
      </c>
      <c r="T460" s="15">
        <v>148.304</v>
      </c>
      <c r="U460" s="14">
        <v>673.072</v>
      </c>
      <c r="V460" s="14">
        <v>18.3399</v>
      </c>
      <c r="W460" s="14">
        <v>0.62</v>
      </c>
      <c r="X460" s="14">
        <v>0.47</v>
      </c>
      <c r="Y460" s="14">
        <v>0.39</v>
      </c>
      <c r="Z460" s="14">
        <v>117.99250000000001</v>
      </c>
      <c r="AA460" s="14">
        <v>85.914000000000001</v>
      </c>
      <c r="AB460" s="14">
        <v>78.886499999999998</v>
      </c>
      <c r="AC460" s="14">
        <v>19786.511999999999</v>
      </c>
      <c r="AD460" s="14">
        <v>112914.048</v>
      </c>
      <c r="AE460" s="14">
        <v>3194.4643000000001</v>
      </c>
      <c r="AF460" s="14">
        <v>14713.85</v>
      </c>
      <c r="AG460" s="14">
        <v>6194</v>
      </c>
      <c r="AH460" s="14">
        <v>7674</v>
      </c>
      <c r="AI460" s="14">
        <v>79.329300000000003</v>
      </c>
      <c r="AJ460" s="14">
        <v>78.903499999999994</v>
      </c>
      <c r="AK460" s="14">
        <v>0.44400000000000001</v>
      </c>
      <c r="AL460" s="14">
        <v>0.21099999999999999</v>
      </c>
      <c r="AM460" s="14">
        <v>0.68400000000000005</v>
      </c>
      <c r="AN460" s="14">
        <v>0.60599999999999998</v>
      </c>
      <c r="AO460" s="14">
        <v>0.56100000000000005</v>
      </c>
      <c r="AP460" s="14">
        <v>0.39</v>
      </c>
      <c r="AQ460" s="14">
        <v>0.77</v>
      </c>
      <c r="AR460" s="14">
        <v>0.58699999999999997</v>
      </c>
      <c r="AS460" s="14">
        <v>0.67200000000000004</v>
      </c>
      <c r="AT460" s="14">
        <v>0.55800000000000005</v>
      </c>
      <c r="AU460" s="14">
        <v>0.84499999999999997</v>
      </c>
      <c r="AV460" s="14">
        <v>0.64500000000000002</v>
      </c>
      <c r="AW460" s="14">
        <v>20700</v>
      </c>
      <c r="AX460" s="14">
        <v>21200</v>
      </c>
      <c r="AY460" s="14">
        <v>35921</v>
      </c>
      <c r="AZ460" s="14">
        <v>27271</v>
      </c>
      <c r="BA460" s="56">
        <f t="shared" si="357"/>
        <v>0.19697027366497927</v>
      </c>
      <c r="BB460" s="56">
        <f t="shared" si="357"/>
        <v>0.2017280097438435</v>
      </c>
      <c r="BC460" s="56">
        <f t="shared" si="357"/>
        <v>0.34180527537776423</v>
      </c>
      <c r="BD460" s="56">
        <f t="shared" si="356"/>
        <v>0.25949644121341303</v>
      </c>
      <c r="BE460" s="54"/>
      <c r="BG460" s="36">
        <f t="shared" si="360"/>
        <v>0.75297710505713455</v>
      </c>
      <c r="BH460" s="36">
        <f t="shared" si="361"/>
        <v>0.17419516826338374</v>
      </c>
      <c r="BI460" s="36">
        <f t="shared" si="362"/>
        <v>3.7845519458584304E-2</v>
      </c>
      <c r="BJ460" s="36">
        <f t="shared" si="363"/>
        <v>0.8518227266712074</v>
      </c>
      <c r="BK460" s="36">
        <f t="shared" si="364"/>
        <v>0.79829186098889537</v>
      </c>
      <c r="BL460" s="36">
        <f t="shared" si="365"/>
        <v>0.17419490827969478</v>
      </c>
      <c r="BM460" s="36">
        <f t="shared" si="366"/>
        <v>1.111111111111118E-3</v>
      </c>
      <c r="BN460" s="36">
        <f t="shared" si="367"/>
        <v>3.077870113881194E-2</v>
      </c>
      <c r="BO460" s="36">
        <f t="shared" si="368"/>
        <v>5.5363321799307932E-2</v>
      </c>
      <c r="BP460" s="36">
        <f t="shared" si="369"/>
        <v>1.1111656036724897E-3</v>
      </c>
      <c r="BQ460" s="36">
        <f t="shared" si="370"/>
        <v>3.0778772034649366E-2</v>
      </c>
      <c r="BR460" s="36">
        <f t="shared" si="371"/>
        <v>5.5363429134950307E-2</v>
      </c>
      <c r="BS460" s="36">
        <f t="shared" si="372"/>
        <v>0.88181449323602301</v>
      </c>
      <c r="BT460" s="36">
        <f t="shared" si="373"/>
        <v>0.95543705741640905</v>
      </c>
      <c r="BU460" s="36">
        <f t="shared" si="374"/>
        <v>0.29613417656758934</v>
      </c>
      <c r="BV460" s="36">
        <f t="shared" si="375"/>
        <v>0.68723020390959944</v>
      </c>
      <c r="BW460" s="36">
        <f t="shared" si="376"/>
        <v>0.75044769008069523</v>
      </c>
      <c r="BX460" s="36">
        <f t="shared" si="377"/>
        <v>0.75380432061228586</v>
      </c>
      <c r="BY460" s="36">
        <f t="shared" si="378"/>
        <v>0.29613426181857738</v>
      </c>
      <c r="BZ460" s="36">
        <f t="shared" si="379"/>
        <v>0.68723007693833893</v>
      </c>
      <c r="CA460" s="36">
        <f t="shared" si="380"/>
        <v>9.8786664417463057E-3</v>
      </c>
      <c r="CB460" s="36">
        <f t="shared" si="381"/>
        <v>5.9403142302899538E-2</v>
      </c>
      <c r="CC460" s="36">
        <f t="shared" si="382"/>
        <v>2.7700831024930687E-3</v>
      </c>
      <c r="CD460" s="36">
        <f t="shared" si="383"/>
        <v>2.8151885050223068E-4</v>
      </c>
      <c r="CE460" s="36">
        <f t="shared" si="384"/>
        <v>9.0556711758584697E-3</v>
      </c>
      <c r="CF460" s="36">
        <f t="shared" si="385"/>
        <v>3.1405223521871473E-2</v>
      </c>
      <c r="CG460" s="36">
        <f t="shared" si="386"/>
        <v>4.6660391462924322E-4</v>
      </c>
      <c r="CH460" s="36">
        <f t="shared" si="387"/>
        <v>6.3899725828166038E-3</v>
      </c>
      <c r="CI460" s="36">
        <f t="shared" si="388"/>
        <v>8.8999644001423947E-3</v>
      </c>
      <c r="CJ460" s="36">
        <f t="shared" si="389"/>
        <v>2.5484467992451729E-2</v>
      </c>
      <c r="CK460" s="36">
        <f t="shared" si="390"/>
        <v>1.1009640308112874E-3</v>
      </c>
      <c r="CL460" s="36">
        <f t="shared" si="391"/>
        <v>7.2430964237211242E-3</v>
      </c>
      <c r="CM460" s="36">
        <f t="shared" si="392"/>
        <v>1.0850882279150856E-2</v>
      </c>
      <c r="CN460" s="36">
        <f t="shared" si="393"/>
        <v>0.98766843163434748</v>
      </c>
      <c r="CO460" s="36">
        <f t="shared" si="394"/>
        <v>0.94177557671526746</v>
      </c>
      <c r="CP460" s="36">
        <f t="shared" si="395"/>
        <v>0.74855129736879134</v>
      </c>
      <c r="CQ460" s="36">
        <f t="shared" si="396"/>
        <v>1640.4516913798338</v>
      </c>
      <c r="CR460" s="36">
        <f t="shared" si="397"/>
        <v>0.50902935932283655</v>
      </c>
      <c r="CS460" s="36">
        <f t="shared" si="398"/>
        <v>0.13612245693992472</v>
      </c>
      <c r="CT460" s="36">
        <f t="shared" si="399"/>
        <v>27.516297405478898</v>
      </c>
      <c r="CU460" s="36"/>
      <c r="CV460" s="42" t="str">
        <f t="shared" si="400"/>
        <v>Maravilhas</v>
      </c>
      <c r="CW460" s="43">
        <f t="shared" si="358"/>
        <v>0.17419516826338374</v>
      </c>
      <c r="CX460" s="43">
        <f t="shared" si="358"/>
        <v>3.7845519458584304E-2</v>
      </c>
      <c r="CY460" s="43">
        <f t="shared" si="358"/>
        <v>5.5363321799307932E-2</v>
      </c>
      <c r="CZ460" s="43">
        <f t="shared" si="358"/>
        <v>0.68723020390959944</v>
      </c>
      <c r="DA460" s="43">
        <f t="shared" si="358"/>
        <v>0.75380432061228586</v>
      </c>
      <c r="DB460" s="43">
        <f t="shared" si="358"/>
        <v>8.8999644001423947E-3</v>
      </c>
      <c r="DC460" s="43">
        <f t="shared" si="358"/>
        <v>2.5484467992451729E-2</v>
      </c>
      <c r="DD460" s="43">
        <f t="shared" si="358"/>
        <v>1.1009640308112874E-3</v>
      </c>
      <c r="DE460" s="43">
        <f t="shared" si="358"/>
        <v>7.2430964237211242E-3</v>
      </c>
      <c r="DF460" s="43">
        <f t="shared" si="358"/>
        <v>1640.4516913798338</v>
      </c>
      <c r="DG460" s="43">
        <f t="shared" si="358"/>
        <v>0.50902935932283655</v>
      </c>
      <c r="DH460" s="43">
        <f t="shared" si="358"/>
        <v>0.13612245693992472</v>
      </c>
      <c r="DI460" s="43">
        <f t="shared" si="358"/>
        <v>27.516297405478898</v>
      </c>
      <c r="DJ460" s="51">
        <f t="shared" si="359"/>
        <v>128.48956212526662</v>
      </c>
      <c r="DL460" s="40">
        <f t="shared" si="403"/>
        <v>457</v>
      </c>
      <c r="DM460" s="58">
        <f t="shared" si="401"/>
        <v>103.50041301104685</v>
      </c>
      <c r="DN460" s="57" t="str">
        <f t="shared" si="402"/>
        <v>Olaria</v>
      </c>
    </row>
    <row r="461" spans="1:118" x14ac:dyDescent="0.3">
      <c r="A461" s="12">
        <v>313980</v>
      </c>
      <c r="B461" s="12" t="s">
        <v>29</v>
      </c>
      <c r="C461" s="12" t="s">
        <v>28</v>
      </c>
      <c r="D461" s="27" t="s">
        <v>497</v>
      </c>
      <c r="E461" s="13">
        <v>9508</v>
      </c>
      <c r="F461" s="14">
        <v>19.55</v>
      </c>
      <c r="G461" s="14">
        <v>50.83</v>
      </c>
      <c r="H461" s="15">
        <v>1858.8140000000001</v>
      </c>
      <c r="I461" s="15">
        <v>4832.9164000000001</v>
      </c>
      <c r="J461" s="15">
        <v>63.021099999999997</v>
      </c>
      <c r="K461" s="13">
        <v>10391</v>
      </c>
      <c r="L461" s="14">
        <v>6.87</v>
      </c>
      <c r="M461" s="14">
        <v>22.21</v>
      </c>
      <c r="N461" s="15">
        <v>713.86169999999993</v>
      </c>
      <c r="O461" s="15">
        <v>2307.8411000000001</v>
      </c>
      <c r="P461" s="15">
        <v>33.203400000000002</v>
      </c>
      <c r="Q461" s="13">
        <v>11684</v>
      </c>
      <c r="R461" s="14">
        <v>0.23</v>
      </c>
      <c r="S461" s="14">
        <v>5.73</v>
      </c>
      <c r="T461" s="15">
        <v>26.873200000000001</v>
      </c>
      <c r="U461" s="14">
        <v>669.4932</v>
      </c>
      <c r="V461" s="14">
        <v>2.028</v>
      </c>
      <c r="W461" s="14">
        <v>0.56000000000000005</v>
      </c>
      <c r="X461" s="14">
        <v>0.55000000000000004</v>
      </c>
      <c r="Y461" s="14">
        <v>0.4</v>
      </c>
      <c r="Z461" s="14">
        <v>106.57380000000001</v>
      </c>
      <c r="AA461" s="14">
        <v>100.5377</v>
      </c>
      <c r="AB461" s="14">
        <v>80.909300000000002</v>
      </c>
      <c r="AC461" s="14">
        <v>26861.031999999999</v>
      </c>
      <c r="AD461" s="14">
        <v>134355.073</v>
      </c>
      <c r="AE461" s="14">
        <v>2551.3897999999999</v>
      </c>
      <c r="AF461" s="14">
        <v>10765.63</v>
      </c>
      <c r="AG461" s="14">
        <v>10528</v>
      </c>
      <c r="AH461" s="14">
        <v>12480</v>
      </c>
      <c r="AI461" s="14">
        <v>63.3596</v>
      </c>
      <c r="AJ461" s="14">
        <v>57.731000000000002</v>
      </c>
      <c r="AK461" s="14">
        <v>0.47499999999999998</v>
      </c>
      <c r="AL461" s="14">
        <v>0.28100000000000003</v>
      </c>
      <c r="AM461" s="14">
        <v>0.68700000000000006</v>
      </c>
      <c r="AN461" s="14">
        <v>0.55600000000000005</v>
      </c>
      <c r="AO461" s="14">
        <v>0.61599999999999999</v>
      </c>
      <c r="AP461" s="14">
        <v>0.48799999999999999</v>
      </c>
      <c r="AQ461" s="14">
        <v>0.73499999999999999</v>
      </c>
      <c r="AR461" s="14">
        <v>0.65100000000000002</v>
      </c>
      <c r="AS461" s="14">
        <v>0.68400000000000005</v>
      </c>
      <c r="AT461" s="14">
        <v>0.55800000000000005</v>
      </c>
      <c r="AU461" s="14">
        <v>0.82499999999999996</v>
      </c>
      <c r="AV461" s="14">
        <v>0.69399999999999995</v>
      </c>
      <c r="AW461" s="14">
        <v>8625</v>
      </c>
      <c r="AX461" s="14">
        <v>24756</v>
      </c>
      <c r="AY461" s="14">
        <v>54258</v>
      </c>
      <c r="AZ461" s="14">
        <v>38059</v>
      </c>
      <c r="BA461" s="56">
        <f t="shared" si="357"/>
        <v>6.861684354564114E-2</v>
      </c>
      <c r="BB461" s="56">
        <f t="shared" si="357"/>
        <v>0.1969482410221324</v>
      </c>
      <c r="BC461" s="56">
        <f t="shared" si="357"/>
        <v>0.43165364604050982</v>
      </c>
      <c r="BD461" s="56">
        <f t="shared" si="356"/>
        <v>0.30278126939171668</v>
      </c>
      <c r="BE461" s="54"/>
      <c r="BG461" s="36">
        <f t="shared" si="360"/>
        <v>0.61350940259501463</v>
      </c>
      <c r="BH461" s="36">
        <f t="shared" si="361"/>
        <v>0.87529913926354852</v>
      </c>
      <c r="BI461" s="36">
        <f t="shared" si="362"/>
        <v>0.2612151859660567</v>
      </c>
      <c r="BJ461" s="36">
        <f t="shared" si="363"/>
        <v>0.97226876891956127</v>
      </c>
      <c r="BK461" s="36">
        <f t="shared" si="364"/>
        <v>0.79930434686044094</v>
      </c>
      <c r="BL461" s="36">
        <f t="shared" si="365"/>
        <v>0.87529727436071292</v>
      </c>
      <c r="BM461" s="36">
        <f t="shared" si="366"/>
        <v>4.444444444444428E-3</v>
      </c>
      <c r="BN461" s="36">
        <f t="shared" si="367"/>
        <v>1.2311480455524698E-3</v>
      </c>
      <c r="BO461" s="36">
        <f t="shared" si="368"/>
        <v>4.6520569011918499E-2</v>
      </c>
      <c r="BP461" s="36">
        <f t="shared" si="369"/>
        <v>4.4444288753457076E-3</v>
      </c>
      <c r="BQ461" s="36">
        <f t="shared" si="370"/>
        <v>1.2311374112059556E-3</v>
      </c>
      <c r="BR461" s="36">
        <f t="shared" si="371"/>
        <v>4.652038042944056E-2</v>
      </c>
      <c r="BS461" s="36">
        <f t="shared" si="372"/>
        <v>0.84136129491654332</v>
      </c>
      <c r="BT461" s="36">
        <f t="shared" si="373"/>
        <v>0.94708983353078957</v>
      </c>
      <c r="BU461" s="36">
        <f t="shared" si="374"/>
        <v>0.40442269998380581</v>
      </c>
      <c r="BV461" s="36">
        <f t="shared" si="375"/>
        <v>0.7654154997301077</v>
      </c>
      <c r="BW461" s="36">
        <f t="shared" si="376"/>
        <v>0.59709833897077136</v>
      </c>
      <c r="BX461" s="36">
        <f t="shared" si="377"/>
        <v>0.61730646165395953</v>
      </c>
      <c r="BY461" s="36">
        <f t="shared" si="378"/>
        <v>0.40442274889585494</v>
      </c>
      <c r="BZ461" s="36">
        <f t="shared" si="379"/>
        <v>0.76541555951089413</v>
      </c>
      <c r="CA461" s="36">
        <f t="shared" si="380"/>
        <v>1.3330645260832199E-3</v>
      </c>
      <c r="CB461" s="36">
        <f t="shared" si="381"/>
        <v>5.1386801300087046E-5</v>
      </c>
      <c r="CC461" s="36">
        <f t="shared" si="382"/>
        <v>2.3499666208822703E-3</v>
      </c>
      <c r="CD461" s="36">
        <f t="shared" si="383"/>
        <v>4.5043016080356614E-3</v>
      </c>
      <c r="CE461" s="36">
        <f t="shared" si="384"/>
        <v>4.1623309053069931E-5</v>
      </c>
      <c r="CF461" s="36">
        <f t="shared" si="385"/>
        <v>8.7236732005199086E-4</v>
      </c>
      <c r="CG461" s="36">
        <f t="shared" si="386"/>
        <v>4.3657335126556238E-3</v>
      </c>
      <c r="CH461" s="36">
        <f t="shared" si="387"/>
        <v>4.1518852998693225E-4</v>
      </c>
      <c r="CI461" s="36">
        <f t="shared" si="388"/>
        <v>6.1100980085875452E-3</v>
      </c>
      <c r="CJ461" s="36">
        <f t="shared" si="389"/>
        <v>2.5484467992451729E-2</v>
      </c>
      <c r="CK461" s="36">
        <f t="shared" si="390"/>
        <v>3.1431803067513684E-3</v>
      </c>
      <c r="CL461" s="36">
        <f t="shared" si="391"/>
        <v>2.434485186861835E-4</v>
      </c>
      <c r="CM461" s="36">
        <f t="shared" si="392"/>
        <v>0.39279862385995595</v>
      </c>
      <c r="CN461" s="36">
        <f t="shared" si="393"/>
        <v>0.98560747822765726</v>
      </c>
      <c r="CO461" s="36">
        <f t="shared" si="394"/>
        <v>0.91272634215801351</v>
      </c>
      <c r="CP461" s="36">
        <f t="shared" si="395"/>
        <v>0.6591153801455415</v>
      </c>
      <c r="CQ461" s="36">
        <f t="shared" si="396"/>
        <v>181.11416224384695</v>
      </c>
      <c r="CR461" s="36">
        <f t="shared" si="397"/>
        <v>0.51876320264145959</v>
      </c>
      <c r="CS461" s="36">
        <f t="shared" si="398"/>
        <v>0.53114234428369833</v>
      </c>
      <c r="CT461" s="36">
        <f t="shared" si="399"/>
        <v>39.531190233587687</v>
      </c>
      <c r="CU461" s="36"/>
      <c r="CV461" s="42" t="str">
        <f t="shared" si="400"/>
        <v>Mar de Espanha</v>
      </c>
      <c r="CW461" s="43">
        <f t="shared" si="358"/>
        <v>0.87529913926354852</v>
      </c>
      <c r="CX461" s="43">
        <f t="shared" si="358"/>
        <v>0.2612151859660567</v>
      </c>
      <c r="CY461" s="43">
        <f t="shared" si="358"/>
        <v>4.6520569011918499E-2</v>
      </c>
      <c r="CZ461" s="43">
        <f t="shared" si="358"/>
        <v>0.7654154997301077</v>
      </c>
      <c r="DA461" s="43">
        <f t="shared" si="358"/>
        <v>0.61730646165395953</v>
      </c>
      <c r="DB461" s="43">
        <f t="shared" si="358"/>
        <v>6.1100980085875452E-3</v>
      </c>
      <c r="DC461" s="43">
        <f t="shared" si="358"/>
        <v>2.5484467992451729E-2</v>
      </c>
      <c r="DD461" s="43">
        <f t="shared" si="358"/>
        <v>3.1431803067513684E-3</v>
      </c>
      <c r="DE461" s="43">
        <f t="shared" si="358"/>
        <v>2.434485186861835E-4</v>
      </c>
      <c r="DF461" s="43">
        <f t="shared" si="358"/>
        <v>181.11416224384695</v>
      </c>
      <c r="DG461" s="43">
        <f t="shared" si="358"/>
        <v>0.51876320264145959</v>
      </c>
      <c r="DH461" s="43">
        <f t="shared" si="358"/>
        <v>0.53114234428369833</v>
      </c>
      <c r="DI461" s="43">
        <f t="shared" si="358"/>
        <v>39.531190233587687</v>
      </c>
      <c r="DJ461" s="51">
        <f t="shared" si="359"/>
        <v>17.253538159600911</v>
      </c>
      <c r="DL461" s="40">
        <f t="shared" si="403"/>
        <v>458</v>
      </c>
      <c r="DM461" s="58">
        <f t="shared" si="401"/>
        <v>103.76183632859816</v>
      </c>
      <c r="DN461" s="57" t="str">
        <f t="shared" si="402"/>
        <v>Ponto Chique</v>
      </c>
    </row>
    <row r="462" spans="1:118" x14ac:dyDescent="0.3">
      <c r="A462" s="12">
        <v>313990</v>
      </c>
      <c r="B462" s="12" t="s">
        <v>29</v>
      </c>
      <c r="C462" s="12" t="s">
        <v>28</v>
      </c>
      <c r="D462" s="27" t="s">
        <v>498</v>
      </c>
      <c r="E462" s="13">
        <v>13423</v>
      </c>
      <c r="F462" s="14">
        <v>13.7</v>
      </c>
      <c r="G462" s="14">
        <v>46.97</v>
      </c>
      <c r="H462" s="15">
        <v>1838.9509999999998</v>
      </c>
      <c r="I462" s="15">
        <v>6304.7830999999996</v>
      </c>
      <c r="J462" s="15">
        <v>44.1631</v>
      </c>
      <c r="K462" s="13">
        <v>14418</v>
      </c>
      <c r="L462" s="14">
        <v>9.7899999999999991</v>
      </c>
      <c r="M462" s="14">
        <v>37.479999999999997</v>
      </c>
      <c r="N462" s="15">
        <v>1411.5221999999999</v>
      </c>
      <c r="O462" s="15">
        <v>5403.8663999999999</v>
      </c>
      <c r="P462" s="15">
        <v>47.316099999999999</v>
      </c>
      <c r="Q462" s="13">
        <v>14152</v>
      </c>
      <c r="R462" s="14">
        <v>3.28</v>
      </c>
      <c r="S462" s="14">
        <v>17.14</v>
      </c>
      <c r="T462" s="15">
        <v>464.18559999999997</v>
      </c>
      <c r="U462" s="14">
        <v>2425.6527999999998</v>
      </c>
      <c r="V462" s="14">
        <v>28.9206</v>
      </c>
      <c r="W462" s="14">
        <v>0.54</v>
      </c>
      <c r="X462" s="14">
        <v>0.59</v>
      </c>
      <c r="Y462" s="14">
        <v>0.48</v>
      </c>
      <c r="Z462" s="14">
        <v>102.7676</v>
      </c>
      <c r="AA462" s="14">
        <v>107.84950000000001</v>
      </c>
      <c r="AB462" s="14">
        <v>97.091099999999997</v>
      </c>
      <c r="AC462" s="14">
        <v>34613.15</v>
      </c>
      <c r="AD462" s="14">
        <v>130305.25599999999</v>
      </c>
      <c r="AE462" s="14">
        <v>2376.9503</v>
      </c>
      <c r="AF462" s="14">
        <v>8965.5499999999993</v>
      </c>
      <c r="AG462" s="14">
        <v>14562</v>
      </c>
      <c r="AH462" s="14">
        <v>14534</v>
      </c>
      <c r="AI462" s="14">
        <v>59.027700000000003</v>
      </c>
      <c r="AJ462" s="14">
        <v>48.078000000000003</v>
      </c>
      <c r="AK462" s="14">
        <v>0.39800000000000002</v>
      </c>
      <c r="AL462" s="14">
        <v>0.17199999999999999</v>
      </c>
      <c r="AM462" s="14">
        <v>0.65100000000000002</v>
      </c>
      <c r="AN462" s="14">
        <v>0.56499999999999995</v>
      </c>
      <c r="AO462" s="14">
        <v>0.57199999999999995</v>
      </c>
      <c r="AP462" s="14">
        <v>0.40899999999999997</v>
      </c>
      <c r="AQ462" s="14">
        <v>0.73699999999999999</v>
      </c>
      <c r="AR462" s="14">
        <v>0.62</v>
      </c>
      <c r="AS462" s="14">
        <v>0.70199999999999996</v>
      </c>
      <c r="AT462" s="14">
        <v>0.63700000000000001</v>
      </c>
      <c r="AU462" s="14">
        <v>0.84199999999999997</v>
      </c>
      <c r="AV462" s="14">
        <v>0.64600000000000002</v>
      </c>
      <c r="AW462" s="14">
        <v>14474</v>
      </c>
      <c r="AX462" s="14">
        <v>8113</v>
      </c>
      <c r="AY462" s="14">
        <v>53967</v>
      </c>
      <c r="AZ462" s="14">
        <v>47169</v>
      </c>
      <c r="BA462" s="56">
        <f t="shared" si="357"/>
        <v>0.11698714062866242</v>
      </c>
      <c r="BB462" s="56">
        <f t="shared" si="357"/>
        <v>6.5573902992976246E-2</v>
      </c>
      <c r="BC462" s="56">
        <f t="shared" si="357"/>
        <v>0.43619213889090952</v>
      </c>
      <c r="BD462" s="56">
        <f t="shared" si="356"/>
        <v>0.38124681748745182</v>
      </c>
      <c r="BE462" s="54"/>
      <c r="BG462" s="36">
        <f t="shared" si="360"/>
        <v>0.54388914987471482</v>
      </c>
      <c r="BH462" s="36">
        <f t="shared" si="361"/>
        <v>6.598717918539972E-3</v>
      </c>
      <c r="BI462" s="36">
        <f t="shared" si="362"/>
        <v>0.21386678936271816</v>
      </c>
      <c r="BJ462" s="36">
        <f t="shared" si="363"/>
        <v>0.57579698347847508</v>
      </c>
      <c r="BK462" s="36">
        <f t="shared" si="364"/>
        <v>0.37956441629897397</v>
      </c>
      <c r="BL462" s="36">
        <f t="shared" si="365"/>
        <v>6.5986976782070319E-3</v>
      </c>
      <c r="BM462" s="36">
        <f t="shared" si="366"/>
        <v>9.9999999999999742E-3</v>
      </c>
      <c r="BN462" s="36">
        <f t="shared" si="367"/>
        <v>1.2311480455524854E-3</v>
      </c>
      <c r="BO462" s="36">
        <f t="shared" si="368"/>
        <v>3.4602076124567488E-3</v>
      </c>
      <c r="BP462" s="36">
        <f t="shared" si="369"/>
        <v>9.9999649695278643E-3</v>
      </c>
      <c r="BQ462" s="36">
        <f t="shared" si="370"/>
        <v>1.2311374112059478E-3</v>
      </c>
      <c r="BR462" s="36">
        <f t="shared" si="371"/>
        <v>3.4602143209343907E-3</v>
      </c>
      <c r="BS462" s="36">
        <f t="shared" si="372"/>
        <v>0.79812411067061662</v>
      </c>
      <c r="BT462" s="36">
        <f t="shared" si="373"/>
        <v>0.9486636658403228</v>
      </c>
      <c r="BU462" s="36">
        <f t="shared" si="374"/>
        <v>0.436700427544579</v>
      </c>
      <c r="BV462" s="36">
        <f t="shared" si="375"/>
        <v>0.802459556604735</v>
      </c>
      <c r="BW462" s="36">
        <f t="shared" si="376"/>
        <v>0.47009581295964675</v>
      </c>
      <c r="BX462" s="36">
        <f t="shared" si="377"/>
        <v>0.56312481923378066</v>
      </c>
      <c r="BY462" s="36">
        <f t="shared" si="378"/>
        <v>0.43670032169796014</v>
      </c>
      <c r="BZ462" s="36">
        <f t="shared" si="379"/>
        <v>0.80245968256870359</v>
      </c>
      <c r="CA462" s="36">
        <f t="shared" si="380"/>
        <v>3.7132430086114297E-2</v>
      </c>
      <c r="CB462" s="36">
        <f t="shared" si="381"/>
        <v>0.1470818720211714</v>
      </c>
      <c r="CC462" s="36">
        <f t="shared" si="382"/>
        <v>9.6703524374429188E-3</v>
      </c>
      <c r="CD462" s="36">
        <f t="shared" si="383"/>
        <v>2.7053961533264276E-3</v>
      </c>
      <c r="CE462" s="36">
        <f t="shared" si="384"/>
        <v>5.9937565036420528E-3</v>
      </c>
      <c r="CF462" s="36">
        <f t="shared" si="385"/>
        <v>1.8804856771528777E-2</v>
      </c>
      <c r="CG462" s="36">
        <f t="shared" si="386"/>
        <v>4.0363660435055737E-3</v>
      </c>
      <c r="CH462" s="36">
        <f t="shared" si="387"/>
        <v>7.9598274388027052E-4</v>
      </c>
      <c r="CI462" s="36">
        <f t="shared" si="388"/>
        <v>2.9061108245362994E-3</v>
      </c>
      <c r="CJ462" s="36">
        <f t="shared" si="389"/>
        <v>1.6534511540136499E-3</v>
      </c>
      <c r="CK462" s="36">
        <f t="shared" si="390"/>
        <v>1.3405317093350224E-3</v>
      </c>
      <c r="CL462" s="36">
        <f t="shared" si="391"/>
        <v>7.0036718474925635E-3</v>
      </c>
      <c r="CM462" s="36">
        <f t="shared" si="392"/>
        <v>0.1395842293446575</v>
      </c>
      <c r="CN462" s="36">
        <f t="shared" si="393"/>
        <v>0.9952718115462833</v>
      </c>
      <c r="CO462" s="36">
        <f t="shared" si="394"/>
        <v>0.91318378703759207</v>
      </c>
      <c r="CP462" s="36">
        <f t="shared" si="395"/>
        <v>0.58802035886782833</v>
      </c>
      <c r="CQ462" s="36">
        <f t="shared" si="396"/>
        <v>559.30818338259076</v>
      </c>
      <c r="CR462" s="36">
        <f t="shared" si="397"/>
        <v>0.82239140128707455</v>
      </c>
      <c r="CS462" s="36">
        <f t="shared" si="398"/>
        <v>0.55796721363045265</v>
      </c>
      <c r="CT462" s="36">
        <f t="shared" si="399"/>
        <v>66.845399447244617</v>
      </c>
      <c r="CU462" s="36"/>
      <c r="CV462" s="42" t="str">
        <f t="shared" si="400"/>
        <v>Maria da Fé</v>
      </c>
      <c r="CW462" s="43">
        <f t="shared" si="358"/>
        <v>6.598717918539972E-3</v>
      </c>
      <c r="CX462" s="43">
        <f t="shared" si="358"/>
        <v>0.21386678936271816</v>
      </c>
      <c r="CY462" s="43">
        <f t="shared" si="358"/>
        <v>3.4602076124567488E-3</v>
      </c>
      <c r="CZ462" s="43">
        <f t="shared" si="358"/>
        <v>0.802459556604735</v>
      </c>
      <c r="DA462" s="43">
        <f t="shared" si="358"/>
        <v>0.56312481923378066</v>
      </c>
      <c r="DB462" s="43">
        <f t="shared" si="358"/>
        <v>2.9061108245362994E-3</v>
      </c>
      <c r="DC462" s="43">
        <f t="shared" si="358"/>
        <v>1.6534511540136499E-3</v>
      </c>
      <c r="DD462" s="43">
        <f t="shared" si="358"/>
        <v>1.3405317093350224E-3</v>
      </c>
      <c r="DE462" s="43">
        <f t="shared" si="358"/>
        <v>7.0036718474925635E-3</v>
      </c>
      <c r="DF462" s="43">
        <f t="shared" si="358"/>
        <v>559.30818338259076</v>
      </c>
      <c r="DG462" s="43">
        <f t="shared" si="358"/>
        <v>0.82239140128707455</v>
      </c>
      <c r="DH462" s="43">
        <f t="shared" si="358"/>
        <v>0.55796721363045265</v>
      </c>
      <c r="DI462" s="43">
        <f t="shared" si="358"/>
        <v>66.845399447244617</v>
      </c>
      <c r="DJ462" s="51">
        <f t="shared" si="359"/>
        <v>48.395104253924657</v>
      </c>
      <c r="DL462" s="40">
        <f t="shared" si="403"/>
        <v>459</v>
      </c>
      <c r="DM462" s="58">
        <f t="shared" si="401"/>
        <v>104.39778489730718</v>
      </c>
      <c r="DN462" s="57" t="str">
        <f t="shared" si="402"/>
        <v>Belo Vale</v>
      </c>
    </row>
    <row r="463" spans="1:118" x14ac:dyDescent="0.3">
      <c r="A463" s="12">
        <v>310900</v>
      </c>
      <c r="B463" s="12" t="s">
        <v>29</v>
      </c>
      <c r="C463" s="12" t="s">
        <v>28</v>
      </c>
      <c r="D463" s="27" t="s">
        <v>162</v>
      </c>
      <c r="E463" s="13">
        <v>19212</v>
      </c>
      <c r="F463" s="14">
        <v>18.34</v>
      </c>
      <c r="G463" s="14">
        <v>40.39</v>
      </c>
      <c r="H463" s="15">
        <v>3523.4808000000003</v>
      </c>
      <c r="I463" s="15">
        <v>7759.7267999999995</v>
      </c>
      <c r="J463" s="15">
        <v>59.120600000000003</v>
      </c>
      <c r="K463" s="13">
        <v>26431</v>
      </c>
      <c r="L463" s="14">
        <v>4.71</v>
      </c>
      <c r="M463" s="14">
        <v>21.45</v>
      </c>
      <c r="N463" s="15">
        <v>1244.9001000000001</v>
      </c>
      <c r="O463" s="15">
        <v>5669.4494999999997</v>
      </c>
      <c r="P463" s="15">
        <v>22.7639</v>
      </c>
      <c r="Q463" s="13">
        <v>33754</v>
      </c>
      <c r="R463" s="14">
        <v>1.51</v>
      </c>
      <c r="S463" s="14">
        <v>5.83</v>
      </c>
      <c r="T463" s="15">
        <v>509.68540000000002</v>
      </c>
      <c r="U463" s="14">
        <v>1967.8581999999999</v>
      </c>
      <c r="V463" s="14">
        <v>13.314</v>
      </c>
      <c r="W463" s="14">
        <v>0.57999999999999996</v>
      </c>
      <c r="X463" s="14">
        <v>0.56999999999999995</v>
      </c>
      <c r="Y463" s="14">
        <v>0.56999999999999995</v>
      </c>
      <c r="Z463" s="14">
        <v>110.38</v>
      </c>
      <c r="AA463" s="14">
        <v>104.1936</v>
      </c>
      <c r="AB463" s="14">
        <v>115.2957</v>
      </c>
      <c r="AC463" s="14">
        <v>153286.864</v>
      </c>
      <c r="AD463" s="14">
        <v>2958775.909</v>
      </c>
      <c r="AE463" s="14">
        <v>5832.6115</v>
      </c>
      <c r="AF463" s="14">
        <v>79293.990000000005</v>
      </c>
      <c r="AG463" s="14">
        <v>26281</v>
      </c>
      <c r="AH463" s="14">
        <v>37314</v>
      </c>
      <c r="AI463" s="14">
        <v>144.8434</v>
      </c>
      <c r="AJ463" s="14">
        <v>425.21640000000002</v>
      </c>
      <c r="AK463" s="14">
        <v>0.47699999999999998</v>
      </c>
      <c r="AL463" s="14">
        <v>0.25800000000000001</v>
      </c>
      <c r="AM463" s="14">
        <v>0.70599999999999996</v>
      </c>
      <c r="AN463" s="14">
        <v>0.59599999999999997</v>
      </c>
      <c r="AO463" s="14">
        <v>0.627</v>
      </c>
      <c r="AP463" s="14">
        <v>0.47299999999999998</v>
      </c>
      <c r="AQ463" s="14">
        <v>0.77100000000000002</v>
      </c>
      <c r="AR463" s="14">
        <v>0.67600000000000005</v>
      </c>
      <c r="AS463" s="14">
        <v>0.747</v>
      </c>
      <c r="AT463" s="14">
        <v>0.63900000000000001</v>
      </c>
      <c r="AU463" s="14">
        <v>0.85699999999999998</v>
      </c>
      <c r="AV463" s="14">
        <v>0.76100000000000001</v>
      </c>
      <c r="AW463" s="14">
        <v>24846</v>
      </c>
      <c r="AX463" s="14">
        <v>1852004</v>
      </c>
      <c r="AY463" s="14">
        <v>727022</v>
      </c>
      <c r="AZ463" s="14">
        <v>220427</v>
      </c>
      <c r="BA463" s="56">
        <f>AW463/SUM($AW463:$AZ463)</f>
        <v>8.7972272057597299E-3</v>
      </c>
      <c r="BB463" s="56">
        <f>AX463/SUM($AW463:$AZ463)</f>
        <v>0.65573935337582878</v>
      </c>
      <c r="BC463" s="56">
        <f>AY463/SUM($AW463:$AZ463)</f>
        <v>0.25741679616782787</v>
      </c>
      <c r="BD463" s="56">
        <f>AZ463/SUM($AW463:$AZ463)</f>
        <v>7.8046623250583591E-2</v>
      </c>
      <c r="BE463" s="54"/>
      <c r="BG463" s="36">
        <f t="shared" si="360"/>
        <v>0.13978804647756707</v>
      </c>
      <c r="BH463" s="36">
        <f t="shared" si="361"/>
        <v>0.33296455837236849</v>
      </c>
      <c r="BI463" s="36">
        <f t="shared" si="362"/>
        <v>0.25256627916457963</v>
      </c>
      <c r="BJ463" s="36">
        <f t="shared" si="363"/>
        <v>0.54047720189408699</v>
      </c>
      <c r="BK463" s="36">
        <f t="shared" si="364"/>
        <v>0.47409268625929568</v>
      </c>
      <c r="BL463" s="36">
        <f t="shared" si="365"/>
        <v>0.33296657124316609</v>
      </c>
      <c r="BM463" s="36">
        <f t="shared" si="366"/>
        <v>1.1111111111111107E-3</v>
      </c>
      <c r="BN463" s="36">
        <f t="shared" si="367"/>
        <v>0</v>
      </c>
      <c r="BO463" s="36">
        <f t="shared" si="368"/>
        <v>1.3840830449826943E-2</v>
      </c>
      <c r="BP463" s="36">
        <f t="shared" si="369"/>
        <v>1.1111072188364343E-3</v>
      </c>
      <c r="BQ463" s="36">
        <f t="shared" si="370"/>
        <v>0</v>
      </c>
      <c r="BR463" s="36">
        <f t="shared" si="371"/>
        <v>1.3840857283737563E-2</v>
      </c>
      <c r="BS463" s="36">
        <f t="shared" si="372"/>
        <v>0.27859008293765652</v>
      </c>
      <c r="BT463" s="36">
        <f t="shared" si="373"/>
        <v>0.16767985361383361</v>
      </c>
      <c r="BU463" s="36">
        <f t="shared" si="374"/>
        <v>2.8138412358918063E-2</v>
      </c>
      <c r="BV463" s="36">
        <f t="shared" si="375"/>
        <v>6.1518419618477923E-3</v>
      </c>
      <c r="BW463" s="36">
        <f t="shared" si="376"/>
        <v>0.18718203805399566</v>
      </c>
      <c r="BX463" s="36">
        <f t="shared" si="377"/>
        <v>0.12904569211413786</v>
      </c>
      <c r="BY463" s="36">
        <f t="shared" si="378"/>
        <v>2.813841029991589E-2</v>
      </c>
      <c r="BZ463" s="36">
        <f t="shared" si="379"/>
        <v>6.1518468361453412E-3</v>
      </c>
      <c r="CA463" s="36">
        <f t="shared" si="380"/>
        <v>1.0532855514731596E-3</v>
      </c>
      <c r="CB463" s="36">
        <f t="shared" si="381"/>
        <v>5.6653948433344958E-3</v>
      </c>
      <c r="CC463" s="36">
        <f t="shared" si="382"/>
        <v>4.9109506526193061E-4</v>
      </c>
      <c r="CD463" s="36">
        <f t="shared" si="383"/>
        <v>0</v>
      </c>
      <c r="CE463" s="36">
        <f t="shared" si="384"/>
        <v>1.2747138397502478E-4</v>
      </c>
      <c r="CF463" s="36">
        <f t="shared" si="385"/>
        <v>4.4508536737345139E-6</v>
      </c>
      <c r="CG463" s="36">
        <f t="shared" si="386"/>
        <v>4.1332388285497272E-4</v>
      </c>
      <c r="CH463" s="36">
        <f t="shared" si="387"/>
        <v>3.5475280313676137E-3</v>
      </c>
      <c r="CI463" s="36">
        <f t="shared" si="388"/>
        <v>4.5407981633378926E-5</v>
      </c>
      <c r="CJ463" s="36">
        <f t="shared" si="389"/>
        <v>1.4175678618086824E-3</v>
      </c>
      <c r="CK463" s="36">
        <f t="shared" si="390"/>
        <v>3.7833365624787241E-4</v>
      </c>
      <c r="CL463" s="36">
        <f t="shared" si="391"/>
        <v>6.3095417735526561E-3</v>
      </c>
      <c r="CM463" s="36">
        <f t="shared" si="392"/>
        <v>5.6638538111142061E-3</v>
      </c>
      <c r="CN463" s="36">
        <f t="shared" si="393"/>
        <v>0.21131891033194103</v>
      </c>
      <c r="CO463" s="36">
        <f t="shared" si="394"/>
        <v>0.1615625331860075</v>
      </c>
      <c r="CP463" s="36">
        <f t="shared" si="395"/>
        <v>8.0386306974474363E-3</v>
      </c>
      <c r="CQ463" s="36">
        <f t="shared" si="396"/>
        <v>0.72865665958246439</v>
      </c>
      <c r="CR463" s="36">
        <f t="shared" si="397"/>
        <v>4.7031300351061938E-3</v>
      </c>
      <c r="CS463" s="36">
        <f t="shared" si="398"/>
        <v>9.5898946547131659E-4</v>
      </c>
      <c r="CT463" s="36">
        <f t="shared" si="399"/>
        <v>0.77165230977014532</v>
      </c>
      <c r="CU463" s="36"/>
      <c r="CV463" s="42" t="str">
        <f>D463</f>
        <v>Brumadinho</v>
      </c>
      <c r="CW463" s="43">
        <f t="shared" si="358"/>
        <v>0.33296455837236849</v>
      </c>
      <c r="CX463" s="43">
        <f t="shared" si="358"/>
        <v>0.25256627916457963</v>
      </c>
      <c r="CY463" s="43">
        <f t="shared" si="358"/>
        <v>1.3840830449826943E-2</v>
      </c>
      <c r="CZ463" s="43">
        <f t="shared" si="358"/>
        <v>6.1518419618477923E-3</v>
      </c>
      <c r="DA463" s="43">
        <f t="shared" si="358"/>
        <v>0.12904569211413786</v>
      </c>
      <c r="DB463" s="43">
        <f t="shared" si="358"/>
        <v>4.5407981633378926E-5</v>
      </c>
      <c r="DC463" s="43">
        <f t="shared" si="358"/>
        <v>1.4175678618086824E-3</v>
      </c>
      <c r="DD463" s="43">
        <f t="shared" si="358"/>
        <v>3.7833365624787241E-4</v>
      </c>
      <c r="DE463" s="43">
        <f t="shared" si="358"/>
        <v>6.3095417735526561E-3</v>
      </c>
      <c r="DF463" s="43">
        <f t="shared" si="358"/>
        <v>0.72865665958246439</v>
      </c>
      <c r="DG463" s="43">
        <f t="shared" si="358"/>
        <v>4.7031300351061938E-3</v>
      </c>
      <c r="DH463" s="43">
        <f t="shared" si="358"/>
        <v>9.5898946547131659E-4</v>
      </c>
      <c r="DI463" s="43">
        <f t="shared" si="358"/>
        <v>0.77165230977014532</v>
      </c>
      <c r="DJ463" s="51">
        <f t="shared" si="359"/>
        <v>0.17297624170686079</v>
      </c>
      <c r="DL463" s="40">
        <f t="shared" si="403"/>
        <v>460</v>
      </c>
      <c r="DM463" s="58">
        <f t="shared" si="401"/>
        <v>104.40743187165486</v>
      </c>
      <c r="DN463" s="57" t="str">
        <f t="shared" si="402"/>
        <v>Frutal</v>
      </c>
    </row>
    <row r="464" spans="1:118" x14ac:dyDescent="0.3">
      <c r="A464" s="12">
        <v>314010</v>
      </c>
      <c r="B464" s="12" t="s">
        <v>29</v>
      </c>
      <c r="C464" s="12" t="s">
        <v>28</v>
      </c>
      <c r="D464" s="27" t="s">
        <v>500</v>
      </c>
      <c r="E464" s="13">
        <v>4393</v>
      </c>
      <c r="F464" s="14">
        <v>46.71</v>
      </c>
      <c r="G464" s="14">
        <v>73.73</v>
      </c>
      <c r="H464" s="15">
        <v>2051.9703</v>
      </c>
      <c r="I464" s="15">
        <v>3238.9589000000001</v>
      </c>
      <c r="J464" s="15">
        <v>150.5737</v>
      </c>
      <c r="K464" s="13">
        <v>4403</v>
      </c>
      <c r="L464" s="14">
        <v>25.49</v>
      </c>
      <c r="M464" s="14">
        <v>58.21</v>
      </c>
      <c r="N464" s="15">
        <v>1122.3246999999999</v>
      </c>
      <c r="O464" s="15">
        <v>2562.9863000000005</v>
      </c>
      <c r="P464" s="15">
        <v>123.19580000000001</v>
      </c>
      <c r="Q464" s="13">
        <v>4209</v>
      </c>
      <c r="R464" s="14">
        <v>4.55</v>
      </c>
      <c r="S464" s="14">
        <v>20.16</v>
      </c>
      <c r="T464" s="15">
        <v>191.5095</v>
      </c>
      <c r="U464" s="14">
        <v>848.53440000000001</v>
      </c>
      <c r="V464" s="14">
        <v>40.118400000000001</v>
      </c>
      <c r="W464" s="14">
        <v>0.54</v>
      </c>
      <c r="X464" s="14">
        <v>0.56000000000000005</v>
      </c>
      <c r="Y464" s="14">
        <v>0.45</v>
      </c>
      <c r="Z464" s="14">
        <v>102.7676</v>
      </c>
      <c r="AA464" s="14">
        <v>102.3657</v>
      </c>
      <c r="AB464" s="14">
        <v>91.022900000000007</v>
      </c>
      <c r="AC464" s="14">
        <v>9400.3520000000008</v>
      </c>
      <c r="AD464" s="14">
        <v>36605.608</v>
      </c>
      <c r="AE464" s="14">
        <v>2124.8535000000002</v>
      </c>
      <c r="AF464" s="14">
        <v>8540.74</v>
      </c>
      <c r="AG464" s="14">
        <v>4424</v>
      </c>
      <c r="AH464" s="14">
        <v>4286</v>
      </c>
      <c r="AI464" s="14">
        <v>52.767299999999999</v>
      </c>
      <c r="AJ464" s="14">
        <v>45.8</v>
      </c>
      <c r="AK464" s="14">
        <v>0.35099999999999998</v>
      </c>
      <c r="AL464" s="14">
        <v>0.161</v>
      </c>
      <c r="AM464" s="14">
        <v>0.58799999999999997</v>
      </c>
      <c r="AN464" s="14">
        <v>0.45600000000000002</v>
      </c>
      <c r="AO464" s="14">
        <v>0.46500000000000002</v>
      </c>
      <c r="AP464" s="14">
        <v>0.27400000000000002</v>
      </c>
      <c r="AQ464" s="14">
        <v>0.69499999999999995</v>
      </c>
      <c r="AR464" s="14">
        <v>0.52800000000000002</v>
      </c>
      <c r="AS464" s="14">
        <v>0.61499999999999999</v>
      </c>
      <c r="AT464" s="14">
        <v>0.48799999999999999</v>
      </c>
      <c r="AU464" s="14">
        <v>0.78100000000000003</v>
      </c>
      <c r="AV464" s="14">
        <v>0.60899999999999999</v>
      </c>
      <c r="AW464" s="14">
        <v>5578</v>
      </c>
      <c r="AX464" s="14">
        <v>1800</v>
      </c>
      <c r="AY464" s="14">
        <v>10111</v>
      </c>
      <c r="AZ464" s="14">
        <v>18105</v>
      </c>
      <c r="BA464" s="56">
        <f t="shared" si="357"/>
        <v>0.15671180536045401</v>
      </c>
      <c r="BB464" s="56">
        <f t="shared" si="357"/>
        <v>5.0570320840591113E-2</v>
      </c>
      <c r="BC464" s="56">
        <f t="shared" si="357"/>
        <v>0.28406473001067595</v>
      </c>
      <c r="BD464" s="56">
        <f t="shared" si="356"/>
        <v>0.50865314378827897</v>
      </c>
      <c r="BE464" s="54"/>
      <c r="BG464" s="36">
        <f t="shared" si="360"/>
        <v>0.84994650083038914</v>
      </c>
      <c r="BH464" s="36">
        <f t="shared" si="361"/>
        <v>7.5355632449058005E-2</v>
      </c>
      <c r="BI464" s="36">
        <f t="shared" si="362"/>
        <v>0.5185966056680914</v>
      </c>
      <c r="BJ464" s="36">
        <f t="shared" si="363"/>
        <v>0.81088799734297734</v>
      </c>
      <c r="BK464" s="36">
        <f t="shared" si="364"/>
        <v>0.74943836536306774</v>
      </c>
      <c r="BL464" s="36">
        <f t="shared" si="365"/>
        <v>7.5353717305497961E-2</v>
      </c>
      <c r="BM464" s="36">
        <f t="shared" si="366"/>
        <v>9.9999999999999742E-3</v>
      </c>
      <c r="BN464" s="36">
        <f t="shared" si="367"/>
        <v>3.0778701138811356E-4</v>
      </c>
      <c r="BO464" s="36">
        <f t="shared" si="368"/>
        <v>1.3840830449826995E-2</v>
      </c>
      <c r="BP464" s="36">
        <f t="shared" si="369"/>
        <v>9.9999649695278643E-3</v>
      </c>
      <c r="BQ464" s="36">
        <f t="shared" si="370"/>
        <v>3.0776751535279616E-4</v>
      </c>
      <c r="BR464" s="36">
        <f t="shared" si="371"/>
        <v>1.3840857283737563E-2</v>
      </c>
      <c r="BS464" s="36">
        <f t="shared" si="372"/>
        <v>0.94292495199839776</v>
      </c>
      <c r="BT464" s="36">
        <f t="shared" si="373"/>
        <v>0.98544187458320587</v>
      </c>
      <c r="BU464" s="36">
        <f t="shared" si="374"/>
        <v>0.48553693736560138</v>
      </c>
      <c r="BV464" s="36">
        <f t="shared" si="375"/>
        <v>0.81132943748177233</v>
      </c>
      <c r="BW464" s="36">
        <f t="shared" si="376"/>
        <v>0.81811052590213029</v>
      </c>
      <c r="BX464" s="36">
        <f t="shared" si="377"/>
        <v>0.85821533096981106</v>
      </c>
      <c r="BY464" s="36">
        <f t="shared" si="378"/>
        <v>0.48553672095471456</v>
      </c>
      <c r="BZ464" s="36">
        <f t="shared" si="379"/>
        <v>0.81132934376049615</v>
      </c>
      <c r="CA464" s="36">
        <f t="shared" si="380"/>
        <v>8.2962694765253142E-2</v>
      </c>
      <c r="CB464" s="36">
        <f t="shared" si="381"/>
        <v>0.17887745532559962</v>
      </c>
      <c r="CC464" s="36">
        <f t="shared" si="382"/>
        <v>3.4445714811887573E-2</v>
      </c>
      <c r="CD464" s="36">
        <f t="shared" si="383"/>
        <v>5.5177694698437002E-2</v>
      </c>
      <c r="CE464" s="36">
        <f t="shared" si="384"/>
        <v>6.25E-2</v>
      </c>
      <c r="CF464" s="36">
        <f t="shared" si="385"/>
        <v>0.17803414694938485</v>
      </c>
      <c r="CG464" s="36">
        <f t="shared" si="386"/>
        <v>1.3665520876892477E-2</v>
      </c>
      <c r="CH464" s="36">
        <f t="shared" si="387"/>
        <v>2.9726516052318672E-2</v>
      </c>
      <c r="CI464" s="36">
        <f t="shared" si="388"/>
        <v>2.929541343059119E-2</v>
      </c>
      <c r="CJ464" s="36">
        <f t="shared" si="389"/>
        <v>7.0256931339817141E-2</v>
      </c>
      <c r="CK464" s="36">
        <f t="shared" si="390"/>
        <v>1.1322518314490819E-2</v>
      </c>
      <c r="CL464" s="36">
        <f t="shared" si="391"/>
        <v>1.8542326844726113E-2</v>
      </c>
      <c r="CM464" s="36">
        <f t="shared" si="392"/>
        <v>0.57547591666241538</v>
      </c>
      <c r="CN464" s="36">
        <f t="shared" si="393"/>
        <v>0.99895000790357946</v>
      </c>
      <c r="CO464" s="36">
        <f t="shared" si="394"/>
        <v>0.98343446990026528</v>
      </c>
      <c r="CP464" s="36">
        <f t="shared" si="395"/>
        <v>0.82900984491329288</v>
      </c>
      <c r="CQ464" s="36">
        <f t="shared" si="396"/>
        <v>1025.2711954372571</v>
      </c>
      <c r="CR464" s="36">
        <f t="shared" si="397"/>
        <v>0.86149818347588458</v>
      </c>
      <c r="CS464" s="36">
        <f t="shared" si="398"/>
        <v>1.8959611612035042E-2</v>
      </c>
      <c r="CT464" s="36">
        <f t="shared" si="399"/>
        <v>126.3901522058659</v>
      </c>
      <c r="CU464" s="36"/>
      <c r="CV464" s="42" t="str">
        <f t="shared" si="400"/>
        <v>Marilac</v>
      </c>
      <c r="CW464" s="43">
        <f t="shared" si="358"/>
        <v>7.5355632449058005E-2</v>
      </c>
      <c r="CX464" s="43">
        <f t="shared" si="358"/>
        <v>0.5185966056680914</v>
      </c>
      <c r="CY464" s="43">
        <f t="shared" si="358"/>
        <v>1.3840830449826995E-2</v>
      </c>
      <c r="CZ464" s="43">
        <f t="shared" si="358"/>
        <v>0.81132943748177233</v>
      </c>
      <c r="DA464" s="43">
        <f t="shared" si="358"/>
        <v>0.85821533096981106</v>
      </c>
      <c r="DB464" s="43">
        <f t="shared" si="358"/>
        <v>2.929541343059119E-2</v>
      </c>
      <c r="DC464" s="43">
        <f t="shared" si="358"/>
        <v>7.0256931339817141E-2</v>
      </c>
      <c r="DD464" s="43">
        <f t="shared" si="358"/>
        <v>1.1322518314490819E-2</v>
      </c>
      <c r="DE464" s="43">
        <f t="shared" si="358"/>
        <v>1.8542326844726113E-2</v>
      </c>
      <c r="DF464" s="43">
        <f t="shared" si="358"/>
        <v>1025.2711954372571</v>
      </c>
      <c r="DG464" s="43">
        <f t="shared" si="358"/>
        <v>0.86149818347588458</v>
      </c>
      <c r="DH464" s="43">
        <f t="shared" si="358"/>
        <v>1.8959611612035042E-2</v>
      </c>
      <c r="DI464" s="43">
        <f t="shared" si="358"/>
        <v>126.3901522058659</v>
      </c>
      <c r="DJ464" s="51">
        <f t="shared" si="359"/>
        <v>88.842196958858395</v>
      </c>
      <c r="DL464" s="40">
        <f t="shared" si="403"/>
        <v>461</v>
      </c>
      <c r="DM464" s="58">
        <f t="shared" si="401"/>
        <v>105.16372332301759</v>
      </c>
      <c r="DN464" s="57" t="str">
        <f t="shared" si="402"/>
        <v>Cristália</v>
      </c>
    </row>
    <row r="465" spans="1:118" x14ac:dyDescent="0.3">
      <c r="A465" s="12">
        <v>314015</v>
      </c>
      <c r="B465" s="12" t="s">
        <v>29</v>
      </c>
      <c r="C465" s="12" t="s">
        <v>28</v>
      </c>
      <c r="D465" s="27" t="s">
        <v>422</v>
      </c>
      <c r="E465" s="13">
        <v>5071</v>
      </c>
      <c r="F465" s="14">
        <v>29.88</v>
      </c>
      <c r="G465" s="14">
        <v>56.72</v>
      </c>
      <c r="H465" s="15">
        <v>1515.2148</v>
      </c>
      <c r="I465" s="15">
        <v>2876.2712000000001</v>
      </c>
      <c r="J465" s="15">
        <v>96.320800000000006</v>
      </c>
      <c r="K465" s="13">
        <v>10458</v>
      </c>
      <c r="L465" s="14">
        <v>5.45</v>
      </c>
      <c r="M465" s="14">
        <v>29.55</v>
      </c>
      <c r="N465" s="15">
        <v>569.96100000000001</v>
      </c>
      <c r="O465" s="15">
        <v>3090.3389999999999</v>
      </c>
      <c r="P465" s="15">
        <v>26.340399999999999</v>
      </c>
      <c r="Q465" s="13">
        <v>13160</v>
      </c>
      <c r="R465" s="14">
        <v>2.1800000000000002</v>
      </c>
      <c r="S465" s="14">
        <v>11.14</v>
      </c>
      <c r="T465" s="15">
        <v>286.88799999999998</v>
      </c>
      <c r="U465" s="14">
        <v>1466.0239999999999</v>
      </c>
      <c r="V465" s="14">
        <v>19.221599999999999</v>
      </c>
      <c r="W465" s="14">
        <v>0.54</v>
      </c>
      <c r="X465" s="14">
        <v>0.47</v>
      </c>
      <c r="Y465" s="14">
        <v>0.46</v>
      </c>
      <c r="Z465" s="14">
        <v>102.7676</v>
      </c>
      <c r="AA465" s="14">
        <v>85.914000000000001</v>
      </c>
      <c r="AB465" s="14">
        <v>93.045699999999997</v>
      </c>
      <c r="AC465" s="14">
        <v>19470.826000000001</v>
      </c>
      <c r="AD465" s="14">
        <v>141275.79999999999</v>
      </c>
      <c r="AE465" s="14">
        <v>1890.7385999999999</v>
      </c>
      <c r="AF465" s="14">
        <v>9792.4599999999991</v>
      </c>
      <c r="AG465" s="14">
        <v>10298</v>
      </c>
      <c r="AH465" s="14">
        <v>14427</v>
      </c>
      <c r="AI465" s="14">
        <v>46.953400000000002</v>
      </c>
      <c r="AJ465" s="14">
        <v>52.5124</v>
      </c>
      <c r="AK465" s="14">
        <v>0.35499999999999998</v>
      </c>
      <c r="AL465" s="14">
        <v>0.129</v>
      </c>
      <c r="AM465" s="14">
        <v>0.65700000000000003</v>
      </c>
      <c r="AN465" s="14">
        <v>0.52700000000000002</v>
      </c>
      <c r="AO465" s="14">
        <v>0.54500000000000004</v>
      </c>
      <c r="AP465" s="14">
        <v>0.36699999999999999</v>
      </c>
      <c r="AQ465" s="14">
        <v>0.73699999999999999</v>
      </c>
      <c r="AR465" s="14">
        <v>0.59899999999999998</v>
      </c>
      <c r="AS465" s="14">
        <v>0.69899999999999995</v>
      </c>
      <c r="AT465" s="14">
        <v>0.60399999999999998</v>
      </c>
      <c r="AU465" s="14">
        <v>0.83299999999999996</v>
      </c>
      <c r="AV465" s="14">
        <v>0.68</v>
      </c>
      <c r="AW465" s="14">
        <v>11449</v>
      </c>
      <c r="AX465" s="14">
        <v>11335</v>
      </c>
      <c r="AY465" s="14">
        <v>60533</v>
      </c>
      <c r="AZ465" s="14">
        <v>48437</v>
      </c>
      <c r="BA465" s="56">
        <f t="shared" si="357"/>
        <v>8.6896792507248355E-2</v>
      </c>
      <c r="BB465" s="56">
        <f t="shared" si="357"/>
        <v>8.6031543634348867E-2</v>
      </c>
      <c r="BC465" s="56">
        <f t="shared" si="357"/>
        <v>0.45943956160723776</v>
      </c>
      <c r="BD465" s="56">
        <f t="shared" si="356"/>
        <v>0.36763210225116505</v>
      </c>
      <c r="BE465" s="54"/>
      <c r="BG465" s="36">
        <f t="shared" si="360"/>
        <v>0.57136885362466305</v>
      </c>
      <c r="BH465" s="36">
        <f t="shared" si="361"/>
        <v>0.15159789405958457</v>
      </c>
      <c r="BI465" s="36">
        <f t="shared" si="362"/>
        <v>2.4490675488357426E-3</v>
      </c>
      <c r="BJ465" s="36">
        <f t="shared" si="363"/>
        <v>0.72409087044212261</v>
      </c>
      <c r="BK465" s="36">
        <f t="shared" si="364"/>
        <v>0.58977792371018667</v>
      </c>
      <c r="BL465" s="36">
        <f t="shared" si="365"/>
        <v>0.15159828211616866</v>
      </c>
      <c r="BM465" s="36">
        <f t="shared" si="366"/>
        <v>9.9999999999999742E-3</v>
      </c>
      <c r="BN465" s="36">
        <f t="shared" si="367"/>
        <v>3.077870113881194E-2</v>
      </c>
      <c r="BO465" s="36">
        <f t="shared" si="368"/>
        <v>9.6116878123798516E-3</v>
      </c>
      <c r="BP465" s="36">
        <f t="shared" si="369"/>
        <v>9.9999649695278643E-3</v>
      </c>
      <c r="BQ465" s="36">
        <f t="shared" si="370"/>
        <v>3.0778772034649366E-2</v>
      </c>
      <c r="BR465" s="36">
        <f t="shared" si="371"/>
        <v>9.6115797317073617E-3</v>
      </c>
      <c r="BS465" s="36">
        <f t="shared" si="372"/>
        <v>0.88364177181717818</v>
      </c>
      <c r="BT465" s="36">
        <f t="shared" si="373"/>
        <v>0.94440333777132213</v>
      </c>
      <c r="BU465" s="36">
        <f t="shared" si="374"/>
        <v>0.53320758483307817</v>
      </c>
      <c r="BV465" s="36">
        <f t="shared" si="375"/>
        <v>0.78533378147952637</v>
      </c>
      <c r="BW465" s="36">
        <f t="shared" si="376"/>
        <v>0.60479649196715113</v>
      </c>
      <c r="BX465" s="36">
        <f t="shared" si="377"/>
        <v>0.56588589496183705</v>
      </c>
      <c r="BY465" s="36">
        <f t="shared" si="378"/>
        <v>0.53320767764647137</v>
      </c>
      <c r="BZ465" s="36">
        <f t="shared" si="379"/>
        <v>0.78533363655006072</v>
      </c>
      <c r="CA465" s="36">
        <f t="shared" si="380"/>
        <v>7.8354570477558033E-2</v>
      </c>
      <c r="CB465" s="36">
        <f t="shared" si="381"/>
        <v>0.28905075731298413</v>
      </c>
      <c r="CC465" s="36">
        <f t="shared" si="382"/>
        <v>8.1049869169205115E-3</v>
      </c>
      <c r="CD465" s="36">
        <f t="shared" si="383"/>
        <v>1.3403112472411147E-2</v>
      </c>
      <c r="CE465" s="36">
        <f t="shared" si="384"/>
        <v>1.4633194588969797E-2</v>
      </c>
      <c r="CF465" s="36">
        <f t="shared" si="385"/>
        <v>5.0957823710587699E-2</v>
      </c>
      <c r="CG465" s="36">
        <f t="shared" si="386"/>
        <v>4.0363660435055737E-3</v>
      </c>
      <c r="CH465" s="36">
        <f t="shared" si="387"/>
        <v>3.7366967698823765E-3</v>
      </c>
      <c r="CI465" s="36">
        <f t="shared" si="388"/>
        <v>3.3583743216047623E-3</v>
      </c>
      <c r="CJ465" s="36">
        <f t="shared" si="389"/>
        <v>8.165190884018023E-3</v>
      </c>
      <c r="CK465" s="36">
        <f t="shared" si="390"/>
        <v>2.2006189486251711E-3</v>
      </c>
      <c r="CL465" s="36">
        <f t="shared" si="391"/>
        <v>1.2574820180071304E-3</v>
      </c>
      <c r="CM465" s="36">
        <f t="shared" si="392"/>
        <v>0.25454289154302445</v>
      </c>
      <c r="CN465" s="36">
        <f t="shared" si="393"/>
        <v>0.9933971653685133</v>
      </c>
      <c r="CO465" s="36">
        <f t="shared" si="394"/>
        <v>0.90289007595754267</v>
      </c>
      <c r="CP465" s="36">
        <f t="shared" si="395"/>
        <v>0.57844638230341583</v>
      </c>
      <c r="CQ465" s="36">
        <f t="shared" si="396"/>
        <v>299.61985028376307</v>
      </c>
      <c r="CR465" s="36">
        <f t="shared" si="397"/>
        <v>0.77053228965585874</v>
      </c>
      <c r="CS465" s="36">
        <f t="shared" si="398"/>
        <v>0.70573299153401747</v>
      </c>
      <c r="CT465" s="36">
        <f t="shared" si="399"/>
        <v>61.594598748946879</v>
      </c>
      <c r="CU465" s="36"/>
      <c r="CV465" s="42" t="str">
        <f t="shared" si="400"/>
        <v>Mário Campos</v>
      </c>
      <c r="CW465" s="43">
        <f t="shared" si="358"/>
        <v>0.15159789405958457</v>
      </c>
      <c r="CX465" s="43">
        <f t="shared" si="358"/>
        <v>2.4490675488357426E-3</v>
      </c>
      <c r="CY465" s="43">
        <f t="shared" si="358"/>
        <v>9.6116878123798516E-3</v>
      </c>
      <c r="CZ465" s="43">
        <f t="shared" si="358"/>
        <v>0.78533378147952637</v>
      </c>
      <c r="DA465" s="43">
        <f t="shared" si="358"/>
        <v>0.56588589496183705</v>
      </c>
      <c r="DB465" s="43">
        <f t="shared" si="358"/>
        <v>3.3583743216047623E-3</v>
      </c>
      <c r="DC465" s="43">
        <f t="shared" si="358"/>
        <v>8.165190884018023E-3</v>
      </c>
      <c r="DD465" s="43">
        <f t="shared" si="358"/>
        <v>2.2006189486251711E-3</v>
      </c>
      <c r="DE465" s="43">
        <f t="shared" si="358"/>
        <v>1.2574820180071304E-3</v>
      </c>
      <c r="DF465" s="43">
        <f t="shared" si="358"/>
        <v>299.61985028376307</v>
      </c>
      <c r="DG465" s="43">
        <f t="shared" si="358"/>
        <v>0.77053228965585874</v>
      </c>
      <c r="DH465" s="43">
        <f t="shared" si="358"/>
        <v>0.70573299153401747</v>
      </c>
      <c r="DI465" s="43">
        <f t="shared" si="358"/>
        <v>61.594598748946879</v>
      </c>
      <c r="DJ465" s="51">
        <f t="shared" si="359"/>
        <v>28.016967254302639</v>
      </c>
      <c r="DL465" s="40">
        <f t="shared" si="403"/>
        <v>462</v>
      </c>
      <c r="DM465" s="58">
        <f t="shared" si="401"/>
        <v>105.57897884465405</v>
      </c>
      <c r="DN465" s="57" t="str">
        <f t="shared" si="402"/>
        <v>Rubelita</v>
      </c>
    </row>
    <row r="466" spans="1:118" x14ac:dyDescent="0.3">
      <c r="A466" s="12">
        <v>314020</v>
      </c>
      <c r="B466" s="12" t="s">
        <v>29</v>
      </c>
      <c r="C466" s="12" t="s">
        <v>28</v>
      </c>
      <c r="D466" s="27" t="s">
        <v>462</v>
      </c>
      <c r="E466" s="13">
        <v>2283</v>
      </c>
      <c r="F466" s="14">
        <v>16.78</v>
      </c>
      <c r="G466" s="14">
        <v>44.41</v>
      </c>
      <c r="H466" s="15">
        <v>383.0874</v>
      </c>
      <c r="I466" s="15">
        <v>1013.8802999999998</v>
      </c>
      <c r="J466" s="15">
        <v>54.091799999999999</v>
      </c>
      <c r="K466" s="13">
        <v>2594</v>
      </c>
      <c r="L466" s="14">
        <v>5.91</v>
      </c>
      <c r="M466" s="14">
        <v>21.48</v>
      </c>
      <c r="N466" s="15">
        <v>153.30539999999999</v>
      </c>
      <c r="O466" s="15">
        <v>557.19119999999998</v>
      </c>
      <c r="P466" s="15">
        <v>28.563600000000001</v>
      </c>
      <c r="Q466" s="13">
        <v>2777</v>
      </c>
      <c r="R466" s="14">
        <v>0.69</v>
      </c>
      <c r="S466" s="14">
        <v>5.84</v>
      </c>
      <c r="T466" s="15">
        <v>19.161300000000001</v>
      </c>
      <c r="U466" s="14">
        <v>162.17680000000001</v>
      </c>
      <c r="V466" s="14">
        <v>6.0838999999999999</v>
      </c>
      <c r="W466" s="14">
        <v>0.51</v>
      </c>
      <c r="X466" s="14">
        <v>0.63</v>
      </c>
      <c r="Y466" s="14">
        <v>0.38</v>
      </c>
      <c r="Z466" s="14">
        <v>97.058300000000003</v>
      </c>
      <c r="AA466" s="14">
        <v>115.1614</v>
      </c>
      <c r="AB466" s="14">
        <v>76.863799999999998</v>
      </c>
      <c r="AC466" s="14">
        <v>9222.5879999999997</v>
      </c>
      <c r="AD466" s="14">
        <v>42310.057999999997</v>
      </c>
      <c r="AE466" s="14">
        <v>3574.6464999999998</v>
      </c>
      <c r="AF466" s="14">
        <v>14420.61</v>
      </c>
      <c r="AG466" s="14">
        <v>2580</v>
      </c>
      <c r="AH466" s="14">
        <v>2934</v>
      </c>
      <c r="AI466" s="14">
        <v>88.770499999999998</v>
      </c>
      <c r="AJ466" s="14">
        <v>77.3309</v>
      </c>
      <c r="AK466" s="14">
        <v>0.46800000000000003</v>
      </c>
      <c r="AL466" s="14">
        <v>0.27900000000000003</v>
      </c>
      <c r="AM466" s="14">
        <v>0.66400000000000003</v>
      </c>
      <c r="AN466" s="14">
        <v>0.55500000000000005</v>
      </c>
      <c r="AO466" s="14">
        <v>0.56699999999999995</v>
      </c>
      <c r="AP466" s="14">
        <v>0.36199999999999999</v>
      </c>
      <c r="AQ466" s="14">
        <v>0.76</v>
      </c>
      <c r="AR466" s="14">
        <v>0.66400000000000003</v>
      </c>
      <c r="AS466" s="14">
        <v>0.68</v>
      </c>
      <c r="AT466" s="14">
        <v>0.55500000000000005</v>
      </c>
      <c r="AU466" s="14">
        <v>0.84699999999999998</v>
      </c>
      <c r="AV466" s="14">
        <v>0.66800000000000004</v>
      </c>
      <c r="AW466" s="14">
        <v>5379</v>
      </c>
      <c r="AX466" s="14">
        <v>9380</v>
      </c>
      <c r="AY466" s="14">
        <v>11984</v>
      </c>
      <c r="AZ466" s="14">
        <v>12891</v>
      </c>
      <c r="BA466" s="56">
        <f t="shared" si="357"/>
        <v>0.13571680880052481</v>
      </c>
      <c r="BB466" s="56">
        <f t="shared" si="357"/>
        <v>0.23666548922642175</v>
      </c>
      <c r="BC466" s="56">
        <f t="shared" si="357"/>
        <v>0.30236665489226422</v>
      </c>
      <c r="BD466" s="56">
        <f t="shared" si="356"/>
        <v>0.32525104708078922</v>
      </c>
      <c r="BE466" s="54"/>
      <c r="BG466" s="36">
        <f t="shared" si="360"/>
        <v>0.89962990558300115</v>
      </c>
      <c r="BH466" s="36">
        <f t="shared" si="361"/>
        <v>0.65080149706941604</v>
      </c>
      <c r="BI466" s="36">
        <f t="shared" si="362"/>
        <v>0.25170939673147041</v>
      </c>
      <c r="BJ466" s="36">
        <f t="shared" si="363"/>
        <v>0.98018700688312133</v>
      </c>
      <c r="BK466" s="36">
        <f t="shared" si="364"/>
        <v>0.94932287470210452</v>
      </c>
      <c r="BL466" s="36">
        <f t="shared" si="365"/>
        <v>0.65080179858084841</v>
      </c>
      <c r="BM466" s="36">
        <f t="shared" si="366"/>
        <v>2.2499999999999975E-2</v>
      </c>
      <c r="BN466" s="36">
        <f t="shared" si="367"/>
        <v>1.1080332409972322E-2</v>
      </c>
      <c r="BO466" s="36">
        <f t="shared" si="368"/>
        <v>6.4975009611687798E-2</v>
      </c>
      <c r="BP466" s="36">
        <f t="shared" si="369"/>
        <v>2.2499921181437711E-2</v>
      </c>
      <c r="BQ466" s="36">
        <f t="shared" si="370"/>
        <v>1.108043875392236E-2</v>
      </c>
      <c r="BR466" s="36">
        <f t="shared" si="371"/>
        <v>6.497497085161931E-2</v>
      </c>
      <c r="BS466" s="36">
        <f t="shared" si="372"/>
        <v>0.94398870507330446</v>
      </c>
      <c r="BT466" s="36">
        <f t="shared" si="373"/>
        <v>0.98318281683830167</v>
      </c>
      <c r="BU466" s="36">
        <f t="shared" si="374"/>
        <v>0.24003527156163548</v>
      </c>
      <c r="BV466" s="36">
        <f t="shared" si="375"/>
        <v>0.69289236795460996</v>
      </c>
      <c r="BW466" s="36">
        <f t="shared" si="376"/>
        <v>0.89170801041871639</v>
      </c>
      <c r="BX466" s="36">
        <f t="shared" si="377"/>
        <v>0.90177092160797168</v>
      </c>
      <c r="BY466" s="36">
        <f t="shared" si="378"/>
        <v>0.24003537762800295</v>
      </c>
      <c r="BZ466" s="36">
        <f t="shared" si="379"/>
        <v>0.69289257114621261</v>
      </c>
      <c r="CA466" s="36">
        <f t="shared" si="380"/>
        <v>2.5714979284012646E-3</v>
      </c>
      <c r="CB466" s="36">
        <f t="shared" si="381"/>
        <v>0</v>
      </c>
      <c r="CC466" s="36">
        <f t="shared" si="382"/>
        <v>6.4532960919575352E-3</v>
      </c>
      <c r="CD466" s="36">
        <f t="shared" si="383"/>
        <v>4.7323318769424702E-3</v>
      </c>
      <c r="CE466" s="36">
        <f t="shared" si="384"/>
        <v>7.307492195629566E-3</v>
      </c>
      <c r="CF466" s="36">
        <f t="shared" si="385"/>
        <v>5.5831508483327102E-2</v>
      </c>
      <c r="CG466" s="36">
        <f t="shared" si="386"/>
        <v>1.1770043382862267E-3</v>
      </c>
      <c r="CH466" s="36">
        <f t="shared" si="387"/>
        <v>1.660754119947729E-3</v>
      </c>
      <c r="CI466" s="36">
        <f t="shared" si="388"/>
        <v>6.9819312559484294E-3</v>
      </c>
      <c r="CJ466" s="36">
        <f t="shared" si="389"/>
        <v>2.694739802583827E-2</v>
      </c>
      <c r="CK466" s="36">
        <f t="shared" si="390"/>
        <v>9.5434337510276956E-4</v>
      </c>
      <c r="CL466" s="36">
        <f t="shared" si="391"/>
        <v>2.7543886122428298E-3</v>
      </c>
      <c r="CM466" s="36">
        <f t="shared" si="392"/>
        <v>0.58861639889506157</v>
      </c>
      <c r="CN466" s="36">
        <f t="shared" si="393"/>
        <v>0.99453442607769749</v>
      </c>
      <c r="CO466" s="36">
        <f t="shared" si="394"/>
        <v>0.98038099699705228</v>
      </c>
      <c r="CP466" s="36">
        <f t="shared" si="395"/>
        <v>0.87661022996610227</v>
      </c>
      <c r="CQ466" s="36">
        <f t="shared" si="396"/>
        <v>761.54581379192086</v>
      </c>
      <c r="CR466" s="36">
        <f t="shared" si="397"/>
        <v>0.44067994574895014</v>
      </c>
      <c r="CS466" s="36">
        <f t="shared" si="398"/>
        <v>4.4518493056883268E-2</v>
      </c>
      <c r="CT466" s="36">
        <f t="shared" si="399"/>
        <v>46.624168827855449</v>
      </c>
      <c r="CU466" s="36"/>
      <c r="CV466" s="42" t="str">
        <f t="shared" si="400"/>
        <v>Maripá de Minas</v>
      </c>
      <c r="CW466" s="43">
        <f t="shared" si="358"/>
        <v>0.65080149706941604</v>
      </c>
      <c r="CX466" s="43">
        <f t="shared" si="358"/>
        <v>0.25170939673147041</v>
      </c>
      <c r="CY466" s="43">
        <f t="shared" si="358"/>
        <v>6.4975009611687798E-2</v>
      </c>
      <c r="CZ466" s="43">
        <f t="shared" si="358"/>
        <v>0.69289236795460996</v>
      </c>
      <c r="DA466" s="43">
        <f t="shared" si="358"/>
        <v>0.90177092160797168</v>
      </c>
      <c r="DB466" s="43">
        <f t="shared" si="358"/>
        <v>6.9819312559484294E-3</v>
      </c>
      <c r="DC466" s="43">
        <f t="shared" si="358"/>
        <v>2.694739802583827E-2</v>
      </c>
      <c r="DD466" s="43">
        <f t="shared" si="358"/>
        <v>9.5434337510276956E-4</v>
      </c>
      <c r="DE466" s="43">
        <f t="shared" si="358"/>
        <v>2.7543886122428298E-3</v>
      </c>
      <c r="DF466" s="43">
        <f t="shared" si="358"/>
        <v>761.54581379192086</v>
      </c>
      <c r="DG466" s="43">
        <f t="shared" si="358"/>
        <v>0.44067994574895014</v>
      </c>
      <c r="DH466" s="43">
        <f t="shared" si="358"/>
        <v>4.4518493056883268E-2</v>
      </c>
      <c r="DI466" s="43">
        <f t="shared" si="358"/>
        <v>46.624168827855449</v>
      </c>
      <c r="DJ466" s="51">
        <f t="shared" si="359"/>
        <v>62.404228331755874</v>
      </c>
      <c r="DL466" s="40">
        <f t="shared" si="403"/>
        <v>463</v>
      </c>
      <c r="DM466" s="58">
        <f t="shared" si="401"/>
        <v>105.8202769757834</v>
      </c>
      <c r="DN466" s="57" t="str">
        <f t="shared" si="402"/>
        <v>São José do Goiabal</v>
      </c>
    </row>
    <row r="467" spans="1:118" x14ac:dyDescent="0.3">
      <c r="A467" s="12">
        <v>314030</v>
      </c>
      <c r="B467" s="12" t="s">
        <v>29</v>
      </c>
      <c r="C467" s="12" t="s">
        <v>28</v>
      </c>
      <c r="D467" s="27" t="s">
        <v>501</v>
      </c>
      <c r="E467" s="13">
        <v>3540</v>
      </c>
      <c r="F467" s="14">
        <v>44.47</v>
      </c>
      <c r="G467" s="14">
        <v>78.209999999999994</v>
      </c>
      <c r="H467" s="15">
        <v>1574.2380000000001</v>
      </c>
      <c r="I467" s="15">
        <v>2768.6339999999996</v>
      </c>
      <c r="J467" s="15">
        <v>143.35290000000001</v>
      </c>
      <c r="K467" s="13">
        <v>4022</v>
      </c>
      <c r="L467" s="14">
        <v>10.72</v>
      </c>
      <c r="M467" s="14">
        <v>36.74</v>
      </c>
      <c r="N467" s="15">
        <v>431.15840000000003</v>
      </c>
      <c r="O467" s="15">
        <v>1477.6828</v>
      </c>
      <c r="P467" s="15">
        <v>51.810899999999997</v>
      </c>
      <c r="Q467" s="13">
        <v>3975</v>
      </c>
      <c r="R467" s="14">
        <v>2.29</v>
      </c>
      <c r="S467" s="14">
        <v>13.16</v>
      </c>
      <c r="T467" s="15">
        <v>91.027500000000003</v>
      </c>
      <c r="U467" s="14">
        <v>523.11</v>
      </c>
      <c r="V467" s="14">
        <v>20.191500000000001</v>
      </c>
      <c r="W467" s="14">
        <v>0.57999999999999996</v>
      </c>
      <c r="X467" s="14">
        <v>0.54</v>
      </c>
      <c r="Y467" s="14">
        <v>0.4</v>
      </c>
      <c r="Z467" s="14">
        <v>110.38</v>
      </c>
      <c r="AA467" s="14">
        <v>98.709800000000001</v>
      </c>
      <c r="AB467" s="14">
        <v>80.909300000000002</v>
      </c>
      <c r="AC467" s="14">
        <v>7710.1469999999999</v>
      </c>
      <c r="AD467" s="14">
        <v>34502.648000000001</v>
      </c>
      <c r="AE467" s="14">
        <v>1917.47</v>
      </c>
      <c r="AF467" s="14">
        <v>8362.25</v>
      </c>
      <c r="AG467" s="14">
        <v>4021</v>
      </c>
      <c r="AH467" s="14">
        <v>4126</v>
      </c>
      <c r="AI467" s="14">
        <v>47.617199999999997</v>
      </c>
      <c r="AJ467" s="14">
        <v>44.842799999999997</v>
      </c>
      <c r="AK467" s="14">
        <v>0.41499999999999998</v>
      </c>
      <c r="AL467" s="14">
        <v>0.221</v>
      </c>
      <c r="AM467" s="14">
        <v>0.68700000000000006</v>
      </c>
      <c r="AN467" s="14">
        <v>0.47</v>
      </c>
      <c r="AO467" s="14">
        <v>0.55400000000000005</v>
      </c>
      <c r="AP467" s="14">
        <v>0.38100000000000001</v>
      </c>
      <c r="AQ467" s="14">
        <v>0.75</v>
      </c>
      <c r="AR467" s="14">
        <v>0.59499999999999997</v>
      </c>
      <c r="AS467" s="14">
        <v>0.65700000000000003</v>
      </c>
      <c r="AT467" s="14">
        <v>0.53700000000000003</v>
      </c>
      <c r="AU467" s="14">
        <v>0.83799999999999997</v>
      </c>
      <c r="AV467" s="14">
        <v>0.629</v>
      </c>
      <c r="AW467" s="14">
        <v>4289</v>
      </c>
      <c r="AX467" s="14">
        <v>1875</v>
      </c>
      <c r="AY467" s="14">
        <v>10211</v>
      </c>
      <c r="AZ467" s="14">
        <v>16994</v>
      </c>
      <c r="BA467" s="56">
        <f t="shared" si="357"/>
        <v>0.12853247025682521</v>
      </c>
      <c r="BB467" s="56">
        <f t="shared" si="357"/>
        <v>5.6189876831789984E-2</v>
      </c>
      <c r="BC467" s="56">
        <f t="shared" si="357"/>
        <v>0.30600257724235069</v>
      </c>
      <c r="BD467" s="56">
        <f t="shared" si="356"/>
        <v>0.50927507566903418</v>
      </c>
      <c r="BE467" s="54"/>
      <c r="BG467" s="36">
        <f t="shared" si="360"/>
        <v>0.85796870069419484</v>
      </c>
      <c r="BH467" s="36">
        <f t="shared" si="361"/>
        <v>0.12855338213716855</v>
      </c>
      <c r="BI467" s="36">
        <f t="shared" si="362"/>
        <v>1.5096273689850797E-2</v>
      </c>
      <c r="BJ467" s="36">
        <f t="shared" si="363"/>
        <v>0.90764270062423191</v>
      </c>
      <c r="BK467" s="36">
        <f t="shared" si="364"/>
        <v>0.84126782082731633</v>
      </c>
      <c r="BL467" s="36">
        <f t="shared" si="365"/>
        <v>0.12855369481584494</v>
      </c>
      <c r="BM467" s="36">
        <f t="shared" si="366"/>
        <v>1.1111111111111107E-3</v>
      </c>
      <c r="BN467" s="36">
        <f t="shared" si="367"/>
        <v>2.770083102493057E-3</v>
      </c>
      <c r="BO467" s="36">
        <f t="shared" si="368"/>
        <v>4.6520569011918499E-2</v>
      </c>
      <c r="BP467" s="36">
        <f t="shared" si="369"/>
        <v>1.1111072188364343E-3</v>
      </c>
      <c r="BQ467" s="36">
        <f t="shared" si="370"/>
        <v>2.7700086624067484E-3</v>
      </c>
      <c r="BR467" s="36">
        <f t="shared" si="371"/>
        <v>4.652038042944056E-2</v>
      </c>
      <c r="BS467" s="36">
        <f t="shared" si="372"/>
        <v>0.95306352176275921</v>
      </c>
      <c r="BT467" s="36">
        <f t="shared" si="373"/>
        <v>0.98627533595791383</v>
      </c>
      <c r="BU467" s="36">
        <f t="shared" si="374"/>
        <v>0.52765164653478291</v>
      </c>
      <c r="BV467" s="36">
        <f t="shared" si="375"/>
        <v>0.81507079005466654</v>
      </c>
      <c r="BW467" s="36">
        <f t="shared" si="376"/>
        <v>0.83392436717053608</v>
      </c>
      <c r="BX467" s="36">
        <f t="shared" si="377"/>
        <v>0.86331359710628364</v>
      </c>
      <c r="BY467" s="36">
        <f t="shared" si="378"/>
        <v>0.52765199550570063</v>
      </c>
      <c r="BZ467" s="36">
        <f t="shared" si="379"/>
        <v>0.8150708604314203</v>
      </c>
      <c r="CA467" s="36">
        <f t="shared" si="380"/>
        <v>2.5031989434229338E-2</v>
      </c>
      <c r="CB467" s="36">
        <f t="shared" si="381"/>
        <v>4.3216299893372417E-2</v>
      </c>
      <c r="CC467" s="36">
        <f t="shared" si="382"/>
        <v>2.3499666208822703E-3</v>
      </c>
      <c r="CD467" s="36">
        <f t="shared" si="383"/>
        <v>4.4693932705733963E-2</v>
      </c>
      <c r="CE467" s="36">
        <f t="shared" si="384"/>
        <v>1.1331945889698207E-2</v>
      </c>
      <c r="CF467" s="36">
        <f t="shared" si="385"/>
        <v>3.8495433424130726E-2</v>
      </c>
      <c r="CG467" s="36">
        <f t="shared" si="386"/>
        <v>2.2103140454236476E-3</v>
      </c>
      <c r="CH467" s="36">
        <f t="shared" si="387"/>
        <v>4.5425064612179622E-3</v>
      </c>
      <c r="CI467" s="36">
        <f t="shared" si="388"/>
        <v>1.3122906692046687E-2</v>
      </c>
      <c r="CJ467" s="36">
        <f t="shared" si="389"/>
        <v>3.6582323268979554E-2</v>
      </c>
      <c r="CK467" s="36">
        <f t="shared" si="390"/>
        <v>1.6966104446271457E-3</v>
      </c>
      <c r="CL467" s="36">
        <f t="shared" si="391"/>
        <v>1.1621145817614793E-2</v>
      </c>
      <c r="CM467" s="36">
        <f t="shared" si="392"/>
        <v>0.66322333740885364</v>
      </c>
      <c r="CN467" s="36">
        <f t="shared" si="393"/>
        <v>0.99890627020189027</v>
      </c>
      <c r="CO467" s="36">
        <f t="shared" si="394"/>
        <v>0.98327132414288354</v>
      </c>
      <c r="CP467" s="36">
        <f t="shared" si="395"/>
        <v>0.83904114772502725</v>
      </c>
      <c r="CQ467" s="36">
        <f t="shared" si="396"/>
        <v>680.28889223854844</v>
      </c>
      <c r="CR467" s="36">
        <f t="shared" si="397"/>
        <v>0.84674443646461839</v>
      </c>
      <c r="CS467" s="36">
        <f t="shared" si="398"/>
        <v>5.0875561451754925E-2</v>
      </c>
      <c r="CT467" s="36">
        <f t="shared" si="399"/>
        <v>126.72694366969198</v>
      </c>
      <c r="CU467" s="36"/>
      <c r="CV467" s="42" t="str">
        <f t="shared" si="400"/>
        <v>Marliéria</v>
      </c>
      <c r="CW467" s="43">
        <f t="shared" si="358"/>
        <v>0.12855338213716855</v>
      </c>
      <c r="CX467" s="43">
        <f t="shared" si="358"/>
        <v>1.5096273689850797E-2</v>
      </c>
      <c r="CY467" s="43">
        <f t="shared" si="358"/>
        <v>4.6520569011918499E-2</v>
      </c>
      <c r="CZ467" s="43">
        <f t="shared" si="358"/>
        <v>0.81507079005466654</v>
      </c>
      <c r="DA467" s="43">
        <f t="shared" si="358"/>
        <v>0.86331359710628364</v>
      </c>
      <c r="DB467" s="43">
        <f t="shared" si="358"/>
        <v>1.3122906692046687E-2</v>
      </c>
      <c r="DC467" s="43">
        <f t="shared" si="358"/>
        <v>3.6582323268979554E-2</v>
      </c>
      <c r="DD467" s="43">
        <f t="shared" si="358"/>
        <v>1.6966104446271457E-3</v>
      </c>
      <c r="DE467" s="43">
        <f t="shared" si="358"/>
        <v>1.1621145817614793E-2</v>
      </c>
      <c r="DF467" s="43">
        <f t="shared" si="358"/>
        <v>680.28889223854844</v>
      </c>
      <c r="DG467" s="43">
        <f t="shared" si="358"/>
        <v>0.84674443646461839</v>
      </c>
      <c r="DH467" s="43">
        <f t="shared" si="358"/>
        <v>5.0875561451754925E-2</v>
      </c>
      <c r="DI467" s="43">
        <f t="shared" si="358"/>
        <v>126.72694366969198</v>
      </c>
      <c r="DJ467" s="51">
        <f t="shared" si="359"/>
        <v>62.29577180802923</v>
      </c>
      <c r="DL467" s="40">
        <f t="shared" si="403"/>
        <v>464</v>
      </c>
      <c r="DM467" s="58">
        <f t="shared" si="401"/>
        <v>105.85693110387314</v>
      </c>
      <c r="DN467" s="57" t="str">
        <f t="shared" si="402"/>
        <v>Campo do Meio</v>
      </c>
    </row>
    <row r="468" spans="1:118" x14ac:dyDescent="0.3">
      <c r="A468" s="12">
        <v>314040</v>
      </c>
      <c r="B468" s="12" t="s">
        <v>29</v>
      </c>
      <c r="C468" s="12" t="s">
        <v>28</v>
      </c>
      <c r="D468" s="27" t="s">
        <v>502</v>
      </c>
      <c r="E468" s="13">
        <v>2905</v>
      </c>
      <c r="F468" s="14">
        <v>22.82</v>
      </c>
      <c r="G468" s="14">
        <v>57.84</v>
      </c>
      <c r="H468" s="15">
        <v>662.92100000000005</v>
      </c>
      <c r="I468" s="15">
        <v>1680.2520000000002</v>
      </c>
      <c r="J468" s="15">
        <v>73.562200000000004</v>
      </c>
      <c r="K468" s="13">
        <v>3281</v>
      </c>
      <c r="L468" s="14">
        <v>16.21</v>
      </c>
      <c r="M468" s="14">
        <v>45.73</v>
      </c>
      <c r="N468" s="15">
        <v>531.85010000000011</v>
      </c>
      <c r="O468" s="15">
        <v>1500.4013</v>
      </c>
      <c r="P468" s="15">
        <v>78.3446</v>
      </c>
      <c r="Q468" s="13">
        <v>2935</v>
      </c>
      <c r="R468" s="14">
        <v>4.6500000000000004</v>
      </c>
      <c r="S468" s="14">
        <v>23.44</v>
      </c>
      <c r="T468" s="15">
        <v>136.47750000000002</v>
      </c>
      <c r="U468" s="14">
        <v>687.96400000000006</v>
      </c>
      <c r="V468" s="14">
        <v>41.0002</v>
      </c>
      <c r="W468" s="14">
        <v>0.41</v>
      </c>
      <c r="X468" s="14">
        <v>0.56999999999999995</v>
      </c>
      <c r="Y468" s="14">
        <v>0.45</v>
      </c>
      <c r="Z468" s="14">
        <v>78.027299999999997</v>
      </c>
      <c r="AA468" s="14">
        <v>104.1936</v>
      </c>
      <c r="AB468" s="14">
        <v>91.022900000000007</v>
      </c>
      <c r="AC468" s="14">
        <v>11514.315000000001</v>
      </c>
      <c r="AD468" s="14">
        <v>27896.52</v>
      </c>
      <c r="AE468" s="14">
        <v>3513.6756</v>
      </c>
      <c r="AF468" s="14">
        <v>9430.8700000000008</v>
      </c>
      <c r="AG468" s="14">
        <v>3277</v>
      </c>
      <c r="AH468" s="14">
        <v>2958</v>
      </c>
      <c r="AI468" s="14">
        <v>87.256399999999999</v>
      </c>
      <c r="AJ468" s="14">
        <v>50.573300000000003</v>
      </c>
      <c r="AK468" s="14">
        <v>0.34200000000000003</v>
      </c>
      <c r="AL468" s="14">
        <v>0.128</v>
      </c>
      <c r="AM468" s="14">
        <v>0.65100000000000002</v>
      </c>
      <c r="AN468" s="14">
        <v>0.48</v>
      </c>
      <c r="AO468" s="14">
        <v>0.52300000000000002</v>
      </c>
      <c r="AP468" s="14">
        <v>0.33400000000000002</v>
      </c>
      <c r="AQ468" s="14">
        <v>0.746</v>
      </c>
      <c r="AR468" s="14">
        <v>0.57399999999999995</v>
      </c>
      <c r="AS468" s="14">
        <v>0.65</v>
      </c>
      <c r="AT468" s="14">
        <v>0.55300000000000005</v>
      </c>
      <c r="AU468" s="14">
        <v>0.80600000000000005</v>
      </c>
      <c r="AV468" s="14">
        <v>0.61499999999999999</v>
      </c>
      <c r="AW468" s="14">
        <v>7000</v>
      </c>
      <c r="AX468" s="14">
        <v>901</v>
      </c>
      <c r="AY468" s="14">
        <v>7456</v>
      </c>
      <c r="AZ468" s="14">
        <v>11964</v>
      </c>
      <c r="BA468" s="56">
        <f t="shared" si="357"/>
        <v>0.25621316935690497</v>
      </c>
      <c r="BB468" s="56">
        <f t="shared" si="357"/>
        <v>3.2978295084367337E-2</v>
      </c>
      <c r="BC468" s="56">
        <f t="shared" si="357"/>
        <v>0.27290362724644046</v>
      </c>
      <c r="BD468" s="56">
        <f t="shared" si="356"/>
        <v>0.43790490831228723</v>
      </c>
      <c r="BE468" s="54"/>
      <c r="BG468" s="36">
        <f t="shared" si="360"/>
        <v>0.89407881654953614</v>
      </c>
      <c r="BH468" s="36">
        <f t="shared" si="361"/>
        <v>9.1518960525386786E-2</v>
      </c>
      <c r="BI468" s="36">
        <f t="shared" si="362"/>
        <v>1</v>
      </c>
      <c r="BJ468" s="36">
        <f t="shared" si="363"/>
        <v>0.86320336603587255</v>
      </c>
      <c r="BK468" s="36">
        <f t="shared" si="364"/>
        <v>0.7940856242022255</v>
      </c>
      <c r="BL468" s="36">
        <f t="shared" si="365"/>
        <v>9.1518282125999537E-2</v>
      </c>
      <c r="BM468" s="36">
        <f t="shared" si="366"/>
        <v>0.10027777777777777</v>
      </c>
      <c r="BN468" s="36">
        <f t="shared" si="367"/>
        <v>0</v>
      </c>
      <c r="BO468" s="36">
        <f t="shared" si="368"/>
        <v>1.3840830449826995E-2</v>
      </c>
      <c r="BP468" s="36">
        <f t="shared" si="369"/>
        <v>0.1002774264999878</v>
      </c>
      <c r="BQ468" s="36">
        <f t="shared" si="370"/>
        <v>0</v>
      </c>
      <c r="BR468" s="36">
        <f t="shared" si="371"/>
        <v>1.3840857283737563E-2</v>
      </c>
      <c r="BS468" s="36">
        <f t="shared" si="372"/>
        <v>0.93032080902332925</v>
      </c>
      <c r="BT468" s="36">
        <f t="shared" si="373"/>
        <v>0.98889581938885707</v>
      </c>
      <c r="BU468" s="36">
        <f t="shared" si="374"/>
        <v>0.24863574577427389</v>
      </c>
      <c r="BV468" s="36">
        <f t="shared" si="375"/>
        <v>0.79279978854402611</v>
      </c>
      <c r="BW468" s="36">
        <f t="shared" si="376"/>
        <v>0.86351685668981659</v>
      </c>
      <c r="BX468" s="36">
        <f t="shared" si="377"/>
        <v>0.90098834667353012</v>
      </c>
      <c r="BY468" s="36">
        <f t="shared" si="378"/>
        <v>0.24863577972685816</v>
      </c>
      <c r="BZ468" s="36">
        <f t="shared" si="379"/>
        <v>0.79279988496585241</v>
      </c>
      <c r="CA468" s="36">
        <f t="shared" si="380"/>
        <v>9.3812358824763686E-2</v>
      </c>
      <c r="CB468" s="36">
        <f t="shared" si="381"/>
        <v>0.29291761411081574</v>
      </c>
      <c r="CC468" s="36">
        <f t="shared" si="382"/>
        <v>9.6703524374429188E-3</v>
      </c>
      <c r="CD468" s="36">
        <f t="shared" si="383"/>
        <v>3.7881176523579994E-2</v>
      </c>
      <c r="CE468" s="36">
        <f t="shared" si="384"/>
        <v>2.4477107180020788E-2</v>
      </c>
      <c r="CF468" s="36">
        <f t="shared" si="385"/>
        <v>8.7236732005198561E-2</v>
      </c>
      <c r="CG468" s="36">
        <f t="shared" si="386"/>
        <v>2.7140525276531471E-3</v>
      </c>
      <c r="CH468" s="36">
        <f t="shared" si="387"/>
        <v>1.0062794194239459E-2</v>
      </c>
      <c r="CI468" s="36">
        <f t="shared" si="388"/>
        <v>1.537332626179698E-2</v>
      </c>
      <c r="CJ468" s="36">
        <f t="shared" si="389"/>
        <v>2.7945365800551594E-2</v>
      </c>
      <c r="CK468" s="36">
        <f t="shared" si="390"/>
        <v>6.0533384999659585E-3</v>
      </c>
      <c r="CL468" s="36">
        <f t="shared" si="391"/>
        <v>1.6296966953372558E-2</v>
      </c>
      <c r="CM468" s="36">
        <f t="shared" si="392"/>
        <v>0.48589472992541433</v>
      </c>
      <c r="CN468" s="36">
        <f t="shared" si="393"/>
        <v>0.9994743516815211</v>
      </c>
      <c r="CO468" s="36">
        <f t="shared" si="394"/>
        <v>0.98777093933825855</v>
      </c>
      <c r="CP468" s="36">
        <f t="shared" si="395"/>
        <v>0.88521224299727497</v>
      </c>
      <c r="CQ468" s="36">
        <f t="shared" si="396"/>
        <v>2807.4340369574779</v>
      </c>
      <c r="CR468" s="36">
        <f t="shared" si="397"/>
        <v>0.90850865666067337</v>
      </c>
      <c r="CS468" s="36">
        <f t="shared" si="398"/>
        <v>8.647719038872374E-3</v>
      </c>
      <c r="CT468" s="36">
        <f t="shared" si="399"/>
        <v>91.003180511221558</v>
      </c>
      <c r="CU468" s="36"/>
      <c r="CV468" s="42" t="str">
        <f t="shared" si="400"/>
        <v>Marmelópolis</v>
      </c>
      <c r="CW468" s="43">
        <f t="shared" ref="CW468:DI483" si="404">INDEX($BG$4:$CT$855,MATCH($CV468,$D$4:$D$855,0),MATCH(CW$1,$BG$1:$CT$1,0))</f>
        <v>9.1518960525386786E-2</v>
      </c>
      <c r="CX468" s="43">
        <f t="shared" si="404"/>
        <v>1</v>
      </c>
      <c r="CY468" s="43">
        <f t="shared" si="404"/>
        <v>1.3840830449826995E-2</v>
      </c>
      <c r="CZ468" s="43">
        <f t="shared" si="404"/>
        <v>0.79279978854402611</v>
      </c>
      <c r="DA468" s="43">
        <f t="shared" si="404"/>
        <v>0.90098834667353012</v>
      </c>
      <c r="DB468" s="43">
        <f t="shared" si="404"/>
        <v>1.537332626179698E-2</v>
      </c>
      <c r="DC468" s="43">
        <f t="shared" si="404"/>
        <v>2.7945365800551594E-2</v>
      </c>
      <c r="DD468" s="43">
        <f t="shared" si="404"/>
        <v>6.0533384999659585E-3</v>
      </c>
      <c r="DE468" s="43">
        <f t="shared" si="404"/>
        <v>1.6296966953372558E-2</v>
      </c>
      <c r="DF468" s="43">
        <f t="shared" si="404"/>
        <v>2807.4340369574779</v>
      </c>
      <c r="DG468" s="43">
        <f t="shared" si="404"/>
        <v>0.90850865666067337</v>
      </c>
      <c r="DH468" s="43">
        <f t="shared" si="404"/>
        <v>8.647719038872374E-3</v>
      </c>
      <c r="DI468" s="43">
        <f t="shared" si="404"/>
        <v>91.003180511221558</v>
      </c>
      <c r="DJ468" s="51">
        <f t="shared" si="359"/>
        <v>223.2476300590852</v>
      </c>
      <c r="DL468" s="40">
        <f t="shared" si="403"/>
        <v>465</v>
      </c>
      <c r="DM468" s="58">
        <f t="shared" si="401"/>
        <v>106.07179519631707</v>
      </c>
      <c r="DN468" s="57" t="str">
        <f t="shared" si="402"/>
        <v>Coimbra</v>
      </c>
    </row>
    <row r="469" spans="1:118" x14ac:dyDescent="0.3">
      <c r="A469" s="12">
        <v>314050</v>
      </c>
      <c r="B469" s="12" t="s">
        <v>29</v>
      </c>
      <c r="C469" s="12" t="s">
        <v>28</v>
      </c>
      <c r="D469" s="27" t="s">
        <v>503</v>
      </c>
      <c r="E469" s="13">
        <v>11755</v>
      </c>
      <c r="F469" s="14">
        <v>13.88</v>
      </c>
      <c r="G469" s="14">
        <v>44.89</v>
      </c>
      <c r="H469" s="15">
        <v>1631.5940000000001</v>
      </c>
      <c r="I469" s="15">
        <v>5276.8195000000005</v>
      </c>
      <c r="J469" s="15">
        <v>44.743400000000001</v>
      </c>
      <c r="K469" s="13">
        <v>11703</v>
      </c>
      <c r="L469" s="14">
        <v>5.17</v>
      </c>
      <c r="M469" s="14">
        <v>17.77</v>
      </c>
      <c r="N469" s="15">
        <v>605.04509999999993</v>
      </c>
      <c r="O469" s="15">
        <v>2079.6230999999998</v>
      </c>
      <c r="P469" s="15">
        <v>24.987100000000002</v>
      </c>
      <c r="Q469" s="13">
        <v>12519</v>
      </c>
      <c r="R469" s="14">
        <v>1.33</v>
      </c>
      <c r="S469" s="14">
        <v>9.77</v>
      </c>
      <c r="T469" s="15">
        <v>166.5027</v>
      </c>
      <c r="U469" s="14">
        <v>1223.1062999999999</v>
      </c>
      <c r="V469" s="14">
        <v>11.726900000000001</v>
      </c>
      <c r="W469" s="14">
        <v>0.51</v>
      </c>
      <c r="X469" s="14">
        <v>0.55000000000000004</v>
      </c>
      <c r="Y469" s="14">
        <v>0.44</v>
      </c>
      <c r="Z469" s="14">
        <v>97.058300000000003</v>
      </c>
      <c r="AA469" s="14">
        <v>100.5377</v>
      </c>
      <c r="AB469" s="14">
        <v>89.000200000000007</v>
      </c>
      <c r="AC469" s="14">
        <v>46687.072</v>
      </c>
      <c r="AD469" s="14">
        <v>240639.76</v>
      </c>
      <c r="AE469" s="14">
        <v>3950.1711</v>
      </c>
      <c r="AF469" s="14">
        <v>18164.23</v>
      </c>
      <c r="AG469" s="14">
        <v>11819</v>
      </c>
      <c r="AH469" s="14">
        <v>13248</v>
      </c>
      <c r="AI469" s="14">
        <v>98.096000000000004</v>
      </c>
      <c r="AJ469" s="14">
        <v>97.406199999999998</v>
      </c>
      <c r="AK469" s="14">
        <v>0.41499999999999998</v>
      </c>
      <c r="AL469" s="14">
        <v>0.183</v>
      </c>
      <c r="AM469" s="14">
        <v>0.70199999999999996</v>
      </c>
      <c r="AN469" s="14">
        <v>0.55700000000000005</v>
      </c>
      <c r="AO469" s="14">
        <v>0.58499999999999996</v>
      </c>
      <c r="AP469" s="14">
        <v>0.41199999999999998</v>
      </c>
      <c r="AQ469" s="14">
        <v>0.749</v>
      </c>
      <c r="AR469" s="14">
        <v>0.64800000000000002</v>
      </c>
      <c r="AS469" s="14">
        <v>0.66900000000000004</v>
      </c>
      <c r="AT469" s="14">
        <v>0.51500000000000001</v>
      </c>
      <c r="AU469" s="14">
        <v>0.84399999999999997</v>
      </c>
      <c r="AV469" s="14">
        <v>0.68799999999999994</v>
      </c>
      <c r="AW469" s="14">
        <v>46913</v>
      </c>
      <c r="AX469" s="14">
        <v>36124</v>
      </c>
      <c r="AY469" s="14">
        <v>91610</v>
      </c>
      <c r="AZ469" s="14">
        <v>44343</v>
      </c>
      <c r="BA469" s="56">
        <f t="shared" si="357"/>
        <v>0.21422439380793643</v>
      </c>
      <c r="BB469" s="56">
        <f t="shared" si="357"/>
        <v>0.16495730398648339</v>
      </c>
      <c r="BC469" s="56">
        <f t="shared" si="357"/>
        <v>0.41832960409151104</v>
      </c>
      <c r="BD469" s="56">
        <f t="shared" si="356"/>
        <v>0.20248869811406914</v>
      </c>
      <c r="BE469" s="54"/>
      <c r="BG469" s="36">
        <f t="shared" si="360"/>
        <v>0.58948556442150379</v>
      </c>
      <c r="BH469" s="36">
        <f t="shared" si="361"/>
        <v>0.39369473279507883</v>
      </c>
      <c r="BI469" s="36">
        <f t="shared" si="362"/>
        <v>2.7683053966848798E-2</v>
      </c>
      <c r="BJ469" s="36">
        <f t="shared" si="363"/>
        <v>0.83445764019421154</v>
      </c>
      <c r="BK469" s="36">
        <f t="shared" si="364"/>
        <v>0.65030834646985791</v>
      </c>
      <c r="BL469" s="36">
        <f t="shared" si="365"/>
        <v>0.39369668703804322</v>
      </c>
      <c r="BM469" s="36">
        <f t="shared" si="366"/>
        <v>2.2499999999999975E-2</v>
      </c>
      <c r="BN469" s="36">
        <f t="shared" si="367"/>
        <v>1.2311480455524698E-3</v>
      </c>
      <c r="BO469" s="36">
        <f t="shared" si="368"/>
        <v>1.8838908112264501E-2</v>
      </c>
      <c r="BP469" s="36">
        <f t="shared" si="369"/>
        <v>2.2499921181437711E-2</v>
      </c>
      <c r="BQ469" s="36">
        <f t="shared" si="370"/>
        <v>1.2311374112059556E-3</v>
      </c>
      <c r="BR469" s="36">
        <f t="shared" si="371"/>
        <v>1.8838855935277583E-2</v>
      </c>
      <c r="BS469" s="36">
        <f t="shared" si="372"/>
        <v>0.73305362061046131</v>
      </c>
      <c r="BT469" s="36">
        <f t="shared" si="373"/>
        <v>0.90625278421461242</v>
      </c>
      <c r="BU469" s="36">
        <f t="shared" si="374"/>
        <v>0.19040164344157601</v>
      </c>
      <c r="BV469" s="36">
        <f t="shared" si="375"/>
        <v>0.62235164267970833</v>
      </c>
      <c r="BW469" s="36">
        <f t="shared" si="376"/>
        <v>0.5548033974100508</v>
      </c>
      <c r="BX469" s="36">
        <f t="shared" si="377"/>
        <v>0.59675644898512814</v>
      </c>
      <c r="BY469" s="36">
        <f t="shared" si="378"/>
        <v>0.1904019450184489</v>
      </c>
      <c r="BZ469" s="36">
        <f t="shared" si="379"/>
        <v>0.62235175053659331</v>
      </c>
      <c r="CA469" s="36">
        <f t="shared" si="380"/>
        <v>2.5031989434229338E-2</v>
      </c>
      <c r="CB469" s="36">
        <f t="shared" si="381"/>
        <v>0.11839519019539833</v>
      </c>
      <c r="CC469" s="36">
        <f t="shared" si="382"/>
        <v>7.6733603947176968E-4</v>
      </c>
      <c r="CD469" s="36">
        <f t="shared" si="383"/>
        <v>4.2819017161388967E-3</v>
      </c>
      <c r="CE469" s="36">
        <f t="shared" si="384"/>
        <v>3.1867845993756574E-3</v>
      </c>
      <c r="CF469" s="36">
        <f t="shared" si="385"/>
        <v>1.7109081521835878E-2</v>
      </c>
      <c r="CG469" s="36">
        <f t="shared" si="386"/>
        <v>2.3314050267288183E-3</v>
      </c>
      <c r="CH469" s="36">
        <f t="shared" si="387"/>
        <v>2.45673686382798E-4</v>
      </c>
      <c r="CI469" s="36">
        <f t="shared" si="388"/>
        <v>9.6791653649711921E-3</v>
      </c>
      <c r="CJ469" s="36">
        <f t="shared" si="389"/>
        <v>5.0354278560023231E-2</v>
      </c>
      <c r="CK469" s="36">
        <f t="shared" si="390"/>
        <v>1.178201697657735E-3</v>
      </c>
      <c r="CL469" s="36">
        <f t="shared" si="391"/>
        <v>5.8145968512650435E-4</v>
      </c>
      <c r="CM469" s="36">
        <f t="shared" si="392"/>
        <v>1.0614162440308179</v>
      </c>
      <c r="CN469" s="36">
        <f t="shared" si="393"/>
        <v>0.97903335842708739</v>
      </c>
      <c r="CO469" s="36">
        <f t="shared" si="394"/>
        <v>0.8549613496179268</v>
      </c>
      <c r="CP469" s="36">
        <f t="shared" si="395"/>
        <v>0.60964067338803118</v>
      </c>
      <c r="CQ469" s="36">
        <f t="shared" si="396"/>
        <v>1948.1637325368974</v>
      </c>
      <c r="CR469" s="36">
        <f t="shared" si="397"/>
        <v>0.58628503396690501</v>
      </c>
      <c r="CS469" s="36">
        <f t="shared" si="398"/>
        <v>0.45620792217633693</v>
      </c>
      <c r="CT469" s="36">
        <f t="shared" si="399"/>
        <v>15.004213704873861</v>
      </c>
      <c r="CU469" s="36"/>
      <c r="CV469" s="42" t="str">
        <f t="shared" si="400"/>
        <v>Martinho Campos</v>
      </c>
      <c r="CW469" s="43">
        <f t="shared" si="404"/>
        <v>0.39369473279507883</v>
      </c>
      <c r="CX469" s="43">
        <f t="shared" si="404"/>
        <v>2.7683053966848798E-2</v>
      </c>
      <c r="CY469" s="43">
        <f t="shared" si="404"/>
        <v>1.8838908112264501E-2</v>
      </c>
      <c r="CZ469" s="43">
        <f t="shared" si="404"/>
        <v>0.62235164267970833</v>
      </c>
      <c r="DA469" s="43">
        <f t="shared" si="404"/>
        <v>0.59675644898512814</v>
      </c>
      <c r="DB469" s="43">
        <f t="shared" si="404"/>
        <v>9.6791653649711921E-3</v>
      </c>
      <c r="DC469" s="43">
        <f t="shared" si="404"/>
        <v>5.0354278560023231E-2</v>
      </c>
      <c r="DD469" s="43">
        <f t="shared" si="404"/>
        <v>1.178201697657735E-3</v>
      </c>
      <c r="DE469" s="43">
        <f t="shared" si="404"/>
        <v>5.8145968512650435E-4</v>
      </c>
      <c r="DF469" s="43">
        <f t="shared" si="404"/>
        <v>1948.1637325368974</v>
      </c>
      <c r="DG469" s="43">
        <f t="shared" si="404"/>
        <v>0.58628503396690501</v>
      </c>
      <c r="DH469" s="43">
        <f t="shared" si="404"/>
        <v>0.45620792217633693</v>
      </c>
      <c r="DI469" s="43">
        <f t="shared" si="404"/>
        <v>15.004213704873861</v>
      </c>
      <c r="DJ469" s="51">
        <f t="shared" si="359"/>
        <v>151.22550439152013</v>
      </c>
      <c r="DL469" s="40">
        <f t="shared" si="403"/>
        <v>466</v>
      </c>
      <c r="DM469" s="58">
        <f t="shared" si="401"/>
        <v>106.18587562098413</v>
      </c>
      <c r="DN469" s="57" t="str">
        <f t="shared" si="402"/>
        <v>Corinto</v>
      </c>
    </row>
    <row r="470" spans="1:118" x14ac:dyDescent="0.3">
      <c r="A470" s="12">
        <v>314053</v>
      </c>
      <c r="B470" s="12" t="s">
        <v>29</v>
      </c>
      <c r="C470" s="12" t="s">
        <v>28</v>
      </c>
      <c r="D470" s="27" t="s">
        <v>504</v>
      </c>
      <c r="E470" s="13">
        <v>3860</v>
      </c>
      <c r="F470" s="14">
        <v>19.899999999999999</v>
      </c>
      <c r="G470" s="14">
        <v>55.56</v>
      </c>
      <c r="H470" s="15">
        <v>768.14</v>
      </c>
      <c r="I470" s="15">
        <v>2144.616</v>
      </c>
      <c r="J470" s="15">
        <v>64.1494</v>
      </c>
      <c r="K470" s="13">
        <v>5635</v>
      </c>
      <c r="L470" s="14">
        <v>3.85</v>
      </c>
      <c r="M470" s="14">
        <v>19.079999999999998</v>
      </c>
      <c r="N470" s="15">
        <v>216.94749999999999</v>
      </c>
      <c r="O470" s="15">
        <v>1075.1579999999999</v>
      </c>
      <c r="P470" s="15">
        <v>18.607399999999998</v>
      </c>
      <c r="Q470" s="13">
        <v>7168</v>
      </c>
      <c r="R470" s="14">
        <v>3.61</v>
      </c>
      <c r="S470" s="14">
        <v>17.53</v>
      </c>
      <c r="T470" s="15">
        <v>258.76479999999998</v>
      </c>
      <c r="U470" s="14">
        <v>1256.5504000000001</v>
      </c>
      <c r="V470" s="14">
        <v>31.830200000000001</v>
      </c>
      <c r="W470" s="14">
        <v>0.48</v>
      </c>
      <c r="X470" s="14">
        <v>0.43</v>
      </c>
      <c r="Y470" s="14">
        <v>0.4</v>
      </c>
      <c r="Z470" s="14">
        <v>91.349000000000004</v>
      </c>
      <c r="AA470" s="14">
        <v>78.602199999999996</v>
      </c>
      <c r="AB470" s="14">
        <v>80.909300000000002</v>
      </c>
      <c r="AC470" s="14">
        <v>15464.877</v>
      </c>
      <c r="AD470" s="14">
        <v>101440.591</v>
      </c>
      <c r="AE470" s="14">
        <v>2754.2078000000001</v>
      </c>
      <c r="AF470" s="14">
        <v>12909.21</v>
      </c>
      <c r="AG470" s="14">
        <v>5615</v>
      </c>
      <c r="AH470" s="14">
        <v>7858</v>
      </c>
      <c r="AI470" s="14">
        <v>68.396199999999993</v>
      </c>
      <c r="AJ470" s="14">
        <v>69.225999999999999</v>
      </c>
      <c r="AK470" s="14">
        <v>0.373</v>
      </c>
      <c r="AL470" s="14">
        <v>0.14199999999999999</v>
      </c>
      <c r="AM470" s="14">
        <v>0.72</v>
      </c>
      <c r="AN470" s="14">
        <v>0.50800000000000001</v>
      </c>
      <c r="AO470" s="14">
        <v>0.53900000000000003</v>
      </c>
      <c r="AP470" s="14">
        <v>0.34699999999999998</v>
      </c>
      <c r="AQ470" s="14">
        <v>0.745</v>
      </c>
      <c r="AR470" s="14">
        <v>0.60699999999999998</v>
      </c>
      <c r="AS470" s="14">
        <v>0.63500000000000001</v>
      </c>
      <c r="AT470" s="14">
        <v>0.51200000000000001</v>
      </c>
      <c r="AU470" s="14">
        <v>0.80900000000000005</v>
      </c>
      <c r="AV470" s="14">
        <v>0.61899999999999999</v>
      </c>
      <c r="AW470" s="14">
        <v>16862</v>
      </c>
      <c r="AX470" s="14">
        <v>23198</v>
      </c>
      <c r="AY470" s="14">
        <v>28000</v>
      </c>
      <c r="AZ470" s="14">
        <v>26137</v>
      </c>
      <c r="BA470" s="56">
        <f t="shared" si="357"/>
        <v>0.1790078240283661</v>
      </c>
      <c r="BB470" s="56">
        <f t="shared" si="357"/>
        <v>0.24627111266813168</v>
      </c>
      <c r="BC470" s="56">
        <f t="shared" si="357"/>
        <v>0.29724938161512576</v>
      </c>
      <c r="BD470" s="56">
        <f t="shared" si="356"/>
        <v>0.27747168168837649</v>
      </c>
      <c r="BE470" s="54"/>
      <c r="BG470" s="36">
        <f t="shared" si="360"/>
        <v>0.7517542957974469</v>
      </c>
      <c r="BH470" s="36">
        <f t="shared" si="361"/>
        <v>1.2554041224332782E-4</v>
      </c>
      <c r="BI470" s="36">
        <f t="shared" si="362"/>
        <v>0.24575198895735545</v>
      </c>
      <c r="BJ470" s="36">
        <f t="shared" si="363"/>
        <v>0.74917313461827018</v>
      </c>
      <c r="BK470" s="36">
        <f t="shared" si="364"/>
        <v>0.6417992284056615</v>
      </c>
      <c r="BL470" s="36">
        <f t="shared" si="365"/>
        <v>1.2547620969329931E-4</v>
      </c>
      <c r="BM470" s="36">
        <f t="shared" si="366"/>
        <v>3.999999999999998E-2</v>
      </c>
      <c r="BN470" s="36">
        <f t="shared" si="367"/>
        <v>6.03262542320714E-2</v>
      </c>
      <c r="BO470" s="36">
        <f t="shared" si="368"/>
        <v>4.6520569011918499E-2</v>
      </c>
      <c r="BP470" s="36">
        <f t="shared" si="369"/>
        <v>3.9999859878111457E-2</v>
      </c>
      <c r="BQ470" s="36">
        <f t="shared" si="370"/>
        <v>6.0326204605024039E-2</v>
      </c>
      <c r="BR470" s="36">
        <f t="shared" si="371"/>
        <v>4.652038042944056E-2</v>
      </c>
      <c r="BS470" s="36">
        <f t="shared" si="372"/>
        <v>0.90699359424115489</v>
      </c>
      <c r="BT470" s="36">
        <f t="shared" si="373"/>
        <v>0.9599188411786399</v>
      </c>
      <c r="BU470" s="36">
        <f t="shared" si="374"/>
        <v>0.36845177478442548</v>
      </c>
      <c r="BV470" s="36">
        <f t="shared" si="375"/>
        <v>0.72244437341268175</v>
      </c>
      <c r="BW470" s="36">
        <f t="shared" si="376"/>
        <v>0.77226008750139241</v>
      </c>
      <c r="BX470" s="36">
        <f t="shared" si="377"/>
        <v>0.74832764549288699</v>
      </c>
      <c r="BY470" s="36">
        <f t="shared" si="378"/>
        <v>0.36845220107132221</v>
      </c>
      <c r="BZ470" s="36">
        <f t="shared" si="379"/>
        <v>0.72244447732215478</v>
      </c>
      <c r="CA470" s="36">
        <f t="shared" si="380"/>
        <v>5.9247312270365234E-2</v>
      </c>
      <c r="CB470" s="36">
        <f t="shared" si="381"/>
        <v>0.24111971840032895</v>
      </c>
      <c r="CC470" s="36">
        <f t="shared" si="382"/>
        <v>7.6733603947175116E-6</v>
      </c>
      <c r="CD470" s="36">
        <f t="shared" si="383"/>
        <v>2.1800819782892632E-2</v>
      </c>
      <c r="CE470" s="36">
        <f t="shared" si="384"/>
        <v>1.7068158168574394E-2</v>
      </c>
      <c r="CF470" s="36">
        <f t="shared" si="385"/>
        <v>7.1787818903665757E-2</v>
      </c>
      <c r="CG470" s="36">
        <f t="shared" si="386"/>
        <v>2.8480598802975358E-3</v>
      </c>
      <c r="CH470" s="36">
        <f t="shared" si="387"/>
        <v>2.3609241261387062E-3</v>
      </c>
      <c r="CI470" s="36">
        <f t="shared" si="388"/>
        <v>2.0795039268822521E-2</v>
      </c>
      <c r="CJ470" s="36">
        <f t="shared" si="389"/>
        <v>5.2402380606764443E-2</v>
      </c>
      <c r="CK470" s="36">
        <f t="shared" si="390"/>
        <v>5.5310024140043561E-3</v>
      </c>
      <c r="CL470" s="36">
        <f t="shared" si="391"/>
        <v>1.4880539208289311E-2</v>
      </c>
      <c r="CM470" s="36">
        <f t="shared" si="392"/>
        <v>7.3042857818784071E-2</v>
      </c>
      <c r="CN470" s="36">
        <f t="shared" si="393"/>
        <v>0.98651018443071758</v>
      </c>
      <c r="CO470" s="36">
        <f t="shared" si="394"/>
        <v>0.95446466291636711</v>
      </c>
      <c r="CP470" s="36">
        <f t="shared" si="395"/>
        <v>0.75828289416547823</v>
      </c>
      <c r="CQ470" s="36">
        <f t="shared" si="396"/>
        <v>1348.1912548852372</v>
      </c>
      <c r="CR470" s="36">
        <f t="shared" si="397"/>
        <v>0.4227513758197648</v>
      </c>
      <c r="CS470" s="36">
        <f t="shared" si="398"/>
        <v>3.6289913079948007E-2</v>
      </c>
      <c r="CT470" s="36">
        <f t="shared" si="399"/>
        <v>32.242279998370762</v>
      </c>
      <c r="CU470" s="36"/>
      <c r="CV470" s="42" t="str">
        <f t="shared" si="400"/>
        <v>Martins Soares</v>
      </c>
      <c r="CW470" s="43">
        <f t="shared" si="404"/>
        <v>1.2554041224332782E-4</v>
      </c>
      <c r="CX470" s="43">
        <f t="shared" si="404"/>
        <v>0.24575198895735545</v>
      </c>
      <c r="CY470" s="43">
        <f t="shared" si="404"/>
        <v>4.6520569011918499E-2</v>
      </c>
      <c r="CZ470" s="43">
        <f t="shared" si="404"/>
        <v>0.72244437341268175</v>
      </c>
      <c r="DA470" s="43">
        <f t="shared" si="404"/>
        <v>0.74832764549288699</v>
      </c>
      <c r="DB470" s="43">
        <f t="shared" si="404"/>
        <v>2.0795039268822521E-2</v>
      </c>
      <c r="DC470" s="43">
        <f t="shared" si="404"/>
        <v>5.2402380606764443E-2</v>
      </c>
      <c r="DD470" s="43">
        <f t="shared" si="404"/>
        <v>5.5310024140043561E-3</v>
      </c>
      <c r="DE470" s="43">
        <f t="shared" si="404"/>
        <v>1.4880539208289311E-2</v>
      </c>
      <c r="DF470" s="43">
        <f t="shared" si="404"/>
        <v>1348.1912548852372</v>
      </c>
      <c r="DG470" s="43">
        <f t="shared" si="404"/>
        <v>0.4227513758197648</v>
      </c>
      <c r="DH470" s="43">
        <f t="shared" si="404"/>
        <v>3.6289913079948007E-2</v>
      </c>
      <c r="DI470" s="43">
        <f t="shared" si="404"/>
        <v>32.242279998370762</v>
      </c>
      <c r="DJ470" s="51">
        <f t="shared" si="359"/>
        <v>106.36533501933022</v>
      </c>
      <c r="DL470" s="40">
        <f t="shared" si="403"/>
        <v>467</v>
      </c>
      <c r="DM470" s="58">
        <f t="shared" si="401"/>
        <v>106.36533501933022</v>
      </c>
      <c r="DN470" s="57" t="str">
        <f t="shared" si="402"/>
        <v>Martins Soares</v>
      </c>
    </row>
    <row r="471" spans="1:118" x14ac:dyDescent="0.3">
      <c r="A471" s="12">
        <v>314055</v>
      </c>
      <c r="B471" s="12" t="s">
        <v>29</v>
      </c>
      <c r="C471" s="12" t="s">
        <v>28</v>
      </c>
      <c r="D471" s="27" t="s">
        <v>505</v>
      </c>
      <c r="E471" s="13">
        <v>6053</v>
      </c>
      <c r="F471" s="14">
        <v>46.46</v>
      </c>
      <c r="G471" s="14">
        <v>75.44</v>
      </c>
      <c r="H471" s="15">
        <v>2812.2238000000002</v>
      </c>
      <c r="I471" s="15">
        <v>4566.3831999999993</v>
      </c>
      <c r="J471" s="15">
        <v>149.76779999999999</v>
      </c>
      <c r="K471" s="13">
        <v>7017</v>
      </c>
      <c r="L471" s="14">
        <v>22.45</v>
      </c>
      <c r="M471" s="14">
        <v>53.05</v>
      </c>
      <c r="N471" s="15">
        <v>1575.3165000000001</v>
      </c>
      <c r="O471" s="15">
        <v>3722.5184999999997</v>
      </c>
      <c r="P471" s="15">
        <v>108.5031</v>
      </c>
      <c r="Q471" s="13">
        <v>7857</v>
      </c>
      <c r="R471" s="14">
        <v>8.73</v>
      </c>
      <c r="S471" s="14">
        <v>34.590000000000003</v>
      </c>
      <c r="T471" s="15">
        <v>685.91610000000003</v>
      </c>
      <c r="U471" s="14">
        <v>2717.7363000000005</v>
      </c>
      <c r="V471" s="14">
        <v>76.974500000000006</v>
      </c>
      <c r="W471" s="14">
        <v>0.48</v>
      </c>
      <c r="X471" s="14">
        <v>0.52</v>
      </c>
      <c r="Y471" s="14">
        <v>0.47</v>
      </c>
      <c r="Z471" s="14">
        <v>91.349000000000004</v>
      </c>
      <c r="AA471" s="14">
        <v>95.053799999999995</v>
      </c>
      <c r="AB471" s="14">
        <v>95.068399999999997</v>
      </c>
      <c r="AC471" s="14">
        <v>10617.939</v>
      </c>
      <c r="AD471" s="14">
        <v>49095.614999999998</v>
      </c>
      <c r="AE471" s="14">
        <v>1510.5903000000001</v>
      </c>
      <c r="AF471" s="14">
        <v>5870.57</v>
      </c>
      <c r="AG471" s="14">
        <v>7029</v>
      </c>
      <c r="AH471" s="14">
        <v>8363</v>
      </c>
      <c r="AI471" s="14">
        <v>37.512999999999998</v>
      </c>
      <c r="AJ471" s="14">
        <v>31.481100000000001</v>
      </c>
      <c r="AK471" s="14">
        <v>0.23699999999999999</v>
      </c>
      <c r="AL471" s="14">
        <v>5.6000000000000001E-2</v>
      </c>
      <c r="AM471" s="14">
        <v>0.55300000000000005</v>
      </c>
      <c r="AN471" s="14">
        <v>0.42799999999999999</v>
      </c>
      <c r="AO471" s="14">
        <v>0.44</v>
      </c>
      <c r="AP471" s="14">
        <v>0.24399999999999999</v>
      </c>
      <c r="AQ471" s="14">
        <v>0.65300000000000002</v>
      </c>
      <c r="AR471" s="14">
        <v>0.53600000000000003</v>
      </c>
      <c r="AS471" s="14">
        <v>0.58099999999999996</v>
      </c>
      <c r="AT471" s="14">
        <v>0.45</v>
      </c>
      <c r="AU471" s="14">
        <v>0.749</v>
      </c>
      <c r="AV471" s="14">
        <v>0.58099999999999996</v>
      </c>
      <c r="AW471" s="14">
        <v>3654</v>
      </c>
      <c r="AX471" s="14">
        <v>5337</v>
      </c>
      <c r="AY471" s="14">
        <v>12920</v>
      </c>
      <c r="AZ471" s="14">
        <v>26430</v>
      </c>
      <c r="BA471" s="56">
        <f t="shared" si="357"/>
        <v>7.5588010177695952E-2</v>
      </c>
      <c r="BB471" s="56">
        <f t="shared" si="357"/>
        <v>0.11040317742702882</v>
      </c>
      <c r="BC471" s="56">
        <f t="shared" si="357"/>
        <v>0.26726795060093916</v>
      </c>
      <c r="BD471" s="56">
        <f t="shared" si="356"/>
        <v>0.54674086179433612</v>
      </c>
      <c r="BE471" s="54"/>
      <c r="BG471" s="36">
        <f t="shared" si="360"/>
        <v>0.72975518462880551</v>
      </c>
      <c r="BH471" s="36">
        <f t="shared" si="361"/>
        <v>2.0891180001412337</v>
      </c>
      <c r="BI471" s="36">
        <f t="shared" si="362"/>
        <v>3.8078260958194043</v>
      </c>
      <c r="BJ471" s="36">
        <f t="shared" si="363"/>
        <v>0.41422544564618374</v>
      </c>
      <c r="BK471" s="36">
        <f t="shared" si="364"/>
        <v>0.32473980904643773</v>
      </c>
      <c r="BL471" s="36">
        <f t="shared" si="365"/>
        <v>2.0891055753775354</v>
      </c>
      <c r="BM471" s="36">
        <f t="shared" si="366"/>
        <v>3.999999999999998E-2</v>
      </c>
      <c r="BN471" s="36">
        <f t="shared" si="367"/>
        <v>7.6946752847029745E-3</v>
      </c>
      <c r="BO471" s="36">
        <f t="shared" si="368"/>
        <v>6.1514801999231154E-3</v>
      </c>
      <c r="BP471" s="36">
        <f t="shared" si="369"/>
        <v>3.9999859878111457E-2</v>
      </c>
      <c r="BQ471" s="36">
        <f t="shared" si="370"/>
        <v>7.6946930086623511E-3</v>
      </c>
      <c r="BR471" s="36">
        <f t="shared" si="371"/>
        <v>6.1514414399098929E-3</v>
      </c>
      <c r="BS471" s="36">
        <f t="shared" si="372"/>
        <v>0.93565494143121886</v>
      </c>
      <c r="BT471" s="36">
        <f t="shared" si="373"/>
        <v>0.98049899845884969</v>
      </c>
      <c r="BU471" s="36">
        <f t="shared" si="374"/>
        <v>0.6153680435044484</v>
      </c>
      <c r="BV471" s="36">
        <f t="shared" si="375"/>
        <v>0.86819790255274709</v>
      </c>
      <c r="BW471" s="36">
        <f t="shared" si="376"/>
        <v>0.71954137540968588</v>
      </c>
      <c r="BX471" s="36">
        <f t="shared" si="377"/>
        <v>0.73339915933841859</v>
      </c>
      <c r="BY471" s="36">
        <f t="shared" si="378"/>
        <v>0.61536847355660729</v>
      </c>
      <c r="BZ471" s="36">
        <f t="shared" si="379"/>
        <v>0.8681979380506325</v>
      </c>
      <c r="CA471" s="36">
        <f t="shared" si="380"/>
        <v>0.26964110117712886</v>
      </c>
      <c r="CB471" s="36">
        <f t="shared" si="381"/>
        <v>0.63885356046299502</v>
      </c>
      <c r="CC471" s="36">
        <f t="shared" si="382"/>
        <v>5.4789711558382706E-2</v>
      </c>
      <c r="CD471" s="36">
        <f t="shared" si="383"/>
        <v>7.9455880365749312E-2</v>
      </c>
      <c r="CE471" s="36">
        <f t="shared" si="384"/>
        <v>8.4287200832466158E-2</v>
      </c>
      <c r="CF471" s="36">
        <f t="shared" si="385"/>
        <v>0.23545015934056149</v>
      </c>
      <c r="CG471" s="36">
        <f t="shared" si="386"/>
        <v>2.8990795470874377E-2</v>
      </c>
      <c r="CH471" s="36">
        <f t="shared" si="387"/>
        <v>2.5559890331266381E-2</v>
      </c>
      <c r="CI471" s="36">
        <f t="shared" si="388"/>
        <v>4.708081167675332E-2</v>
      </c>
      <c r="CJ471" s="36">
        <f t="shared" si="389"/>
        <v>0.10387030047902454</v>
      </c>
      <c r="CK471" s="36">
        <f t="shared" si="390"/>
        <v>2.0454890584335687E-2</v>
      </c>
      <c r="CL471" s="36">
        <f t="shared" si="391"/>
        <v>3.0936069614204528E-2</v>
      </c>
      <c r="CM471" s="36">
        <f t="shared" si="392"/>
        <v>0.70873853231847239</v>
      </c>
      <c r="CN471" s="36">
        <f t="shared" si="393"/>
        <v>0.99688838010681147</v>
      </c>
      <c r="CO471" s="36">
        <f t="shared" si="394"/>
        <v>0.97885685481288565</v>
      </c>
      <c r="CP471" s="36">
        <f t="shared" si="395"/>
        <v>0.75576244760359079</v>
      </c>
      <c r="CQ471" s="36">
        <f t="shared" si="396"/>
        <v>222.80700558124931</v>
      </c>
      <c r="CR471" s="36">
        <f t="shared" si="397"/>
        <v>0.71095572280157404</v>
      </c>
      <c r="CS471" s="36">
        <f t="shared" si="398"/>
        <v>4.9592492122897715E-3</v>
      </c>
      <c r="CT471" s="36">
        <f t="shared" si="399"/>
        <v>147.84220991045433</v>
      </c>
      <c r="CU471" s="36"/>
      <c r="CV471" s="42" t="str">
        <f t="shared" si="400"/>
        <v>Mata Verde</v>
      </c>
      <c r="CW471" s="43">
        <f t="shared" si="404"/>
        <v>2.0891180001412337</v>
      </c>
      <c r="CX471" s="43">
        <f t="shared" si="404"/>
        <v>3.8078260958194043</v>
      </c>
      <c r="CY471" s="43">
        <f t="shared" si="404"/>
        <v>6.1514801999231154E-3</v>
      </c>
      <c r="CZ471" s="43">
        <f t="shared" si="404"/>
        <v>0.86819790255274709</v>
      </c>
      <c r="DA471" s="43">
        <f t="shared" si="404"/>
        <v>0.73339915933841859</v>
      </c>
      <c r="DB471" s="43">
        <f t="shared" si="404"/>
        <v>4.708081167675332E-2</v>
      </c>
      <c r="DC471" s="43">
        <f t="shared" si="404"/>
        <v>0.10387030047902454</v>
      </c>
      <c r="DD471" s="43">
        <f t="shared" si="404"/>
        <v>2.0454890584335687E-2</v>
      </c>
      <c r="DE471" s="43">
        <f t="shared" si="404"/>
        <v>3.0936069614204528E-2</v>
      </c>
      <c r="DF471" s="43">
        <f t="shared" si="404"/>
        <v>222.80700558124931</v>
      </c>
      <c r="DG471" s="43">
        <f t="shared" si="404"/>
        <v>0.71095572280157404</v>
      </c>
      <c r="DH471" s="43">
        <f t="shared" si="404"/>
        <v>4.9592492122897715E-3</v>
      </c>
      <c r="DI471" s="43">
        <f t="shared" si="404"/>
        <v>147.84220991045433</v>
      </c>
      <c r="DJ471" s="51">
        <f t="shared" si="359"/>
        <v>29.159397321086427</v>
      </c>
      <c r="DL471" s="40">
        <f t="shared" si="403"/>
        <v>468</v>
      </c>
      <c r="DM471" s="58">
        <f t="shared" si="401"/>
        <v>107.0101462730597</v>
      </c>
      <c r="DN471" s="57" t="str">
        <f t="shared" si="402"/>
        <v>Soledade de Minas</v>
      </c>
    </row>
    <row r="472" spans="1:118" x14ac:dyDescent="0.3">
      <c r="A472" s="12">
        <v>314060</v>
      </c>
      <c r="B472" s="12" t="s">
        <v>29</v>
      </c>
      <c r="C472" s="12" t="s">
        <v>28</v>
      </c>
      <c r="D472" s="27" t="s">
        <v>507</v>
      </c>
      <c r="E472" s="13">
        <v>4581</v>
      </c>
      <c r="F472" s="14">
        <v>46.33</v>
      </c>
      <c r="G472" s="14">
        <v>77.36</v>
      </c>
      <c r="H472" s="15">
        <v>2122.3773000000001</v>
      </c>
      <c r="I472" s="15">
        <v>3543.8615999999997</v>
      </c>
      <c r="J472" s="15">
        <v>149.34880000000001</v>
      </c>
      <c r="K472" s="13">
        <v>4811</v>
      </c>
      <c r="L472" s="14">
        <v>37.25</v>
      </c>
      <c r="M472" s="14">
        <v>66.680000000000007</v>
      </c>
      <c r="N472" s="15">
        <v>1792.0975000000001</v>
      </c>
      <c r="O472" s="15">
        <v>3207.9748000000004</v>
      </c>
      <c r="P472" s="15">
        <v>180.03309999999999</v>
      </c>
      <c r="Q472" s="13">
        <v>4568</v>
      </c>
      <c r="R472" s="14">
        <v>17.23</v>
      </c>
      <c r="S472" s="14">
        <v>38.1</v>
      </c>
      <c r="T472" s="15">
        <v>787.06640000000004</v>
      </c>
      <c r="U472" s="14">
        <v>1740.4080000000001</v>
      </c>
      <c r="V472" s="14">
        <v>151.9211</v>
      </c>
      <c r="W472" s="14">
        <v>0.63</v>
      </c>
      <c r="X472" s="14">
        <v>0.57999999999999996</v>
      </c>
      <c r="Y472" s="14">
        <v>0.47</v>
      </c>
      <c r="Z472" s="14">
        <v>119.8956</v>
      </c>
      <c r="AA472" s="14">
        <v>106.02160000000001</v>
      </c>
      <c r="AB472" s="14">
        <v>95.068399999999997</v>
      </c>
      <c r="AC472" s="14">
        <v>9925.634</v>
      </c>
      <c r="AD472" s="14">
        <v>37161.216999999997</v>
      </c>
      <c r="AE472" s="14">
        <v>2052.4470999999999</v>
      </c>
      <c r="AF472" s="14">
        <v>7976.22</v>
      </c>
      <c r="AG472" s="14">
        <v>4836</v>
      </c>
      <c r="AH472" s="14">
        <v>4659</v>
      </c>
      <c r="AI472" s="14">
        <v>50.969200000000001</v>
      </c>
      <c r="AJ472" s="14">
        <v>42.7727</v>
      </c>
      <c r="AK472" s="14">
        <v>0.34899999999999998</v>
      </c>
      <c r="AL472" s="14">
        <v>0.14899999999999999</v>
      </c>
      <c r="AM472" s="14">
        <v>0.58799999999999997</v>
      </c>
      <c r="AN472" s="14">
        <v>0.48499999999999999</v>
      </c>
      <c r="AO472" s="14">
        <v>0.46100000000000002</v>
      </c>
      <c r="AP472" s="14">
        <v>0.28699999999999998</v>
      </c>
      <c r="AQ472" s="14">
        <v>0.69599999999999995</v>
      </c>
      <c r="AR472" s="14">
        <v>0.48899999999999999</v>
      </c>
      <c r="AS472" s="14">
        <v>0.59699999999999998</v>
      </c>
      <c r="AT472" s="14">
        <v>0.497</v>
      </c>
      <c r="AU472" s="14">
        <v>0.76900000000000002</v>
      </c>
      <c r="AV472" s="14">
        <v>0.55700000000000005</v>
      </c>
      <c r="AW472" s="14">
        <v>7734</v>
      </c>
      <c r="AX472" s="14">
        <v>1294</v>
      </c>
      <c r="AY472" s="14">
        <v>9833</v>
      </c>
      <c r="AZ472" s="14">
        <v>17312</v>
      </c>
      <c r="BA472" s="56">
        <f t="shared" si="357"/>
        <v>0.21380587731180714</v>
      </c>
      <c r="BB472" s="56">
        <f t="shared" si="357"/>
        <v>3.5772537527990492E-2</v>
      </c>
      <c r="BC472" s="56">
        <f t="shared" si="357"/>
        <v>0.27183258231277474</v>
      </c>
      <c r="BD472" s="56">
        <f t="shared" si="356"/>
        <v>0.47858900284742761</v>
      </c>
      <c r="BE472" s="54"/>
      <c r="BG472" s="36">
        <f t="shared" si="360"/>
        <v>0.83771218827204375</v>
      </c>
      <c r="BH472" s="36">
        <f t="shared" si="361"/>
        <v>14.640805341744546</v>
      </c>
      <c r="BI472" s="36">
        <f t="shared" si="362"/>
        <v>5.0663403184661444</v>
      </c>
      <c r="BJ472" s="36">
        <f t="shared" si="363"/>
        <v>0.34933608167991337</v>
      </c>
      <c r="BK472" s="36">
        <f t="shared" si="364"/>
        <v>0.52496227013601859</v>
      </c>
      <c r="BL472" s="36">
        <f t="shared" si="365"/>
        <v>14.640756242190101</v>
      </c>
      <c r="BM472" s="36">
        <f t="shared" si="366"/>
        <v>2.5000000000000044E-3</v>
      </c>
      <c r="BN472" s="36">
        <f t="shared" si="367"/>
        <v>3.0778701138812136E-4</v>
      </c>
      <c r="BO472" s="36">
        <f t="shared" si="368"/>
        <v>6.1514801999231154E-3</v>
      </c>
      <c r="BP472" s="36">
        <f t="shared" si="369"/>
        <v>2.5000788192525527E-3</v>
      </c>
      <c r="BQ472" s="36">
        <f t="shared" si="370"/>
        <v>3.0780119071074338E-4</v>
      </c>
      <c r="BR472" s="36">
        <f t="shared" si="371"/>
        <v>6.1514414399098929E-3</v>
      </c>
      <c r="BS472" s="36">
        <f t="shared" si="372"/>
        <v>0.93978512940820369</v>
      </c>
      <c r="BT472" s="36">
        <f t="shared" si="373"/>
        <v>0.98522173016353398</v>
      </c>
      <c r="BU472" s="36">
        <f t="shared" si="374"/>
        <v>0.5000419869665278</v>
      </c>
      <c r="BV472" s="36">
        <f t="shared" si="375"/>
        <v>0.82319185171468323</v>
      </c>
      <c r="BW472" s="36">
        <f t="shared" si="376"/>
        <v>0.80210000963011308</v>
      </c>
      <c r="BX472" s="36">
        <f t="shared" si="377"/>
        <v>0.84638862504465751</v>
      </c>
      <c r="BY472" s="36">
        <f t="shared" si="378"/>
        <v>0.50004180866738024</v>
      </c>
      <c r="BZ472" s="36">
        <f t="shared" si="379"/>
        <v>0.82319193217572795</v>
      </c>
      <c r="CA472" s="36">
        <f t="shared" si="380"/>
        <v>8.5316129669325932E-2</v>
      </c>
      <c r="CB472" s="36">
        <f t="shared" si="381"/>
        <v>0.21710923549286373</v>
      </c>
      <c r="CC472" s="36">
        <f t="shared" si="382"/>
        <v>3.4445714811887573E-2</v>
      </c>
      <c r="CD472" s="36">
        <f t="shared" si="383"/>
        <v>3.468593757037973E-2</v>
      </c>
      <c r="CE472" s="36">
        <f t="shared" si="384"/>
        <v>6.5767429760665977E-2</v>
      </c>
      <c r="CF472" s="36">
        <f t="shared" si="385"/>
        <v>0.15564190211682605</v>
      </c>
      <c r="CG472" s="36">
        <f t="shared" si="386"/>
        <v>1.3370058882507861E-2</v>
      </c>
      <c r="CH472" s="36">
        <f t="shared" si="387"/>
        <v>5.454201511384521E-2</v>
      </c>
      <c r="CI472" s="36">
        <f t="shared" si="388"/>
        <v>3.8188112553672243E-2</v>
      </c>
      <c r="CJ472" s="36">
        <f t="shared" si="389"/>
        <v>6.3255280156771676E-2</v>
      </c>
      <c r="CK472" s="36">
        <f t="shared" si="390"/>
        <v>1.4432970796307254E-2</v>
      </c>
      <c r="CL472" s="36">
        <f t="shared" si="391"/>
        <v>4.4070217795885457E-2</v>
      </c>
      <c r="CM472" s="36">
        <f t="shared" si="392"/>
        <v>0.44261907442326204</v>
      </c>
      <c r="CN472" s="36">
        <f t="shared" si="393"/>
        <v>0.99924511661962967</v>
      </c>
      <c r="CO472" s="36">
        <f t="shared" si="394"/>
        <v>0.98388808621383661</v>
      </c>
      <c r="CP472" s="36">
        <f t="shared" si="395"/>
        <v>0.83616373931309684</v>
      </c>
      <c r="CQ472" s="36">
        <f t="shared" si="396"/>
        <v>1940.3870438603976</v>
      </c>
      <c r="CR472" s="36">
        <f t="shared" si="397"/>
        <v>0.90095828952776313</v>
      </c>
      <c r="CS472" s="36">
        <f t="shared" si="398"/>
        <v>7.8683149245963018E-3</v>
      </c>
      <c r="CT472" s="36">
        <f t="shared" si="399"/>
        <v>110.64408878841461</v>
      </c>
      <c r="CU472" s="36"/>
      <c r="CV472" s="42" t="str">
        <f t="shared" si="400"/>
        <v>Materlândia</v>
      </c>
      <c r="CW472" s="43">
        <f t="shared" si="404"/>
        <v>14.640805341744546</v>
      </c>
      <c r="CX472" s="43">
        <f t="shared" si="404"/>
        <v>5.0663403184661444</v>
      </c>
      <c r="CY472" s="43">
        <f t="shared" si="404"/>
        <v>6.1514801999231154E-3</v>
      </c>
      <c r="CZ472" s="43">
        <f t="shared" si="404"/>
        <v>0.82319185171468323</v>
      </c>
      <c r="DA472" s="43">
        <f t="shared" si="404"/>
        <v>0.84638862504465751</v>
      </c>
      <c r="DB472" s="43">
        <f t="shared" si="404"/>
        <v>3.8188112553672243E-2</v>
      </c>
      <c r="DC472" s="43">
        <f t="shared" si="404"/>
        <v>6.3255280156771676E-2</v>
      </c>
      <c r="DD472" s="43">
        <f t="shared" si="404"/>
        <v>1.4432970796307254E-2</v>
      </c>
      <c r="DE472" s="43">
        <f t="shared" si="404"/>
        <v>4.4070217795885457E-2</v>
      </c>
      <c r="DF472" s="43">
        <f t="shared" si="404"/>
        <v>1940.3870438603976</v>
      </c>
      <c r="DG472" s="43">
        <f t="shared" si="404"/>
        <v>0.90095828952776313</v>
      </c>
      <c r="DH472" s="43">
        <f t="shared" si="404"/>
        <v>7.8683149245963018E-3</v>
      </c>
      <c r="DI472" s="43">
        <f t="shared" si="404"/>
        <v>110.64408878841461</v>
      </c>
      <c r="DJ472" s="51">
        <f t="shared" si="359"/>
        <v>159.49867565013363</v>
      </c>
      <c r="DL472" s="40">
        <f t="shared" si="403"/>
        <v>469</v>
      </c>
      <c r="DM472" s="58">
        <f t="shared" si="401"/>
        <v>107.7294062465878</v>
      </c>
      <c r="DN472" s="57" t="str">
        <f t="shared" si="402"/>
        <v>Brasópolis</v>
      </c>
    </row>
    <row r="473" spans="1:118" x14ac:dyDescent="0.3">
      <c r="A473" s="12">
        <v>314070</v>
      </c>
      <c r="B473" s="12" t="s">
        <v>29</v>
      </c>
      <c r="C473" s="12" t="s">
        <v>28</v>
      </c>
      <c r="D473" s="27" t="s">
        <v>508</v>
      </c>
      <c r="E473" s="13">
        <v>17521</v>
      </c>
      <c r="F473" s="14">
        <v>16.350000000000001</v>
      </c>
      <c r="G473" s="14">
        <v>42.04</v>
      </c>
      <c r="H473" s="15">
        <v>2864.6835000000001</v>
      </c>
      <c r="I473" s="15">
        <v>7365.8284000000003</v>
      </c>
      <c r="J473" s="15">
        <v>52.705599999999997</v>
      </c>
      <c r="K473" s="13">
        <v>23934</v>
      </c>
      <c r="L473" s="14">
        <v>8.11</v>
      </c>
      <c r="M473" s="14">
        <v>25.03</v>
      </c>
      <c r="N473" s="15">
        <v>1941.0473999999997</v>
      </c>
      <c r="O473" s="15">
        <v>5990.6802000000007</v>
      </c>
      <c r="P473" s="15">
        <v>39.1965</v>
      </c>
      <c r="Q473" s="13">
        <v>27814</v>
      </c>
      <c r="R473" s="14">
        <v>5.03</v>
      </c>
      <c r="S473" s="14">
        <v>12.99</v>
      </c>
      <c r="T473" s="15">
        <v>1399.0442</v>
      </c>
      <c r="U473" s="14">
        <v>3613.0386000000003</v>
      </c>
      <c r="V473" s="14">
        <v>44.350700000000003</v>
      </c>
      <c r="W473" s="14">
        <v>0.53</v>
      </c>
      <c r="X473" s="14">
        <v>0.52</v>
      </c>
      <c r="Y473" s="14">
        <v>0.49</v>
      </c>
      <c r="Z473" s="14">
        <v>100.86450000000001</v>
      </c>
      <c r="AA473" s="14">
        <v>95.053799999999995</v>
      </c>
      <c r="AB473" s="14">
        <v>99.113900000000001</v>
      </c>
      <c r="AC473" s="14">
        <v>122011.82399999999</v>
      </c>
      <c r="AD473" s="14">
        <v>553503.13500000001</v>
      </c>
      <c r="AE473" s="14">
        <v>5116.8725000000004</v>
      </c>
      <c r="AF473" s="14">
        <v>18528.54</v>
      </c>
      <c r="AG473" s="14">
        <v>23845</v>
      </c>
      <c r="AH473" s="14">
        <v>29873</v>
      </c>
      <c r="AI473" s="14">
        <v>127.0692</v>
      </c>
      <c r="AJ473" s="14">
        <v>99.359800000000007</v>
      </c>
      <c r="AK473" s="14">
        <v>0.46400000000000002</v>
      </c>
      <c r="AL473" s="14">
        <v>0.26400000000000001</v>
      </c>
      <c r="AM473" s="14">
        <v>0.65400000000000003</v>
      </c>
      <c r="AN473" s="14">
        <v>0.57699999999999996</v>
      </c>
      <c r="AO473" s="14">
        <v>0.60499999999999998</v>
      </c>
      <c r="AP473" s="14">
        <v>0.45600000000000002</v>
      </c>
      <c r="AQ473" s="14">
        <v>0.75700000000000001</v>
      </c>
      <c r="AR473" s="14">
        <v>0.64100000000000001</v>
      </c>
      <c r="AS473" s="14">
        <v>0.70399999999999996</v>
      </c>
      <c r="AT473" s="14">
        <v>0.60399999999999998</v>
      </c>
      <c r="AU473" s="14">
        <v>0.83899999999999997</v>
      </c>
      <c r="AV473" s="14">
        <v>0.68799999999999994</v>
      </c>
      <c r="AW473" s="14">
        <v>18288</v>
      </c>
      <c r="AX473" s="14">
        <v>164320</v>
      </c>
      <c r="AY473" s="14">
        <v>210478</v>
      </c>
      <c r="AZ473" s="14">
        <v>99172</v>
      </c>
      <c r="BA473" s="56">
        <f t="shared" si="357"/>
        <v>3.7151249954292261E-2</v>
      </c>
      <c r="BB473" s="56">
        <f t="shared" si="357"/>
        <v>0.33380869381503198</v>
      </c>
      <c r="BC473" s="56">
        <f t="shared" si="357"/>
        <v>0.42757659601266002</v>
      </c>
      <c r="BD473" s="56">
        <f t="shared" si="356"/>
        <v>0.20146346021801576</v>
      </c>
      <c r="BE473" s="54"/>
      <c r="BG473" s="36">
        <f t="shared" si="360"/>
        <v>0.23431992719510503</v>
      </c>
      <c r="BH473" s="36">
        <f t="shared" si="361"/>
        <v>0.16725121421117475</v>
      </c>
      <c r="BI473" s="36">
        <f t="shared" si="362"/>
        <v>1.1742274225675314E-2</v>
      </c>
      <c r="BJ473" s="36">
        <f t="shared" si="363"/>
        <v>7.4566040990834817E-2</v>
      </c>
      <c r="BK473" s="36">
        <f t="shared" si="364"/>
        <v>0.1833197148187099</v>
      </c>
      <c r="BL473" s="36">
        <f t="shared" si="365"/>
        <v>0.16724881957714258</v>
      </c>
      <c r="BM473" s="36">
        <f t="shared" si="366"/>
        <v>1.3611111111111093E-2</v>
      </c>
      <c r="BN473" s="36">
        <f t="shared" si="367"/>
        <v>7.6946752847029745E-3</v>
      </c>
      <c r="BO473" s="36">
        <f t="shared" si="368"/>
        <v>1.5378700499807832E-3</v>
      </c>
      <c r="BP473" s="36">
        <f t="shared" si="369"/>
        <v>1.3611063430746256E-2</v>
      </c>
      <c r="BQ473" s="36">
        <f t="shared" si="370"/>
        <v>7.6946930086623511E-3</v>
      </c>
      <c r="BR473" s="36">
        <f t="shared" si="371"/>
        <v>1.5378223456439337E-3</v>
      </c>
      <c r="BS473" s="36">
        <f t="shared" si="372"/>
        <v>0.38957036883268181</v>
      </c>
      <c r="BT473" s="36">
        <f t="shared" si="373"/>
        <v>0.79126683606384718</v>
      </c>
      <c r="BU473" s="36">
        <f t="shared" si="374"/>
        <v>7.2831883193524752E-2</v>
      </c>
      <c r="BV473" s="36">
        <f t="shared" si="375"/>
        <v>0.61568912592029656</v>
      </c>
      <c r="BW473" s="36">
        <f t="shared" si="376"/>
        <v>0.23545183891098087</v>
      </c>
      <c r="BX473" s="36">
        <f t="shared" si="377"/>
        <v>0.23717784808966633</v>
      </c>
      <c r="BY473" s="36">
        <f t="shared" si="378"/>
        <v>7.2831844688960964E-2</v>
      </c>
      <c r="BZ473" s="36">
        <f t="shared" si="379"/>
        <v>0.61568931268100613</v>
      </c>
      <c r="CA473" s="36">
        <f t="shared" si="380"/>
        <v>3.4602076124567358E-3</v>
      </c>
      <c r="CB473" s="36">
        <f t="shared" si="381"/>
        <v>2.8905075731298483E-3</v>
      </c>
      <c r="CC473" s="36">
        <f t="shared" si="382"/>
        <v>8.8704046162935909E-3</v>
      </c>
      <c r="CD473" s="36">
        <f t="shared" si="383"/>
        <v>1.0162830503130512E-3</v>
      </c>
      <c r="CE473" s="36">
        <f t="shared" si="384"/>
        <v>5.8532778355879192E-4</v>
      </c>
      <c r="CF473" s="36">
        <f t="shared" si="385"/>
        <v>1.4420765902900077E-3</v>
      </c>
      <c r="CG473" s="36">
        <f t="shared" si="386"/>
        <v>1.4530917756620083E-3</v>
      </c>
      <c r="CH473" s="36">
        <f t="shared" si="387"/>
        <v>2.2110631774452655E-5</v>
      </c>
      <c r="CI473" s="36">
        <f t="shared" si="388"/>
        <v>2.6227650191440054E-3</v>
      </c>
      <c r="CJ473" s="36">
        <f t="shared" si="389"/>
        <v>8.165190884018023E-3</v>
      </c>
      <c r="CK473" s="36">
        <f t="shared" si="390"/>
        <v>1.6036634218119202E-3</v>
      </c>
      <c r="CL473" s="36">
        <f t="shared" si="391"/>
        <v>5.8145968512650435E-4</v>
      </c>
      <c r="CM473" s="36">
        <f t="shared" si="392"/>
        <v>4.349373698818406E-2</v>
      </c>
      <c r="CN473" s="36">
        <f t="shared" si="393"/>
        <v>0.90642035130620091</v>
      </c>
      <c r="CO473" s="36">
        <f t="shared" si="394"/>
        <v>0.68369720676397161</v>
      </c>
      <c r="CP473" s="36">
        <f t="shared" si="395"/>
        <v>0.2598484517727554</v>
      </c>
      <c r="CQ473" s="36">
        <f t="shared" si="396"/>
        <v>46.620618598850363</v>
      </c>
      <c r="CR473" s="36">
        <f t="shared" si="397"/>
        <v>0.276522249145571</v>
      </c>
      <c r="CS473" s="36">
        <f t="shared" si="398"/>
        <v>0.50760828008438208</v>
      </c>
      <c r="CT473" s="36">
        <f t="shared" si="399"/>
        <v>14.813659569410282</v>
      </c>
      <c r="CU473" s="36"/>
      <c r="CV473" s="42" t="str">
        <f t="shared" si="400"/>
        <v>Mateus Leme</v>
      </c>
      <c r="CW473" s="43">
        <f t="shared" si="404"/>
        <v>0.16725121421117475</v>
      </c>
      <c r="CX473" s="43">
        <f t="shared" si="404"/>
        <v>1.1742274225675314E-2</v>
      </c>
      <c r="CY473" s="43">
        <f t="shared" si="404"/>
        <v>1.5378700499807832E-3</v>
      </c>
      <c r="CZ473" s="43">
        <f t="shared" si="404"/>
        <v>0.61568912592029656</v>
      </c>
      <c r="DA473" s="43">
        <f t="shared" si="404"/>
        <v>0.23717784808966633</v>
      </c>
      <c r="DB473" s="43">
        <f t="shared" si="404"/>
        <v>2.6227650191440054E-3</v>
      </c>
      <c r="DC473" s="43">
        <f t="shared" si="404"/>
        <v>8.165190884018023E-3</v>
      </c>
      <c r="DD473" s="43">
        <f t="shared" si="404"/>
        <v>1.6036634218119202E-3</v>
      </c>
      <c r="DE473" s="43">
        <f t="shared" si="404"/>
        <v>5.8145968512650435E-4</v>
      </c>
      <c r="DF473" s="43">
        <f t="shared" si="404"/>
        <v>46.620618598850363</v>
      </c>
      <c r="DG473" s="43">
        <f t="shared" si="404"/>
        <v>0.276522249145571</v>
      </c>
      <c r="DH473" s="43">
        <f t="shared" si="404"/>
        <v>0.50760828008438208</v>
      </c>
      <c r="DI473" s="43">
        <f t="shared" si="404"/>
        <v>14.813659569410282</v>
      </c>
      <c r="DJ473" s="51">
        <f t="shared" si="359"/>
        <v>4.8665215468459611</v>
      </c>
      <c r="DL473" s="40">
        <f t="shared" si="403"/>
        <v>470</v>
      </c>
      <c r="DM473" s="58">
        <f t="shared" si="401"/>
        <v>108.21212386336357</v>
      </c>
      <c r="DN473" s="57" t="str">
        <f t="shared" si="402"/>
        <v>Rio Vermelho</v>
      </c>
    </row>
    <row r="474" spans="1:118" x14ac:dyDescent="0.3">
      <c r="A474" s="12">
        <v>314080</v>
      </c>
      <c r="B474" s="12" t="s">
        <v>29</v>
      </c>
      <c r="C474" s="12" t="s">
        <v>28</v>
      </c>
      <c r="D474" s="27" t="s">
        <v>510</v>
      </c>
      <c r="E474" s="13">
        <v>10825</v>
      </c>
      <c r="F474" s="14">
        <v>11.96</v>
      </c>
      <c r="G474" s="14">
        <v>36.15</v>
      </c>
      <c r="H474" s="15">
        <v>1294.67</v>
      </c>
      <c r="I474" s="15">
        <v>3913.2374999999997</v>
      </c>
      <c r="J474" s="15">
        <v>38.554099999999998</v>
      </c>
      <c r="K474" s="13">
        <v>12181</v>
      </c>
      <c r="L474" s="14">
        <v>3.92</v>
      </c>
      <c r="M474" s="14">
        <v>20.18</v>
      </c>
      <c r="N474" s="15">
        <v>477.49520000000001</v>
      </c>
      <c r="O474" s="15">
        <v>2458.1258000000003</v>
      </c>
      <c r="P474" s="15">
        <v>18.945799999999998</v>
      </c>
      <c r="Q474" s="13">
        <v>13373</v>
      </c>
      <c r="R474" s="14">
        <v>2.09</v>
      </c>
      <c r="S474" s="14">
        <v>10.06</v>
      </c>
      <c r="T474" s="15">
        <v>279.4957</v>
      </c>
      <c r="U474" s="14">
        <v>1345.3238000000001</v>
      </c>
      <c r="V474" s="14">
        <v>18.428000000000001</v>
      </c>
      <c r="W474" s="14">
        <v>0.55000000000000004</v>
      </c>
      <c r="X474" s="14">
        <v>0.5</v>
      </c>
      <c r="Y474" s="14">
        <v>0.49</v>
      </c>
      <c r="Z474" s="14">
        <v>104.6707</v>
      </c>
      <c r="AA474" s="14">
        <v>91.397900000000007</v>
      </c>
      <c r="AB474" s="14">
        <v>99.113900000000001</v>
      </c>
      <c r="AC474" s="14">
        <v>40954.851000000002</v>
      </c>
      <c r="AD474" s="14">
        <v>512662.97200000001</v>
      </c>
      <c r="AE474" s="14">
        <v>3340.2537000000002</v>
      </c>
      <c r="AF474" s="14">
        <v>36113.199999999997</v>
      </c>
      <c r="AG474" s="14">
        <v>12261</v>
      </c>
      <c r="AH474" s="14">
        <v>14196</v>
      </c>
      <c r="AI474" s="14">
        <v>82.949700000000007</v>
      </c>
      <c r="AJ474" s="14">
        <v>193.65809999999999</v>
      </c>
      <c r="AK474" s="14">
        <v>0.48199999999999998</v>
      </c>
      <c r="AL474" s="14">
        <v>0.26300000000000001</v>
      </c>
      <c r="AM474" s="14">
        <v>0.71</v>
      </c>
      <c r="AN474" s="14">
        <v>0.59899999999999998</v>
      </c>
      <c r="AO474" s="14">
        <v>0.628</v>
      </c>
      <c r="AP474" s="14">
        <v>0.47599999999999998</v>
      </c>
      <c r="AQ474" s="14">
        <v>0.80500000000000005</v>
      </c>
      <c r="AR474" s="14">
        <v>0.64700000000000002</v>
      </c>
      <c r="AS474" s="14">
        <v>0.72</v>
      </c>
      <c r="AT474" s="14">
        <v>0.61599999999999999</v>
      </c>
      <c r="AU474" s="14">
        <v>0.86199999999999999</v>
      </c>
      <c r="AV474" s="14">
        <v>0.70299999999999996</v>
      </c>
      <c r="AW474" s="14">
        <v>4172</v>
      </c>
      <c r="AX474" s="14">
        <v>76393</v>
      </c>
      <c r="AY474" s="14">
        <v>298586</v>
      </c>
      <c r="AZ474" s="14">
        <v>57337</v>
      </c>
      <c r="BA474" s="56">
        <f t="shared" si="357"/>
        <v>9.5581092721907582E-3</v>
      </c>
      <c r="BB474" s="56">
        <f t="shared" si="357"/>
        <v>0.17501741170433094</v>
      </c>
      <c r="BC474" s="56">
        <f t="shared" si="357"/>
        <v>0.68406462491523246</v>
      </c>
      <c r="BD474" s="56">
        <f t="shared" si="356"/>
        <v>0.13135985410824583</v>
      </c>
      <c r="BE474" s="54"/>
      <c r="BG474" s="36">
        <f t="shared" si="360"/>
        <v>0.56541138127359103</v>
      </c>
      <c r="BH474" s="36">
        <f t="shared" si="361"/>
        <v>0.17186482436111697</v>
      </c>
      <c r="BI474" s="36">
        <f t="shared" si="362"/>
        <v>2.0061386853661663E-2</v>
      </c>
      <c r="BJ474" s="36">
        <f t="shared" si="363"/>
        <v>0.73064247428624651</v>
      </c>
      <c r="BK474" s="36">
        <f t="shared" si="364"/>
        <v>0.61948456596366164</v>
      </c>
      <c r="BL474" s="36">
        <f t="shared" si="365"/>
        <v>0.17186647709423206</v>
      </c>
      <c r="BM474" s="36">
        <f t="shared" si="366"/>
        <v>6.9444444444444319E-3</v>
      </c>
      <c r="BN474" s="36">
        <f t="shared" si="367"/>
        <v>1.5081563558017836E-2</v>
      </c>
      <c r="BO474" s="36">
        <f t="shared" si="368"/>
        <v>1.5378700499807832E-3</v>
      </c>
      <c r="BP474" s="36">
        <f t="shared" si="369"/>
        <v>6.9444201177276867E-3</v>
      </c>
      <c r="BQ474" s="36">
        <f t="shared" si="370"/>
        <v>1.5081551151255996E-2</v>
      </c>
      <c r="BR474" s="36">
        <f t="shared" si="371"/>
        <v>1.5378223456439337E-3</v>
      </c>
      <c r="BS474" s="36">
        <f t="shared" si="372"/>
        <v>0.76360157993148625</v>
      </c>
      <c r="BT474" s="36">
        <f t="shared" si="373"/>
        <v>0.80583421137402744</v>
      </c>
      <c r="BU474" s="36">
        <f t="shared" si="374"/>
        <v>0.27392603614093286</v>
      </c>
      <c r="BV474" s="36">
        <f t="shared" si="375"/>
        <v>0.33673314217843253</v>
      </c>
      <c r="BW474" s="36">
        <f t="shared" si="376"/>
        <v>0.54067984938204294</v>
      </c>
      <c r="BX474" s="36">
        <f t="shared" si="377"/>
        <v>0.57186974650853128</v>
      </c>
      <c r="BY474" s="36">
        <f t="shared" si="378"/>
        <v>0.27392637134292491</v>
      </c>
      <c r="BZ474" s="36">
        <f t="shared" si="379"/>
        <v>0.33673320465078865</v>
      </c>
      <c r="CA474" s="36">
        <f t="shared" si="380"/>
        <v>4.9784199893848505E-4</v>
      </c>
      <c r="CB474" s="36">
        <f t="shared" si="381"/>
        <v>3.2887552832055198E-3</v>
      </c>
      <c r="CC474" s="36">
        <f t="shared" si="382"/>
        <v>2.7624097420983783E-4</v>
      </c>
      <c r="CD474" s="36">
        <f t="shared" si="383"/>
        <v>2.5336696545201433E-5</v>
      </c>
      <c r="CE474" s="36">
        <f t="shared" si="384"/>
        <v>1.6649323621227972E-4</v>
      </c>
      <c r="CF474" s="36">
        <f t="shared" si="385"/>
        <v>1.7803414694938056E-5</v>
      </c>
      <c r="CG474" s="36">
        <f t="shared" si="386"/>
        <v>5.2311303923832295E-4</v>
      </c>
      <c r="CH474" s="36">
        <f t="shared" si="387"/>
        <v>1.9899568597006763E-4</v>
      </c>
      <c r="CI474" s="36">
        <f t="shared" si="388"/>
        <v>8.790985244222331E-4</v>
      </c>
      <c r="CJ474" s="36">
        <f t="shared" si="389"/>
        <v>5.225722165771521E-3</v>
      </c>
      <c r="CK474" s="36">
        <f t="shared" si="390"/>
        <v>1.8851227162523945E-4</v>
      </c>
      <c r="CL474" s="36">
        <f t="shared" si="391"/>
        <v>8.0478849152457345E-6</v>
      </c>
      <c r="CM474" s="36">
        <f t="shared" si="392"/>
        <v>0.67149609313950276</v>
      </c>
      <c r="CN474" s="36">
        <f t="shared" si="393"/>
        <v>0.95592275774092972</v>
      </c>
      <c r="CO474" s="36">
        <f t="shared" si="394"/>
        <v>0.56909191313866558</v>
      </c>
      <c r="CP474" s="36">
        <f t="shared" si="395"/>
        <v>0.51345878335600259</v>
      </c>
      <c r="CQ474" s="36">
        <f t="shared" si="396"/>
        <v>1.0280642442030183</v>
      </c>
      <c r="CR474" s="36">
        <f t="shared" si="397"/>
        <v>0.56460648724422491</v>
      </c>
      <c r="CS474" s="36">
        <f t="shared" si="398"/>
        <v>3.0266052552215501</v>
      </c>
      <c r="CT474" s="36">
        <f t="shared" si="399"/>
        <v>4.6724626041719883</v>
      </c>
      <c r="CU474" s="36"/>
      <c r="CV474" s="42" t="str">
        <f t="shared" si="400"/>
        <v>Matias Barbosa</v>
      </c>
      <c r="CW474" s="43">
        <f t="shared" si="404"/>
        <v>0.17186482436111697</v>
      </c>
      <c r="CX474" s="43">
        <f t="shared" si="404"/>
        <v>2.0061386853661663E-2</v>
      </c>
      <c r="CY474" s="43">
        <f t="shared" si="404"/>
        <v>1.5378700499807832E-3</v>
      </c>
      <c r="CZ474" s="43">
        <f t="shared" si="404"/>
        <v>0.33673314217843253</v>
      </c>
      <c r="DA474" s="43">
        <f t="shared" si="404"/>
        <v>0.57186974650853128</v>
      </c>
      <c r="DB474" s="43">
        <f t="shared" si="404"/>
        <v>8.790985244222331E-4</v>
      </c>
      <c r="DC474" s="43">
        <f t="shared" si="404"/>
        <v>5.225722165771521E-3</v>
      </c>
      <c r="DD474" s="43">
        <f t="shared" si="404"/>
        <v>1.8851227162523945E-4</v>
      </c>
      <c r="DE474" s="43">
        <f t="shared" si="404"/>
        <v>8.0478849152457345E-6</v>
      </c>
      <c r="DF474" s="43">
        <f t="shared" si="404"/>
        <v>1.0280642442030183</v>
      </c>
      <c r="DG474" s="43">
        <f t="shared" si="404"/>
        <v>0.56460648724422491</v>
      </c>
      <c r="DH474" s="43">
        <f t="shared" si="404"/>
        <v>3.0266052552215501</v>
      </c>
      <c r="DI474" s="43">
        <f t="shared" si="404"/>
        <v>4.6724626041719883</v>
      </c>
      <c r="DJ474" s="51">
        <f t="shared" si="359"/>
        <v>0.80000822627994139</v>
      </c>
      <c r="DL474" s="40">
        <f t="shared" si="403"/>
        <v>471</v>
      </c>
      <c r="DM474" s="58">
        <f t="shared" si="401"/>
        <v>108.40781426003542</v>
      </c>
      <c r="DN474" s="57" t="str">
        <f t="shared" si="402"/>
        <v>Divisópolis</v>
      </c>
    </row>
    <row r="475" spans="1:118" x14ac:dyDescent="0.3">
      <c r="A475" s="12">
        <v>314085</v>
      </c>
      <c r="B475" s="12" t="s">
        <v>29</v>
      </c>
      <c r="C475" s="12" t="s">
        <v>28</v>
      </c>
      <c r="D475" s="27" t="s">
        <v>511</v>
      </c>
      <c r="E475" s="13">
        <v>12455</v>
      </c>
      <c r="F475" s="14">
        <v>49.86</v>
      </c>
      <c r="G475" s="14">
        <v>81.06</v>
      </c>
      <c r="H475" s="15">
        <v>6210.0630000000001</v>
      </c>
      <c r="I475" s="15">
        <v>10096.022999999999</v>
      </c>
      <c r="J475" s="15">
        <v>160.72800000000001</v>
      </c>
      <c r="K475" s="13">
        <v>7812</v>
      </c>
      <c r="L475" s="14">
        <v>42.1</v>
      </c>
      <c r="M475" s="14">
        <v>73.59</v>
      </c>
      <c r="N475" s="15">
        <v>3288.8520000000003</v>
      </c>
      <c r="O475" s="15">
        <v>5748.8508000000002</v>
      </c>
      <c r="P475" s="15">
        <v>203.4736</v>
      </c>
      <c r="Q475" s="13">
        <v>9970</v>
      </c>
      <c r="R475" s="14">
        <v>16.66</v>
      </c>
      <c r="S475" s="14">
        <v>39.94</v>
      </c>
      <c r="T475" s="15">
        <v>1661.002</v>
      </c>
      <c r="U475" s="14">
        <v>3982.0179999999996</v>
      </c>
      <c r="V475" s="14">
        <v>146.89519999999999</v>
      </c>
      <c r="W475" s="14">
        <v>0.45</v>
      </c>
      <c r="X475" s="14">
        <v>0.56000000000000005</v>
      </c>
      <c r="Y475" s="14">
        <v>0.56000000000000005</v>
      </c>
      <c r="Z475" s="14">
        <v>85.639700000000005</v>
      </c>
      <c r="AA475" s="14">
        <v>102.3657</v>
      </c>
      <c r="AB475" s="14">
        <v>113.273</v>
      </c>
      <c r="AC475" s="14">
        <v>18289.121999999999</v>
      </c>
      <c r="AD475" s="14">
        <v>124137.01700000001</v>
      </c>
      <c r="AE475" s="14">
        <v>2099.3022999999998</v>
      </c>
      <c r="AF475" s="14">
        <v>11583.19</v>
      </c>
      <c r="AG475" s="14">
        <v>8712</v>
      </c>
      <c r="AH475" s="14">
        <v>10717</v>
      </c>
      <c r="AI475" s="14">
        <v>52.1327</v>
      </c>
      <c r="AJ475" s="14">
        <v>62.115200000000002</v>
      </c>
      <c r="AK475" s="14">
        <v>0.24199999999999999</v>
      </c>
      <c r="AL475" s="14">
        <v>5.7000000000000002E-2</v>
      </c>
      <c r="AM475" s="14">
        <v>0.61199999999999999</v>
      </c>
      <c r="AN475" s="14">
        <v>0.40699999999999997</v>
      </c>
      <c r="AO475" s="14">
        <v>0.42899999999999999</v>
      </c>
      <c r="AP475" s="14">
        <v>0.249</v>
      </c>
      <c r="AQ475" s="14">
        <v>0.71499999999999997</v>
      </c>
      <c r="AR475" s="14">
        <v>0.44500000000000001</v>
      </c>
      <c r="AS475" s="14">
        <v>0.61599999999999999</v>
      </c>
      <c r="AT475" s="14">
        <v>0.501</v>
      </c>
      <c r="AU475" s="14">
        <v>0.79900000000000004</v>
      </c>
      <c r="AV475" s="14">
        <v>0.58399999999999996</v>
      </c>
      <c r="AW475" s="14">
        <v>56419</v>
      </c>
      <c r="AX475" s="14">
        <v>6989</v>
      </c>
      <c r="AY475" s="14">
        <v>20716</v>
      </c>
      <c r="AZ475" s="14">
        <v>37468</v>
      </c>
      <c r="BA475" s="56">
        <f t="shared" si="357"/>
        <v>0.46400256595828671</v>
      </c>
      <c r="BB475" s="56">
        <f t="shared" si="357"/>
        <v>5.7479110467793935E-2</v>
      </c>
      <c r="BC475" s="56">
        <f t="shared" si="357"/>
        <v>0.17037305085860913</v>
      </c>
      <c r="BD475" s="56">
        <f t="shared" si="356"/>
        <v>0.30814527271531023</v>
      </c>
      <c r="BE475" s="54"/>
      <c r="BG475" s="36">
        <f t="shared" si="360"/>
        <v>0.66432629304713464</v>
      </c>
      <c r="BH475" s="36">
        <f t="shared" si="361"/>
        <v>13.444444444444446</v>
      </c>
      <c r="BI475" s="36">
        <f t="shared" si="362"/>
        <v>5.797740800708219</v>
      </c>
      <c r="BJ475" s="36">
        <f t="shared" si="363"/>
        <v>1.8757125665246687E-2</v>
      </c>
      <c r="BK475" s="36">
        <f t="shared" si="364"/>
        <v>0.13672212290759844</v>
      </c>
      <c r="BL475" s="36">
        <f t="shared" si="365"/>
        <v>13.444382319209467</v>
      </c>
      <c r="BM475" s="36">
        <f t="shared" si="366"/>
        <v>6.25E-2</v>
      </c>
      <c r="BN475" s="36">
        <f t="shared" si="367"/>
        <v>3.0778701138811356E-4</v>
      </c>
      <c r="BO475" s="36">
        <f t="shared" si="368"/>
        <v>9.6116878123798724E-3</v>
      </c>
      <c r="BP475" s="36">
        <f t="shared" si="369"/>
        <v>6.2499781059549182E-2</v>
      </c>
      <c r="BQ475" s="36">
        <f t="shared" si="370"/>
        <v>3.0776751535279616E-4</v>
      </c>
      <c r="BR475" s="36">
        <f t="shared" si="371"/>
        <v>9.6117698050194877E-3</v>
      </c>
      <c r="BS475" s="36">
        <f t="shared" si="372"/>
        <v>0.89049859422031463</v>
      </c>
      <c r="BT475" s="36">
        <f t="shared" si="373"/>
        <v>0.95106326586678547</v>
      </c>
      <c r="BU475" s="36">
        <f t="shared" si="374"/>
        <v>0.49063118969958974</v>
      </c>
      <c r="BV475" s="36">
        <f t="shared" si="375"/>
        <v>0.74887990631309298</v>
      </c>
      <c r="BW475" s="36">
        <f t="shared" si="376"/>
        <v>0.65922256144037328</v>
      </c>
      <c r="BX475" s="36">
        <f t="shared" si="377"/>
        <v>0.66579636339812809</v>
      </c>
      <c r="BY475" s="36">
        <f t="shared" si="378"/>
        <v>0.49063159678194929</v>
      </c>
      <c r="BZ475" s="36">
        <f t="shared" si="379"/>
        <v>0.74887992858162444</v>
      </c>
      <c r="CA475" s="36">
        <f t="shared" si="380"/>
        <v>0.25921110557953342</v>
      </c>
      <c r="CB475" s="36">
        <f t="shared" si="381"/>
        <v>0.63313677881836039</v>
      </c>
      <c r="CC475" s="36">
        <f t="shared" si="382"/>
        <v>2.3211915194020914E-2</v>
      </c>
      <c r="CD475" s="36">
        <f t="shared" si="383"/>
        <v>0.10056134858790146</v>
      </c>
      <c r="CE475" s="36">
        <f t="shared" si="384"/>
        <v>9.4903746097814795E-2</v>
      </c>
      <c r="CF475" s="36">
        <f t="shared" si="385"/>
        <v>0.22532446723281524</v>
      </c>
      <c r="CG475" s="36">
        <f t="shared" si="386"/>
        <v>8.3698086278131672E-3</v>
      </c>
      <c r="CH475" s="36">
        <f t="shared" si="387"/>
        <v>9.1510991440728745E-2</v>
      </c>
      <c r="CI475" s="36">
        <f t="shared" si="388"/>
        <v>2.883588465646136E-2</v>
      </c>
      <c r="CJ475" s="36">
        <f t="shared" si="389"/>
        <v>6.0261376832631761E-2</v>
      </c>
      <c r="CK475" s="36">
        <f t="shared" si="390"/>
        <v>7.3637606103608439E-3</v>
      </c>
      <c r="CL475" s="36">
        <f t="shared" si="391"/>
        <v>2.9457270761028127E-2</v>
      </c>
      <c r="CM475" s="36">
        <f t="shared" si="392"/>
        <v>2.078328949194566</v>
      </c>
      <c r="CN475" s="36">
        <f t="shared" si="393"/>
        <v>0.99592620071719951</v>
      </c>
      <c r="CO475" s="36">
        <f t="shared" si="394"/>
        <v>0.96620824801855432</v>
      </c>
      <c r="CP475" s="36">
        <f t="shared" si="395"/>
        <v>0.66386768734628965</v>
      </c>
      <c r="CQ475" s="36">
        <f t="shared" si="396"/>
        <v>9363.9201646098172</v>
      </c>
      <c r="CR475" s="36">
        <f t="shared" si="397"/>
        <v>0.84337761529801303</v>
      </c>
      <c r="CS475" s="36">
        <f t="shared" si="398"/>
        <v>0.10089970403949115</v>
      </c>
      <c r="CT475" s="36">
        <f t="shared" si="399"/>
        <v>41.171280082333027</v>
      </c>
      <c r="CU475" s="36"/>
      <c r="CV475" s="42" t="str">
        <f t="shared" si="400"/>
        <v>Matias Cardoso</v>
      </c>
      <c r="CW475" s="43">
        <f t="shared" si="404"/>
        <v>13.444444444444446</v>
      </c>
      <c r="CX475" s="43">
        <f t="shared" si="404"/>
        <v>5.797740800708219</v>
      </c>
      <c r="CY475" s="43">
        <f t="shared" si="404"/>
        <v>9.6116878123798724E-3</v>
      </c>
      <c r="CZ475" s="43">
        <f t="shared" si="404"/>
        <v>0.74887990631309298</v>
      </c>
      <c r="DA475" s="43">
        <f t="shared" si="404"/>
        <v>0.66579636339812809</v>
      </c>
      <c r="DB475" s="43">
        <f t="shared" si="404"/>
        <v>2.883588465646136E-2</v>
      </c>
      <c r="DC475" s="43">
        <f t="shared" si="404"/>
        <v>6.0261376832631761E-2</v>
      </c>
      <c r="DD475" s="43">
        <f t="shared" si="404"/>
        <v>7.3637606103608439E-3</v>
      </c>
      <c r="DE475" s="43">
        <f t="shared" si="404"/>
        <v>2.9457270761028127E-2</v>
      </c>
      <c r="DF475" s="43">
        <f t="shared" si="404"/>
        <v>9363.9201646098172</v>
      </c>
      <c r="DG475" s="43">
        <f t="shared" si="404"/>
        <v>0.84337761529801303</v>
      </c>
      <c r="DH475" s="43">
        <f t="shared" si="404"/>
        <v>0.10089970403949115</v>
      </c>
      <c r="DI475" s="43">
        <f t="shared" si="404"/>
        <v>41.171280082333027</v>
      </c>
      <c r="DJ475" s="51">
        <f t="shared" si="359"/>
        <v>725.14062411592499</v>
      </c>
      <c r="DL475" s="40">
        <f t="shared" si="403"/>
        <v>472</v>
      </c>
      <c r="DM475" s="58">
        <f t="shared" si="401"/>
        <v>108.88327126394712</v>
      </c>
      <c r="DN475" s="57" t="str">
        <f t="shared" si="402"/>
        <v>Juvenília</v>
      </c>
    </row>
    <row r="476" spans="1:118" x14ac:dyDescent="0.3">
      <c r="A476" s="12">
        <v>314090</v>
      </c>
      <c r="B476" s="12" t="s">
        <v>29</v>
      </c>
      <c r="C476" s="12" t="s">
        <v>28</v>
      </c>
      <c r="D476" s="27" t="s">
        <v>436</v>
      </c>
      <c r="E476" s="13">
        <v>14318</v>
      </c>
      <c r="F476" s="14">
        <v>28.63</v>
      </c>
      <c r="G476" s="14">
        <v>63.33</v>
      </c>
      <c r="H476" s="15">
        <v>4099.2434000000003</v>
      </c>
      <c r="I476" s="15">
        <v>9067.5893999999989</v>
      </c>
      <c r="J476" s="15">
        <v>92.291300000000007</v>
      </c>
      <c r="K476" s="13">
        <v>16241</v>
      </c>
      <c r="L476" s="14">
        <v>9.08</v>
      </c>
      <c r="M476" s="14">
        <v>33.44</v>
      </c>
      <c r="N476" s="15">
        <v>1474.6828</v>
      </c>
      <c r="O476" s="15">
        <v>5430.9903999999997</v>
      </c>
      <c r="P476" s="15">
        <v>43.884599999999999</v>
      </c>
      <c r="Q476" s="13">
        <v>17495</v>
      </c>
      <c r="R476" s="14">
        <v>3.6</v>
      </c>
      <c r="S476" s="14">
        <v>19.71</v>
      </c>
      <c r="T476" s="15">
        <v>629.82000000000005</v>
      </c>
      <c r="U476" s="14">
        <v>3448.2644999999998</v>
      </c>
      <c r="V476" s="14">
        <v>31.742100000000001</v>
      </c>
      <c r="W476" s="14">
        <v>0.56000000000000005</v>
      </c>
      <c r="X476" s="14">
        <v>0.55000000000000004</v>
      </c>
      <c r="Y476" s="14">
        <v>0.48</v>
      </c>
      <c r="Z476" s="14">
        <v>106.57380000000001</v>
      </c>
      <c r="AA476" s="14">
        <v>100.5377</v>
      </c>
      <c r="AB476" s="14">
        <v>97.091099999999997</v>
      </c>
      <c r="AC476" s="14">
        <v>44557.053</v>
      </c>
      <c r="AD476" s="14">
        <v>243890.69</v>
      </c>
      <c r="AE476" s="14">
        <v>2749.9261000000001</v>
      </c>
      <c r="AF476" s="14">
        <v>13109.58</v>
      </c>
      <c r="AG476" s="14">
        <v>16203</v>
      </c>
      <c r="AH476" s="14">
        <v>18604</v>
      </c>
      <c r="AI476" s="14">
        <v>68.289900000000003</v>
      </c>
      <c r="AJ476" s="14">
        <v>70.3005</v>
      </c>
      <c r="AK476" s="14">
        <v>0.35799999999999998</v>
      </c>
      <c r="AL476" s="14">
        <v>0.14399999999999999</v>
      </c>
      <c r="AM476" s="14">
        <v>0.61799999999999999</v>
      </c>
      <c r="AN476" s="14">
        <v>0.51700000000000002</v>
      </c>
      <c r="AO476" s="14">
        <v>0.503</v>
      </c>
      <c r="AP476" s="14">
        <v>0.29799999999999999</v>
      </c>
      <c r="AQ476" s="14">
        <v>0.70899999999999996</v>
      </c>
      <c r="AR476" s="14">
        <v>0.60099999999999998</v>
      </c>
      <c r="AS476" s="14">
        <v>0.63100000000000001</v>
      </c>
      <c r="AT476" s="14">
        <v>0.51100000000000001</v>
      </c>
      <c r="AU476" s="14">
        <v>0.78</v>
      </c>
      <c r="AV476" s="14">
        <v>0.63</v>
      </c>
      <c r="AW476" s="14">
        <v>32203</v>
      </c>
      <c r="AX476" s="14">
        <v>23374</v>
      </c>
      <c r="AY476" s="14">
        <v>108775</v>
      </c>
      <c r="AZ476" s="14">
        <v>58195</v>
      </c>
      <c r="BA476" s="56">
        <f t="shared" si="357"/>
        <v>0.14470201800069199</v>
      </c>
      <c r="BB476" s="56">
        <f t="shared" si="357"/>
        <v>0.10502949938664642</v>
      </c>
      <c r="BC476" s="56">
        <f t="shared" si="357"/>
        <v>0.4887731580295398</v>
      </c>
      <c r="BD476" s="56">
        <f t="shared" si="356"/>
        <v>0.26149532458312175</v>
      </c>
      <c r="BE476" s="54"/>
      <c r="BG476" s="36">
        <f t="shared" si="360"/>
        <v>0.45627005285539318</v>
      </c>
      <c r="BH476" s="36">
        <f t="shared" si="361"/>
        <v>7.0616481886871894E-5</v>
      </c>
      <c r="BI476" s="36">
        <f t="shared" si="362"/>
        <v>0.46477026523314174</v>
      </c>
      <c r="BJ476" s="36">
        <f t="shared" si="363"/>
        <v>0.45259332855123524</v>
      </c>
      <c r="BK476" s="36">
        <f t="shared" si="364"/>
        <v>0.20633177932723148</v>
      </c>
      <c r="BL476" s="36">
        <f t="shared" si="365"/>
        <v>7.0607059969998948E-5</v>
      </c>
      <c r="BM476" s="36">
        <f t="shared" si="366"/>
        <v>4.444444444444428E-3</v>
      </c>
      <c r="BN476" s="36">
        <f t="shared" si="367"/>
        <v>1.2311480455524698E-3</v>
      </c>
      <c r="BO476" s="36">
        <f t="shared" si="368"/>
        <v>3.4602076124567488E-3</v>
      </c>
      <c r="BP476" s="36">
        <f t="shared" si="369"/>
        <v>4.4444288753457076E-3</v>
      </c>
      <c r="BQ476" s="36">
        <f t="shared" si="370"/>
        <v>1.2311374112059556E-3</v>
      </c>
      <c r="BR476" s="36">
        <f t="shared" si="371"/>
        <v>3.4602143209343907E-3</v>
      </c>
      <c r="BS476" s="36">
        <f t="shared" si="372"/>
        <v>0.74433204081334536</v>
      </c>
      <c r="BT476" s="36">
        <f t="shared" si="373"/>
        <v>0.90501788523379756</v>
      </c>
      <c r="BU476" s="36">
        <f t="shared" si="374"/>
        <v>0.36919385078118977</v>
      </c>
      <c r="BV476" s="36">
        <f t="shared" si="375"/>
        <v>0.71849110885742606</v>
      </c>
      <c r="BW476" s="36">
        <f t="shared" si="376"/>
        <v>0.42277226871068313</v>
      </c>
      <c r="BX476" s="36">
        <f t="shared" si="377"/>
        <v>0.46311398755914995</v>
      </c>
      <c r="BY476" s="36">
        <f t="shared" si="378"/>
        <v>0.36919407472375587</v>
      </c>
      <c r="BZ476" s="36">
        <f t="shared" si="379"/>
        <v>0.71849117637202975</v>
      </c>
      <c r="CA476" s="36">
        <f t="shared" si="380"/>
        <v>7.4984879592181017E-2</v>
      </c>
      <c r="CB476" s="36">
        <f t="shared" si="381"/>
        <v>0.23413111342351728</v>
      </c>
      <c r="CC476" s="36">
        <f t="shared" si="382"/>
        <v>2.0748766507316538E-2</v>
      </c>
      <c r="CD476" s="36">
        <f t="shared" si="383"/>
        <v>1.7569591459844124E-2</v>
      </c>
      <c r="CE476" s="36">
        <f t="shared" si="384"/>
        <v>3.5611342351716965E-2</v>
      </c>
      <c r="CF476" s="36">
        <f t="shared" si="385"/>
        <v>0.13786964339760369</v>
      </c>
      <c r="CG476" s="36">
        <f t="shared" si="386"/>
        <v>9.8229004034751759E-3</v>
      </c>
      <c r="CH476" s="36">
        <f t="shared" si="387"/>
        <v>3.36327276658052E-3</v>
      </c>
      <c r="CI476" s="36">
        <f t="shared" si="388"/>
        <v>2.2378869668194797E-2</v>
      </c>
      <c r="CJ476" s="36">
        <f t="shared" si="389"/>
        <v>5.3094153723327035E-2</v>
      </c>
      <c r="CK476" s="36">
        <f t="shared" si="390"/>
        <v>1.156732244500416E-2</v>
      </c>
      <c r="CL476" s="36">
        <f t="shared" si="391"/>
        <v>1.1317338162064268E-2</v>
      </c>
      <c r="CM476" s="36">
        <f t="shared" si="392"/>
        <v>0.15495791873492462</v>
      </c>
      <c r="CN476" s="36">
        <f t="shared" si="393"/>
        <v>0.98640818921523676</v>
      </c>
      <c r="CO476" s="36">
        <f t="shared" si="394"/>
        <v>0.82904884471225915</v>
      </c>
      <c r="CP476" s="36">
        <f t="shared" si="395"/>
        <v>0.50739828374377305</v>
      </c>
      <c r="CQ476" s="36">
        <f t="shared" si="396"/>
        <v>869.6212942392558</v>
      </c>
      <c r="CR476" s="36">
        <f t="shared" si="397"/>
        <v>0.72388573081404006</v>
      </c>
      <c r="CS476" s="36">
        <f t="shared" si="398"/>
        <v>0.91692445833903768</v>
      </c>
      <c r="CT476" s="36">
        <f t="shared" si="399"/>
        <v>28.023337206813103</v>
      </c>
      <c r="CU476" s="36"/>
      <c r="CV476" s="42" t="str">
        <f t="shared" si="400"/>
        <v>Matipó</v>
      </c>
      <c r="CW476" s="43">
        <f t="shared" si="404"/>
        <v>7.0616481886871894E-5</v>
      </c>
      <c r="CX476" s="43">
        <f t="shared" si="404"/>
        <v>0.46477026523314174</v>
      </c>
      <c r="CY476" s="43">
        <f t="shared" si="404"/>
        <v>3.4602076124567488E-3</v>
      </c>
      <c r="CZ476" s="43">
        <f t="shared" si="404"/>
        <v>0.71849110885742606</v>
      </c>
      <c r="DA476" s="43">
        <f t="shared" si="404"/>
        <v>0.46311398755914995</v>
      </c>
      <c r="DB476" s="43">
        <f t="shared" si="404"/>
        <v>2.2378869668194797E-2</v>
      </c>
      <c r="DC476" s="43">
        <f t="shared" si="404"/>
        <v>5.3094153723327035E-2</v>
      </c>
      <c r="DD476" s="43">
        <f t="shared" si="404"/>
        <v>1.156732244500416E-2</v>
      </c>
      <c r="DE476" s="43">
        <f t="shared" si="404"/>
        <v>1.1317338162064268E-2</v>
      </c>
      <c r="DF476" s="43">
        <f t="shared" si="404"/>
        <v>869.6212942392558</v>
      </c>
      <c r="DG476" s="43">
        <f t="shared" si="404"/>
        <v>0.72388573081404006</v>
      </c>
      <c r="DH476" s="43">
        <f t="shared" si="404"/>
        <v>0.91692445833903768</v>
      </c>
      <c r="DI476" s="43">
        <f t="shared" si="404"/>
        <v>28.023337206813103</v>
      </c>
      <c r="DJ476" s="51">
        <f t="shared" si="359"/>
        <v>69.310285038843432</v>
      </c>
      <c r="DL476" s="40">
        <f t="shared" si="403"/>
        <v>473</v>
      </c>
      <c r="DM476" s="58">
        <f t="shared" si="401"/>
        <v>109.3367994317355</v>
      </c>
      <c r="DN476" s="57" t="str">
        <f t="shared" si="402"/>
        <v>Diogo de Vasconcelos</v>
      </c>
    </row>
    <row r="477" spans="1:118" x14ac:dyDescent="0.3">
      <c r="A477" s="12">
        <v>314100</v>
      </c>
      <c r="B477" s="12" t="s">
        <v>29</v>
      </c>
      <c r="C477" s="12" t="s">
        <v>28</v>
      </c>
      <c r="D477" s="27" t="s">
        <v>513</v>
      </c>
      <c r="E477" s="13">
        <v>14869</v>
      </c>
      <c r="F477" s="14">
        <v>35.1</v>
      </c>
      <c r="G477" s="14">
        <v>70.459999999999994</v>
      </c>
      <c r="H477" s="15">
        <v>5219.0190000000002</v>
      </c>
      <c r="I477" s="15">
        <v>10476.697399999999</v>
      </c>
      <c r="J477" s="15">
        <v>113.14790000000001</v>
      </c>
      <c r="K477" s="13">
        <v>13118</v>
      </c>
      <c r="L477" s="14">
        <v>30.81</v>
      </c>
      <c r="M477" s="14">
        <v>58.06</v>
      </c>
      <c r="N477" s="15">
        <v>4041.6558</v>
      </c>
      <c r="O477" s="15">
        <v>7616.3108000000002</v>
      </c>
      <c r="P477" s="15">
        <v>148.90790000000001</v>
      </c>
      <c r="Q477" s="13">
        <v>12620</v>
      </c>
      <c r="R477" s="14">
        <v>9.02</v>
      </c>
      <c r="S477" s="14">
        <v>23.96</v>
      </c>
      <c r="T477" s="15">
        <v>1138.3240000000001</v>
      </c>
      <c r="U477" s="14">
        <v>3023.752</v>
      </c>
      <c r="V477" s="14">
        <v>79.531499999999994</v>
      </c>
      <c r="W477" s="14">
        <v>0.52</v>
      </c>
      <c r="X477" s="14">
        <v>0.6</v>
      </c>
      <c r="Y477" s="14">
        <v>0.46</v>
      </c>
      <c r="Z477" s="14">
        <v>98.961399999999998</v>
      </c>
      <c r="AA477" s="14">
        <v>109.67749999999999</v>
      </c>
      <c r="AB477" s="14">
        <v>93.045699999999997</v>
      </c>
      <c r="AC477" s="14">
        <v>21495.52</v>
      </c>
      <c r="AD477" s="14">
        <v>100886.402</v>
      </c>
      <c r="AE477" s="14">
        <v>1624.7559000000001</v>
      </c>
      <c r="AF477" s="14">
        <v>7807.94</v>
      </c>
      <c r="AG477" s="14">
        <v>13230</v>
      </c>
      <c r="AH477" s="14">
        <v>12921</v>
      </c>
      <c r="AI477" s="14">
        <v>40.348199999999999</v>
      </c>
      <c r="AJ477" s="14">
        <v>41.8703</v>
      </c>
      <c r="AK477" s="14">
        <v>0.35099999999999998</v>
      </c>
      <c r="AL477" s="14">
        <v>0.13800000000000001</v>
      </c>
      <c r="AM477" s="14">
        <v>0.64900000000000002</v>
      </c>
      <c r="AN477" s="14">
        <v>0.48099999999999998</v>
      </c>
      <c r="AO477" s="14">
        <v>0.505</v>
      </c>
      <c r="AP477" s="14">
        <v>0.33900000000000002</v>
      </c>
      <c r="AQ477" s="14">
        <v>0.71699999999999997</v>
      </c>
      <c r="AR477" s="14">
        <v>0.53100000000000003</v>
      </c>
      <c r="AS477" s="14">
        <v>0.66200000000000003</v>
      </c>
      <c r="AT477" s="14">
        <v>0.61</v>
      </c>
      <c r="AU477" s="14">
        <v>0.78900000000000003</v>
      </c>
      <c r="AV477" s="14">
        <v>0.60399999999999998</v>
      </c>
      <c r="AW477" s="14">
        <v>5835</v>
      </c>
      <c r="AX477" s="14">
        <v>7512</v>
      </c>
      <c r="AY477" s="14">
        <v>42981</v>
      </c>
      <c r="AZ477" s="14">
        <v>40168</v>
      </c>
      <c r="BA477" s="56">
        <f t="shared" si="357"/>
        <v>6.0468827723428951E-2</v>
      </c>
      <c r="BB477" s="56">
        <f t="shared" si="357"/>
        <v>7.7847786436743491E-2</v>
      </c>
      <c r="BC477" s="56">
        <f t="shared" si="357"/>
        <v>0.44541742662908307</v>
      </c>
      <c r="BD477" s="56">
        <f t="shared" si="356"/>
        <v>0.4162659592107445</v>
      </c>
      <c r="BE477" s="54"/>
      <c r="BG477" s="36">
        <f t="shared" si="360"/>
        <v>0.58661221507943406</v>
      </c>
      <c r="BH477" s="36">
        <f t="shared" si="361"/>
        <v>2.3305400591609189</v>
      </c>
      <c r="BI477" s="36">
        <f t="shared" si="362"/>
        <v>1.0907057740917192</v>
      </c>
      <c r="BJ477" s="36">
        <f t="shared" si="363"/>
        <v>0.16690163161142835</v>
      </c>
      <c r="BK477" s="36">
        <f t="shared" si="364"/>
        <v>0.27188493031620692</v>
      </c>
      <c r="BL477" s="36">
        <f t="shared" si="365"/>
        <v>2.3305265557273245</v>
      </c>
      <c r="BM477" s="36">
        <f t="shared" si="366"/>
        <v>1.7777777777777771E-2</v>
      </c>
      <c r="BN477" s="36">
        <f t="shared" si="367"/>
        <v>2.7700831024930687E-3</v>
      </c>
      <c r="BO477" s="36">
        <f t="shared" si="368"/>
        <v>9.6116878123798516E-3</v>
      </c>
      <c r="BP477" s="36">
        <f t="shared" si="369"/>
        <v>1.777771550138289E-2</v>
      </c>
      <c r="BQ477" s="36">
        <f t="shared" si="370"/>
        <v>2.77010968848059E-3</v>
      </c>
      <c r="BR477" s="36">
        <f t="shared" si="371"/>
        <v>9.6115797317073617E-3</v>
      </c>
      <c r="BS477" s="36">
        <f t="shared" si="372"/>
        <v>0.87195511183647789</v>
      </c>
      <c r="BT477" s="36">
        <f t="shared" si="373"/>
        <v>0.96013558505302321</v>
      </c>
      <c r="BU477" s="36">
        <f t="shared" si="374"/>
        <v>0.5900754648137283</v>
      </c>
      <c r="BV477" s="36">
        <f t="shared" si="375"/>
        <v>0.82674462246338032</v>
      </c>
      <c r="BW477" s="36">
        <f t="shared" si="376"/>
        <v>0.51035388701262618</v>
      </c>
      <c r="BX477" s="36">
        <f t="shared" si="377"/>
        <v>0.60546373370534268</v>
      </c>
      <c r="BY477" s="36">
        <f t="shared" si="378"/>
        <v>0.59007514950369022</v>
      </c>
      <c r="BZ477" s="36">
        <f t="shared" si="379"/>
        <v>0.82674467717079636</v>
      </c>
      <c r="CA477" s="36">
        <f t="shared" si="380"/>
        <v>8.2962694765253142E-2</v>
      </c>
      <c r="CB477" s="36">
        <f t="shared" si="381"/>
        <v>0.25540524916175278</v>
      </c>
      <c r="CC477" s="36">
        <f t="shared" si="382"/>
        <v>1.0222834385862585E-2</v>
      </c>
      <c r="CD477" s="36">
        <f t="shared" si="383"/>
        <v>3.7230867978919877E-2</v>
      </c>
      <c r="CE477" s="36">
        <f t="shared" si="384"/>
        <v>3.4404266389177922E-2</v>
      </c>
      <c r="CF477" s="36">
        <f t="shared" si="385"/>
        <v>8.1116808203813465E-2</v>
      </c>
      <c r="CG477" s="36">
        <f t="shared" si="386"/>
        <v>7.9112774452709204E-3</v>
      </c>
      <c r="CH477" s="36">
        <f t="shared" si="387"/>
        <v>2.8127180353966625E-2</v>
      </c>
      <c r="CI477" s="36">
        <f t="shared" si="388"/>
        <v>1.1624443298145173E-2</v>
      </c>
      <c r="CJ477" s="36">
        <f t="shared" si="389"/>
        <v>6.6138046160545997E-3</v>
      </c>
      <c r="CK477" s="36">
        <f t="shared" si="390"/>
        <v>9.4583414061968109E-3</v>
      </c>
      <c r="CL477" s="36">
        <f t="shared" si="391"/>
        <v>2.0524118505105372E-2</v>
      </c>
      <c r="CM477" s="36">
        <f t="shared" si="392"/>
        <v>0.55872503316419864</v>
      </c>
      <c r="CN477" s="36">
        <f t="shared" si="393"/>
        <v>0.99562168505289372</v>
      </c>
      <c r="CO477" s="36">
        <f t="shared" si="394"/>
        <v>0.93053734328972415</v>
      </c>
      <c r="CP477" s="36">
        <f t="shared" si="395"/>
        <v>0.64229579188185038</v>
      </c>
      <c r="CQ477" s="36">
        <f t="shared" si="396"/>
        <v>137.85211311881315</v>
      </c>
      <c r="CR477" s="36">
        <f t="shared" si="397"/>
        <v>0.79107505307187009</v>
      </c>
      <c r="CS477" s="36">
        <f t="shared" si="398"/>
        <v>0.61453022706800053</v>
      </c>
      <c r="CT477" s="36">
        <f t="shared" si="399"/>
        <v>81.337839977761661</v>
      </c>
      <c r="CU477" s="36"/>
      <c r="CV477" s="42" t="str">
        <f t="shared" si="400"/>
        <v>Mato Verde</v>
      </c>
      <c r="CW477" s="43">
        <f t="shared" si="404"/>
        <v>2.3305400591609189</v>
      </c>
      <c r="CX477" s="43">
        <f t="shared" si="404"/>
        <v>1.0907057740917192</v>
      </c>
      <c r="CY477" s="43">
        <f t="shared" si="404"/>
        <v>9.6116878123798516E-3</v>
      </c>
      <c r="CZ477" s="43">
        <f t="shared" si="404"/>
        <v>0.82674462246338032</v>
      </c>
      <c r="DA477" s="43">
        <f t="shared" si="404"/>
        <v>0.60546373370534268</v>
      </c>
      <c r="DB477" s="43">
        <f t="shared" si="404"/>
        <v>1.1624443298145173E-2</v>
      </c>
      <c r="DC477" s="43">
        <f t="shared" si="404"/>
        <v>6.6138046160545997E-3</v>
      </c>
      <c r="DD477" s="43">
        <f t="shared" si="404"/>
        <v>9.4583414061968109E-3</v>
      </c>
      <c r="DE477" s="43">
        <f t="shared" si="404"/>
        <v>2.0524118505105372E-2</v>
      </c>
      <c r="DF477" s="43">
        <f t="shared" si="404"/>
        <v>137.85211311881315</v>
      </c>
      <c r="DG477" s="43">
        <f t="shared" si="404"/>
        <v>0.79107505307187009</v>
      </c>
      <c r="DH477" s="43">
        <f t="shared" si="404"/>
        <v>0.61453022706800053</v>
      </c>
      <c r="DI477" s="43">
        <f t="shared" si="404"/>
        <v>81.337839977761661</v>
      </c>
      <c r="DJ477" s="51">
        <f t="shared" si="359"/>
        <v>17.346680381674915</v>
      </c>
      <c r="DL477" s="40">
        <f t="shared" si="403"/>
        <v>474</v>
      </c>
      <c r="DM477" s="58">
        <f t="shared" si="401"/>
        <v>109.33934742561529</v>
      </c>
      <c r="DN477" s="57" t="str">
        <f t="shared" si="402"/>
        <v>Fernandes Tourinho</v>
      </c>
    </row>
    <row r="478" spans="1:118" x14ac:dyDescent="0.3">
      <c r="A478" s="12">
        <v>314110</v>
      </c>
      <c r="B478" s="12" t="s">
        <v>29</v>
      </c>
      <c r="C478" s="12" t="s">
        <v>28</v>
      </c>
      <c r="D478" s="27" t="s">
        <v>514</v>
      </c>
      <c r="E478" s="13">
        <v>23102</v>
      </c>
      <c r="F478" s="14">
        <v>15.52</v>
      </c>
      <c r="G478" s="14">
        <v>40.56</v>
      </c>
      <c r="H478" s="15">
        <v>3585.4304000000002</v>
      </c>
      <c r="I478" s="15">
        <v>9370.1712000000007</v>
      </c>
      <c r="J478" s="15">
        <v>50.030099999999997</v>
      </c>
      <c r="K478" s="13">
        <v>29612</v>
      </c>
      <c r="L478" s="14">
        <v>4.3</v>
      </c>
      <c r="M478" s="14">
        <v>17.13</v>
      </c>
      <c r="N478" s="15">
        <v>1273.3159999999998</v>
      </c>
      <c r="O478" s="15">
        <v>5072.5355999999992</v>
      </c>
      <c r="P478" s="15">
        <v>20.782299999999999</v>
      </c>
      <c r="Q478" s="13">
        <v>33851</v>
      </c>
      <c r="R478" s="14">
        <v>1.84</v>
      </c>
      <c r="S478" s="14">
        <v>6.75</v>
      </c>
      <c r="T478" s="15">
        <v>622.85839999999996</v>
      </c>
      <c r="U478" s="14">
        <v>2284.9425000000001</v>
      </c>
      <c r="V478" s="14">
        <v>16.223700000000001</v>
      </c>
      <c r="W478" s="14">
        <v>0.5</v>
      </c>
      <c r="X478" s="14">
        <v>0.5</v>
      </c>
      <c r="Y478" s="14">
        <v>0.43</v>
      </c>
      <c r="Z478" s="14">
        <v>95.155199999999994</v>
      </c>
      <c r="AA478" s="14">
        <v>91.397900000000007</v>
      </c>
      <c r="AB478" s="14">
        <v>86.977500000000006</v>
      </c>
      <c r="AC478" s="14">
        <v>178662.519</v>
      </c>
      <c r="AD478" s="14">
        <v>984202.78399999999</v>
      </c>
      <c r="AE478" s="14">
        <v>5982.1374999999998</v>
      </c>
      <c r="AF478" s="14">
        <v>27051.919999999998</v>
      </c>
      <c r="AG478" s="14">
        <v>29866</v>
      </c>
      <c r="AH478" s="14">
        <v>36382</v>
      </c>
      <c r="AI478" s="14">
        <v>148.5566</v>
      </c>
      <c r="AJ478" s="14">
        <v>145.0667</v>
      </c>
      <c r="AK478" s="14">
        <v>0.48</v>
      </c>
      <c r="AL478" s="14">
        <v>0.27200000000000002</v>
      </c>
      <c r="AM478" s="14">
        <v>0.72599999999999998</v>
      </c>
      <c r="AN478" s="14">
        <v>0.56000000000000005</v>
      </c>
      <c r="AO478" s="14">
        <v>0.64700000000000002</v>
      </c>
      <c r="AP478" s="14">
        <v>0.53500000000000003</v>
      </c>
      <c r="AQ478" s="14">
        <v>0.77600000000000002</v>
      </c>
      <c r="AR478" s="14">
        <v>0.65300000000000002</v>
      </c>
      <c r="AS478" s="14">
        <v>0.73099999999999998</v>
      </c>
      <c r="AT478" s="14">
        <v>0.65400000000000003</v>
      </c>
      <c r="AU478" s="14">
        <v>0.86399999999999999</v>
      </c>
      <c r="AV478" s="14">
        <v>0.69</v>
      </c>
      <c r="AW478" s="14">
        <v>10885</v>
      </c>
      <c r="AX478" s="14">
        <v>404316</v>
      </c>
      <c r="AY478" s="14">
        <v>309391</v>
      </c>
      <c r="AZ478" s="14">
        <v>122892</v>
      </c>
      <c r="BA478" s="56">
        <f t="shared" si="357"/>
        <v>1.2843900297822732E-2</v>
      </c>
      <c r="BB478" s="56">
        <f t="shared" si="357"/>
        <v>0.4770780333316027</v>
      </c>
      <c r="BC478" s="56">
        <f t="shared" si="357"/>
        <v>0.36507001902100805</v>
      </c>
      <c r="BD478" s="56">
        <f t="shared" si="356"/>
        <v>0.14500804734956649</v>
      </c>
      <c r="BE478" s="54"/>
      <c r="BG478" s="36">
        <f t="shared" si="360"/>
        <v>0.13844583439611513</v>
      </c>
      <c r="BH478" s="36">
        <f t="shared" si="361"/>
        <v>0.2348311873769115</v>
      </c>
      <c r="BI478" s="36">
        <f t="shared" si="362"/>
        <v>0.17982809933720839</v>
      </c>
      <c r="BJ478" s="36">
        <f t="shared" si="363"/>
        <v>0.45747334809224427</v>
      </c>
      <c r="BK478" s="36">
        <f t="shared" si="364"/>
        <v>0.40750149989002749</v>
      </c>
      <c r="BL478" s="36">
        <f t="shared" si="365"/>
        <v>0.23483269668118167</v>
      </c>
      <c r="BM478" s="36">
        <f t="shared" si="366"/>
        <v>2.7777777777777766E-2</v>
      </c>
      <c r="BN478" s="36">
        <f t="shared" si="367"/>
        <v>1.5081563558017836E-2</v>
      </c>
      <c r="BO478" s="36">
        <f t="shared" si="368"/>
        <v>2.4605920799692427E-2</v>
      </c>
      <c r="BP478" s="36">
        <f t="shared" si="369"/>
        <v>2.7777680470910747E-2</v>
      </c>
      <c r="BQ478" s="36">
        <f t="shared" si="370"/>
        <v>1.5081551151255996E-2</v>
      </c>
      <c r="BR478" s="36">
        <f t="shared" si="371"/>
        <v>2.4605765759639533E-2</v>
      </c>
      <c r="BS478" s="36">
        <f t="shared" si="372"/>
        <v>0.20218455042434791</v>
      </c>
      <c r="BT478" s="36">
        <f t="shared" si="373"/>
        <v>0.64572915235097783</v>
      </c>
      <c r="BU478" s="36">
        <f t="shared" si="374"/>
        <v>2.1435661812157281E-2</v>
      </c>
      <c r="BV478" s="36">
        <f t="shared" si="375"/>
        <v>0.47004549341649188</v>
      </c>
      <c r="BW478" s="36">
        <f t="shared" si="376"/>
        <v>0.12620424204770619</v>
      </c>
      <c r="BX478" s="36">
        <f t="shared" si="377"/>
        <v>0.14080053514148153</v>
      </c>
      <c r="BY478" s="36">
        <f t="shared" si="378"/>
        <v>2.1435718010062145E-2</v>
      </c>
      <c r="BZ478" s="36">
        <f t="shared" si="379"/>
        <v>0.47004560450883476</v>
      </c>
      <c r="CA478" s="36">
        <f t="shared" si="380"/>
        <v>6.9533303983970382E-4</v>
      </c>
      <c r="CB478" s="36">
        <f t="shared" si="381"/>
        <v>6.2948831592605516E-4</v>
      </c>
      <c r="CC478" s="36">
        <f t="shared" si="382"/>
        <v>3.0693441578870047E-5</v>
      </c>
      <c r="CD478" s="36">
        <f t="shared" si="383"/>
        <v>3.6484843025088856E-3</v>
      </c>
      <c r="CE478" s="36">
        <f t="shared" si="384"/>
        <v>1.8964620187305011E-3</v>
      </c>
      <c r="CF478" s="36">
        <f t="shared" si="385"/>
        <v>1.6561626519966555E-2</v>
      </c>
      <c r="CG478" s="36">
        <f t="shared" si="386"/>
        <v>1.9536011650566896E-4</v>
      </c>
      <c r="CH478" s="36">
        <f t="shared" si="387"/>
        <v>5.5276579436129548E-4</v>
      </c>
      <c r="CI478" s="36">
        <f t="shared" si="388"/>
        <v>2.1977463110555665E-4</v>
      </c>
      <c r="CJ478" s="36">
        <f t="shared" si="389"/>
        <v>2.2681085788938784E-4</v>
      </c>
      <c r="CK478" s="36">
        <f t="shared" si="390"/>
        <v>1.309112997397475E-4</v>
      </c>
      <c r="CL478" s="36">
        <f t="shared" si="391"/>
        <v>4.526935264825726E-4</v>
      </c>
      <c r="CM478" s="36">
        <f t="shared" si="392"/>
        <v>0.27976760826610059</v>
      </c>
      <c r="CN478" s="36">
        <f t="shared" si="393"/>
        <v>0.7780023525224723</v>
      </c>
      <c r="CO478" s="36">
        <f t="shared" si="394"/>
        <v>0.55576065817209108</v>
      </c>
      <c r="CP478" s="36">
        <f t="shared" si="395"/>
        <v>0.15405304854844332</v>
      </c>
      <c r="CQ478" s="36">
        <f t="shared" si="396"/>
        <v>2.9113417271406035</v>
      </c>
      <c r="CR478" s="36">
        <f t="shared" si="397"/>
        <v>0.10391094869248269</v>
      </c>
      <c r="CS478" s="36">
        <f t="shared" si="398"/>
        <v>0.21355884001727388</v>
      </c>
      <c r="CT478" s="36">
        <f t="shared" si="399"/>
        <v>6.200471874452175</v>
      </c>
      <c r="CU478" s="36"/>
      <c r="CV478" s="42" t="str">
        <f t="shared" si="400"/>
        <v>Matozinhos</v>
      </c>
      <c r="CW478" s="43">
        <f t="shared" si="404"/>
        <v>0.2348311873769115</v>
      </c>
      <c r="CX478" s="43">
        <f t="shared" si="404"/>
        <v>0.17982809933720839</v>
      </c>
      <c r="CY478" s="43">
        <f t="shared" si="404"/>
        <v>2.4605920799692427E-2</v>
      </c>
      <c r="CZ478" s="43">
        <f t="shared" si="404"/>
        <v>0.47004549341649188</v>
      </c>
      <c r="DA478" s="43">
        <f t="shared" si="404"/>
        <v>0.14080053514148153</v>
      </c>
      <c r="DB478" s="43">
        <f t="shared" si="404"/>
        <v>2.1977463110555665E-4</v>
      </c>
      <c r="DC478" s="43">
        <f t="shared" si="404"/>
        <v>2.2681085788938784E-4</v>
      </c>
      <c r="DD478" s="43">
        <f t="shared" si="404"/>
        <v>1.309112997397475E-4</v>
      </c>
      <c r="DE478" s="43">
        <f t="shared" si="404"/>
        <v>4.526935264825726E-4</v>
      </c>
      <c r="DF478" s="43">
        <f t="shared" si="404"/>
        <v>2.9113417271406035</v>
      </c>
      <c r="DG478" s="43">
        <f t="shared" si="404"/>
        <v>0.10391094869248269</v>
      </c>
      <c r="DH478" s="43">
        <f t="shared" si="404"/>
        <v>0.21355884001727388</v>
      </c>
      <c r="DI478" s="43">
        <f t="shared" si="404"/>
        <v>6.200471874452175</v>
      </c>
      <c r="DJ478" s="51">
        <f t="shared" si="359"/>
        <v>0.80618652436073368</v>
      </c>
      <c r="DL478" s="40">
        <f t="shared" si="403"/>
        <v>475</v>
      </c>
      <c r="DM478" s="58">
        <f t="shared" si="401"/>
        <v>109.70870250160645</v>
      </c>
      <c r="DN478" s="57" t="str">
        <f t="shared" si="402"/>
        <v>Igaratinga</v>
      </c>
    </row>
    <row r="479" spans="1:118" x14ac:dyDescent="0.3">
      <c r="A479" s="12">
        <v>314120</v>
      </c>
      <c r="B479" s="12" t="s">
        <v>29</v>
      </c>
      <c r="C479" s="12" t="s">
        <v>28</v>
      </c>
      <c r="D479" s="27" t="s">
        <v>515</v>
      </c>
      <c r="E479" s="13">
        <v>3739</v>
      </c>
      <c r="F479" s="14">
        <v>15.47</v>
      </c>
      <c r="G479" s="14">
        <v>40</v>
      </c>
      <c r="H479" s="15">
        <v>578.42330000000004</v>
      </c>
      <c r="I479" s="15">
        <v>1495.6000000000001</v>
      </c>
      <c r="J479" s="15">
        <v>49.868899999999996</v>
      </c>
      <c r="K479" s="13">
        <v>3827</v>
      </c>
      <c r="L479" s="14">
        <v>1.27</v>
      </c>
      <c r="M479" s="14">
        <v>10.38</v>
      </c>
      <c r="N479" s="15">
        <v>48.602899999999998</v>
      </c>
      <c r="O479" s="15">
        <v>397.24260000000004</v>
      </c>
      <c r="P479" s="15">
        <v>6.1379999999999999</v>
      </c>
      <c r="Q479" s="13">
        <v>3749</v>
      </c>
      <c r="R479" s="14">
        <v>2.02</v>
      </c>
      <c r="S479" s="14">
        <v>4.53</v>
      </c>
      <c r="T479" s="15">
        <v>75.729799999999997</v>
      </c>
      <c r="U479" s="14">
        <v>169.8297</v>
      </c>
      <c r="V479" s="14">
        <v>17.8108</v>
      </c>
      <c r="W479" s="14">
        <v>0.57999999999999996</v>
      </c>
      <c r="X479" s="14">
        <v>0.48</v>
      </c>
      <c r="Y479" s="14">
        <v>0.59</v>
      </c>
      <c r="Z479" s="14">
        <v>110.38</v>
      </c>
      <c r="AA479" s="14">
        <v>87.742000000000004</v>
      </c>
      <c r="AB479" s="14">
        <v>119.3412</v>
      </c>
      <c r="AC479" s="14">
        <v>14512.724</v>
      </c>
      <c r="AD479" s="14">
        <v>56632.061000000002</v>
      </c>
      <c r="AE479" s="14">
        <v>3785.2696999999998</v>
      </c>
      <c r="AF479" s="14">
        <v>14698.17</v>
      </c>
      <c r="AG479" s="14">
        <v>3834</v>
      </c>
      <c r="AH479" s="14">
        <v>3853</v>
      </c>
      <c r="AI479" s="14">
        <v>94.001000000000005</v>
      </c>
      <c r="AJ479" s="14">
        <v>78.819400000000002</v>
      </c>
      <c r="AK479" s="14">
        <v>0.48099999999999998</v>
      </c>
      <c r="AL479" s="14">
        <v>0.255</v>
      </c>
      <c r="AM479" s="14">
        <v>0.71</v>
      </c>
      <c r="AN479" s="14">
        <v>0.61399999999999999</v>
      </c>
      <c r="AO479" s="14">
        <v>0.58499999999999996</v>
      </c>
      <c r="AP479" s="14">
        <v>0.38200000000000001</v>
      </c>
      <c r="AQ479" s="14">
        <v>0.79900000000000004</v>
      </c>
      <c r="AR479" s="14">
        <v>0.65500000000000003</v>
      </c>
      <c r="AS479" s="14">
        <v>0.70699999999999996</v>
      </c>
      <c r="AT479" s="14">
        <v>0.55200000000000005</v>
      </c>
      <c r="AU479" s="14">
        <v>0.85899999999999999</v>
      </c>
      <c r="AV479" s="14">
        <v>0.74399999999999999</v>
      </c>
      <c r="AW479" s="14">
        <v>17567</v>
      </c>
      <c r="AX479" s="14">
        <v>7254</v>
      </c>
      <c r="AY479" s="14">
        <v>14837</v>
      </c>
      <c r="AZ479" s="14">
        <v>14427</v>
      </c>
      <c r="BA479" s="56">
        <f t="shared" si="357"/>
        <v>0.32480354996764355</v>
      </c>
      <c r="BB479" s="56">
        <f t="shared" si="357"/>
        <v>0.13412221503189425</v>
      </c>
      <c r="BC479" s="56">
        <f t="shared" si="357"/>
        <v>0.27432744753628546</v>
      </c>
      <c r="BD479" s="56">
        <f t="shared" si="356"/>
        <v>0.26674678746417674</v>
      </c>
      <c r="BE479" s="54"/>
      <c r="BG479" s="36">
        <f t="shared" si="360"/>
        <v>0.86575240802864672</v>
      </c>
      <c r="BH479" s="36">
        <f t="shared" si="361"/>
        <v>0.18850677525912327</v>
      </c>
      <c r="BI479" s="36">
        <f t="shared" si="362"/>
        <v>0.37635921792915467</v>
      </c>
      <c r="BJ479" s="36">
        <f t="shared" si="363"/>
        <v>0.92285111634328609</v>
      </c>
      <c r="BK479" s="36">
        <f t="shared" si="364"/>
        <v>0.94696404800852396</v>
      </c>
      <c r="BL479" s="36">
        <f t="shared" si="365"/>
        <v>0.18850828979858325</v>
      </c>
      <c r="BM479" s="36">
        <f t="shared" si="366"/>
        <v>1.1111111111111107E-3</v>
      </c>
      <c r="BN479" s="36">
        <f t="shared" si="367"/>
        <v>2.4930747922437654E-2</v>
      </c>
      <c r="BO479" s="36">
        <f t="shared" si="368"/>
        <v>2.4605920799692392E-2</v>
      </c>
      <c r="BP479" s="36">
        <f t="shared" si="369"/>
        <v>1.1111072188364343E-3</v>
      </c>
      <c r="BQ479" s="36">
        <f t="shared" si="370"/>
        <v>2.4930684116261537E-2</v>
      </c>
      <c r="BR479" s="36">
        <f t="shared" si="371"/>
        <v>2.4606069877126945E-2</v>
      </c>
      <c r="BS479" s="36">
        <f t="shared" si="372"/>
        <v>0.91258876187864946</v>
      </c>
      <c r="BT479" s="36">
        <f t="shared" si="373"/>
        <v>0.97752248839787037</v>
      </c>
      <c r="BU479" s="36">
        <f t="shared" si="374"/>
        <v>0.21148974017722835</v>
      </c>
      <c r="BV479" s="36">
        <f t="shared" si="375"/>
        <v>0.68753238078688472</v>
      </c>
      <c r="BW479" s="36">
        <f t="shared" si="376"/>
        <v>0.84131372189538278</v>
      </c>
      <c r="BX479" s="36">
        <f t="shared" si="377"/>
        <v>0.87204737248415376</v>
      </c>
      <c r="BY479" s="36">
        <f t="shared" si="378"/>
        <v>0.21148975432155573</v>
      </c>
      <c r="BZ479" s="36">
        <f t="shared" si="379"/>
        <v>0.68753230959297684</v>
      </c>
      <c r="CA479" s="36">
        <f t="shared" si="380"/>
        <v>5.9247312270365501E-4</v>
      </c>
      <c r="CB479" s="36">
        <f t="shared" si="381"/>
        <v>7.3996993872124002E-3</v>
      </c>
      <c r="CC479" s="36">
        <f t="shared" si="382"/>
        <v>2.7624097420983783E-4</v>
      </c>
      <c r="CD479" s="36">
        <f t="shared" si="383"/>
        <v>9.1212107562722476E-4</v>
      </c>
      <c r="CE479" s="36">
        <f t="shared" si="384"/>
        <v>3.1867845993756574E-3</v>
      </c>
      <c r="CF479" s="36">
        <f t="shared" si="385"/>
        <v>3.7672025494489829E-2</v>
      </c>
      <c r="CG479" s="36">
        <f t="shared" si="386"/>
        <v>2.324946841059213E-4</v>
      </c>
      <c r="CH479" s="36">
        <f t="shared" si="387"/>
        <v>7.0999695364629329E-4</v>
      </c>
      <c r="CI479" s="36">
        <f t="shared" si="388"/>
        <v>2.2249911000355987E-3</v>
      </c>
      <c r="CJ479" s="36">
        <f t="shared" si="389"/>
        <v>2.8451154013644939E-2</v>
      </c>
      <c r="CK479" s="36">
        <f t="shared" si="390"/>
        <v>2.9455042441443375E-4</v>
      </c>
      <c r="CL479" s="36">
        <f t="shared" si="391"/>
        <v>3.0602082390221784E-3</v>
      </c>
      <c r="CM479" s="36">
        <f t="shared" si="392"/>
        <v>5.748207020459585E-2</v>
      </c>
      <c r="CN479" s="36">
        <f t="shared" si="393"/>
        <v>0.99577189919814635</v>
      </c>
      <c r="CO479" s="36">
        <f t="shared" si="394"/>
        <v>0.97573899526701924</v>
      </c>
      <c r="CP479" s="36">
        <f t="shared" si="395"/>
        <v>0.86244950624558359</v>
      </c>
      <c r="CQ479" s="36">
        <f t="shared" si="396"/>
        <v>4547.8184339409945</v>
      </c>
      <c r="CR479" s="36">
        <f t="shared" si="397"/>
        <v>0.65527580374964378</v>
      </c>
      <c r="CS479" s="36">
        <f t="shared" si="398"/>
        <v>9.7408188158079785E-3</v>
      </c>
      <c r="CT479" s="36">
        <f t="shared" si="399"/>
        <v>29.377487157311304</v>
      </c>
      <c r="CU479" s="36"/>
      <c r="CV479" s="42" t="str">
        <f t="shared" si="400"/>
        <v>Matutina</v>
      </c>
      <c r="CW479" s="43">
        <f t="shared" si="404"/>
        <v>0.18850677525912327</v>
      </c>
      <c r="CX479" s="43">
        <f t="shared" si="404"/>
        <v>0.37635921792915467</v>
      </c>
      <c r="CY479" s="43">
        <f t="shared" si="404"/>
        <v>2.4605920799692392E-2</v>
      </c>
      <c r="CZ479" s="43">
        <f t="shared" si="404"/>
        <v>0.68753238078688472</v>
      </c>
      <c r="DA479" s="43">
        <f t="shared" si="404"/>
        <v>0.87204737248415376</v>
      </c>
      <c r="DB479" s="43">
        <f t="shared" si="404"/>
        <v>2.2249911000355987E-3</v>
      </c>
      <c r="DC479" s="43">
        <f t="shared" si="404"/>
        <v>2.8451154013644939E-2</v>
      </c>
      <c r="DD479" s="43">
        <f t="shared" si="404"/>
        <v>2.9455042441443375E-4</v>
      </c>
      <c r="DE479" s="43">
        <f t="shared" si="404"/>
        <v>3.0602082390221784E-3</v>
      </c>
      <c r="DF479" s="43">
        <f t="shared" si="404"/>
        <v>4547.8184339409945</v>
      </c>
      <c r="DG479" s="43">
        <f t="shared" si="404"/>
        <v>0.65527580374964378</v>
      </c>
      <c r="DH479" s="43">
        <f t="shared" si="404"/>
        <v>9.7408188158079785E-3</v>
      </c>
      <c r="DI479" s="43">
        <f t="shared" si="404"/>
        <v>29.377487157311304</v>
      </c>
      <c r="DJ479" s="51">
        <f t="shared" si="359"/>
        <v>352.31107848399284</v>
      </c>
      <c r="DL479" s="40">
        <f t="shared" si="403"/>
        <v>476</v>
      </c>
      <c r="DM479" s="58">
        <f t="shared" si="401"/>
        <v>109.74957027029737</v>
      </c>
      <c r="DN479" s="57" t="str">
        <f t="shared" si="402"/>
        <v>Itaipé</v>
      </c>
    </row>
    <row r="480" spans="1:118" x14ac:dyDescent="0.3">
      <c r="A480" s="12">
        <v>314130</v>
      </c>
      <c r="B480" s="12" t="s">
        <v>29</v>
      </c>
      <c r="C480" s="12" t="s">
        <v>28</v>
      </c>
      <c r="D480" s="27" t="s">
        <v>516</v>
      </c>
      <c r="E480" s="13">
        <v>2709</v>
      </c>
      <c r="F480" s="14">
        <v>13.07</v>
      </c>
      <c r="G480" s="14">
        <v>35.31</v>
      </c>
      <c r="H480" s="15">
        <v>354.06630000000001</v>
      </c>
      <c r="I480" s="15">
        <v>956.54790000000003</v>
      </c>
      <c r="J480" s="15">
        <v>42.132300000000001</v>
      </c>
      <c r="K480" s="13">
        <v>3028</v>
      </c>
      <c r="L480" s="14">
        <v>0</v>
      </c>
      <c r="M480" s="14">
        <v>9.4600000000000009</v>
      </c>
      <c r="N480" s="15">
        <v>0</v>
      </c>
      <c r="O480" s="15">
        <v>286.44880000000001</v>
      </c>
      <c r="P480" s="15">
        <v>0</v>
      </c>
      <c r="Q480" s="13">
        <v>3415</v>
      </c>
      <c r="R480" s="14">
        <v>0.33</v>
      </c>
      <c r="S480" s="14">
        <v>4.78</v>
      </c>
      <c r="T480" s="15">
        <v>11.269500000000001</v>
      </c>
      <c r="U480" s="14">
        <v>163.23699999999999</v>
      </c>
      <c r="V480" s="14">
        <v>2.9097</v>
      </c>
      <c r="W480" s="14">
        <v>0.59</v>
      </c>
      <c r="X480" s="14">
        <v>0.53</v>
      </c>
      <c r="Y480" s="14">
        <v>0.46</v>
      </c>
      <c r="Z480" s="14">
        <v>112.2831</v>
      </c>
      <c r="AA480" s="14">
        <v>96.881799999999998</v>
      </c>
      <c r="AB480" s="14">
        <v>93.045699999999997</v>
      </c>
      <c r="AC480" s="14">
        <v>14953.415000000001</v>
      </c>
      <c r="AD480" s="14">
        <v>100719.614</v>
      </c>
      <c r="AE480" s="14">
        <v>4944.9124000000002</v>
      </c>
      <c r="AF480" s="14">
        <v>27399.24</v>
      </c>
      <c r="AG480" s="14">
        <v>3024</v>
      </c>
      <c r="AH480" s="14">
        <v>3676</v>
      </c>
      <c r="AI480" s="14">
        <v>122.7988</v>
      </c>
      <c r="AJ480" s="14">
        <v>146.92920000000001</v>
      </c>
      <c r="AK480" s="14">
        <v>0.46600000000000003</v>
      </c>
      <c r="AL480" s="14">
        <v>0.219</v>
      </c>
      <c r="AM480" s="14">
        <v>0.72699999999999998</v>
      </c>
      <c r="AN480" s="14">
        <v>0.63400000000000001</v>
      </c>
      <c r="AO480" s="14">
        <v>0.61099999999999999</v>
      </c>
      <c r="AP480" s="14">
        <v>0.39800000000000002</v>
      </c>
      <c r="AQ480" s="14">
        <v>0.81799999999999995</v>
      </c>
      <c r="AR480" s="14">
        <v>0.70099999999999996</v>
      </c>
      <c r="AS480" s="14">
        <v>0.71099999999999997</v>
      </c>
      <c r="AT480" s="14">
        <v>0.58399999999999996</v>
      </c>
      <c r="AU480" s="14">
        <v>0.85099999999999998</v>
      </c>
      <c r="AV480" s="14">
        <v>0.72199999999999998</v>
      </c>
      <c r="AW480" s="14">
        <v>58815</v>
      </c>
      <c r="AX480" s="14">
        <v>4494</v>
      </c>
      <c r="AY480" s="14">
        <v>18491</v>
      </c>
      <c r="AZ480" s="14">
        <v>16885</v>
      </c>
      <c r="BA480" s="56">
        <f t="shared" si="357"/>
        <v>0.59598723210214322</v>
      </c>
      <c r="BB480" s="56">
        <f t="shared" si="357"/>
        <v>4.5538835689314487E-2</v>
      </c>
      <c r="BC480" s="56">
        <f t="shared" si="357"/>
        <v>0.18737396767492526</v>
      </c>
      <c r="BD480" s="56">
        <f t="shared" si="356"/>
        <v>0.17109996453361706</v>
      </c>
      <c r="BE480" s="54"/>
      <c r="BG480" s="36">
        <f t="shared" si="360"/>
        <v>0.87732012012160798</v>
      </c>
      <c r="BH480" s="36">
        <f t="shared" si="361"/>
        <v>0.82367064472847962</v>
      </c>
      <c r="BI480" s="36">
        <f t="shared" si="362"/>
        <v>0.35064182459900528</v>
      </c>
      <c r="BJ480" s="36">
        <f t="shared" si="363"/>
        <v>0.98832320338363699</v>
      </c>
      <c r="BK480" s="36">
        <f t="shared" si="364"/>
        <v>0.94899591786298532</v>
      </c>
      <c r="BL480" s="36">
        <f t="shared" si="365"/>
        <v>0.82367030552819243</v>
      </c>
      <c r="BM480" s="36">
        <f t="shared" si="366"/>
        <v>2.7777777777777951E-4</v>
      </c>
      <c r="BN480" s="36">
        <f t="shared" si="367"/>
        <v>4.9245921822098949E-3</v>
      </c>
      <c r="BO480" s="36">
        <f t="shared" si="368"/>
        <v>9.6116878123798516E-3</v>
      </c>
      <c r="BP480" s="36">
        <f t="shared" si="369"/>
        <v>2.7777680470910673E-4</v>
      </c>
      <c r="BQ480" s="36">
        <f t="shared" si="370"/>
        <v>4.9245496448238066E-3</v>
      </c>
      <c r="BR480" s="36">
        <f t="shared" si="371"/>
        <v>9.6115797317073617E-3</v>
      </c>
      <c r="BS480" s="36">
        <f t="shared" si="372"/>
        <v>0.90999697627638554</v>
      </c>
      <c r="BT480" s="36">
        <f t="shared" si="373"/>
        <v>0.96020082079713653</v>
      </c>
      <c r="BU480" s="36">
        <f t="shared" si="374"/>
        <v>8.6677720733382535E-2</v>
      </c>
      <c r="BV480" s="36">
        <f t="shared" si="375"/>
        <v>0.46452680756043774</v>
      </c>
      <c r="BW480" s="36">
        <f t="shared" si="376"/>
        <v>0.87369744911209335</v>
      </c>
      <c r="BX480" s="36">
        <f t="shared" si="377"/>
        <v>0.87773341822316375</v>
      </c>
      <c r="BY480" s="36">
        <f t="shared" si="378"/>
        <v>8.6677852043377801E-2</v>
      </c>
      <c r="BZ480" s="36">
        <f t="shared" si="379"/>
        <v>0.46452695930413862</v>
      </c>
      <c r="CA480" s="36">
        <f t="shared" si="380"/>
        <v>2.9993951836872383E-3</v>
      </c>
      <c r="CB480" s="36">
        <f t="shared" si="381"/>
        <v>4.6248121170077476E-2</v>
      </c>
      <c r="CC480" s="36">
        <f t="shared" si="382"/>
        <v>4.7958502466985992E-5</v>
      </c>
      <c r="CD480" s="36">
        <f t="shared" si="383"/>
        <v>4.065132201252205E-3</v>
      </c>
      <c r="CE480" s="36">
        <f t="shared" si="384"/>
        <v>2.1071800208116574E-4</v>
      </c>
      <c r="CF480" s="36">
        <f t="shared" si="385"/>
        <v>2.5708130819491155E-2</v>
      </c>
      <c r="CG480" s="36">
        <f t="shared" si="386"/>
        <v>1.5515791071235296E-3</v>
      </c>
      <c r="CH480" s="36">
        <f t="shared" si="387"/>
        <v>9.7507886125332704E-3</v>
      </c>
      <c r="CI480" s="36">
        <f t="shared" si="388"/>
        <v>1.7454828139871119E-3</v>
      </c>
      <c r="CJ480" s="36">
        <f t="shared" si="389"/>
        <v>1.4515894904920902E-2</v>
      </c>
      <c r="CK480" s="36">
        <f t="shared" si="390"/>
        <v>6.9252077562326718E-4</v>
      </c>
      <c r="CL480" s="36">
        <f t="shared" si="391"/>
        <v>5.8145968512649904E-4</v>
      </c>
      <c r="CM480" s="36">
        <f t="shared" si="392"/>
        <v>2.3880527926992636</v>
      </c>
      <c r="CN480" s="36">
        <f t="shared" si="393"/>
        <v>0.99737955017996316</v>
      </c>
      <c r="CO480" s="36">
        <f t="shared" si="394"/>
        <v>0.96980980769499681</v>
      </c>
      <c r="CP480" s="36">
        <f t="shared" si="395"/>
        <v>0.84002856660460135</v>
      </c>
      <c r="CQ480" s="36">
        <f t="shared" si="396"/>
        <v>15519.45175970904</v>
      </c>
      <c r="CR480" s="36">
        <f t="shared" si="397"/>
        <v>0.87481611491293465</v>
      </c>
      <c r="CS480" s="36">
        <f t="shared" si="398"/>
        <v>6.2278989869105413E-2</v>
      </c>
      <c r="CT480" s="36">
        <f t="shared" si="399"/>
        <v>9.7222901306389033</v>
      </c>
      <c r="CU480" s="36"/>
      <c r="CV480" s="42" t="str">
        <f t="shared" si="400"/>
        <v>Medeiros</v>
      </c>
      <c r="CW480" s="43">
        <f t="shared" si="404"/>
        <v>0.82367064472847962</v>
      </c>
      <c r="CX480" s="43">
        <f t="shared" si="404"/>
        <v>0.35064182459900528</v>
      </c>
      <c r="CY480" s="43">
        <f t="shared" si="404"/>
        <v>9.6116878123798516E-3</v>
      </c>
      <c r="CZ480" s="43">
        <f t="shared" si="404"/>
        <v>0.46452680756043774</v>
      </c>
      <c r="DA480" s="43">
        <f t="shared" si="404"/>
        <v>0.87773341822316375</v>
      </c>
      <c r="DB480" s="43">
        <f t="shared" si="404"/>
        <v>1.7454828139871119E-3</v>
      </c>
      <c r="DC480" s="43">
        <f t="shared" si="404"/>
        <v>1.4515894904920902E-2</v>
      </c>
      <c r="DD480" s="43">
        <f t="shared" si="404"/>
        <v>6.9252077562326718E-4</v>
      </c>
      <c r="DE480" s="43">
        <f t="shared" si="404"/>
        <v>5.8145968512649904E-4</v>
      </c>
      <c r="DF480" s="43">
        <f t="shared" si="404"/>
        <v>15519.45175970904</v>
      </c>
      <c r="DG480" s="43">
        <f t="shared" si="404"/>
        <v>0.87481611491293465</v>
      </c>
      <c r="DH480" s="43">
        <f t="shared" si="404"/>
        <v>6.2278989869105413E-2</v>
      </c>
      <c r="DI480" s="43">
        <f t="shared" si="404"/>
        <v>9.7222901306389033</v>
      </c>
      <c r="DJ480" s="51">
        <f t="shared" si="359"/>
        <v>1194.8196049758126</v>
      </c>
      <c r="DL480" s="40">
        <f t="shared" si="403"/>
        <v>477</v>
      </c>
      <c r="DM480" s="58">
        <f t="shared" si="401"/>
        <v>109.98916589735833</v>
      </c>
      <c r="DN480" s="57" t="str">
        <f t="shared" si="402"/>
        <v>Amparo do Serra</v>
      </c>
    </row>
    <row r="481" spans="1:118" x14ac:dyDescent="0.3">
      <c r="A481" s="12">
        <v>314140</v>
      </c>
      <c r="B481" s="12" t="s">
        <v>29</v>
      </c>
      <c r="C481" s="12" t="s">
        <v>28</v>
      </c>
      <c r="D481" s="27" t="s">
        <v>517</v>
      </c>
      <c r="E481" s="13">
        <v>21581</v>
      </c>
      <c r="F481" s="14">
        <v>48.49</v>
      </c>
      <c r="G481" s="14">
        <v>78.33</v>
      </c>
      <c r="H481" s="15">
        <v>10464.626899999999</v>
      </c>
      <c r="I481" s="15">
        <v>16904.397300000001</v>
      </c>
      <c r="J481" s="15">
        <v>156.3117</v>
      </c>
      <c r="K481" s="13">
        <v>21370</v>
      </c>
      <c r="L481" s="14">
        <v>31.27</v>
      </c>
      <c r="M481" s="14">
        <v>60.98</v>
      </c>
      <c r="N481" s="15">
        <v>6682.3989999999994</v>
      </c>
      <c r="O481" s="15">
        <v>13031.425999999999</v>
      </c>
      <c r="P481" s="15">
        <v>151.1311</v>
      </c>
      <c r="Q481" s="13">
        <v>20923</v>
      </c>
      <c r="R481" s="14">
        <v>16.489999999999998</v>
      </c>
      <c r="S481" s="14">
        <v>29.94</v>
      </c>
      <c r="T481" s="15">
        <v>3450.2026999999998</v>
      </c>
      <c r="U481" s="14">
        <v>6264.3462</v>
      </c>
      <c r="V481" s="14">
        <v>145.3963</v>
      </c>
      <c r="W481" s="14">
        <v>0.61</v>
      </c>
      <c r="X481" s="14">
        <v>0.56000000000000005</v>
      </c>
      <c r="Y481" s="14">
        <v>0.56999999999999995</v>
      </c>
      <c r="Z481" s="14">
        <v>116.0894</v>
      </c>
      <c r="AA481" s="14">
        <v>102.3657</v>
      </c>
      <c r="AB481" s="14">
        <v>115.2957</v>
      </c>
      <c r="AC481" s="14">
        <v>41326.048000000003</v>
      </c>
      <c r="AD481" s="14">
        <v>189836.62100000001</v>
      </c>
      <c r="AE481" s="14">
        <v>1909.1771000000001</v>
      </c>
      <c r="AF481" s="14">
        <v>8835.77</v>
      </c>
      <c r="AG481" s="14">
        <v>21646</v>
      </c>
      <c r="AH481" s="14">
        <v>21485</v>
      </c>
      <c r="AI481" s="14">
        <v>47.411299999999997</v>
      </c>
      <c r="AJ481" s="14">
        <v>47.382100000000001</v>
      </c>
      <c r="AK481" s="14">
        <v>0.32600000000000001</v>
      </c>
      <c r="AL481" s="14">
        <v>0.11700000000000001</v>
      </c>
      <c r="AM481" s="14">
        <v>0.625</v>
      </c>
      <c r="AN481" s="14">
        <v>0.47299999999999998</v>
      </c>
      <c r="AO481" s="14">
        <v>0.47699999999999998</v>
      </c>
      <c r="AP481" s="14">
        <v>0.29899999999999999</v>
      </c>
      <c r="AQ481" s="14">
        <v>0.72</v>
      </c>
      <c r="AR481" s="14">
        <v>0.505</v>
      </c>
      <c r="AS481" s="14">
        <v>0.624</v>
      </c>
      <c r="AT481" s="14">
        <v>0.47499999999999998</v>
      </c>
      <c r="AU481" s="14">
        <v>0.82099999999999995</v>
      </c>
      <c r="AV481" s="14">
        <v>0.624</v>
      </c>
      <c r="AW481" s="14">
        <v>10727</v>
      </c>
      <c r="AX481" s="14">
        <v>30799</v>
      </c>
      <c r="AY481" s="14">
        <v>73158</v>
      </c>
      <c r="AZ481" s="14">
        <v>66792</v>
      </c>
      <c r="BA481" s="56">
        <f t="shared" si="357"/>
        <v>5.9109744539222818E-2</v>
      </c>
      <c r="BB481" s="56">
        <f t="shared" si="357"/>
        <v>0.16971390156274108</v>
      </c>
      <c r="BC481" s="56">
        <f t="shared" si="357"/>
        <v>0.40312768630562718</v>
      </c>
      <c r="BD481" s="56">
        <f t="shared" si="356"/>
        <v>0.3680486675924089</v>
      </c>
      <c r="BE481" s="54"/>
      <c r="BG481" s="36">
        <f t="shared" si="360"/>
        <v>0.3744096013743442</v>
      </c>
      <c r="BH481" s="36">
        <f t="shared" si="361"/>
        <v>13.097505668934238</v>
      </c>
      <c r="BI481" s="36">
        <f t="shared" si="362"/>
        <v>2.4168045055853882</v>
      </c>
      <c r="BJ481" s="36">
        <f t="shared" si="363"/>
        <v>0.62836965318216231</v>
      </c>
      <c r="BK481" s="36">
        <f t="shared" si="364"/>
        <v>7.2790902545601799E-5</v>
      </c>
      <c r="BL481" s="36">
        <f t="shared" si="365"/>
        <v>13.097452015315183</v>
      </c>
      <c r="BM481" s="36">
        <f t="shared" si="366"/>
        <v>2.7777777777777583E-4</v>
      </c>
      <c r="BN481" s="36">
        <f t="shared" si="367"/>
        <v>3.0778701138811356E-4</v>
      </c>
      <c r="BO481" s="36">
        <f t="shared" si="368"/>
        <v>1.3840830449826943E-2</v>
      </c>
      <c r="BP481" s="36">
        <f t="shared" si="369"/>
        <v>2.7780599751061084E-4</v>
      </c>
      <c r="BQ481" s="36">
        <f t="shared" si="370"/>
        <v>3.0776751535279616E-4</v>
      </c>
      <c r="BR481" s="36">
        <f t="shared" si="371"/>
        <v>1.3840857283737563E-2</v>
      </c>
      <c r="BS481" s="36">
        <f t="shared" si="372"/>
        <v>0.76160452665940714</v>
      </c>
      <c r="BT481" s="36">
        <f t="shared" si="373"/>
        <v>0.92566025957192222</v>
      </c>
      <c r="BU481" s="36">
        <f t="shared" si="374"/>
        <v>0.52937215568468832</v>
      </c>
      <c r="BV481" s="36">
        <f t="shared" si="375"/>
        <v>0.80516414473403342</v>
      </c>
      <c r="BW481" s="36">
        <f t="shared" si="376"/>
        <v>0.28377551379907534</v>
      </c>
      <c r="BX481" s="36">
        <f t="shared" si="377"/>
        <v>0.39822551884997909</v>
      </c>
      <c r="BY481" s="36">
        <f t="shared" si="378"/>
        <v>0.52937216531362008</v>
      </c>
      <c r="BZ481" s="36">
        <f t="shared" si="379"/>
        <v>0.80516407967900694</v>
      </c>
      <c r="CA481" s="36">
        <f t="shared" si="380"/>
        <v>0.11474640916029273</v>
      </c>
      <c r="CB481" s="36">
        <f t="shared" si="381"/>
        <v>0.33714880332986474</v>
      </c>
      <c r="CC481" s="36">
        <f t="shared" si="382"/>
        <v>1.8049661988474595E-2</v>
      </c>
      <c r="CD481" s="36">
        <f t="shared" si="383"/>
        <v>4.2590986892482322E-2</v>
      </c>
      <c r="CE481" s="36">
        <f t="shared" si="384"/>
        <v>5.3197190426638945E-2</v>
      </c>
      <c r="CF481" s="36">
        <f t="shared" si="385"/>
        <v>0.13630739375812284</v>
      </c>
      <c r="CG481" s="36">
        <f t="shared" si="386"/>
        <v>7.2476988677186039E-3</v>
      </c>
      <c r="CH481" s="36">
        <f t="shared" si="387"/>
        <v>4.3457218384253316E-2</v>
      </c>
      <c r="CI481" s="36">
        <f t="shared" si="388"/>
        <v>2.5290429450527094E-2</v>
      </c>
      <c r="CJ481" s="36">
        <f t="shared" si="389"/>
        <v>8.1019106546668662E-2</v>
      </c>
      <c r="CK481" s="36">
        <f t="shared" si="390"/>
        <v>3.6772984096895408E-3</v>
      </c>
      <c r="CL481" s="36">
        <f t="shared" si="391"/>
        <v>1.3200543232231765E-2</v>
      </c>
      <c r="CM481" s="36">
        <f t="shared" si="392"/>
        <v>0.28704775901762236</v>
      </c>
      <c r="CN481" s="36">
        <f t="shared" si="393"/>
        <v>0.98211006961243619</v>
      </c>
      <c r="CO481" s="36">
        <f t="shared" si="394"/>
        <v>0.88326144249568328</v>
      </c>
      <c r="CP481" s="36">
        <f t="shared" si="395"/>
        <v>0.44865957543065027</v>
      </c>
      <c r="CQ481" s="36">
        <f t="shared" si="396"/>
        <v>131.20967646941406</v>
      </c>
      <c r="CR481" s="36">
        <f t="shared" si="397"/>
        <v>0.57598413547958538</v>
      </c>
      <c r="CS481" s="36">
        <f t="shared" si="398"/>
        <v>0.37766824973926055</v>
      </c>
      <c r="CT481" s="36">
        <f t="shared" si="399"/>
        <v>61.752071121805123</v>
      </c>
      <c r="CU481" s="36"/>
      <c r="CV481" s="42" t="str">
        <f t="shared" si="400"/>
        <v>Medina</v>
      </c>
      <c r="CW481" s="43">
        <f t="shared" si="404"/>
        <v>13.097505668934238</v>
      </c>
      <c r="CX481" s="43">
        <f t="shared" si="404"/>
        <v>2.4168045055853882</v>
      </c>
      <c r="CY481" s="43">
        <f t="shared" si="404"/>
        <v>1.3840830449826943E-2</v>
      </c>
      <c r="CZ481" s="43">
        <f t="shared" si="404"/>
        <v>0.80516414473403342</v>
      </c>
      <c r="DA481" s="43">
        <f t="shared" si="404"/>
        <v>0.39822551884997909</v>
      </c>
      <c r="DB481" s="43">
        <f t="shared" si="404"/>
        <v>2.5290429450527094E-2</v>
      </c>
      <c r="DC481" s="43">
        <f t="shared" si="404"/>
        <v>8.1019106546668662E-2</v>
      </c>
      <c r="DD481" s="43">
        <f t="shared" si="404"/>
        <v>3.6772984096895408E-3</v>
      </c>
      <c r="DE481" s="43">
        <f t="shared" si="404"/>
        <v>1.3200543232231765E-2</v>
      </c>
      <c r="DF481" s="43">
        <f t="shared" si="404"/>
        <v>131.20967646941406</v>
      </c>
      <c r="DG481" s="43">
        <f t="shared" si="404"/>
        <v>0.57598413547958538</v>
      </c>
      <c r="DH481" s="43">
        <f t="shared" si="404"/>
        <v>0.37766824973926055</v>
      </c>
      <c r="DI481" s="43">
        <f t="shared" si="404"/>
        <v>61.752071121805123</v>
      </c>
      <c r="DJ481" s="51">
        <f t="shared" si="359"/>
        <v>16.213086770971586</v>
      </c>
      <c r="DL481" s="40">
        <f t="shared" si="403"/>
        <v>478</v>
      </c>
      <c r="DM481" s="58">
        <f t="shared" si="401"/>
        <v>110.80687588893244</v>
      </c>
      <c r="DN481" s="57" t="str">
        <f t="shared" si="402"/>
        <v>Coração de Jesus</v>
      </c>
    </row>
    <row r="482" spans="1:118" x14ac:dyDescent="0.3">
      <c r="A482" s="12">
        <v>314150</v>
      </c>
      <c r="B482" s="12" t="s">
        <v>29</v>
      </c>
      <c r="C482" s="12" t="s">
        <v>28</v>
      </c>
      <c r="D482" s="27" t="s">
        <v>518</v>
      </c>
      <c r="E482" s="13">
        <v>7022</v>
      </c>
      <c r="F482" s="14">
        <v>41.7</v>
      </c>
      <c r="G482" s="14">
        <v>69.23</v>
      </c>
      <c r="H482" s="15">
        <v>2928.1740000000004</v>
      </c>
      <c r="I482" s="15">
        <v>4861.3306000000002</v>
      </c>
      <c r="J482" s="15">
        <v>134.42359999999999</v>
      </c>
      <c r="K482" s="13">
        <v>6232</v>
      </c>
      <c r="L482" s="14">
        <v>24.74</v>
      </c>
      <c r="M482" s="14">
        <v>51.38</v>
      </c>
      <c r="N482" s="15">
        <v>1541.7967999999998</v>
      </c>
      <c r="O482" s="15">
        <v>3202.0016000000001</v>
      </c>
      <c r="P482" s="15">
        <v>119.57089999999999</v>
      </c>
      <c r="Q482" s="13">
        <v>6318</v>
      </c>
      <c r="R482" s="14">
        <v>7.77</v>
      </c>
      <c r="S482" s="14">
        <v>23.99</v>
      </c>
      <c r="T482" s="15">
        <v>490.90859999999992</v>
      </c>
      <c r="U482" s="14">
        <v>1515.6881999999998</v>
      </c>
      <c r="V482" s="14">
        <v>68.510000000000005</v>
      </c>
      <c r="W482" s="14">
        <v>0.61</v>
      </c>
      <c r="X482" s="14">
        <v>0.6</v>
      </c>
      <c r="Y482" s="14">
        <v>0.48</v>
      </c>
      <c r="Z482" s="14">
        <v>116.0894</v>
      </c>
      <c r="AA482" s="14">
        <v>109.67749999999999</v>
      </c>
      <c r="AB482" s="14">
        <v>97.091099999999997</v>
      </c>
      <c r="AC482" s="14">
        <v>13508.121999999999</v>
      </c>
      <c r="AD482" s="14">
        <v>47737.156000000003</v>
      </c>
      <c r="AE482" s="14">
        <v>2133.6473999999998</v>
      </c>
      <c r="AF482" s="14">
        <v>7298.14</v>
      </c>
      <c r="AG482" s="14">
        <v>6331</v>
      </c>
      <c r="AH482" s="14">
        <v>6541</v>
      </c>
      <c r="AI482" s="14">
        <v>52.985599999999998</v>
      </c>
      <c r="AJ482" s="14">
        <v>39.136499999999998</v>
      </c>
      <c r="AK482" s="14">
        <v>0.34799999999999998</v>
      </c>
      <c r="AL482" s="14">
        <v>0.125</v>
      </c>
      <c r="AM482" s="14">
        <v>0.67600000000000005</v>
      </c>
      <c r="AN482" s="14">
        <v>0.497</v>
      </c>
      <c r="AO482" s="14">
        <v>0.44800000000000001</v>
      </c>
      <c r="AP482" s="14">
        <v>0.22900000000000001</v>
      </c>
      <c r="AQ482" s="14">
        <v>0.71499999999999997</v>
      </c>
      <c r="AR482" s="14">
        <v>0.54900000000000004</v>
      </c>
      <c r="AS482" s="14">
        <v>0.626</v>
      </c>
      <c r="AT482" s="14">
        <v>0.51800000000000002</v>
      </c>
      <c r="AU482" s="14">
        <v>0.76800000000000002</v>
      </c>
      <c r="AV482" s="14">
        <v>0.61699999999999999</v>
      </c>
      <c r="AW482" s="14">
        <v>8925</v>
      </c>
      <c r="AX482" s="14">
        <v>2148</v>
      </c>
      <c r="AY482" s="14">
        <v>13584</v>
      </c>
      <c r="AZ482" s="14">
        <v>22052</v>
      </c>
      <c r="BA482" s="56">
        <f t="shared" si="357"/>
        <v>0.19107666616711982</v>
      </c>
      <c r="BB482" s="56">
        <f t="shared" si="357"/>
        <v>4.5986854781733713E-2</v>
      </c>
      <c r="BC482" s="56">
        <f t="shared" si="357"/>
        <v>0.29082189727889701</v>
      </c>
      <c r="BD482" s="56">
        <f t="shared" si="356"/>
        <v>0.47211458177224946</v>
      </c>
      <c r="BE482" s="54"/>
      <c r="BG482" s="36">
        <f t="shared" si="360"/>
        <v>0.77934409324388731</v>
      </c>
      <c r="BH482" s="36">
        <f t="shared" si="361"/>
        <v>1.3840830449826986</v>
      </c>
      <c r="BI482" s="36">
        <f t="shared" si="362"/>
        <v>1.0960589232256632</v>
      </c>
      <c r="BJ482" s="36">
        <f t="shared" si="363"/>
        <v>0.55491745831794692</v>
      </c>
      <c r="BK482" s="36">
        <f t="shared" si="364"/>
        <v>0.57776655578978631</v>
      </c>
      <c r="BL482" s="36">
        <f t="shared" si="365"/>
        <v>1.3840777685382726</v>
      </c>
      <c r="BM482" s="36">
        <f t="shared" si="366"/>
        <v>2.7777777777777583E-4</v>
      </c>
      <c r="BN482" s="36">
        <f t="shared" si="367"/>
        <v>2.7700831024930687E-3</v>
      </c>
      <c r="BO482" s="36">
        <f t="shared" si="368"/>
        <v>3.4602076124567488E-3</v>
      </c>
      <c r="BP482" s="36">
        <f t="shared" si="369"/>
        <v>2.7780599751061084E-4</v>
      </c>
      <c r="BQ482" s="36">
        <f t="shared" si="370"/>
        <v>2.77010968848059E-3</v>
      </c>
      <c r="BR482" s="36">
        <f t="shared" si="371"/>
        <v>3.4602143209343907E-3</v>
      </c>
      <c r="BS482" s="36">
        <f t="shared" si="372"/>
        <v>0.91851079001590086</v>
      </c>
      <c r="BT482" s="36">
        <f t="shared" si="373"/>
        <v>0.98103600147394998</v>
      </c>
      <c r="BU482" s="36">
        <f t="shared" si="374"/>
        <v>0.48378980920817088</v>
      </c>
      <c r="BV482" s="36">
        <f t="shared" si="375"/>
        <v>0.83755434468410583</v>
      </c>
      <c r="BW482" s="36">
        <f t="shared" si="376"/>
        <v>0.74533226789462437</v>
      </c>
      <c r="BX482" s="36">
        <f t="shared" si="377"/>
        <v>0.78796756795541145</v>
      </c>
      <c r="BY482" s="36">
        <f t="shared" si="378"/>
        <v>0.48379024999459758</v>
      </c>
      <c r="BZ482" s="36">
        <f t="shared" si="379"/>
        <v>0.83755432880000447</v>
      </c>
      <c r="CA482" s="36">
        <f t="shared" si="380"/>
        <v>8.650519031141872E-2</v>
      </c>
      <c r="CB482" s="36">
        <f t="shared" si="381"/>
        <v>0.30467234490821044</v>
      </c>
      <c r="CC482" s="36">
        <f t="shared" si="382"/>
        <v>4.0592076488056347E-3</v>
      </c>
      <c r="CD482" s="36">
        <f t="shared" si="383"/>
        <v>2.7591662537723511E-2</v>
      </c>
      <c r="CE482" s="36">
        <f t="shared" si="384"/>
        <v>7.6961498439125878E-2</v>
      </c>
      <c r="CF482" s="36">
        <f t="shared" si="385"/>
        <v>0.26716249176592072</v>
      </c>
      <c r="CG482" s="36">
        <f t="shared" si="386"/>
        <v>8.3698086278131672E-3</v>
      </c>
      <c r="CH482" s="36">
        <f t="shared" si="387"/>
        <v>1.9459812698381474E-2</v>
      </c>
      <c r="CI482" s="36">
        <f t="shared" si="388"/>
        <v>2.4440392034350215E-2</v>
      </c>
      <c r="CJ482" s="36">
        <f t="shared" si="389"/>
        <v>4.8347002467702162E-2</v>
      </c>
      <c r="CK482" s="36">
        <f t="shared" si="390"/>
        <v>1.470919363875811E-2</v>
      </c>
      <c r="CL482" s="36">
        <f t="shared" si="391"/>
        <v>1.5580705195915688E-2</v>
      </c>
      <c r="CM482" s="36">
        <f t="shared" si="392"/>
        <v>0.37669324590301134</v>
      </c>
      <c r="CN482" s="36">
        <f t="shared" si="393"/>
        <v>0.99874707305380339</v>
      </c>
      <c r="CO482" s="36">
        <f t="shared" si="394"/>
        <v>0.97777634464497165</v>
      </c>
      <c r="CP482" s="36">
        <f t="shared" si="395"/>
        <v>0.79385994630598244</v>
      </c>
      <c r="CQ482" s="36">
        <f t="shared" si="396"/>
        <v>1541.401096883463</v>
      </c>
      <c r="CR482" s="36">
        <f t="shared" si="397"/>
        <v>0.87362610181550371</v>
      </c>
      <c r="CS482" s="36">
        <f t="shared" si="398"/>
        <v>2.7144773218675755E-2</v>
      </c>
      <c r="CT482" s="36">
        <f t="shared" si="399"/>
        <v>107.39015422749142</v>
      </c>
      <c r="CU482" s="36"/>
      <c r="CV482" s="42" t="str">
        <f t="shared" si="400"/>
        <v>Mendes Pimentel</v>
      </c>
      <c r="CW482" s="43">
        <f t="shared" si="404"/>
        <v>1.3840830449826986</v>
      </c>
      <c r="CX482" s="43">
        <f t="shared" si="404"/>
        <v>1.0960589232256632</v>
      </c>
      <c r="CY482" s="43">
        <f t="shared" si="404"/>
        <v>3.4602076124567488E-3</v>
      </c>
      <c r="CZ482" s="43">
        <f t="shared" si="404"/>
        <v>0.83755434468410583</v>
      </c>
      <c r="DA482" s="43">
        <f t="shared" si="404"/>
        <v>0.78796756795541145</v>
      </c>
      <c r="DB482" s="43">
        <f t="shared" si="404"/>
        <v>2.4440392034350215E-2</v>
      </c>
      <c r="DC482" s="43">
        <f t="shared" si="404"/>
        <v>4.8347002467702162E-2</v>
      </c>
      <c r="DD482" s="43">
        <f t="shared" si="404"/>
        <v>1.470919363875811E-2</v>
      </c>
      <c r="DE482" s="43">
        <f t="shared" si="404"/>
        <v>1.5580705195915688E-2</v>
      </c>
      <c r="DF482" s="43">
        <f t="shared" si="404"/>
        <v>1541.401096883463</v>
      </c>
      <c r="DG482" s="43">
        <f t="shared" si="404"/>
        <v>0.87362610181550371</v>
      </c>
      <c r="DH482" s="43">
        <f t="shared" si="404"/>
        <v>2.7144773218675755E-2</v>
      </c>
      <c r="DI482" s="43">
        <f t="shared" si="404"/>
        <v>107.39015422749142</v>
      </c>
      <c r="DJ482" s="51">
        <f t="shared" si="359"/>
        <v>127.22340179752197</v>
      </c>
      <c r="DL482" s="40">
        <f t="shared" si="403"/>
        <v>479</v>
      </c>
      <c r="DM482" s="58">
        <f t="shared" si="401"/>
        <v>111.48195055694485</v>
      </c>
      <c r="DN482" s="57" t="str">
        <f t="shared" si="402"/>
        <v>Mutum</v>
      </c>
    </row>
    <row r="483" spans="1:118" x14ac:dyDescent="0.3">
      <c r="A483" s="12">
        <v>314160</v>
      </c>
      <c r="B483" s="12" t="s">
        <v>29</v>
      </c>
      <c r="C483" s="12" t="s">
        <v>28</v>
      </c>
      <c r="D483" s="27" t="s">
        <v>519</v>
      </c>
      <c r="E483" s="13">
        <v>10013</v>
      </c>
      <c r="F483" s="14">
        <v>34.53</v>
      </c>
      <c r="G483" s="14">
        <v>64.650000000000006</v>
      </c>
      <c r="H483" s="15">
        <v>3457.4888999999998</v>
      </c>
      <c r="I483" s="15">
        <v>6473.4045000000006</v>
      </c>
      <c r="J483" s="15">
        <v>111.3104</v>
      </c>
      <c r="K483" s="13">
        <v>10039</v>
      </c>
      <c r="L483" s="14">
        <v>16.77</v>
      </c>
      <c r="M483" s="14">
        <v>43.94</v>
      </c>
      <c r="N483" s="15">
        <v>1683.5402999999999</v>
      </c>
      <c r="O483" s="15">
        <v>4411.1365999999998</v>
      </c>
      <c r="P483" s="15">
        <v>81.051100000000005</v>
      </c>
      <c r="Q483" s="13">
        <v>10313</v>
      </c>
      <c r="R483" s="14">
        <v>5.53</v>
      </c>
      <c r="S483" s="14">
        <v>18.97</v>
      </c>
      <c r="T483" s="15">
        <v>570.30889999999999</v>
      </c>
      <c r="U483" s="14">
        <v>1956.3760999999997</v>
      </c>
      <c r="V483" s="14">
        <v>48.759300000000003</v>
      </c>
      <c r="W483" s="14">
        <v>0.55000000000000004</v>
      </c>
      <c r="X483" s="14">
        <v>0.57999999999999996</v>
      </c>
      <c r="Y483" s="14">
        <v>0.57999999999999996</v>
      </c>
      <c r="Z483" s="14">
        <v>104.6707</v>
      </c>
      <c r="AA483" s="14">
        <v>106.02160000000001</v>
      </c>
      <c r="AB483" s="14">
        <v>117.3184</v>
      </c>
      <c r="AC483" s="14">
        <v>21980.937999999998</v>
      </c>
      <c r="AD483" s="14">
        <v>96255.516000000003</v>
      </c>
      <c r="AE483" s="14">
        <v>2184.5495999999998</v>
      </c>
      <c r="AF483" s="14">
        <v>8925.77</v>
      </c>
      <c r="AG483" s="14">
        <v>10062</v>
      </c>
      <c r="AH483" s="14">
        <v>10784</v>
      </c>
      <c r="AI483" s="14">
        <v>54.249699999999997</v>
      </c>
      <c r="AJ483" s="14">
        <v>47.864699999999999</v>
      </c>
      <c r="AK483" s="14">
        <v>0.374</v>
      </c>
      <c r="AL483" s="14">
        <v>0.158</v>
      </c>
      <c r="AM483" s="14">
        <v>0.66500000000000004</v>
      </c>
      <c r="AN483" s="14">
        <v>0.497</v>
      </c>
      <c r="AO483" s="14">
        <v>0.52900000000000003</v>
      </c>
      <c r="AP483" s="14">
        <v>0.33200000000000002</v>
      </c>
      <c r="AQ483" s="14">
        <v>0.75900000000000001</v>
      </c>
      <c r="AR483" s="14">
        <v>0.58599999999999997</v>
      </c>
      <c r="AS483" s="14">
        <v>0.66400000000000003</v>
      </c>
      <c r="AT483" s="14">
        <v>0.51500000000000001</v>
      </c>
      <c r="AU483" s="14">
        <v>0.83099999999999996</v>
      </c>
      <c r="AV483" s="14">
        <v>0.68300000000000005</v>
      </c>
      <c r="AW483" s="14">
        <v>12242</v>
      </c>
      <c r="AX483" s="14">
        <v>7484</v>
      </c>
      <c r="AY483" s="14">
        <v>37426</v>
      </c>
      <c r="AZ483" s="14">
        <v>33577</v>
      </c>
      <c r="BA483" s="56">
        <f t="shared" si="357"/>
        <v>0.13492929493326281</v>
      </c>
      <c r="BB483" s="56">
        <f t="shared" si="357"/>
        <v>8.2487407554365191E-2</v>
      </c>
      <c r="BC483" s="56">
        <f t="shared" si="357"/>
        <v>0.41250316877734794</v>
      </c>
      <c r="BD483" s="56">
        <f t="shared" si="356"/>
        <v>0.37008012873502411</v>
      </c>
      <c r="BE483" s="54"/>
      <c r="BG483" s="36">
        <f t="shared" si="360"/>
        <v>0.65399517996856549</v>
      </c>
      <c r="BH483" s="36">
        <f t="shared" si="361"/>
        <v>0.3014225297962323</v>
      </c>
      <c r="BI483" s="36">
        <f t="shared" si="362"/>
        <v>0.38266680450558505</v>
      </c>
      <c r="BJ483" s="36">
        <f t="shared" si="363"/>
        <v>0.49515436880033342</v>
      </c>
      <c r="BK483" s="36">
        <f t="shared" si="364"/>
        <v>0.47659855748357682</v>
      </c>
      <c r="BL483" s="36">
        <f t="shared" si="365"/>
        <v>0.30141835750711943</v>
      </c>
      <c r="BM483" s="36">
        <f t="shared" si="366"/>
        <v>6.9444444444444319E-3</v>
      </c>
      <c r="BN483" s="36">
        <f t="shared" si="367"/>
        <v>3.0778701138812136E-4</v>
      </c>
      <c r="BO483" s="36">
        <f t="shared" si="368"/>
        <v>1.8838908112264501E-2</v>
      </c>
      <c r="BP483" s="36">
        <f t="shared" si="369"/>
        <v>6.9444201177276867E-3</v>
      </c>
      <c r="BQ483" s="36">
        <f t="shared" si="370"/>
        <v>3.0780119071074338E-4</v>
      </c>
      <c r="BR483" s="36">
        <f t="shared" si="371"/>
        <v>1.8838855935277551E-2</v>
      </c>
      <c r="BS483" s="36">
        <f t="shared" si="372"/>
        <v>0.86916481056303063</v>
      </c>
      <c r="BT483" s="36">
        <f t="shared" si="373"/>
        <v>0.9619476856482766</v>
      </c>
      <c r="BU483" s="36">
        <f t="shared" si="374"/>
        <v>0.4737386826277411</v>
      </c>
      <c r="BV483" s="36">
        <f t="shared" si="375"/>
        <v>0.80328807991413709</v>
      </c>
      <c r="BW483" s="36">
        <f t="shared" si="376"/>
        <v>0.61274671982094819</v>
      </c>
      <c r="BX483" s="36">
        <f t="shared" si="377"/>
        <v>0.6639200730407282</v>
      </c>
      <c r="BY483" s="36">
        <f t="shared" si="378"/>
        <v>0.47373890653155809</v>
      </c>
      <c r="BZ483" s="36">
        <f t="shared" si="379"/>
        <v>0.80328812260962623</v>
      </c>
      <c r="CA483" s="36">
        <f t="shared" si="380"/>
        <v>5.8263971462544611E-2</v>
      </c>
      <c r="CB483" s="36">
        <f t="shared" si="381"/>
        <v>0.18808853945864012</v>
      </c>
      <c r="CC483" s="36">
        <f t="shared" si="382"/>
        <v>6.2326869806094047E-3</v>
      </c>
      <c r="CD483" s="36">
        <f t="shared" si="383"/>
        <v>2.7591662537723511E-2</v>
      </c>
      <c r="CE483" s="36">
        <f t="shared" si="384"/>
        <v>2.1542663891779383E-2</v>
      </c>
      <c r="CF483" s="36">
        <f t="shared" si="385"/>
        <v>8.9747013477184862E-2</v>
      </c>
      <c r="CG483" s="36">
        <f t="shared" si="386"/>
        <v>1.2658043912433519E-3</v>
      </c>
      <c r="CH483" s="36">
        <f t="shared" si="387"/>
        <v>6.6430164797908978E-3</v>
      </c>
      <c r="CI483" s="36">
        <f t="shared" si="388"/>
        <v>1.1050486410299246E-2</v>
      </c>
      <c r="CJ483" s="36">
        <f t="shared" si="389"/>
        <v>5.0354278560023231E-2</v>
      </c>
      <c r="CK483" s="36">
        <f t="shared" si="390"/>
        <v>2.4205499321879476E-3</v>
      </c>
      <c r="CL483" s="36">
        <f t="shared" si="391"/>
        <v>9.7379407474472012E-4</v>
      </c>
      <c r="CM483" s="36">
        <f t="shared" si="392"/>
        <v>0.22109164582419708</v>
      </c>
      <c r="CN483" s="36">
        <f t="shared" si="393"/>
        <v>0.9956379868151044</v>
      </c>
      <c r="CO483" s="36">
        <f t="shared" si="394"/>
        <v>0.93937423376222784</v>
      </c>
      <c r="CP483" s="36">
        <f t="shared" si="395"/>
        <v>0.69558189138731485</v>
      </c>
      <c r="CQ483" s="36">
        <f t="shared" si="396"/>
        <v>752.41515660150458</v>
      </c>
      <c r="CR483" s="36">
        <f t="shared" si="397"/>
        <v>0.77939555919304393</v>
      </c>
      <c r="CS483" s="36">
        <f t="shared" si="398"/>
        <v>0.42522982186798175</v>
      </c>
      <c r="CT483" s="36">
        <f t="shared" si="399"/>
        <v>62.522896265345629</v>
      </c>
      <c r="CU483" s="36"/>
      <c r="CV483" s="42" t="str">
        <f t="shared" si="400"/>
        <v>Mercês</v>
      </c>
      <c r="CW483" s="43">
        <f t="shared" si="404"/>
        <v>0.3014225297962323</v>
      </c>
      <c r="CX483" s="43">
        <f t="shared" si="404"/>
        <v>0.38266680450558505</v>
      </c>
      <c r="CY483" s="43">
        <f t="shared" si="404"/>
        <v>1.8838908112264501E-2</v>
      </c>
      <c r="CZ483" s="43">
        <f t="shared" si="404"/>
        <v>0.80328807991413709</v>
      </c>
      <c r="DA483" s="43">
        <f t="shared" si="404"/>
        <v>0.6639200730407282</v>
      </c>
      <c r="DB483" s="43">
        <f t="shared" si="404"/>
        <v>1.1050486410299246E-2</v>
      </c>
      <c r="DC483" s="43">
        <f t="shared" si="404"/>
        <v>5.0354278560023231E-2</v>
      </c>
      <c r="DD483" s="43">
        <f t="shared" si="404"/>
        <v>2.4205499321879476E-3</v>
      </c>
      <c r="DE483" s="43">
        <f t="shared" si="404"/>
        <v>9.7379407474472012E-4</v>
      </c>
      <c r="DF483" s="43">
        <f t="shared" si="404"/>
        <v>752.41515660150458</v>
      </c>
      <c r="DG483" s="43">
        <f t="shared" si="404"/>
        <v>0.77939555919304393</v>
      </c>
      <c r="DH483" s="43">
        <f t="shared" si="404"/>
        <v>0.42522982186798175</v>
      </c>
      <c r="DI483" s="43">
        <f t="shared" si="404"/>
        <v>62.522896265345629</v>
      </c>
      <c r="DJ483" s="51">
        <f t="shared" si="359"/>
        <v>62.952124134789038</v>
      </c>
      <c r="DL483" s="40">
        <f t="shared" si="403"/>
        <v>480</v>
      </c>
      <c r="DM483" s="58">
        <f t="shared" si="401"/>
        <v>111.9675537443746</v>
      </c>
      <c r="DN483" s="57" t="str">
        <f t="shared" si="402"/>
        <v>São Félix de Minas</v>
      </c>
    </row>
    <row r="484" spans="1:118" x14ac:dyDescent="0.3">
      <c r="A484" s="12">
        <v>314170</v>
      </c>
      <c r="B484" s="12" t="s">
        <v>29</v>
      </c>
      <c r="C484" s="12" t="s">
        <v>28</v>
      </c>
      <c r="D484" s="27" t="s">
        <v>520</v>
      </c>
      <c r="E484" s="13">
        <v>6725</v>
      </c>
      <c r="F484" s="14">
        <v>26.68</v>
      </c>
      <c r="G484" s="14">
        <v>68.680000000000007</v>
      </c>
      <c r="H484" s="15">
        <v>1794.2299999999998</v>
      </c>
      <c r="I484" s="15">
        <v>4618.7300000000005</v>
      </c>
      <c r="J484" s="15">
        <v>86.005300000000005</v>
      </c>
      <c r="K484" s="13">
        <v>6704</v>
      </c>
      <c r="L484" s="14">
        <v>21.95</v>
      </c>
      <c r="M484" s="14">
        <v>42.27</v>
      </c>
      <c r="N484" s="15">
        <v>1471.528</v>
      </c>
      <c r="O484" s="15">
        <v>2833.7808</v>
      </c>
      <c r="P484" s="15">
        <v>106.0866</v>
      </c>
      <c r="Q484" s="13">
        <v>6069</v>
      </c>
      <c r="R484" s="14">
        <v>7.56</v>
      </c>
      <c r="S484" s="14">
        <v>19.12</v>
      </c>
      <c r="T484" s="15">
        <v>458.81639999999999</v>
      </c>
      <c r="U484" s="14">
        <v>1160.3928000000001</v>
      </c>
      <c r="V484" s="14">
        <v>66.658299999999997</v>
      </c>
      <c r="W484" s="14">
        <v>0.46</v>
      </c>
      <c r="X484" s="14">
        <v>0.6</v>
      </c>
      <c r="Y484" s="14">
        <v>0.46</v>
      </c>
      <c r="Z484" s="14">
        <v>87.5428</v>
      </c>
      <c r="AA484" s="14">
        <v>109.67749999999999</v>
      </c>
      <c r="AB484" s="14">
        <v>93.045699999999997</v>
      </c>
      <c r="AC484" s="14">
        <v>12961.412</v>
      </c>
      <c r="AD484" s="14">
        <v>38301.010999999999</v>
      </c>
      <c r="AE484" s="14">
        <v>1912.8412000000001</v>
      </c>
      <c r="AF484" s="14">
        <v>6343.33</v>
      </c>
      <c r="AG484" s="14">
        <v>6776</v>
      </c>
      <c r="AH484" s="14">
        <v>6038</v>
      </c>
      <c r="AI484" s="14">
        <v>47.502299999999998</v>
      </c>
      <c r="AJ484" s="14">
        <v>34.016300000000001</v>
      </c>
      <c r="AK484" s="14">
        <v>0.32</v>
      </c>
      <c r="AL484" s="14">
        <v>0.11</v>
      </c>
      <c r="AM484" s="14">
        <v>0.622</v>
      </c>
      <c r="AN484" s="14">
        <v>0.48</v>
      </c>
      <c r="AO484" s="14">
        <v>0.52800000000000002</v>
      </c>
      <c r="AP484" s="14">
        <v>0.35599999999999998</v>
      </c>
      <c r="AQ484" s="14">
        <v>0.71099999999999997</v>
      </c>
      <c r="AR484" s="14">
        <v>0.58199999999999996</v>
      </c>
      <c r="AS484" s="14">
        <v>0.65600000000000003</v>
      </c>
      <c r="AT484" s="14">
        <v>0.55500000000000005</v>
      </c>
      <c r="AU484" s="14">
        <v>0.79600000000000004</v>
      </c>
      <c r="AV484" s="14">
        <v>0.63800000000000001</v>
      </c>
      <c r="AW484" s="14">
        <v>3514</v>
      </c>
      <c r="AX484" s="14">
        <v>1638</v>
      </c>
      <c r="AY484" s="14">
        <v>11574</v>
      </c>
      <c r="AZ484" s="14">
        <v>20620</v>
      </c>
      <c r="BA484" s="56">
        <f t="shared" si="357"/>
        <v>9.4093075563648043E-2</v>
      </c>
      <c r="BB484" s="56">
        <f t="shared" si="357"/>
        <v>4.3860118888234351E-2</v>
      </c>
      <c r="BC484" s="56">
        <f t="shared" si="357"/>
        <v>0.30991270818829325</v>
      </c>
      <c r="BD484" s="56">
        <f t="shared" si="356"/>
        <v>0.55213409735982433</v>
      </c>
      <c r="BE484" s="54"/>
      <c r="BG484" s="36">
        <f t="shared" si="360"/>
        <v>0.78752043921591941</v>
      </c>
      <c r="BH484" s="36">
        <f t="shared" si="361"/>
        <v>1.2491349480968859</v>
      </c>
      <c r="BI484" s="36">
        <f t="shared" si="362"/>
        <v>0.39866509802094385</v>
      </c>
      <c r="BJ484" s="36">
        <f t="shared" si="363"/>
        <v>0.58003862865488109</v>
      </c>
      <c r="BK484" s="36">
        <f t="shared" si="364"/>
        <v>0.66641548215107904</v>
      </c>
      <c r="BL484" s="36">
        <f t="shared" si="365"/>
        <v>1.24912450514583</v>
      </c>
      <c r="BM484" s="36">
        <f t="shared" si="366"/>
        <v>5.444444444444442E-2</v>
      </c>
      <c r="BN484" s="36">
        <f t="shared" si="367"/>
        <v>2.7700831024930687E-3</v>
      </c>
      <c r="BO484" s="36">
        <f t="shared" si="368"/>
        <v>9.6116878123798516E-3</v>
      </c>
      <c r="BP484" s="36">
        <f t="shared" si="369"/>
        <v>5.4444253722985073E-2</v>
      </c>
      <c r="BQ484" s="36">
        <f t="shared" si="370"/>
        <v>2.77010968848059E-3</v>
      </c>
      <c r="BR484" s="36">
        <f t="shared" si="371"/>
        <v>9.6115797317073617E-3</v>
      </c>
      <c r="BS484" s="36">
        <f t="shared" si="372"/>
        <v>0.92174163832397937</v>
      </c>
      <c r="BT484" s="36">
        <f t="shared" si="373"/>
        <v>0.98477019586107717</v>
      </c>
      <c r="BU484" s="36">
        <f t="shared" si="374"/>
        <v>0.52861162784947524</v>
      </c>
      <c r="BV484" s="36">
        <f t="shared" si="375"/>
        <v>0.85798888289439201</v>
      </c>
      <c r="BW484" s="36">
        <f t="shared" si="376"/>
        <v>0.72883718081348114</v>
      </c>
      <c r="BX484" s="36">
        <f t="shared" si="377"/>
        <v>0.80337715007304566</v>
      </c>
      <c r="BY484" s="36">
        <f t="shared" si="378"/>
        <v>0.52861157021805893</v>
      </c>
      <c r="BZ484" s="36">
        <f t="shared" si="379"/>
        <v>0.85798887709775995</v>
      </c>
      <c r="CA484" s="36">
        <f t="shared" si="380"/>
        <v>0.12313977839859452</v>
      </c>
      <c r="CB484" s="36">
        <f t="shared" si="381"/>
        <v>0.36691460798293962</v>
      </c>
      <c r="CC484" s="36">
        <f t="shared" si="382"/>
        <v>1.918340098679415E-2</v>
      </c>
      <c r="CD484" s="36">
        <f t="shared" si="383"/>
        <v>3.7881176523579994E-2</v>
      </c>
      <c r="CE484" s="36">
        <f t="shared" si="384"/>
        <v>2.2018730489073862E-2</v>
      </c>
      <c r="CF484" s="36">
        <f t="shared" si="385"/>
        <v>6.1973686553080859E-2</v>
      </c>
      <c r="CG484" s="36">
        <f t="shared" si="386"/>
        <v>9.3256201069152733E-3</v>
      </c>
      <c r="CH484" s="36">
        <f t="shared" si="387"/>
        <v>7.7043268049645959E-3</v>
      </c>
      <c r="CI484" s="36">
        <f t="shared" si="388"/>
        <v>1.3433497286418997E-2</v>
      </c>
      <c r="CJ484" s="36">
        <f t="shared" si="389"/>
        <v>2.694739802583827E-2</v>
      </c>
      <c r="CK484" s="36">
        <f t="shared" si="390"/>
        <v>7.964643476166277E-3</v>
      </c>
      <c r="CL484" s="36">
        <f t="shared" si="391"/>
        <v>9.0317388461344846E-3</v>
      </c>
      <c r="CM484" s="36">
        <f t="shared" si="392"/>
        <v>0.71897658728625558</v>
      </c>
      <c r="CN484" s="36">
        <f t="shared" si="393"/>
        <v>0.99904448460705098</v>
      </c>
      <c r="CO484" s="36">
        <f t="shared" si="394"/>
        <v>0.98104899681276636</v>
      </c>
      <c r="CP484" s="36">
        <f t="shared" si="395"/>
        <v>0.8065245724041904</v>
      </c>
      <c r="CQ484" s="36">
        <f t="shared" si="396"/>
        <v>354.41144725540835</v>
      </c>
      <c r="CR484" s="36">
        <f t="shared" si="397"/>
        <v>0.87928226857918235</v>
      </c>
      <c r="CS484" s="36">
        <f t="shared" si="398"/>
        <v>5.8185347879433399E-2</v>
      </c>
      <c r="CT484" s="36">
        <f t="shared" si="399"/>
        <v>151.01567143713373</v>
      </c>
      <c r="CU484" s="36"/>
      <c r="CV484" s="42" t="str">
        <f t="shared" si="400"/>
        <v>Mesquita</v>
      </c>
      <c r="CW484" s="43">
        <f t="shared" ref="CW484:DI499" si="405">INDEX($BG$4:$CT$855,MATCH($CV484,$D$4:$D$855,0),MATCH(CW$1,$BG$1:$CT$1,0))</f>
        <v>1.2491349480968859</v>
      </c>
      <c r="CX484" s="43">
        <f t="shared" si="405"/>
        <v>0.39866509802094385</v>
      </c>
      <c r="CY484" s="43">
        <f t="shared" si="405"/>
        <v>9.6116878123798516E-3</v>
      </c>
      <c r="CZ484" s="43">
        <f t="shared" si="405"/>
        <v>0.85798888289439201</v>
      </c>
      <c r="DA484" s="43">
        <f t="shared" si="405"/>
        <v>0.80337715007304566</v>
      </c>
      <c r="DB484" s="43">
        <f t="shared" si="405"/>
        <v>1.3433497286418997E-2</v>
      </c>
      <c r="DC484" s="43">
        <f t="shared" si="405"/>
        <v>2.694739802583827E-2</v>
      </c>
      <c r="DD484" s="43">
        <f t="shared" si="405"/>
        <v>7.964643476166277E-3</v>
      </c>
      <c r="DE484" s="43">
        <f t="shared" si="405"/>
        <v>9.0317388461344846E-3</v>
      </c>
      <c r="DF484" s="43">
        <f t="shared" si="405"/>
        <v>354.41144725540835</v>
      </c>
      <c r="DG484" s="43">
        <f t="shared" si="405"/>
        <v>0.87928226857918235</v>
      </c>
      <c r="DH484" s="43">
        <f t="shared" si="405"/>
        <v>5.8185347879433399E-2</v>
      </c>
      <c r="DI484" s="43">
        <f t="shared" si="405"/>
        <v>151.01567143713373</v>
      </c>
      <c r="DJ484" s="51">
        <f t="shared" si="359"/>
        <v>39.210826257964065</v>
      </c>
      <c r="DL484" s="40">
        <f t="shared" si="403"/>
        <v>481</v>
      </c>
      <c r="DM484" s="58">
        <f t="shared" si="401"/>
        <v>113.08958326281414</v>
      </c>
      <c r="DN484" s="57" t="str">
        <f t="shared" si="402"/>
        <v>Sem-Peixe</v>
      </c>
    </row>
    <row r="485" spans="1:118" x14ac:dyDescent="0.3">
      <c r="A485" s="12">
        <v>314180</v>
      </c>
      <c r="B485" s="12" t="s">
        <v>29</v>
      </c>
      <c r="C485" s="12" t="s">
        <v>28</v>
      </c>
      <c r="D485" s="27" t="s">
        <v>523</v>
      </c>
      <c r="E485" s="13">
        <v>28574</v>
      </c>
      <c r="F485" s="14">
        <v>52.19</v>
      </c>
      <c r="G485" s="14">
        <v>78.03</v>
      </c>
      <c r="H485" s="15">
        <v>14912.770600000002</v>
      </c>
      <c r="I485" s="15">
        <v>22296.2922</v>
      </c>
      <c r="J485" s="15">
        <v>168.239</v>
      </c>
      <c r="K485" s="13">
        <v>30566</v>
      </c>
      <c r="L485" s="14">
        <v>33.79</v>
      </c>
      <c r="M485" s="14">
        <v>62.22</v>
      </c>
      <c r="N485" s="15">
        <v>10328.251399999999</v>
      </c>
      <c r="O485" s="15">
        <v>19018.165199999999</v>
      </c>
      <c r="P485" s="15">
        <v>163.31049999999999</v>
      </c>
      <c r="Q485" s="13">
        <v>30613</v>
      </c>
      <c r="R485" s="14">
        <v>13.05</v>
      </c>
      <c r="S485" s="14">
        <v>28.49</v>
      </c>
      <c r="T485" s="15">
        <v>3994.9965000000002</v>
      </c>
      <c r="U485" s="14">
        <v>8721.6436999999987</v>
      </c>
      <c r="V485" s="14">
        <v>115.065</v>
      </c>
      <c r="W485" s="14">
        <v>0.53</v>
      </c>
      <c r="X485" s="14">
        <v>0.53</v>
      </c>
      <c r="Y485" s="14">
        <v>0.5</v>
      </c>
      <c r="Z485" s="14">
        <v>100.86450000000001</v>
      </c>
      <c r="AA485" s="14">
        <v>96.881799999999998</v>
      </c>
      <c r="AB485" s="14">
        <v>101.1366</v>
      </c>
      <c r="AC485" s="14">
        <v>41613.154999999999</v>
      </c>
      <c r="AD485" s="14">
        <v>257426.777</v>
      </c>
      <c r="AE485" s="14">
        <v>1371.4703999999999</v>
      </c>
      <c r="AF485" s="14">
        <v>8078.92</v>
      </c>
      <c r="AG485" s="14">
        <v>30342</v>
      </c>
      <c r="AH485" s="14">
        <v>31864</v>
      </c>
      <c r="AI485" s="14">
        <v>34.058199999999999</v>
      </c>
      <c r="AJ485" s="14">
        <v>43.323399999999999</v>
      </c>
      <c r="AK485" s="14">
        <v>0.28199999999999997</v>
      </c>
      <c r="AL485" s="14">
        <v>8.1000000000000003E-2</v>
      </c>
      <c r="AM485" s="14">
        <v>0.66600000000000004</v>
      </c>
      <c r="AN485" s="14">
        <v>0.41699999999999998</v>
      </c>
      <c r="AO485" s="14">
        <v>0.42099999999999999</v>
      </c>
      <c r="AP485" s="14">
        <v>0.219</v>
      </c>
      <c r="AQ485" s="14">
        <v>0.70199999999999996</v>
      </c>
      <c r="AR485" s="14">
        <v>0.48499999999999999</v>
      </c>
      <c r="AS485" s="14">
        <v>0.63300000000000001</v>
      </c>
      <c r="AT485" s="14">
        <v>0.52800000000000002</v>
      </c>
      <c r="AU485" s="14">
        <v>0.80200000000000005</v>
      </c>
      <c r="AV485" s="14">
        <v>0.6</v>
      </c>
      <c r="AW485" s="14">
        <v>69926</v>
      </c>
      <c r="AX485" s="14">
        <v>13265</v>
      </c>
      <c r="AY485" s="14">
        <v>69413</v>
      </c>
      <c r="AZ485" s="14">
        <v>97553</v>
      </c>
      <c r="BA485" s="56">
        <f t="shared" si="357"/>
        <v>0.27952845612955063</v>
      </c>
      <c r="BB485" s="56">
        <f t="shared" si="357"/>
        <v>5.3026699232881752E-2</v>
      </c>
      <c r="BC485" s="56">
        <f t="shared" si="357"/>
        <v>0.2774777439767826</v>
      </c>
      <c r="BD485" s="56">
        <f t="shared" si="356"/>
        <v>0.38996710066078505</v>
      </c>
      <c r="BE485" s="54"/>
      <c r="BG485" s="36">
        <f t="shared" si="360"/>
        <v>0.18675031184967517</v>
      </c>
      <c r="BH485" s="36">
        <f t="shared" si="361"/>
        <v>7.0514794152955318</v>
      </c>
      <c r="BI485" s="36">
        <f t="shared" si="362"/>
        <v>2.0474386713881345</v>
      </c>
      <c r="BJ485" s="36">
        <f t="shared" si="363"/>
        <v>1.1572772282547261</v>
      </c>
      <c r="BK485" s="36">
        <f t="shared" si="364"/>
        <v>0.14469556735591674</v>
      </c>
      <c r="BL485" s="36">
        <f t="shared" si="365"/>
        <v>7.0514496410764567</v>
      </c>
      <c r="BM485" s="36">
        <f t="shared" si="366"/>
        <v>1.3611111111111093E-2</v>
      </c>
      <c r="BN485" s="36">
        <f t="shared" si="367"/>
        <v>4.9245921822098949E-3</v>
      </c>
      <c r="BO485" s="36">
        <f t="shared" si="368"/>
        <v>3.8446751249519579E-4</v>
      </c>
      <c r="BP485" s="36">
        <f t="shared" si="369"/>
        <v>1.3611063430746256E-2</v>
      </c>
      <c r="BQ485" s="36">
        <f t="shared" si="370"/>
        <v>4.9245496448238066E-3</v>
      </c>
      <c r="BR485" s="36">
        <f t="shared" si="371"/>
        <v>3.8445558641098343E-4</v>
      </c>
      <c r="BS485" s="36">
        <f t="shared" si="372"/>
        <v>0.76006167404693026</v>
      </c>
      <c r="BT485" s="36">
        <f t="shared" si="373"/>
        <v>0.89988511535782156</v>
      </c>
      <c r="BU485" s="36">
        <f t="shared" si="374"/>
        <v>0.64690651136964672</v>
      </c>
      <c r="BV485" s="36">
        <f t="shared" si="375"/>
        <v>0.82102738190416225</v>
      </c>
      <c r="BW485" s="36">
        <f t="shared" si="376"/>
        <v>0.11900876420812403</v>
      </c>
      <c r="BX485" s="36">
        <f t="shared" si="377"/>
        <v>0.20504490948376397</v>
      </c>
      <c r="BY485" s="36">
        <f t="shared" si="378"/>
        <v>0.64690680498360498</v>
      </c>
      <c r="BZ485" s="36">
        <f t="shared" si="379"/>
        <v>0.82102758735020931</v>
      </c>
      <c r="CA485" s="36">
        <f t="shared" si="380"/>
        <v>0.18317705483256472</v>
      </c>
      <c r="CB485" s="36">
        <f t="shared" si="381"/>
        <v>0.5036420395421437</v>
      </c>
      <c r="CC485" s="36">
        <f t="shared" si="382"/>
        <v>6.0159145494586329E-3</v>
      </c>
      <c r="CD485" s="36">
        <f t="shared" si="383"/>
        <v>9.0201454889419386E-2</v>
      </c>
      <c r="CE485" s="36">
        <f t="shared" si="384"/>
        <v>0.10302029136316342</v>
      </c>
      <c r="CF485" s="36">
        <f t="shared" si="385"/>
        <v>0.28941676013459378</v>
      </c>
      <c r="CG485" s="36">
        <f t="shared" si="386"/>
        <v>1.1665097865731106E-2</v>
      </c>
      <c r="CH485" s="36">
        <f t="shared" si="387"/>
        <v>5.7509753245349439E-2</v>
      </c>
      <c r="CI485" s="36">
        <f t="shared" si="388"/>
        <v>2.1579689191447302E-2</v>
      </c>
      <c r="CJ485" s="36">
        <f t="shared" si="389"/>
        <v>4.1950936275221368E-2</v>
      </c>
      <c r="CK485" s="36">
        <f t="shared" si="390"/>
        <v>6.7864417785085465E-3</v>
      </c>
      <c r="CL485" s="36">
        <f t="shared" si="391"/>
        <v>2.218198279764599E-2</v>
      </c>
      <c r="CM485" s="36">
        <f t="shared" si="392"/>
        <v>4.105415693857382</v>
      </c>
      <c r="CN485" s="36">
        <f t="shared" si="393"/>
        <v>0.99227508581558144</v>
      </c>
      <c r="CO485" s="36">
        <f t="shared" si="394"/>
        <v>0.88906145260725455</v>
      </c>
      <c r="CP485" s="36">
        <f t="shared" si="395"/>
        <v>0.26807198584170128</v>
      </c>
      <c r="CQ485" s="36">
        <f t="shared" si="396"/>
        <v>3352.1618022932057</v>
      </c>
      <c r="CR485" s="36">
        <f t="shared" si="397"/>
        <v>0.85503345918509566</v>
      </c>
      <c r="CS485" s="36">
        <f t="shared" si="398"/>
        <v>1.2390514165194233E-2</v>
      </c>
      <c r="CT485" s="36">
        <f t="shared" si="399"/>
        <v>70.321383753294256</v>
      </c>
      <c r="CU485" s="36"/>
      <c r="CV485" s="42" t="str">
        <f t="shared" si="400"/>
        <v>Minas Novas</v>
      </c>
      <c r="CW485" s="43">
        <f t="shared" si="405"/>
        <v>7.0514794152955318</v>
      </c>
      <c r="CX485" s="43">
        <f t="shared" si="405"/>
        <v>2.0474386713881345</v>
      </c>
      <c r="CY485" s="43">
        <f t="shared" si="405"/>
        <v>3.8446751249519579E-4</v>
      </c>
      <c r="CZ485" s="43">
        <f t="shared" si="405"/>
        <v>0.82102738190416225</v>
      </c>
      <c r="DA485" s="43">
        <f t="shared" si="405"/>
        <v>0.20504490948376397</v>
      </c>
      <c r="DB485" s="43">
        <f t="shared" si="405"/>
        <v>2.1579689191447302E-2</v>
      </c>
      <c r="DC485" s="43">
        <f t="shared" si="405"/>
        <v>4.1950936275221368E-2</v>
      </c>
      <c r="DD485" s="43">
        <f t="shared" si="405"/>
        <v>6.7864417785085465E-3</v>
      </c>
      <c r="DE485" s="43">
        <f t="shared" si="405"/>
        <v>2.218198279764599E-2</v>
      </c>
      <c r="DF485" s="43">
        <f t="shared" si="405"/>
        <v>3352.1618022932057</v>
      </c>
      <c r="DG485" s="43">
        <f t="shared" si="405"/>
        <v>0.85503345918509566</v>
      </c>
      <c r="DH485" s="43">
        <f t="shared" si="405"/>
        <v>1.2390514165194233E-2</v>
      </c>
      <c r="DI485" s="43">
        <f t="shared" si="405"/>
        <v>70.321383753294256</v>
      </c>
      <c r="DJ485" s="51">
        <f t="shared" si="359"/>
        <v>264.12065260888289</v>
      </c>
      <c r="DL485" s="40">
        <f t="shared" si="403"/>
        <v>482</v>
      </c>
      <c r="DM485" s="58">
        <f t="shared" si="401"/>
        <v>113.86142870123474</v>
      </c>
      <c r="DN485" s="57" t="str">
        <f t="shared" si="402"/>
        <v>Paulistas</v>
      </c>
    </row>
    <row r="486" spans="1:118" x14ac:dyDescent="0.3">
      <c r="A486" s="12">
        <v>314190</v>
      </c>
      <c r="B486" s="12" t="s">
        <v>29</v>
      </c>
      <c r="C486" s="12" t="s">
        <v>28</v>
      </c>
      <c r="D486" s="27" t="s">
        <v>524</v>
      </c>
      <c r="E486" s="13">
        <v>3837</v>
      </c>
      <c r="F486" s="14">
        <v>23.72</v>
      </c>
      <c r="G486" s="14">
        <v>56.02</v>
      </c>
      <c r="H486" s="15">
        <v>910.13639999999998</v>
      </c>
      <c r="I486" s="15">
        <v>2149.4874</v>
      </c>
      <c r="J486" s="15">
        <v>76.463499999999996</v>
      </c>
      <c r="K486" s="13">
        <v>3805</v>
      </c>
      <c r="L486" s="14">
        <v>8.01</v>
      </c>
      <c r="M486" s="14">
        <v>37.909999999999997</v>
      </c>
      <c r="N486" s="15">
        <v>304.78050000000002</v>
      </c>
      <c r="O486" s="15">
        <v>1442.4755</v>
      </c>
      <c r="P486" s="15">
        <v>38.713099999999997</v>
      </c>
      <c r="Q486" s="13">
        <v>3825</v>
      </c>
      <c r="R486" s="14">
        <v>7.75</v>
      </c>
      <c r="S486" s="14">
        <v>18.739999999999998</v>
      </c>
      <c r="T486" s="15">
        <v>296.4375</v>
      </c>
      <c r="U486" s="14">
        <v>716.80499999999995</v>
      </c>
      <c r="V486" s="14">
        <v>68.333600000000004</v>
      </c>
      <c r="W486" s="14">
        <v>0.51</v>
      </c>
      <c r="X486" s="14">
        <v>0.59</v>
      </c>
      <c r="Y486" s="14">
        <v>0.49</v>
      </c>
      <c r="Z486" s="14">
        <v>97.058300000000003</v>
      </c>
      <c r="AA486" s="14">
        <v>107.84950000000001</v>
      </c>
      <c r="AB486" s="14">
        <v>99.113900000000001</v>
      </c>
      <c r="AC486" s="14">
        <v>13164.009</v>
      </c>
      <c r="AD486" s="14">
        <v>56741.9</v>
      </c>
      <c r="AE486" s="14">
        <v>3431.7020000000002</v>
      </c>
      <c r="AF486" s="14">
        <v>14328.76</v>
      </c>
      <c r="AG486" s="14">
        <v>3836</v>
      </c>
      <c r="AH486" s="14">
        <v>3960</v>
      </c>
      <c r="AI486" s="14">
        <v>85.220699999999994</v>
      </c>
      <c r="AJ486" s="14">
        <v>76.838399999999993</v>
      </c>
      <c r="AK486" s="14">
        <v>0.41099999999999998</v>
      </c>
      <c r="AL486" s="14">
        <v>0.19600000000000001</v>
      </c>
      <c r="AM486" s="14">
        <v>0.68799999999999994</v>
      </c>
      <c r="AN486" s="14">
        <v>0.51400000000000001</v>
      </c>
      <c r="AO486" s="14">
        <v>0.58899999999999997</v>
      </c>
      <c r="AP486" s="14">
        <v>0.42</v>
      </c>
      <c r="AQ486" s="14">
        <v>0.77800000000000002</v>
      </c>
      <c r="AR486" s="14">
        <v>0.626</v>
      </c>
      <c r="AS486" s="14">
        <v>0.65800000000000003</v>
      </c>
      <c r="AT486" s="14">
        <v>0.56000000000000005</v>
      </c>
      <c r="AU486" s="14">
        <v>0.80500000000000005</v>
      </c>
      <c r="AV486" s="14">
        <v>0.63100000000000001</v>
      </c>
      <c r="AW486" s="14">
        <v>12100</v>
      </c>
      <c r="AX486" s="14">
        <v>11376</v>
      </c>
      <c r="AY486" s="14">
        <v>16298</v>
      </c>
      <c r="AZ486" s="14">
        <v>14588</v>
      </c>
      <c r="BA486" s="56">
        <f t="shared" si="357"/>
        <v>0.2225819506272764</v>
      </c>
      <c r="BB486" s="56">
        <f t="shared" si="357"/>
        <v>0.20926382399470217</v>
      </c>
      <c r="BC486" s="56">
        <f t="shared" si="357"/>
        <v>0.29980501085316952</v>
      </c>
      <c r="BD486" s="56">
        <f t="shared" si="356"/>
        <v>0.26834921452485194</v>
      </c>
      <c r="BE486" s="54"/>
      <c r="BG486" s="36">
        <f t="shared" si="360"/>
        <v>0.8631309555993435</v>
      </c>
      <c r="BH486" s="36">
        <f t="shared" si="361"/>
        <v>1.370932686800211</v>
      </c>
      <c r="BI486" s="36">
        <f t="shared" si="362"/>
        <v>0.35877237941035967</v>
      </c>
      <c r="BJ486" s="36">
        <f t="shared" si="363"/>
        <v>0.71567107439927102</v>
      </c>
      <c r="BK486" s="36">
        <f t="shared" si="364"/>
        <v>0.78597109596730941</v>
      </c>
      <c r="BL486" s="36">
        <f t="shared" si="365"/>
        <v>1.3709233511298706</v>
      </c>
      <c r="BM486" s="36">
        <f t="shared" si="366"/>
        <v>2.2499999999999975E-2</v>
      </c>
      <c r="BN486" s="36">
        <f t="shared" si="367"/>
        <v>1.2311480455524854E-3</v>
      </c>
      <c r="BO486" s="36">
        <f t="shared" si="368"/>
        <v>1.5378700499807832E-3</v>
      </c>
      <c r="BP486" s="36">
        <f t="shared" si="369"/>
        <v>2.2499921181437711E-2</v>
      </c>
      <c r="BQ486" s="36">
        <f t="shared" si="370"/>
        <v>1.2311374112059478E-3</v>
      </c>
      <c r="BR486" s="36">
        <f t="shared" si="371"/>
        <v>1.5378223456439337E-3</v>
      </c>
      <c r="BS486" s="36">
        <f t="shared" si="372"/>
        <v>0.92054370553164899</v>
      </c>
      <c r="BT486" s="36">
        <f t="shared" si="373"/>
        <v>0.97747914107365463</v>
      </c>
      <c r="BU486" s="36">
        <f t="shared" si="374"/>
        <v>0.2604374097067087</v>
      </c>
      <c r="BV486" s="36">
        <f t="shared" si="375"/>
        <v>0.69467067502290847</v>
      </c>
      <c r="BW486" s="36">
        <f t="shared" si="376"/>
        <v>0.84123451892789203</v>
      </c>
      <c r="BX486" s="36">
        <f t="shared" si="377"/>
        <v>0.86861900654985846</v>
      </c>
      <c r="BY486" s="36">
        <f t="shared" si="378"/>
        <v>0.26043755745623681</v>
      </c>
      <c r="BZ486" s="36">
        <f t="shared" si="379"/>
        <v>0.69467070362998773</v>
      </c>
      <c r="CA486" s="36">
        <f t="shared" si="380"/>
        <v>2.766520331291222E-2</v>
      </c>
      <c r="CB486" s="36">
        <f t="shared" si="381"/>
        <v>8.8500918539073256E-2</v>
      </c>
      <c r="CC486" s="36">
        <f t="shared" si="382"/>
        <v>2.2176011540734029E-3</v>
      </c>
      <c r="CD486" s="36">
        <f t="shared" si="383"/>
        <v>1.8929327507769912E-2</v>
      </c>
      <c r="CE486" s="36">
        <f t="shared" si="384"/>
        <v>2.5000000000000044E-3</v>
      </c>
      <c r="CF486" s="36">
        <f t="shared" si="385"/>
        <v>1.2978689312610146E-2</v>
      </c>
      <c r="CG486" s="36">
        <f t="shared" si="386"/>
        <v>1.3077825980958074E-4</v>
      </c>
      <c r="CH486" s="36">
        <f t="shared" si="387"/>
        <v>3.5377010839122996E-4</v>
      </c>
      <c r="CI486" s="36">
        <f t="shared" si="388"/>
        <v>1.2815948736205049E-2</v>
      </c>
      <c r="CJ486" s="36">
        <f t="shared" si="389"/>
        <v>2.4531862389316286E-2</v>
      </c>
      <c r="CK486" s="36">
        <f t="shared" si="390"/>
        <v>6.2326869806094047E-3</v>
      </c>
      <c r="CL486" s="36">
        <f t="shared" si="391"/>
        <v>1.1017554448971364E-2</v>
      </c>
      <c r="CM486" s="36">
        <f t="shared" si="392"/>
        <v>0.2269085205785637</v>
      </c>
      <c r="CN486" s="36">
        <f t="shared" si="393"/>
        <v>0.99337332185346272</v>
      </c>
      <c r="CO486" s="36">
        <f t="shared" si="394"/>
        <v>0.97336612577358972</v>
      </c>
      <c r="CP486" s="36">
        <f t="shared" si="395"/>
        <v>0.86097188829114812</v>
      </c>
      <c r="CQ486" s="36">
        <f t="shared" si="396"/>
        <v>2106.7164776546874</v>
      </c>
      <c r="CR486" s="36">
        <f t="shared" si="397"/>
        <v>0.493870165836648</v>
      </c>
      <c r="CS486" s="36">
        <f t="shared" si="398"/>
        <v>4.0294356632488371E-2</v>
      </c>
      <c r="CT486" s="36">
        <f t="shared" si="399"/>
        <v>29.797053460485934</v>
      </c>
      <c r="CU486" s="36"/>
      <c r="CV486" s="42" t="str">
        <f t="shared" si="400"/>
        <v>Minduri</v>
      </c>
      <c r="CW486" s="43">
        <f t="shared" si="405"/>
        <v>1.370932686800211</v>
      </c>
      <c r="CX486" s="43">
        <f t="shared" si="405"/>
        <v>0.35877237941035967</v>
      </c>
      <c r="CY486" s="43">
        <f t="shared" si="405"/>
        <v>1.5378700499807832E-3</v>
      </c>
      <c r="CZ486" s="43">
        <f t="shared" si="405"/>
        <v>0.69467067502290847</v>
      </c>
      <c r="DA486" s="43">
        <f t="shared" si="405"/>
        <v>0.86861900654985846</v>
      </c>
      <c r="DB486" s="43">
        <f t="shared" si="405"/>
        <v>1.2815948736205049E-2</v>
      </c>
      <c r="DC486" s="43">
        <f t="shared" si="405"/>
        <v>2.4531862389316286E-2</v>
      </c>
      <c r="DD486" s="43">
        <f t="shared" si="405"/>
        <v>6.2326869806094047E-3</v>
      </c>
      <c r="DE486" s="43">
        <f t="shared" si="405"/>
        <v>1.1017554448971364E-2</v>
      </c>
      <c r="DF486" s="43">
        <f t="shared" si="405"/>
        <v>2106.7164776546874</v>
      </c>
      <c r="DG486" s="43">
        <f t="shared" si="405"/>
        <v>0.493870165836648</v>
      </c>
      <c r="DH486" s="43">
        <f t="shared" si="405"/>
        <v>4.0294356632488371E-2</v>
      </c>
      <c r="DI486" s="43">
        <f t="shared" si="405"/>
        <v>29.797053460485934</v>
      </c>
      <c r="DJ486" s="51">
        <f t="shared" si="359"/>
        <v>164.64590971600239</v>
      </c>
      <c r="DL486" s="40">
        <f t="shared" si="403"/>
        <v>483</v>
      </c>
      <c r="DM486" s="58">
        <f t="shared" si="401"/>
        <v>113.88502421697413</v>
      </c>
      <c r="DN486" s="57" t="str">
        <f t="shared" si="402"/>
        <v>Antônio Dias</v>
      </c>
    </row>
    <row r="487" spans="1:118" x14ac:dyDescent="0.3">
      <c r="A487" s="12">
        <v>314200</v>
      </c>
      <c r="B487" s="12" t="s">
        <v>29</v>
      </c>
      <c r="C487" s="12" t="s">
        <v>28</v>
      </c>
      <c r="D487" s="27" t="s">
        <v>525</v>
      </c>
      <c r="E487" s="13">
        <v>11806</v>
      </c>
      <c r="F487" s="14">
        <v>31.52</v>
      </c>
      <c r="G487" s="14">
        <v>70.83</v>
      </c>
      <c r="H487" s="15">
        <v>3721.2511999999997</v>
      </c>
      <c r="I487" s="15">
        <v>8362.1897999999983</v>
      </c>
      <c r="J487" s="15">
        <v>101.6074</v>
      </c>
      <c r="K487" s="13">
        <v>12309</v>
      </c>
      <c r="L487" s="14">
        <v>31.37</v>
      </c>
      <c r="M487" s="14">
        <v>57.74</v>
      </c>
      <c r="N487" s="15">
        <v>3861.3333000000002</v>
      </c>
      <c r="O487" s="15">
        <v>7107.2166000000007</v>
      </c>
      <c r="P487" s="15">
        <v>151.61439999999999</v>
      </c>
      <c r="Q487" s="13">
        <v>13017</v>
      </c>
      <c r="R487" s="14">
        <v>10.93</v>
      </c>
      <c r="S487" s="14">
        <v>29.25</v>
      </c>
      <c r="T487" s="15">
        <v>1422.7581</v>
      </c>
      <c r="U487" s="14">
        <v>3807.4724999999999</v>
      </c>
      <c r="V487" s="14">
        <v>96.372399999999999</v>
      </c>
      <c r="W487" s="14">
        <v>0.56000000000000005</v>
      </c>
      <c r="X487" s="14">
        <v>0.56000000000000005</v>
      </c>
      <c r="Y487" s="14">
        <v>0.48</v>
      </c>
      <c r="Z487" s="14">
        <v>106.57380000000001</v>
      </c>
      <c r="AA487" s="14">
        <v>102.3657</v>
      </c>
      <c r="AB487" s="14">
        <v>97.091099999999997</v>
      </c>
      <c r="AC487" s="14">
        <v>20702.157999999999</v>
      </c>
      <c r="AD487" s="14">
        <v>94673.592000000004</v>
      </c>
      <c r="AE487" s="14">
        <v>1652.3391999999999</v>
      </c>
      <c r="AF487" s="14">
        <v>6962.32</v>
      </c>
      <c r="AG487" s="14">
        <v>12529</v>
      </c>
      <c r="AH487" s="14">
        <v>13598</v>
      </c>
      <c r="AI487" s="14">
        <v>41.033099999999997</v>
      </c>
      <c r="AJ487" s="14">
        <v>37.335599999999999</v>
      </c>
      <c r="AK487" s="14">
        <v>0.36299999999999999</v>
      </c>
      <c r="AL487" s="14">
        <v>0.14899999999999999</v>
      </c>
      <c r="AM487" s="14">
        <v>0.65100000000000002</v>
      </c>
      <c r="AN487" s="14">
        <v>0.49399999999999999</v>
      </c>
      <c r="AO487" s="14">
        <v>0.51500000000000001</v>
      </c>
      <c r="AP487" s="14">
        <v>0.374</v>
      </c>
      <c r="AQ487" s="14">
        <v>0.70099999999999996</v>
      </c>
      <c r="AR487" s="14">
        <v>0.52</v>
      </c>
      <c r="AS487" s="14">
        <v>0.66500000000000004</v>
      </c>
      <c r="AT487" s="14">
        <v>0.622</v>
      </c>
      <c r="AU487" s="14">
        <v>0.79400000000000004</v>
      </c>
      <c r="AV487" s="14">
        <v>0.59599999999999997</v>
      </c>
      <c r="AW487" s="14">
        <v>10205</v>
      </c>
      <c r="AX487" s="14">
        <v>4029</v>
      </c>
      <c r="AY487" s="14">
        <v>31991</v>
      </c>
      <c r="AZ487" s="14">
        <v>44760</v>
      </c>
      <c r="BA487" s="56">
        <f t="shared" si="357"/>
        <v>0.11216134527669396</v>
      </c>
      <c r="BB487" s="56">
        <f t="shared" si="357"/>
        <v>4.4282024509534536E-2</v>
      </c>
      <c r="BC487" s="56">
        <f t="shared" si="357"/>
        <v>0.35160740781447491</v>
      </c>
      <c r="BD487" s="56">
        <f t="shared" si="356"/>
        <v>0.49194922239929662</v>
      </c>
      <c r="BE487" s="54"/>
      <c r="BG487" s="36">
        <f t="shared" si="360"/>
        <v>0.57538598771401916</v>
      </c>
      <c r="BH487" s="36">
        <f t="shared" si="361"/>
        <v>4.2502961969101376</v>
      </c>
      <c r="BI487" s="36">
        <f t="shared" si="362"/>
        <v>2.2372195657491631</v>
      </c>
      <c r="BJ487" s="36">
        <f t="shared" si="363"/>
        <v>6.7988622320763581E-2</v>
      </c>
      <c r="BK487" s="36">
        <f t="shared" si="364"/>
        <v>0.15791495508098663</v>
      </c>
      <c r="BL487" s="36">
        <f t="shared" si="365"/>
        <v>4.2502705126447076</v>
      </c>
      <c r="BM487" s="36">
        <f t="shared" si="366"/>
        <v>4.444444444444428E-3</v>
      </c>
      <c r="BN487" s="36">
        <f t="shared" si="367"/>
        <v>3.0778701138811356E-4</v>
      </c>
      <c r="BO487" s="36">
        <f t="shared" si="368"/>
        <v>3.4602076124567488E-3</v>
      </c>
      <c r="BP487" s="36">
        <f t="shared" si="369"/>
        <v>4.4444288753457076E-3</v>
      </c>
      <c r="BQ487" s="36">
        <f t="shared" si="370"/>
        <v>3.0776751535279616E-4</v>
      </c>
      <c r="BR487" s="36">
        <f t="shared" si="371"/>
        <v>3.4602143209343907E-3</v>
      </c>
      <c r="BS487" s="36">
        <f t="shared" si="372"/>
        <v>0.87652517720710665</v>
      </c>
      <c r="BT487" s="36">
        <f t="shared" si="373"/>
        <v>0.96256709591118683</v>
      </c>
      <c r="BU487" s="36">
        <f t="shared" si="374"/>
        <v>0.58404418763745092</v>
      </c>
      <c r="BV487" s="36">
        <f t="shared" si="375"/>
        <v>0.8447133791227226</v>
      </c>
      <c r="BW487" s="36">
        <f t="shared" si="376"/>
        <v>0.5322049286660554</v>
      </c>
      <c r="BX487" s="36">
        <f t="shared" si="377"/>
        <v>0.58750659972557207</v>
      </c>
      <c r="BY487" s="36">
        <f t="shared" si="378"/>
        <v>0.58404463179171751</v>
      </c>
      <c r="BZ487" s="36">
        <f t="shared" si="379"/>
        <v>0.84471358274192676</v>
      </c>
      <c r="CA487" s="36">
        <f t="shared" si="380"/>
        <v>6.9533303983970327E-2</v>
      </c>
      <c r="CB487" s="36">
        <f t="shared" si="381"/>
        <v>0.21710923549286373</v>
      </c>
      <c r="CC487" s="36">
        <f t="shared" si="382"/>
        <v>9.6703524374429188E-3</v>
      </c>
      <c r="CD487" s="36">
        <f t="shared" si="383"/>
        <v>2.9289221206251943E-2</v>
      </c>
      <c r="CE487" s="36">
        <f t="shared" si="384"/>
        <v>2.8681061394380841E-2</v>
      </c>
      <c r="CF487" s="36">
        <f t="shared" si="385"/>
        <v>4.4508536737346213E-2</v>
      </c>
      <c r="CG487" s="36">
        <f t="shared" si="386"/>
        <v>1.1941185303106894E-2</v>
      </c>
      <c r="CH487" s="36">
        <f t="shared" si="387"/>
        <v>3.4207604091940909E-2</v>
      </c>
      <c r="CI487" s="36">
        <f t="shared" si="388"/>
        <v>1.0768956924172299E-2</v>
      </c>
      <c r="CJ487" s="36">
        <f t="shared" si="389"/>
        <v>4.0009435331688215E-3</v>
      </c>
      <c r="CK487" s="36">
        <f t="shared" si="390"/>
        <v>8.37832318334388E-3</v>
      </c>
      <c r="CL487" s="36">
        <f t="shared" si="391"/>
        <v>2.3904230169508576E-2</v>
      </c>
      <c r="CM487" s="36">
        <f t="shared" si="392"/>
        <v>0.31176470459336214</v>
      </c>
      <c r="CN487" s="36">
        <f t="shared" si="393"/>
        <v>0.99765053205882781</v>
      </c>
      <c r="CO487" s="36">
        <f t="shared" si="394"/>
        <v>0.94806064673884682</v>
      </c>
      <c r="CP487" s="36">
        <f t="shared" si="395"/>
        <v>0.60642586621651606</v>
      </c>
      <c r="CQ487" s="36">
        <f t="shared" si="396"/>
        <v>512.24731752680134</v>
      </c>
      <c r="CR487" s="36">
        <f t="shared" si="397"/>
        <v>0.87815873703600045</v>
      </c>
      <c r="CS487" s="36">
        <f t="shared" si="398"/>
        <v>0.16663198844017868</v>
      </c>
      <c r="CT487" s="36">
        <f t="shared" si="399"/>
        <v>117.51221446082394</v>
      </c>
      <c r="CU487" s="36"/>
      <c r="CV487" s="42" t="str">
        <f t="shared" si="400"/>
        <v>Mirabela</v>
      </c>
      <c r="CW487" s="43">
        <f t="shared" si="405"/>
        <v>4.2502961969101376</v>
      </c>
      <c r="CX487" s="43">
        <f t="shared" si="405"/>
        <v>2.2372195657491631</v>
      </c>
      <c r="CY487" s="43">
        <f t="shared" si="405"/>
        <v>3.4602076124567488E-3</v>
      </c>
      <c r="CZ487" s="43">
        <f t="shared" si="405"/>
        <v>0.8447133791227226</v>
      </c>
      <c r="DA487" s="43">
        <f t="shared" si="405"/>
        <v>0.58750659972557207</v>
      </c>
      <c r="DB487" s="43">
        <f t="shared" si="405"/>
        <v>1.0768956924172299E-2</v>
      </c>
      <c r="DC487" s="43">
        <f t="shared" si="405"/>
        <v>4.0009435331688215E-3</v>
      </c>
      <c r="DD487" s="43">
        <f t="shared" si="405"/>
        <v>8.37832318334388E-3</v>
      </c>
      <c r="DE487" s="43">
        <f t="shared" si="405"/>
        <v>2.3904230169508576E-2</v>
      </c>
      <c r="DF487" s="43">
        <f t="shared" si="405"/>
        <v>512.24731752680134</v>
      </c>
      <c r="DG487" s="43">
        <f t="shared" si="405"/>
        <v>0.87815873703600045</v>
      </c>
      <c r="DH487" s="43">
        <f t="shared" si="405"/>
        <v>0.16663198844017868</v>
      </c>
      <c r="DI487" s="43">
        <f t="shared" si="405"/>
        <v>117.51221446082394</v>
      </c>
      <c r="DJ487" s="51">
        <f t="shared" si="359"/>
        <v>49.136505470463973</v>
      </c>
      <c r="DL487" s="40">
        <f t="shared" si="403"/>
        <v>484</v>
      </c>
      <c r="DM487" s="58">
        <f t="shared" si="401"/>
        <v>113.95681132298854</v>
      </c>
      <c r="DN487" s="57" t="str">
        <f t="shared" si="402"/>
        <v>Carmo de Minas</v>
      </c>
    </row>
    <row r="488" spans="1:118" x14ac:dyDescent="0.3">
      <c r="A488" s="12">
        <v>314210</v>
      </c>
      <c r="B488" s="12" t="s">
        <v>29</v>
      </c>
      <c r="C488" s="12" t="s">
        <v>28</v>
      </c>
      <c r="D488" s="27" t="s">
        <v>527</v>
      </c>
      <c r="E488" s="13">
        <v>10169</v>
      </c>
      <c r="F488" s="14">
        <v>46.72</v>
      </c>
      <c r="G488" s="14">
        <v>68.069999999999993</v>
      </c>
      <c r="H488" s="15">
        <v>4750.9567999999999</v>
      </c>
      <c r="I488" s="15">
        <v>6922.0383000000002</v>
      </c>
      <c r="J488" s="15">
        <v>150.60599999999999</v>
      </c>
      <c r="K488" s="13">
        <v>9672</v>
      </c>
      <c r="L488" s="14">
        <v>12.05</v>
      </c>
      <c r="M488" s="14">
        <v>37.19</v>
      </c>
      <c r="N488" s="15">
        <v>1165.4760000000001</v>
      </c>
      <c r="O488" s="15">
        <v>3597.0167999999994</v>
      </c>
      <c r="P488" s="15">
        <v>58.238900000000001</v>
      </c>
      <c r="Q488" s="13">
        <v>10180</v>
      </c>
      <c r="R488" s="14">
        <v>9.36</v>
      </c>
      <c r="S488" s="14">
        <v>23.09</v>
      </c>
      <c r="T488" s="15">
        <v>952.84799999999984</v>
      </c>
      <c r="U488" s="14">
        <v>2350.5619999999999</v>
      </c>
      <c r="V488" s="14">
        <v>82.529399999999995</v>
      </c>
      <c r="W488" s="14">
        <v>0.6</v>
      </c>
      <c r="X488" s="14">
        <v>0.53</v>
      </c>
      <c r="Y488" s="14">
        <v>0.52</v>
      </c>
      <c r="Z488" s="14">
        <v>114.1862</v>
      </c>
      <c r="AA488" s="14">
        <v>96.881799999999998</v>
      </c>
      <c r="AB488" s="14">
        <v>105.182</v>
      </c>
      <c r="AC488" s="14">
        <v>37892.567000000003</v>
      </c>
      <c r="AD488" s="14">
        <v>109952.836</v>
      </c>
      <c r="AE488" s="14">
        <v>3870.1426999999999</v>
      </c>
      <c r="AF488" s="14">
        <v>10258.709999999999</v>
      </c>
      <c r="AG488" s="14">
        <v>9791</v>
      </c>
      <c r="AH488" s="14">
        <v>10718</v>
      </c>
      <c r="AI488" s="14">
        <v>96.108699999999999</v>
      </c>
      <c r="AJ488" s="14">
        <v>55.012599999999999</v>
      </c>
      <c r="AK488" s="14">
        <v>0.33200000000000002</v>
      </c>
      <c r="AL488" s="14">
        <v>0.114</v>
      </c>
      <c r="AM488" s="14">
        <v>0.65900000000000003</v>
      </c>
      <c r="AN488" s="14">
        <v>0.48599999999999999</v>
      </c>
      <c r="AO488" s="14">
        <v>0.52500000000000002</v>
      </c>
      <c r="AP488" s="14">
        <v>0.33400000000000002</v>
      </c>
      <c r="AQ488" s="14">
        <v>0.73899999999999999</v>
      </c>
      <c r="AR488" s="14">
        <v>0.58699999999999997</v>
      </c>
      <c r="AS488" s="14">
        <v>0.66300000000000003</v>
      </c>
      <c r="AT488" s="14">
        <v>0.54600000000000004</v>
      </c>
      <c r="AU488" s="14">
        <v>0.82699999999999996</v>
      </c>
      <c r="AV488" s="14">
        <v>0.64500000000000002</v>
      </c>
      <c r="AW488" s="14">
        <v>12585</v>
      </c>
      <c r="AX488" s="14">
        <v>7471</v>
      </c>
      <c r="AY488" s="14">
        <v>47536</v>
      </c>
      <c r="AZ488" s="14">
        <v>35666</v>
      </c>
      <c r="BA488" s="56">
        <f t="shared" si="357"/>
        <v>0.12187917643185031</v>
      </c>
      <c r="BB488" s="56">
        <f t="shared" si="357"/>
        <v>7.2352747486877533E-2</v>
      </c>
      <c r="BC488" s="56">
        <f t="shared" si="357"/>
        <v>0.46036142478064651</v>
      </c>
      <c r="BD488" s="56">
        <f t="shared" si="356"/>
        <v>0.34540665130062564</v>
      </c>
      <c r="BE488" s="54"/>
      <c r="BG488" s="36">
        <f t="shared" si="360"/>
        <v>0.65799151157794711</v>
      </c>
      <c r="BH488" s="36">
        <f t="shared" si="361"/>
        <v>2.6303933338041099</v>
      </c>
      <c r="BI488" s="36">
        <f t="shared" si="362"/>
        <v>0.94116486505375685</v>
      </c>
      <c r="BJ488" s="36">
        <f t="shared" si="363"/>
        <v>0.25493189275590444</v>
      </c>
      <c r="BK488" s="36">
        <f t="shared" si="364"/>
        <v>0.39434975811795042</v>
      </c>
      <c r="BL488" s="36">
        <f t="shared" si="365"/>
        <v>2.6303824228717274</v>
      </c>
      <c r="BM488" s="36">
        <f t="shared" si="366"/>
        <v>0</v>
      </c>
      <c r="BN488" s="36">
        <f t="shared" si="367"/>
        <v>4.9245921822098949E-3</v>
      </c>
      <c r="BO488" s="36">
        <f t="shared" si="368"/>
        <v>3.844675124951914E-4</v>
      </c>
      <c r="BP488" s="36">
        <f t="shared" si="369"/>
        <v>0</v>
      </c>
      <c r="BQ488" s="36">
        <f t="shared" si="370"/>
        <v>4.9245496448238066E-3</v>
      </c>
      <c r="BR488" s="36">
        <f t="shared" si="371"/>
        <v>3.8445558641097909E-4</v>
      </c>
      <c r="BS488" s="36">
        <f t="shared" si="372"/>
        <v>0.78017654670167169</v>
      </c>
      <c r="BT488" s="36">
        <f t="shared" si="373"/>
        <v>0.95659276769011481</v>
      </c>
      <c r="BU488" s="36">
        <f t="shared" si="374"/>
        <v>0.20049762761520792</v>
      </c>
      <c r="BV488" s="36">
        <f t="shared" si="375"/>
        <v>0.77575892064456808</v>
      </c>
      <c r="BW488" s="36">
        <f t="shared" si="376"/>
        <v>0.62194003971288658</v>
      </c>
      <c r="BX488" s="36">
        <f t="shared" si="377"/>
        <v>0.66576833960162263</v>
      </c>
      <c r="BY488" s="36">
        <f t="shared" si="378"/>
        <v>0.20049755187565713</v>
      </c>
      <c r="BZ488" s="36">
        <f t="shared" si="379"/>
        <v>0.77575908086114043</v>
      </c>
      <c r="CA488" s="36">
        <f t="shared" si="380"/>
        <v>0.10664927648334284</v>
      </c>
      <c r="CB488" s="36">
        <f t="shared" si="381"/>
        <v>0.34975141634871088</v>
      </c>
      <c r="CC488" s="36">
        <f t="shared" si="382"/>
        <v>7.6138918516585868E-3</v>
      </c>
      <c r="CD488" s="36">
        <f t="shared" si="383"/>
        <v>3.4063780910769788E-2</v>
      </c>
      <c r="CE488" s="36">
        <f t="shared" si="384"/>
        <v>2.3478147762747131E-2</v>
      </c>
      <c r="CF488" s="36">
        <f t="shared" si="385"/>
        <v>8.7236732005198561E-2</v>
      </c>
      <c r="CG488" s="36">
        <f t="shared" si="386"/>
        <v>3.7199149456947408E-3</v>
      </c>
      <c r="CH488" s="36">
        <f t="shared" si="387"/>
        <v>6.3899725828166038E-3</v>
      </c>
      <c r="CI488" s="36">
        <f t="shared" si="388"/>
        <v>1.1335648534956862E-2</v>
      </c>
      <c r="CJ488" s="36">
        <f t="shared" si="389"/>
        <v>3.1581143852518506E-2</v>
      </c>
      <c r="CK488" s="36">
        <f t="shared" si="390"/>
        <v>2.89183061125104E-3</v>
      </c>
      <c r="CL488" s="36">
        <f t="shared" si="391"/>
        <v>7.2430964237211242E-3</v>
      </c>
      <c r="CM488" s="36">
        <f t="shared" si="392"/>
        <v>0.20735259086568295</v>
      </c>
      <c r="CN488" s="36">
        <f t="shared" si="393"/>
        <v>0.99564555553578171</v>
      </c>
      <c r="CO488" s="36">
        <f t="shared" si="394"/>
        <v>0.92332241392320291</v>
      </c>
      <c r="CP488" s="36">
        <f t="shared" si="395"/>
        <v>0.67846317937337586</v>
      </c>
      <c r="CQ488" s="36">
        <f t="shared" si="396"/>
        <v>609.12562199335457</v>
      </c>
      <c r="CR488" s="36">
        <f t="shared" si="397"/>
        <v>0.8050202819805985</v>
      </c>
      <c r="CS488" s="36">
        <f t="shared" si="398"/>
        <v>0.71194995183913079</v>
      </c>
      <c r="CT488" s="36">
        <f t="shared" si="399"/>
        <v>53.48431708508204</v>
      </c>
      <c r="CU488" s="36"/>
      <c r="CV488" s="42" t="str">
        <f t="shared" si="400"/>
        <v>Miradouro</v>
      </c>
      <c r="CW488" s="43">
        <f t="shared" si="405"/>
        <v>2.6303933338041099</v>
      </c>
      <c r="CX488" s="43">
        <f t="shared" si="405"/>
        <v>0.94116486505375685</v>
      </c>
      <c r="CY488" s="43">
        <f t="shared" si="405"/>
        <v>3.844675124951914E-4</v>
      </c>
      <c r="CZ488" s="43">
        <f t="shared" si="405"/>
        <v>0.77575892064456808</v>
      </c>
      <c r="DA488" s="43">
        <f t="shared" si="405"/>
        <v>0.66576833960162263</v>
      </c>
      <c r="DB488" s="43">
        <f t="shared" si="405"/>
        <v>1.1335648534956862E-2</v>
      </c>
      <c r="DC488" s="43">
        <f t="shared" si="405"/>
        <v>3.1581143852518506E-2</v>
      </c>
      <c r="DD488" s="43">
        <f t="shared" si="405"/>
        <v>2.89183061125104E-3</v>
      </c>
      <c r="DE488" s="43">
        <f t="shared" si="405"/>
        <v>7.2430964237211242E-3</v>
      </c>
      <c r="DF488" s="43">
        <f t="shared" si="405"/>
        <v>609.12562199335457</v>
      </c>
      <c r="DG488" s="43">
        <f t="shared" si="405"/>
        <v>0.8050202819805985</v>
      </c>
      <c r="DH488" s="43">
        <f t="shared" si="405"/>
        <v>0.71194995183913079</v>
      </c>
      <c r="DI488" s="43">
        <f t="shared" si="405"/>
        <v>53.48431708508204</v>
      </c>
      <c r="DJ488" s="51">
        <f t="shared" si="359"/>
        <v>51.476417766022713</v>
      </c>
      <c r="DL488" s="40">
        <f t="shared" si="403"/>
        <v>485</v>
      </c>
      <c r="DM488" s="58">
        <f t="shared" si="401"/>
        <v>114.11464168328176</v>
      </c>
      <c r="DN488" s="57" t="str">
        <f t="shared" si="402"/>
        <v>Piranguçu</v>
      </c>
    </row>
    <row r="489" spans="1:118" x14ac:dyDescent="0.3">
      <c r="A489" s="12">
        <v>314220</v>
      </c>
      <c r="B489" s="12" t="s">
        <v>29</v>
      </c>
      <c r="C489" s="12" t="s">
        <v>28</v>
      </c>
      <c r="D489" s="27" t="s">
        <v>530</v>
      </c>
      <c r="E489" s="13">
        <v>12098</v>
      </c>
      <c r="F489" s="14">
        <v>23.68</v>
      </c>
      <c r="G489" s="14">
        <v>55.66</v>
      </c>
      <c r="H489" s="15">
        <v>2864.8063999999999</v>
      </c>
      <c r="I489" s="15">
        <v>6733.7467999999999</v>
      </c>
      <c r="J489" s="15">
        <v>76.334500000000006</v>
      </c>
      <c r="K489" s="13">
        <v>12393</v>
      </c>
      <c r="L489" s="14">
        <v>8.6999999999999993</v>
      </c>
      <c r="M489" s="14">
        <v>25.68</v>
      </c>
      <c r="N489" s="15">
        <v>1078.191</v>
      </c>
      <c r="O489" s="15">
        <v>3182.5223999999998</v>
      </c>
      <c r="P489" s="15">
        <v>42.048000000000002</v>
      </c>
      <c r="Q489" s="13">
        <v>13704</v>
      </c>
      <c r="R489" s="14">
        <v>1.93</v>
      </c>
      <c r="S489" s="14">
        <v>9.9600000000000009</v>
      </c>
      <c r="T489" s="15">
        <v>264.48719999999997</v>
      </c>
      <c r="U489" s="14">
        <v>1364.9184</v>
      </c>
      <c r="V489" s="14">
        <v>17.017299999999999</v>
      </c>
      <c r="W489" s="14">
        <v>0.6</v>
      </c>
      <c r="X489" s="14">
        <v>0.54</v>
      </c>
      <c r="Y489" s="14">
        <v>0.45</v>
      </c>
      <c r="Z489" s="14">
        <v>114.1862</v>
      </c>
      <c r="AA489" s="14">
        <v>98.709800000000001</v>
      </c>
      <c r="AB489" s="14">
        <v>91.022900000000007</v>
      </c>
      <c r="AC489" s="14">
        <v>34868.152999999998</v>
      </c>
      <c r="AD489" s="14">
        <v>197684.13099999999</v>
      </c>
      <c r="AE489" s="14">
        <v>2793.2511</v>
      </c>
      <c r="AF489" s="14">
        <v>13494.72</v>
      </c>
      <c r="AG489" s="14">
        <v>12483</v>
      </c>
      <c r="AH489" s="14">
        <v>14649</v>
      </c>
      <c r="AI489" s="14">
        <v>69.365799999999993</v>
      </c>
      <c r="AJ489" s="14">
        <v>72.365799999999993</v>
      </c>
      <c r="AK489" s="14">
        <v>0.41799999999999998</v>
      </c>
      <c r="AL489" s="14">
        <v>0.19400000000000001</v>
      </c>
      <c r="AM489" s="14">
        <v>0.68300000000000005</v>
      </c>
      <c r="AN489" s="14">
        <v>0.55200000000000005</v>
      </c>
      <c r="AO489" s="14">
        <v>0.52800000000000002</v>
      </c>
      <c r="AP489" s="14">
        <v>0.32200000000000001</v>
      </c>
      <c r="AQ489" s="14">
        <v>0.73699999999999999</v>
      </c>
      <c r="AR489" s="14">
        <v>0.621</v>
      </c>
      <c r="AS489" s="14">
        <v>0.68</v>
      </c>
      <c r="AT489" s="14">
        <v>0.56699999999999995</v>
      </c>
      <c r="AU489" s="14">
        <v>0.83699999999999997</v>
      </c>
      <c r="AV489" s="14">
        <v>0.66300000000000003</v>
      </c>
      <c r="AW489" s="14">
        <v>13091</v>
      </c>
      <c r="AX489" s="14">
        <v>65672</v>
      </c>
      <c r="AY489" s="14">
        <v>64130</v>
      </c>
      <c r="AZ489" s="14">
        <v>45912</v>
      </c>
      <c r="BA489" s="56">
        <f t="shared" si="357"/>
        <v>6.9336087497682788E-2</v>
      </c>
      <c r="BB489" s="56">
        <f t="shared" si="357"/>
        <v>0.34782977145732369</v>
      </c>
      <c r="BC489" s="56">
        <f t="shared" si="357"/>
        <v>0.33966261486719102</v>
      </c>
      <c r="BD489" s="56">
        <f t="shared" si="356"/>
        <v>0.24317152617780249</v>
      </c>
      <c r="BE489" s="54"/>
      <c r="BG489" s="36">
        <f t="shared" si="360"/>
        <v>0.55621548187187642</v>
      </c>
      <c r="BH489" s="36">
        <f t="shared" si="361"/>
        <v>0.21103343298103558</v>
      </c>
      <c r="BI489" s="36">
        <f t="shared" si="362"/>
        <v>2.2551223660147474E-2</v>
      </c>
      <c r="BJ489" s="36">
        <f t="shared" si="363"/>
        <v>0.74403488526768724</v>
      </c>
      <c r="BK489" s="36">
        <f t="shared" si="364"/>
        <v>0.61461233081378197</v>
      </c>
      <c r="BL489" s="36">
        <f t="shared" si="365"/>
        <v>0.2110334902123695</v>
      </c>
      <c r="BM489" s="36">
        <f t="shared" si="366"/>
        <v>0</v>
      </c>
      <c r="BN489" s="36">
        <f t="shared" si="367"/>
        <v>2.770083102493057E-3</v>
      </c>
      <c r="BO489" s="36">
        <f t="shared" si="368"/>
        <v>1.3840830449826995E-2</v>
      </c>
      <c r="BP489" s="36">
        <f t="shared" si="369"/>
        <v>0</v>
      </c>
      <c r="BQ489" s="36">
        <f t="shared" si="370"/>
        <v>2.7700086624067484E-3</v>
      </c>
      <c r="BR489" s="36">
        <f t="shared" si="371"/>
        <v>1.3840857283737563E-2</v>
      </c>
      <c r="BS489" s="36">
        <f t="shared" si="372"/>
        <v>0.79672121443356991</v>
      </c>
      <c r="BT489" s="36">
        <f t="shared" si="373"/>
        <v>0.92264897906513232</v>
      </c>
      <c r="BU489" s="36">
        <f t="shared" si="374"/>
        <v>0.3617194882859448</v>
      </c>
      <c r="BV489" s="36">
        <f t="shared" si="375"/>
        <v>0.71092282467729673</v>
      </c>
      <c r="BW489" s="36">
        <f t="shared" si="376"/>
        <v>0.53365482001209985</v>
      </c>
      <c r="BX489" s="36">
        <f t="shared" si="377"/>
        <v>0.56016483650715676</v>
      </c>
      <c r="BY489" s="36">
        <f t="shared" si="378"/>
        <v>0.36171974970121246</v>
      </c>
      <c r="BZ489" s="36">
        <f t="shared" si="379"/>
        <v>0.71092298273960686</v>
      </c>
      <c r="CA489" s="36">
        <f t="shared" si="380"/>
        <v>2.3143481355611416E-2</v>
      </c>
      <c r="CB489" s="36">
        <f t="shared" si="381"/>
        <v>9.2817409848280463E-2</v>
      </c>
      <c r="CC489" s="36">
        <f t="shared" si="382"/>
        <v>2.9177952900913818E-3</v>
      </c>
      <c r="CD489" s="36">
        <f t="shared" si="383"/>
        <v>5.4502049457231501E-3</v>
      </c>
      <c r="CE489" s="36">
        <f t="shared" si="384"/>
        <v>2.2018730489073862E-2</v>
      </c>
      <c r="CF489" s="36">
        <f t="shared" si="385"/>
        <v>0.10283252327796469</v>
      </c>
      <c r="CG489" s="36">
        <f t="shared" si="386"/>
        <v>4.0363660435055737E-3</v>
      </c>
      <c r="CH489" s="36">
        <f t="shared" si="387"/>
        <v>7.0999695364628744E-4</v>
      </c>
      <c r="CI489" s="36">
        <f t="shared" si="388"/>
        <v>6.9819312559484294E-3</v>
      </c>
      <c r="CJ489" s="36">
        <f t="shared" si="389"/>
        <v>2.1340633618812645E-2</v>
      </c>
      <c r="CK489" s="36">
        <f t="shared" si="390"/>
        <v>1.7921756934371573E-3</v>
      </c>
      <c r="CL489" s="36">
        <f t="shared" si="391"/>
        <v>3.5491172476233429E-3</v>
      </c>
      <c r="CM489" s="36">
        <f t="shared" si="392"/>
        <v>0.18788906405449796</v>
      </c>
      <c r="CN489" s="36">
        <f t="shared" si="393"/>
        <v>0.96204863623543257</v>
      </c>
      <c r="CO489" s="36">
        <f t="shared" si="394"/>
        <v>0.89727569025181464</v>
      </c>
      <c r="CP489" s="36">
        <f t="shared" si="395"/>
        <v>0.59758884222193043</v>
      </c>
      <c r="CQ489" s="36">
        <f t="shared" si="396"/>
        <v>185.21614945391138</v>
      </c>
      <c r="CR489" s="36">
        <f t="shared" si="397"/>
        <v>0.25597337042220042</v>
      </c>
      <c r="CS489" s="36">
        <f t="shared" si="398"/>
        <v>0.12986387305723182</v>
      </c>
      <c r="CT489" s="36">
        <f t="shared" si="399"/>
        <v>23.548575869290818</v>
      </c>
      <c r="CU489" s="36"/>
      <c r="CV489" s="42" t="str">
        <f t="shared" si="400"/>
        <v>Miraí</v>
      </c>
      <c r="CW489" s="43">
        <f t="shared" si="405"/>
        <v>0.21103343298103558</v>
      </c>
      <c r="CX489" s="43">
        <f t="shared" si="405"/>
        <v>2.2551223660147474E-2</v>
      </c>
      <c r="CY489" s="43">
        <f t="shared" si="405"/>
        <v>1.3840830449826995E-2</v>
      </c>
      <c r="CZ489" s="43">
        <f t="shared" si="405"/>
        <v>0.71092282467729673</v>
      </c>
      <c r="DA489" s="43">
        <f t="shared" si="405"/>
        <v>0.56016483650715676</v>
      </c>
      <c r="DB489" s="43">
        <f t="shared" si="405"/>
        <v>6.9819312559484294E-3</v>
      </c>
      <c r="DC489" s="43">
        <f t="shared" si="405"/>
        <v>2.1340633618812645E-2</v>
      </c>
      <c r="DD489" s="43">
        <f t="shared" si="405"/>
        <v>1.7921756934371573E-3</v>
      </c>
      <c r="DE489" s="43">
        <f t="shared" si="405"/>
        <v>3.5491172476233429E-3</v>
      </c>
      <c r="DF489" s="43">
        <f t="shared" si="405"/>
        <v>185.21614945391138</v>
      </c>
      <c r="DG489" s="43">
        <f t="shared" si="405"/>
        <v>0.25597337042220042</v>
      </c>
      <c r="DH489" s="43">
        <f t="shared" si="405"/>
        <v>0.12986387305723182</v>
      </c>
      <c r="DI489" s="43">
        <f t="shared" si="405"/>
        <v>23.548575869290818</v>
      </c>
      <c r="DJ489" s="51">
        <f t="shared" si="359"/>
        <v>16.207903044059456</v>
      </c>
      <c r="DL489" s="40">
        <f t="shared" si="403"/>
        <v>486</v>
      </c>
      <c r="DM489" s="58">
        <f t="shared" si="401"/>
        <v>114.77072758703579</v>
      </c>
      <c r="DN489" s="57" t="str">
        <f t="shared" si="402"/>
        <v>Alpinópolis</v>
      </c>
    </row>
    <row r="490" spans="1:118" x14ac:dyDescent="0.3">
      <c r="A490" s="12">
        <v>314225</v>
      </c>
      <c r="B490" s="12" t="s">
        <v>29</v>
      </c>
      <c r="C490" s="12" t="s">
        <v>28</v>
      </c>
      <c r="D490" s="27" t="s">
        <v>531</v>
      </c>
      <c r="E490" s="13">
        <v>2834</v>
      </c>
      <c r="F490" s="14">
        <v>62.79</v>
      </c>
      <c r="G490" s="14">
        <v>91.21</v>
      </c>
      <c r="H490" s="15">
        <v>1779.4686000000002</v>
      </c>
      <c r="I490" s="15">
        <v>2584.8913999999995</v>
      </c>
      <c r="J490" s="15">
        <v>202.40899999999999</v>
      </c>
      <c r="K490" s="13">
        <v>4263</v>
      </c>
      <c r="L490" s="14">
        <v>54.31</v>
      </c>
      <c r="M490" s="14">
        <v>72.77</v>
      </c>
      <c r="N490" s="15">
        <v>2315.2353000000003</v>
      </c>
      <c r="O490" s="15">
        <v>3102.1851000000001</v>
      </c>
      <c r="P490" s="15">
        <v>262.48579999999998</v>
      </c>
      <c r="Q490" s="13">
        <v>4501</v>
      </c>
      <c r="R490" s="14">
        <v>22.08</v>
      </c>
      <c r="S490" s="14">
        <v>41.15</v>
      </c>
      <c r="T490" s="15">
        <v>993.82079999999996</v>
      </c>
      <c r="U490" s="14">
        <v>1852.1614999999999</v>
      </c>
      <c r="V490" s="14">
        <v>194.68469999999999</v>
      </c>
      <c r="W490" s="14">
        <v>0.45</v>
      </c>
      <c r="X490" s="14">
        <v>0.7</v>
      </c>
      <c r="Y490" s="14">
        <v>0.49</v>
      </c>
      <c r="Z490" s="14">
        <v>85.639700000000005</v>
      </c>
      <c r="AA490" s="14">
        <v>127.9571</v>
      </c>
      <c r="AB490" s="14">
        <v>99.113900000000001</v>
      </c>
      <c r="AC490" s="14">
        <v>4932.9539999999997</v>
      </c>
      <c r="AD490" s="14">
        <v>29808.339</v>
      </c>
      <c r="AE490" s="14">
        <v>1189.2366999999999</v>
      </c>
      <c r="AF490" s="14">
        <v>6206.19</v>
      </c>
      <c r="AG490" s="14">
        <v>4148</v>
      </c>
      <c r="AH490" s="14">
        <v>4803</v>
      </c>
      <c r="AI490" s="14">
        <v>29.532699999999998</v>
      </c>
      <c r="AJ490" s="14">
        <v>33.280900000000003</v>
      </c>
      <c r="AK490" s="14">
        <v>0.20499999999999999</v>
      </c>
      <c r="AL490" s="14">
        <v>3.5000000000000003E-2</v>
      </c>
      <c r="AM490" s="14">
        <v>0.68200000000000005</v>
      </c>
      <c r="AN490" s="14">
        <v>0.36</v>
      </c>
      <c r="AO490" s="14">
        <v>0.45300000000000001</v>
      </c>
      <c r="AP490" s="14">
        <v>0.27900000000000003</v>
      </c>
      <c r="AQ490" s="14">
        <v>0.749</v>
      </c>
      <c r="AR490" s="14">
        <v>0.44400000000000001</v>
      </c>
      <c r="AS490" s="14">
        <v>0.59299999999999997</v>
      </c>
      <c r="AT490" s="14">
        <v>0.49199999999999999</v>
      </c>
      <c r="AU490" s="14">
        <v>0.78100000000000003</v>
      </c>
      <c r="AV490" s="14">
        <v>0.54400000000000004</v>
      </c>
      <c r="AW490" s="14">
        <v>2149</v>
      </c>
      <c r="AX490" s="14">
        <v>1073</v>
      </c>
      <c r="AY490" s="14">
        <v>7124</v>
      </c>
      <c r="AZ490" s="14">
        <v>18850</v>
      </c>
      <c r="BA490" s="56">
        <f t="shared" si="357"/>
        <v>7.3605973421016574E-2</v>
      </c>
      <c r="BB490" s="56">
        <f t="shared" si="357"/>
        <v>3.6751609809562956E-2</v>
      </c>
      <c r="BC490" s="56">
        <f t="shared" si="357"/>
        <v>0.24400602822304426</v>
      </c>
      <c r="BD490" s="56">
        <f t="shared" si="356"/>
        <v>0.64563638854637617</v>
      </c>
      <c r="BE490" s="54"/>
      <c r="BG490" s="36">
        <f t="shared" si="360"/>
        <v>0.83998874062072504</v>
      </c>
      <c r="BH490" s="36">
        <f t="shared" si="361"/>
        <v>26.88291787303157</v>
      </c>
      <c r="BI490" s="36">
        <f t="shared" si="362"/>
        <v>6.3055837866486479</v>
      </c>
      <c r="BJ490" s="36">
        <f t="shared" si="363"/>
        <v>0.23388701533946532</v>
      </c>
      <c r="BK490" s="36">
        <f t="shared" si="364"/>
        <v>0.4996445464939176</v>
      </c>
      <c r="BL490" s="36">
        <f t="shared" si="365"/>
        <v>26.882822919010415</v>
      </c>
      <c r="BM490" s="36">
        <f t="shared" si="366"/>
        <v>6.25E-2</v>
      </c>
      <c r="BN490" s="36">
        <f t="shared" si="367"/>
        <v>5.2016004924592199E-2</v>
      </c>
      <c r="BO490" s="36">
        <f t="shared" si="368"/>
        <v>1.5378700499807832E-3</v>
      </c>
      <c r="BP490" s="36">
        <f t="shared" si="369"/>
        <v>6.2499781059549182E-2</v>
      </c>
      <c r="BQ490" s="36">
        <f t="shared" si="370"/>
        <v>5.2016212295003868E-2</v>
      </c>
      <c r="BR490" s="36">
        <f t="shared" si="371"/>
        <v>1.5378223456439337E-3</v>
      </c>
      <c r="BS490" s="36">
        <f t="shared" si="372"/>
        <v>0.96984003479988501</v>
      </c>
      <c r="BT490" s="36">
        <f t="shared" si="373"/>
        <v>0.98813709179885623</v>
      </c>
      <c r="BU490" s="36">
        <f t="shared" si="374"/>
        <v>0.6894112091022766</v>
      </c>
      <c r="BV490" s="36">
        <f t="shared" si="375"/>
        <v>0.86094413668404735</v>
      </c>
      <c r="BW490" s="36">
        <f t="shared" si="376"/>
        <v>0.82892451323753347</v>
      </c>
      <c r="BX490" s="36">
        <f t="shared" si="377"/>
        <v>0.84184477305675898</v>
      </c>
      <c r="BY490" s="36">
        <f t="shared" si="378"/>
        <v>0.68941173278940593</v>
      </c>
      <c r="BZ490" s="36">
        <f t="shared" si="379"/>
        <v>0.86094406094154363</v>
      </c>
      <c r="CA490" s="36">
        <f t="shared" si="380"/>
        <v>0.34126451867730373</v>
      </c>
      <c r="CB490" s="36">
        <f t="shared" si="381"/>
        <v>0.76484115055048119</v>
      </c>
      <c r="CC490" s="36">
        <f t="shared" si="382"/>
        <v>3.069344157887054E-3</v>
      </c>
      <c r="CD490" s="36">
        <f t="shared" si="383"/>
        <v>0.1567947389757218</v>
      </c>
      <c r="CE490" s="36">
        <f t="shared" si="384"/>
        <v>7.2552029136316309E-2</v>
      </c>
      <c r="CF490" s="36">
        <f t="shared" si="385"/>
        <v>0.16924371094375898</v>
      </c>
      <c r="CG490" s="36">
        <f t="shared" si="386"/>
        <v>2.3314050267288183E-3</v>
      </c>
      <c r="CH490" s="36">
        <f t="shared" si="387"/>
        <v>9.2461748607030214E-2</v>
      </c>
      <c r="CI490" s="36">
        <f t="shared" si="388"/>
        <v>4.0324104009706409E-2</v>
      </c>
      <c r="CJ490" s="36">
        <f t="shared" si="389"/>
        <v>6.7099724197996813E-2</v>
      </c>
      <c r="CK490" s="36">
        <f t="shared" si="390"/>
        <v>1.1322518314490819E-2</v>
      </c>
      <c r="CL490" s="36">
        <f t="shared" si="391"/>
        <v>5.2152306222020973E-2</v>
      </c>
      <c r="CM490" s="36">
        <f t="shared" si="392"/>
        <v>0.82264515329137955</v>
      </c>
      <c r="CN490" s="36">
        <f t="shared" si="393"/>
        <v>0.99937402165067624</v>
      </c>
      <c r="CO490" s="36">
        <f t="shared" si="394"/>
        <v>0.98831387323416608</v>
      </c>
      <c r="CP490" s="36">
        <f t="shared" si="395"/>
        <v>0.82231697349592547</v>
      </c>
      <c r="CQ490" s="36">
        <f t="shared" si="396"/>
        <v>210.51390917346046</v>
      </c>
      <c r="CR490" s="36">
        <f t="shared" si="397"/>
        <v>0.89832017629492422</v>
      </c>
      <c r="CS490" s="36">
        <f t="shared" si="398"/>
        <v>5.1725600103541905E-4</v>
      </c>
      <c r="CT490" s="36">
        <f t="shared" si="399"/>
        <v>211.39037360676846</v>
      </c>
      <c r="CU490" s="36"/>
      <c r="CV490" s="42" t="str">
        <f t="shared" si="400"/>
        <v>Miravânia</v>
      </c>
      <c r="CW490" s="43">
        <f t="shared" si="405"/>
        <v>26.88291787303157</v>
      </c>
      <c r="CX490" s="43">
        <f t="shared" si="405"/>
        <v>6.3055837866486479</v>
      </c>
      <c r="CY490" s="43">
        <f t="shared" si="405"/>
        <v>1.5378700499807832E-3</v>
      </c>
      <c r="CZ490" s="43">
        <f t="shared" si="405"/>
        <v>0.86094413668404735</v>
      </c>
      <c r="DA490" s="43">
        <f t="shared" si="405"/>
        <v>0.84184477305675898</v>
      </c>
      <c r="DB490" s="43">
        <f t="shared" si="405"/>
        <v>4.0324104009706409E-2</v>
      </c>
      <c r="DC490" s="43">
        <f t="shared" si="405"/>
        <v>6.7099724197996813E-2</v>
      </c>
      <c r="DD490" s="43">
        <f t="shared" si="405"/>
        <v>1.1322518314490819E-2</v>
      </c>
      <c r="DE490" s="43">
        <f t="shared" si="405"/>
        <v>5.2152306222020973E-2</v>
      </c>
      <c r="DF490" s="43">
        <f t="shared" si="405"/>
        <v>210.51390917346046</v>
      </c>
      <c r="DG490" s="43">
        <f t="shared" si="405"/>
        <v>0.89832017629492422</v>
      </c>
      <c r="DH490" s="43">
        <f t="shared" si="405"/>
        <v>5.1725600103541905E-4</v>
      </c>
      <c r="DI490" s="43">
        <f t="shared" si="405"/>
        <v>211.39037360676846</v>
      </c>
      <c r="DJ490" s="51">
        <f t="shared" si="359"/>
        <v>35.220526715749237</v>
      </c>
      <c r="DL490" s="40">
        <f t="shared" si="403"/>
        <v>487</v>
      </c>
      <c r="DM490" s="58">
        <f t="shared" si="401"/>
        <v>116.91841456794107</v>
      </c>
      <c r="DN490" s="57" t="str">
        <f t="shared" si="402"/>
        <v>Tabuleiro</v>
      </c>
    </row>
    <row r="491" spans="1:118" x14ac:dyDescent="0.3">
      <c r="A491" s="12">
        <v>314230</v>
      </c>
      <c r="B491" s="12" t="s">
        <v>29</v>
      </c>
      <c r="C491" s="12" t="s">
        <v>28</v>
      </c>
      <c r="D491" s="27" t="s">
        <v>496</v>
      </c>
      <c r="E491" s="13">
        <v>3872</v>
      </c>
      <c r="F491" s="14">
        <v>28.63</v>
      </c>
      <c r="G491" s="14">
        <v>55.4</v>
      </c>
      <c r="H491" s="15">
        <v>1108.5536</v>
      </c>
      <c r="I491" s="15">
        <v>2145.0879999999997</v>
      </c>
      <c r="J491" s="15">
        <v>92.291300000000007</v>
      </c>
      <c r="K491" s="13">
        <v>4369</v>
      </c>
      <c r="L491" s="14">
        <v>6.77</v>
      </c>
      <c r="M491" s="14">
        <v>21.27</v>
      </c>
      <c r="N491" s="15">
        <v>295.78129999999999</v>
      </c>
      <c r="O491" s="15">
        <v>929.28629999999998</v>
      </c>
      <c r="P491" s="15">
        <v>32.720100000000002</v>
      </c>
      <c r="Q491" s="13">
        <v>4667</v>
      </c>
      <c r="R491" s="14">
        <v>1.2</v>
      </c>
      <c r="S491" s="14">
        <v>11.01</v>
      </c>
      <c r="T491" s="15">
        <v>56.003999999999998</v>
      </c>
      <c r="U491" s="14">
        <v>513.83670000000006</v>
      </c>
      <c r="V491" s="14">
        <v>10.5807</v>
      </c>
      <c r="W491" s="14">
        <v>0.48</v>
      </c>
      <c r="X491" s="14">
        <v>0.43</v>
      </c>
      <c r="Y491" s="14">
        <v>0.43</v>
      </c>
      <c r="Z491" s="14">
        <v>91.349000000000004</v>
      </c>
      <c r="AA491" s="14">
        <v>78.602199999999996</v>
      </c>
      <c r="AB491" s="14">
        <v>86.977500000000006</v>
      </c>
      <c r="AC491" s="14">
        <v>11143.686</v>
      </c>
      <c r="AD491" s="14">
        <v>47971.94</v>
      </c>
      <c r="AE491" s="14">
        <v>2508.7091</v>
      </c>
      <c r="AF491" s="14">
        <v>9784.2000000000007</v>
      </c>
      <c r="AG491" s="14">
        <v>4442</v>
      </c>
      <c r="AH491" s="14">
        <v>4903</v>
      </c>
      <c r="AI491" s="14">
        <v>62.299700000000001</v>
      </c>
      <c r="AJ491" s="14">
        <v>52.4681</v>
      </c>
      <c r="AK491" s="14">
        <v>0.379</v>
      </c>
      <c r="AL491" s="14">
        <v>0.161</v>
      </c>
      <c r="AM491" s="14">
        <v>0.67300000000000004</v>
      </c>
      <c r="AN491" s="14">
        <v>0.503</v>
      </c>
      <c r="AO491" s="14">
        <v>0.52500000000000002</v>
      </c>
      <c r="AP491" s="14">
        <v>0.33</v>
      </c>
      <c r="AQ491" s="14">
        <v>0.73599999999999999</v>
      </c>
      <c r="AR491" s="14">
        <v>0.59599999999999997</v>
      </c>
      <c r="AS491" s="14">
        <v>0.63800000000000001</v>
      </c>
      <c r="AT491" s="14">
        <v>0.49399999999999999</v>
      </c>
      <c r="AU491" s="14">
        <v>0.8</v>
      </c>
      <c r="AV491" s="14">
        <v>0.65700000000000003</v>
      </c>
      <c r="AW491" s="14">
        <v>2941</v>
      </c>
      <c r="AX491" s="14">
        <v>3763</v>
      </c>
      <c r="AY491" s="14">
        <v>23836</v>
      </c>
      <c r="AZ491" s="14">
        <v>14077</v>
      </c>
      <c r="BA491" s="56">
        <f t="shared" si="357"/>
        <v>6.5916578882488738E-2</v>
      </c>
      <c r="BB491" s="56">
        <f t="shared" si="357"/>
        <v>8.4340049756819149E-2</v>
      </c>
      <c r="BC491" s="56">
        <f t="shared" si="357"/>
        <v>0.53423582939238412</v>
      </c>
      <c r="BD491" s="56">
        <f t="shared" si="356"/>
        <v>0.31550754196830805</v>
      </c>
      <c r="BE491" s="54"/>
      <c r="BG491" s="36">
        <f t="shared" si="360"/>
        <v>0.8343539819744642</v>
      </c>
      <c r="BH491" s="36">
        <f t="shared" si="361"/>
        <v>0.44071746345597057</v>
      </c>
      <c r="BI491" s="36">
        <f t="shared" si="362"/>
        <v>3.669961210963444E-3</v>
      </c>
      <c r="BJ491" s="36">
        <f t="shared" si="363"/>
        <v>0.94264830495252783</v>
      </c>
      <c r="BK491" s="36">
        <f t="shared" si="364"/>
        <v>0.84396234346992882</v>
      </c>
      <c r="BL491" s="36">
        <f t="shared" si="365"/>
        <v>0.44071771157475964</v>
      </c>
      <c r="BM491" s="36">
        <f t="shared" si="366"/>
        <v>3.999999999999998E-2</v>
      </c>
      <c r="BN491" s="36">
        <f t="shared" si="367"/>
        <v>6.03262542320714E-2</v>
      </c>
      <c r="BO491" s="36">
        <f t="shared" si="368"/>
        <v>2.4605920799692427E-2</v>
      </c>
      <c r="BP491" s="36">
        <f t="shared" si="369"/>
        <v>3.9999859878111457E-2</v>
      </c>
      <c r="BQ491" s="36">
        <f t="shared" si="370"/>
        <v>6.0326204605024039E-2</v>
      </c>
      <c r="BR491" s="36">
        <f t="shared" si="371"/>
        <v>2.4605765759639533E-2</v>
      </c>
      <c r="BS491" s="36">
        <f t="shared" si="372"/>
        <v>0.93252449006127314</v>
      </c>
      <c r="BT491" s="36">
        <f t="shared" si="373"/>
        <v>0.98094318012906112</v>
      </c>
      <c r="BU491" s="36">
        <f t="shared" si="374"/>
        <v>0.41220570232672421</v>
      </c>
      <c r="BV491" s="36">
        <f t="shared" si="375"/>
        <v>0.78550393738574764</v>
      </c>
      <c r="BW491" s="36">
        <f t="shared" si="376"/>
        <v>0.81740773215470142</v>
      </c>
      <c r="BX491" s="36">
        <f t="shared" si="377"/>
        <v>0.83869651563032299</v>
      </c>
      <c r="BY491" s="36">
        <f t="shared" si="378"/>
        <v>0.41220571030718206</v>
      </c>
      <c r="BZ491" s="36">
        <f t="shared" si="379"/>
        <v>0.78550381357259125</v>
      </c>
      <c r="CA491" s="36">
        <f t="shared" si="380"/>
        <v>5.3470699324004639E-2</v>
      </c>
      <c r="CB491" s="36">
        <f t="shared" si="381"/>
        <v>0.17887745532559962</v>
      </c>
      <c r="CC491" s="36">
        <f t="shared" si="382"/>
        <v>4.6059345769292621E-3</v>
      </c>
      <c r="CD491" s="36">
        <f t="shared" si="383"/>
        <v>2.4348565379937813E-2</v>
      </c>
      <c r="CE491" s="36">
        <f t="shared" si="384"/>
        <v>2.3478147762747131E-2</v>
      </c>
      <c r="CF491" s="36">
        <f t="shared" si="385"/>
        <v>9.2292901778561101E-2</v>
      </c>
      <c r="CG491" s="36">
        <f t="shared" si="386"/>
        <v>4.1994352316632039E-3</v>
      </c>
      <c r="CH491" s="36">
        <f t="shared" si="387"/>
        <v>4.3336838277925746E-3</v>
      </c>
      <c r="CI491" s="36">
        <f t="shared" si="388"/>
        <v>1.9645309173865345E-2</v>
      </c>
      <c r="CJ491" s="36">
        <f t="shared" si="389"/>
        <v>6.5548337930033423E-2</v>
      </c>
      <c r="CK491" s="36">
        <f t="shared" si="390"/>
        <v>7.1687027737486102E-3</v>
      </c>
      <c r="CL491" s="36">
        <f t="shared" si="391"/>
        <v>4.6355817111815136E-3</v>
      </c>
      <c r="CM491" s="36">
        <f t="shared" si="392"/>
        <v>0.76164465208472076</v>
      </c>
      <c r="CN491" s="36">
        <f t="shared" si="393"/>
        <v>0.99780556189852698</v>
      </c>
      <c r="CO491" s="36">
        <f t="shared" si="394"/>
        <v>0.9611692556351108</v>
      </c>
      <c r="CP491" s="36">
        <f t="shared" si="395"/>
        <v>0.8656660897804912</v>
      </c>
      <c r="CQ491" s="36">
        <f t="shared" si="396"/>
        <v>166.12396805739965</v>
      </c>
      <c r="CR491" s="36">
        <f t="shared" si="397"/>
        <v>0.77475609988700411</v>
      </c>
      <c r="CS491" s="36">
        <f t="shared" si="398"/>
        <v>1.2987840498465519</v>
      </c>
      <c r="CT491" s="36">
        <f t="shared" si="399"/>
        <v>43.476631602464096</v>
      </c>
      <c r="CU491" s="36"/>
      <c r="CV491" s="42" t="str">
        <f t="shared" si="400"/>
        <v>Moeda</v>
      </c>
      <c r="CW491" s="43">
        <f t="shared" si="405"/>
        <v>0.44071746345597057</v>
      </c>
      <c r="CX491" s="43">
        <f t="shared" si="405"/>
        <v>3.669961210963444E-3</v>
      </c>
      <c r="CY491" s="43">
        <f t="shared" si="405"/>
        <v>2.4605920799692427E-2</v>
      </c>
      <c r="CZ491" s="43">
        <f t="shared" si="405"/>
        <v>0.78550393738574764</v>
      </c>
      <c r="DA491" s="43">
        <f t="shared" si="405"/>
        <v>0.83869651563032299</v>
      </c>
      <c r="DB491" s="43">
        <f t="shared" si="405"/>
        <v>1.9645309173865345E-2</v>
      </c>
      <c r="DC491" s="43">
        <f t="shared" si="405"/>
        <v>6.5548337930033423E-2</v>
      </c>
      <c r="DD491" s="43">
        <f t="shared" si="405"/>
        <v>7.1687027737486102E-3</v>
      </c>
      <c r="DE491" s="43">
        <f t="shared" si="405"/>
        <v>4.6355817111815136E-3</v>
      </c>
      <c r="DF491" s="43">
        <f t="shared" si="405"/>
        <v>166.12396805739965</v>
      </c>
      <c r="DG491" s="43">
        <f t="shared" si="405"/>
        <v>0.77475609988700411</v>
      </c>
      <c r="DH491" s="43">
        <f t="shared" si="405"/>
        <v>1.2987840498465519</v>
      </c>
      <c r="DI491" s="43">
        <f t="shared" si="405"/>
        <v>43.476631602464096</v>
      </c>
      <c r="DJ491" s="51">
        <f t="shared" si="359"/>
        <v>16.451102426128372</v>
      </c>
      <c r="DL491" s="40">
        <f t="shared" si="403"/>
        <v>488</v>
      </c>
      <c r="DM491" s="58">
        <f t="shared" si="401"/>
        <v>117.23515935763993</v>
      </c>
      <c r="DN491" s="57" t="str">
        <f t="shared" si="402"/>
        <v>Bueno Brandão</v>
      </c>
    </row>
    <row r="492" spans="1:118" x14ac:dyDescent="0.3">
      <c r="A492" s="12">
        <v>314240</v>
      </c>
      <c r="B492" s="12" t="s">
        <v>29</v>
      </c>
      <c r="C492" s="12" t="s">
        <v>28</v>
      </c>
      <c r="D492" s="27" t="s">
        <v>532</v>
      </c>
      <c r="E492" s="13">
        <v>5419</v>
      </c>
      <c r="F492" s="14">
        <v>7.75</v>
      </c>
      <c r="G492" s="14">
        <v>33.81</v>
      </c>
      <c r="H492" s="15">
        <v>419.97250000000003</v>
      </c>
      <c r="I492" s="15">
        <v>1832.1639</v>
      </c>
      <c r="J492" s="15">
        <v>24.982800000000001</v>
      </c>
      <c r="K492" s="13">
        <v>6470</v>
      </c>
      <c r="L492" s="14">
        <v>1.07</v>
      </c>
      <c r="M492" s="14">
        <v>7.01</v>
      </c>
      <c r="N492" s="15">
        <v>69.229000000000013</v>
      </c>
      <c r="O492" s="15">
        <v>453.54699999999997</v>
      </c>
      <c r="P492" s="15">
        <v>5.1714000000000002</v>
      </c>
      <c r="Q492" s="13">
        <v>6975</v>
      </c>
      <c r="R492" s="14">
        <v>0.45</v>
      </c>
      <c r="S492" s="14">
        <v>2.48</v>
      </c>
      <c r="T492" s="15">
        <v>31.387500000000003</v>
      </c>
      <c r="U492" s="14">
        <v>172.98</v>
      </c>
      <c r="V492" s="14">
        <v>3.9678</v>
      </c>
      <c r="W492" s="14">
        <v>0.44</v>
      </c>
      <c r="X492" s="14">
        <v>0.49</v>
      </c>
      <c r="Y492" s="14">
        <v>0.38</v>
      </c>
      <c r="Z492" s="14">
        <v>83.736599999999996</v>
      </c>
      <c r="AA492" s="14">
        <v>89.57</v>
      </c>
      <c r="AB492" s="14">
        <v>76.863799999999998</v>
      </c>
      <c r="AC492" s="14">
        <v>20968.406999999999</v>
      </c>
      <c r="AD492" s="14">
        <v>76465.543999999994</v>
      </c>
      <c r="AE492" s="14">
        <v>3242.37</v>
      </c>
      <c r="AF492" s="14">
        <v>10324.81</v>
      </c>
      <c r="AG492" s="14">
        <v>6467</v>
      </c>
      <c r="AH492" s="14">
        <v>7406</v>
      </c>
      <c r="AI492" s="14">
        <v>80.519000000000005</v>
      </c>
      <c r="AJ492" s="14">
        <v>55.367100000000001</v>
      </c>
      <c r="AK492" s="14">
        <v>0.51600000000000001</v>
      </c>
      <c r="AL492" s="14">
        <v>0.35899999999999999</v>
      </c>
      <c r="AM492" s="14">
        <v>0.67600000000000005</v>
      </c>
      <c r="AN492" s="14">
        <v>0.56699999999999995</v>
      </c>
      <c r="AO492" s="14">
        <v>0.64500000000000002</v>
      </c>
      <c r="AP492" s="14">
        <v>0.51300000000000001</v>
      </c>
      <c r="AQ492" s="14">
        <v>0.75800000000000001</v>
      </c>
      <c r="AR492" s="14">
        <v>0.68899999999999995</v>
      </c>
      <c r="AS492" s="14">
        <v>0.72099999999999997</v>
      </c>
      <c r="AT492" s="14">
        <v>0.629</v>
      </c>
      <c r="AU492" s="14">
        <v>0.84799999999999998</v>
      </c>
      <c r="AV492" s="14">
        <v>0.70299999999999996</v>
      </c>
      <c r="AW492" s="14">
        <v>10082</v>
      </c>
      <c r="AX492" s="14">
        <v>3422</v>
      </c>
      <c r="AY492" s="14">
        <v>33633</v>
      </c>
      <c r="AZ492" s="14">
        <v>24805</v>
      </c>
      <c r="BA492" s="56">
        <f t="shared" si="357"/>
        <v>0.14014066887214702</v>
      </c>
      <c r="BB492" s="56">
        <f t="shared" si="357"/>
        <v>4.7566094909788442E-2</v>
      </c>
      <c r="BC492" s="56">
        <f t="shared" si="357"/>
        <v>0.46750159850991074</v>
      </c>
      <c r="BD492" s="56">
        <f t="shared" si="356"/>
        <v>0.3447916377081538</v>
      </c>
      <c r="BE492" s="54"/>
      <c r="BG492" s="36">
        <f t="shared" si="360"/>
        <v>0.75797517286741112</v>
      </c>
      <c r="BH492" s="36">
        <f t="shared" si="361"/>
        <v>0.76378786808841181</v>
      </c>
      <c r="BI492" s="36">
        <f t="shared" si="362"/>
        <v>0.62156810213281455</v>
      </c>
      <c r="BJ492" s="36">
        <f t="shared" si="363"/>
        <v>0.96764858596957859</v>
      </c>
      <c r="BK492" s="36">
        <f t="shared" si="364"/>
        <v>0.94599389455109573</v>
      </c>
      <c r="BL492" s="36">
        <f t="shared" si="365"/>
        <v>0.76378590826558534</v>
      </c>
      <c r="BM492" s="36">
        <f t="shared" si="366"/>
        <v>7.1111111111111083E-2</v>
      </c>
      <c r="BN492" s="36">
        <f t="shared" si="367"/>
        <v>1.9698368728839642E-2</v>
      </c>
      <c r="BO492" s="36">
        <f t="shared" si="368"/>
        <v>6.4975009611687798E-2</v>
      </c>
      <c r="BP492" s="36">
        <f t="shared" si="369"/>
        <v>7.1110862005531503E-2</v>
      </c>
      <c r="BQ492" s="36">
        <f t="shared" si="370"/>
        <v>1.9698198579295258E-2</v>
      </c>
      <c r="BR492" s="36">
        <f t="shared" si="371"/>
        <v>6.497497085161931E-2</v>
      </c>
      <c r="BS492" s="36">
        <f t="shared" si="372"/>
        <v>0.87499015051235773</v>
      </c>
      <c r="BT492" s="36">
        <f t="shared" si="373"/>
        <v>0.96971090128050619</v>
      </c>
      <c r="BU492" s="36">
        <f t="shared" si="374"/>
        <v>0.28874121397308583</v>
      </c>
      <c r="BV492" s="36">
        <f t="shared" si="375"/>
        <v>0.77440625105352323</v>
      </c>
      <c r="BW492" s="36">
        <f t="shared" si="376"/>
        <v>0.74027148777747687</v>
      </c>
      <c r="BX492" s="36">
        <f t="shared" si="377"/>
        <v>0.76181693891062052</v>
      </c>
      <c r="BY492" s="36">
        <f t="shared" si="378"/>
        <v>0.2887410509588319</v>
      </c>
      <c r="BZ492" s="36">
        <f t="shared" si="379"/>
        <v>0.77440627092973102</v>
      </c>
      <c r="CA492" s="36">
        <f t="shared" si="380"/>
        <v>2.1765158465988379E-3</v>
      </c>
      <c r="CB492" s="36">
        <f t="shared" si="381"/>
        <v>8.2218882080137612E-2</v>
      </c>
      <c r="CC492" s="36">
        <f t="shared" si="382"/>
        <v>4.0592076488056347E-3</v>
      </c>
      <c r="CD492" s="36">
        <f t="shared" si="383"/>
        <v>2.3675735327237579E-3</v>
      </c>
      <c r="CE492" s="36">
        <f t="shared" si="384"/>
        <v>1.625910509885533E-3</v>
      </c>
      <c r="CF492" s="36">
        <f t="shared" si="385"/>
        <v>6.7697484377503593E-3</v>
      </c>
      <c r="CG492" s="36">
        <f t="shared" si="386"/>
        <v>1.3578335370352738E-3</v>
      </c>
      <c r="CH492" s="36">
        <f t="shared" si="387"/>
        <v>6.3899725828165692E-3</v>
      </c>
      <c r="CI492" s="36">
        <f t="shared" si="388"/>
        <v>8.0099679601281556E-4</v>
      </c>
      <c r="CJ492" s="36">
        <f t="shared" si="389"/>
        <v>2.7784330091450127E-3</v>
      </c>
      <c r="CK492" s="36">
        <f t="shared" si="390"/>
        <v>8.8496038624069965E-4</v>
      </c>
      <c r="CL492" s="36">
        <f t="shared" si="391"/>
        <v>8.0478849152457345E-6</v>
      </c>
      <c r="CM492" s="36">
        <f t="shared" si="392"/>
        <v>0.3177373983925102</v>
      </c>
      <c r="CN492" s="36">
        <f t="shared" si="393"/>
        <v>0.99800432077644807</v>
      </c>
      <c r="CO492" s="36">
        <f t="shared" si="394"/>
        <v>0.94543212870771853</v>
      </c>
      <c r="CP492" s="36">
        <f t="shared" si="395"/>
        <v>0.76979392777063693</v>
      </c>
      <c r="CQ492" s="36">
        <f t="shared" si="396"/>
        <v>813.86082118452134</v>
      </c>
      <c r="CR492" s="36">
        <f t="shared" si="397"/>
        <v>0.86943783714030143</v>
      </c>
      <c r="CS492" s="36">
        <f t="shared" si="398"/>
        <v>0.76102598292301571</v>
      </c>
      <c r="CT492" s="36">
        <f t="shared" si="399"/>
        <v>53.268029884391204</v>
      </c>
      <c r="CU492" s="36"/>
      <c r="CV492" s="42" t="str">
        <f t="shared" si="400"/>
        <v>Moema</v>
      </c>
      <c r="CW492" s="43">
        <f t="shared" si="405"/>
        <v>0.76378786808841181</v>
      </c>
      <c r="CX492" s="43">
        <f t="shared" si="405"/>
        <v>0.62156810213281455</v>
      </c>
      <c r="CY492" s="43">
        <f t="shared" si="405"/>
        <v>6.4975009611687798E-2</v>
      </c>
      <c r="CZ492" s="43">
        <f t="shared" si="405"/>
        <v>0.77440625105352323</v>
      </c>
      <c r="DA492" s="43">
        <f t="shared" si="405"/>
        <v>0.76181693891062052</v>
      </c>
      <c r="DB492" s="43">
        <f t="shared" si="405"/>
        <v>8.0099679601281556E-4</v>
      </c>
      <c r="DC492" s="43">
        <f t="shared" si="405"/>
        <v>2.7784330091450127E-3</v>
      </c>
      <c r="DD492" s="43">
        <f t="shared" si="405"/>
        <v>8.8496038624069965E-4</v>
      </c>
      <c r="DE492" s="43">
        <f t="shared" si="405"/>
        <v>8.0478849152457345E-6</v>
      </c>
      <c r="DF492" s="43">
        <f t="shared" si="405"/>
        <v>813.86082118452134</v>
      </c>
      <c r="DG492" s="43">
        <f t="shared" si="405"/>
        <v>0.86943783714030143</v>
      </c>
      <c r="DH492" s="43">
        <f t="shared" si="405"/>
        <v>0.76102598292301571</v>
      </c>
      <c r="DI492" s="43">
        <f t="shared" si="405"/>
        <v>53.268029884391204</v>
      </c>
      <c r="DJ492" s="51">
        <f t="shared" si="359"/>
        <v>67.057718576680699</v>
      </c>
      <c r="DL492" s="40">
        <f t="shared" si="403"/>
        <v>489</v>
      </c>
      <c r="DM492" s="58">
        <f t="shared" si="401"/>
        <v>117.91548705029088</v>
      </c>
      <c r="DN492" s="57" t="str">
        <f t="shared" si="402"/>
        <v>Santana do Garambéu</v>
      </c>
    </row>
    <row r="493" spans="1:118" x14ac:dyDescent="0.3">
      <c r="A493" s="12">
        <v>314250</v>
      </c>
      <c r="B493" s="12" t="s">
        <v>29</v>
      </c>
      <c r="C493" s="12" t="s">
        <v>28</v>
      </c>
      <c r="D493" s="27" t="s">
        <v>533</v>
      </c>
      <c r="E493" s="13">
        <v>2899</v>
      </c>
      <c r="F493" s="14">
        <v>41.26</v>
      </c>
      <c r="G493" s="14">
        <v>73.989999999999995</v>
      </c>
      <c r="H493" s="15">
        <v>1196.1273999999999</v>
      </c>
      <c r="I493" s="15">
        <v>2144.9701</v>
      </c>
      <c r="J493" s="15">
        <v>133.0052</v>
      </c>
      <c r="K493" s="13">
        <v>2540</v>
      </c>
      <c r="L493" s="14">
        <v>19.98</v>
      </c>
      <c r="M493" s="14">
        <v>48.4</v>
      </c>
      <c r="N493" s="15">
        <v>507.49200000000002</v>
      </c>
      <c r="O493" s="15">
        <v>1229.3599999999999</v>
      </c>
      <c r="P493" s="15">
        <v>96.565399999999997</v>
      </c>
      <c r="Q493" s="13">
        <v>2342</v>
      </c>
      <c r="R493" s="14">
        <v>4.4400000000000004</v>
      </c>
      <c r="S493" s="14">
        <v>23.8</v>
      </c>
      <c r="T493" s="15">
        <v>103.98480000000001</v>
      </c>
      <c r="U493" s="14">
        <v>557.39600000000007</v>
      </c>
      <c r="V493" s="14">
        <v>39.148600000000002</v>
      </c>
      <c r="W493" s="14">
        <v>0.62</v>
      </c>
      <c r="X493" s="14">
        <v>0.68</v>
      </c>
      <c r="Y493" s="14">
        <v>0.48</v>
      </c>
      <c r="Z493" s="14">
        <v>117.99250000000001</v>
      </c>
      <c r="AA493" s="14">
        <v>124.30119999999999</v>
      </c>
      <c r="AB493" s="14">
        <v>97.091099999999997</v>
      </c>
      <c r="AC493" s="14">
        <v>6747.6440000000002</v>
      </c>
      <c r="AD493" s="14">
        <v>26860.668000000001</v>
      </c>
      <c r="AE493" s="14">
        <v>2600.2482</v>
      </c>
      <c r="AF493" s="14">
        <v>11357.58</v>
      </c>
      <c r="AG493" s="14">
        <v>2595</v>
      </c>
      <c r="AH493" s="14">
        <v>2365</v>
      </c>
      <c r="AI493" s="14">
        <v>64.572900000000004</v>
      </c>
      <c r="AJ493" s="14">
        <v>60.9054</v>
      </c>
      <c r="AK493" s="14">
        <v>0.35099999999999998</v>
      </c>
      <c r="AL493" s="14">
        <v>0.14000000000000001</v>
      </c>
      <c r="AM493" s="14">
        <v>0.61799999999999999</v>
      </c>
      <c r="AN493" s="14">
        <v>0.499</v>
      </c>
      <c r="AO493" s="14">
        <v>0.55100000000000005</v>
      </c>
      <c r="AP493" s="14">
        <v>0.374</v>
      </c>
      <c r="AQ493" s="14">
        <v>0.72</v>
      </c>
      <c r="AR493" s="14">
        <v>0.622</v>
      </c>
      <c r="AS493" s="14">
        <v>0.65</v>
      </c>
      <c r="AT493" s="14">
        <v>0.54800000000000004</v>
      </c>
      <c r="AU493" s="14">
        <v>0.81899999999999995</v>
      </c>
      <c r="AV493" s="14">
        <v>0.61199999999999999</v>
      </c>
      <c r="AW493" s="14">
        <v>8411</v>
      </c>
      <c r="AX493" s="14">
        <v>971</v>
      </c>
      <c r="AY493" s="14">
        <v>5445</v>
      </c>
      <c r="AZ493" s="14">
        <v>11579</v>
      </c>
      <c r="BA493" s="56">
        <f t="shared" si="357"/>
        <v>0.31852609255472242</v>
      </c>
      <c r="BB493" s="56">
        <f t="shared" si="357"/>
        <v>3.6771945769900782E-2</v>
      </c>
      <c r="BC493" s="56">
        <f t="shared" si="357"/>
        <v>0.20620313565098841</v>
      </c>
      <c r="BD493" s="56">
        <f t="shared" si="356"/>
        <v>0.43849882602438839</v>
      </c>
      <c r="BE493" s="54"/>
      <c r="BG493" s="36">
        <f t="shared" si="360"/>
        <v>0.91500172470857244</v>
      </c>
      <c r="BH493" s="36">
        <f t="shared" si="361"/>
        <v>5.9388461266859802E-2</v>
      </c>
      <c r="BI493" s="36">
        <f t="shared" si="362"/>
        <v>1.0623769642045913</v>
      </c>
      <c r="BJ493" s="36">
        <f t="shared" si="363"/>
        <v>0.89485986572818033</v>
      </c>
      <c r="BK493" s="36">
        <f t="shared" si="364"/>
        <v>0.83134282365299284</v>
      </c>
      <c r="BL493" s="36">
        <f t="shared" si="365"/>
        <v>5.9388279103863448E-2</v>
      </c>
      <c r="BM493" s="36">
        <f t="shared" si="366"/>
        <v>1.111111111111118E-3</v>
      </c>
      <c r="BN493" s="36">
        <f t="shared" si="367"/>
        <v>3.7242228377962511E-2</v>
      </c>
      <c r="BO493" s="36">
        <f t="shared" si="368"/>
        <v>3.4602076124567488E-3</v>
      </c>
      <c r="BP493" s="36">
        <f t="shared" si="369"/>
        <v>1.1111656036724897E-3</v>
      </c>
      <c r="BQ493" s="36">
        <f t="shared" si="370"/>
        <v>3.7242462334458638E-2</v>
      </c>
      <c r="BR493" s="36">
        <f t="shared" si="371"/>
        <v>3.4602143209343907E-3</v>
      </c>
      <c r="BS493" s="36">
        <f t="shared" si="372"/>
        <v>0.95886125208652728</v>
      </c>
      <c r="BT493" s="36">
        <f t="shared" si="373"/>
        <v>0.98930703091579653</v>
      </c>
      <c r="BU493" s="36">
        <f t="shared" si="374"/>
        <v>0.39560422949224544</v>
      </c>
      <c r="BV493" s="36">
        <f t="shared" si="375"/>
        <v>0.75342495150259647</v>
      </c>
      <c r="BW493" s="36">
        <f t="shared" si="376"/>
        <v>0.89109654652710346</v>
      </c>
      <c r="BX493" s="36">
        <f t="shared" si="377"/>
        <v>0.92042397028366529</v>
      </c>
      <c r="BY493" s="36">
        <f t="shared" si="378"/>
        <v>0.3956044131799013</v>
      </c>
      <c r="BZ493" s="36">
        <f t="shared" si="379"/>
        <v>0.75342482171089897</v>
      </c>
      <c r="CA493" s="36">
        <f t="shared" si="380"/>
        <v>8.2962694765253142E-2</v>
      </c>
      <c r="CB493" s="36">
        <f t="shared" si="381"/>
        <v>0.24821109697974078</v>
      </c>
      <c r="CC493" s="36">
        <f t="shared" si="382"/>
        <v>2.0748766507316538E-2</v>
      </c>
      <c r="CD493" s="36">
        <f t="shared" si="383"/>
        <v>2.6488108643754792E-2</v>
      </c>
      <c r="CE493" s="36">
        <f t="shared" si="384"/>
        <v>1.2385535900104041E-2</v>
      </c>
      <c r="CF493" s="36">
        <f t="shared" si="385"/>
        <v>4.4508536737346213E-2</v>
      </c>
      <c r="CG493" s="36">
        <f t="shared" si="386"/>
        <v>7.2476988677186039E-3</v>
      </c>
      <c r="CH493" s="36">
        <f t="shared" si="387"/>
        <v>6.2892463713996622E-4</v>
      </c>
      <c r="CI493" s="36">
        <f t="shared" si="388"/>
        <v>1.537332626179698E-2</v>
      </c>
      <c r="CJ493" s="36">
        <f t="shared" si="389"/>
        <v>3.0519669037596151E-2</v>
      </c>
      <c r="CK493" s="36">
        <f t="shared" si="390"/>
        <v>3.9600668171273969E-3</v>
      </c>
      <c r="CL493" s="36">
        <f t="shared" si="391"/>
        <v>1.7401539157990031E-2</v>
      </c>
      <c r="CM493" s="36">
        <f t="shared" si="392"/>
        <v>0.40449313749586802</v>
      </c>
      <c r="CN493" s="36">
        <f t="shared" si="393"/>
        <v>0.99943351908451794</v>
      </c>
      <c r="CO493" s="36">
        <f t="shared" si="394"/>
        <v>0.99106189901476238</v>
      </c>
      <c r="CP493" s="36">
        <f t="shared" si="395"/>
        <v>0.8887971595418821</v>
      </c>
      <c r="CQ493" s="36">
        <f t="shared" si="396"/>
        <v>4371.1704236686346</v>
      </c>
      <c r="CR493" s="36">
        <f t="shared" si="397"/>
        <v>0.89826542199310266</v>
      </c>
      <c r="CS493" s="36">
        <f t="shared" si="398"/>
        <v>3.0326759198980278E-2</v>
      </c>
      <c r="CT493" s="36">
        <f t="shared" si="399"/>
        <v>91.276111239574675</v>
      </c>
      <c r="CU493" s="36"/>
      <c r="CV493" s="42" t="str">
        <f t="shared" si="400"/>
        <v>Monjolos</v>
      </c>
      <c r="CW493" s="43">
        <f t="shared" si="405"/>
        <v>5.9388461266859802E-2</v>
      </c>
      <c r="CX493" s="43">
        <f t="shared" si="405"/>
        <v>1.0623769642045913</v>
      </c>
      <c r="CY493" s="43">
        <f t="shared" si="405"/>
        <v>3.4602076124567488E-3</v>
      </c>
      <c r="CZ493" s="43">
        <f t="shared" si="405"/>
        <v>0.75342495150259647</v>
      </c>
      <c r="DA493" s="43">
        <f t="shared" si="405"/>
        <v>0.92042397028366529</v>
      </c>
      <c r="DB493" s="43">
        <f t="shared" si="405"/>
        <v>1.537332626179698E-2</v>
      </c>
      <c r="DC493" s="43">
        <f t="shared" si="405"/>
        <v>3.0519669037596151E-2</v>
      </c>
      <c r="DD493" s="43">
        <f t="shared" si="405"/>
        <v>3.9600668171273969E-3</v>
      </c>
      <c r="DE493" s="43">
        <f t="shared" si="405"/>
        <v>1.7401539157990031E-2</v>
      </c>
      <c r="DF493" s="43">
        <f t="shared" si="405"/>
        <v>4371.1704236686346</v>
      </c>
      <c r="DG493" s="43">
        <f t="shared" si="405"/>
        <v>0.89826542199310266</v>
      </c>
      <c r="DH493" s="43">
        <f t="shared" si="405"/>
        <v>3.0326759198980278E-2</v>
      </c>
      <c r="DI493" s="43">
        <f t="shared" si="405"/>
        <v>91.276111239574675</v>
      </c>
      <c r="DJ493" s="51">
        <f t="shared" si="359"/>
        <v>343.55703509581122</v>
      </c>
      <c r="DL493" s="40">
        <f t="shared" si="403"/>
        <v>490</v>
      </c>
      <c r="DM493" s="58">
        <f t="shared" si="401"/>
        <v>118.30921534081752</v>
      </c>
      <c r="DN493" s="57" t="str">
        <f t="shared" si="402"/>
        <v>Eugenópolis</v>
      </c>
    </row>
    <row r="494" spans="1:118" x14ac:dyDescent="0.3">
      <c r="A494" s="12">
        <v>314260</v>
      </c>
      <c r="B494" s="12" t="s">
        <v>29</v>
      </c>
      <c r="C494" s="12" t="s">
        <v>28</v>
      </c>
      <c r="D494" s="27" t="s">
        <v>434</v>
      </c>
      <c r="E494" s="13">
        <v>6835</v>
      </c>
      <c r="F494" s="14">
        <v>15.24</v>
      </c>
      <c r="G494" s="14">
        <v>44.88</v>
      </c>
      <c r="H494" s="15">
        <v>1041.654</v>
      </c>
      <c r="I494" s="15">
        <v>3067.5480000000002</v>
      </c>
      <c r="J494" s="15">
        <v>49.127499999999998</v>
      </c>
      <c r="K494" s="13">
        <v>7529</v>
      </c>
      <c r="L494" s="14">
        <v>3.02</v>
      </c>
      <c r="M494" s="14">
        <v>12.65</v>
      </c>
      <c r="N494" s="15">
        <v>227.3758</v>
      </c>
      <c r="O494" s="15">
        <v>952.41849999999999</v>
      </c>
      <c r="P494" s="15">
        <v>14.596</v>
      </c>
      <c r="Q494" s="13">
        <v>8124</v>
      </c>
      <c r="R494" s="14">
        <v>0.64</v>
      </c>
      <c r="S494" s="14">
        <v>5.17</v>
      </c>
      <c r="T494" s="15">
        <v>51.993600000000001</v>
      </c>
      <c r="U494" s="14">
        <v>420.01079999999996</v>
      </c>
      <c r="V494" s="14">
        <v>5.6429999999999998</v>
      </c>
      <c r="W494" s="14">
        <v>0.65</v>
      </c>
      <c r="X494" s="14">
        <v>0.52</v>
      </c>
      <c r="Y494" s="14">
        <v>0.4</v>
      </c>
      <c r="Z494" s="14">
        <v>123.70180000000001</v>
      </c>
      <c r="AA494" s="14">
        <v>95.053799999999995</v>
      </c>
      <c r="AB494" s="14">
        <v>80.909300000000002</v>
      </c>
      <c r="AC494" s="14">
        <v>31795.341</v>
      </c>
      <c r="AD494" s="14">
        <v>184076.149</v>
      </c>
      <c r="AE494" s="14">
        <v>4189.6615000000002</v>
      </c>
      <c r="AF494" s="14">
        <v>21446.6</v>
      </c>
      <c r="AG494" s="14">
        <v>7589</v>
      </c>
      <c r="AH494" s="14">
        <v>8583</v>
      </c>
      <c r="AI494" s="14">
        <v>104.04340000000001</v>
      </c>
      <c r="AJ494" s="14">
        <v>115.008</v>
      </c>
      <c r="AK494" s="14">
        <v>0.47499999999999998</v>
      </c>
      <c r="AL494" s="14">
        <v>0.253</v>
      </c>
      <c r="AM494" s="14">
        <v>0.69899999999999995</v>
      </c>
      <c r="AN494" s="14">
        <v>0.60699999999999998</v>
      </c>
      <c r="AO494" s="14">
        <v>0.63300000000000001</v>
      </c>
      <c r="AP494" s="14">
        <v>0.48699999999999999</v>
      </c>
      <c r="AQ494" s="14">
        <v>0.78800000000000003</v>
      </c>
      <c r="AR494" s="14">
        <v>0.66100000000000003</v>
      </c>
      <c r="AS494" s="14">
        <v>0.72099999999999997</v>
      </c>
      <c r="AT494" s="14">
        <v>0.65400000000000003</v>
      </c>
      <c r="AU494" s="14">
        <v>0.83899999999999997</v>
      </c>
      <c r="AV494" s="14">
        <v>0.68200000000000005</v>
      </c>
      <c r="AW494" s="14">
        <v>22612</v>
      </c>
      <c r="AX494" s="14">
        <v>64307</v>
      </c>
      <c r="AY494" s="14">
        <v>51472</v>
      </c>
      <c r="AZ494" s="14">
        <v>28497</v>
      </c>
      <c r="BA494" s="56">
        <f t="shared" si="357"/>
        <v>0.13549206653564067</v>
      </c>
      <c r="BB494" s="56">
        <f t="shared" si="357"/>
        <v>0.38533028138631897</v>
      </c>
      <c r="BC494" s="56">
        <f t="shared" si="357"/>
        <v>0.30842241503283641</v>
      </c>
      <c r="BD494" s="56">
        <f t="shared" si="356"/>
        <v>0.17075523704520396</v>
      </c>
      <c r="BE494" s="54"/>
      <c r="BG494" s="36">
        <f t="shared" si="360"/>
        <v>0.7213179574316807</v>
      </c>
      <c r="BH494" s="36">
        <f t="shared" si="361"/>
        <v>0.67359492816734534</v>
      </c>
      <c r="BI494" s="36">
        <f t="shared" si="362"/>
        <v>0.31233983505923196</v>
      </c>
      <c r="BJ494" s="36">
        <f t="shared" si="363"/>
        <v>0.94669891822863927</v>
      </c>
      <c r="BK494" s="36">
        <f t="shared" si="364"/>
        <v>0.8714674486228069</v>
      </c>
      <c r="BL494" s="36">
        <f t="shared" si="365"/>
        <v>0.67359717763967275</v>
      </c>
      <c r="BM494" s="36">
        <f t="shared" si="366"/>
        <v>6.9444444444444692E-3</v>
      </c>
      <c r="BN494" s="36">
        <f t="shared" si="367"/>
        <v>7.6946752847029745E-3</v>
      </c>
      <c r="BO494" s="36">
        <f t="shared" si="368"/>
        <v>4.6520569011918499E-2</v>
      </c>
      <c r="BP494" s="36">
        <f t="shared" si="369"/>
        <v>6.9445660786673852E-3</v>
      </c>
      <c r="BQ494" s="36">
        <f t="shared" si="370"/>
        <v>7.6946930086623511E-3</v>
      </c>
      <c r="BR494" s="36">
        <f t="shared" si="371"/>
        <v>4.652038042944056E-2</v>
      </c>
      <c r="BS494" s="36">
        <f t="shared" si="372"/>
        <v>0.813708416142918</v>
      </c>
      <c r="BT494" s="36">
        <f t="shared" si="373"/>
        <v>0.92787381520581613</v>
      </c>
      <c r="BU494" s="36">
        <f t="shared" si="374"/>
        <v>0.16174674124798119</v>
      </c>
      <c r="BV494" s="36">
        <f t="shared" si="375"/>
        <v>0.56361728267589051</v>
      </c>
      <c r="BW494" s="36">
        <f t="shared" si="376"/>
        <v>0.69917785942123312</v>
      </c>
      <c r="BX494" s="36">
        <f t="shared" si="377"/>
        <v>0.72694269555072999</v>
      </c>
      <c r="BY494" s="36">
        <f t="shared" si="378"/>
        <v>0.16174680519035511</v>
      </c>
      <c r="BZ494" s="36">
        <f t="shared" si="379"/>
        <v>0.56361741194116699</v>
      </c>
      <c r="CA494" s="36">
        <f t="shared" si="380"/>
        <v>1.3330645260832199E-3</v>
      </c>
      <c r="CB494" s="36">
        <f t="shared" si="381"/>
        <v>8.684369419714566E-3</v>
      </c>
      <c r="CC494" s="36">
        <f t="shared" si="382"/>
        <v>1.0148019122014121E-3</v>
      </c>
      <c r="CD494" s="36">
        <f t="shared" si="383"/>
        <v>3.4063780910769992E-4</v>
      </c>
      <c r="CE494" s="36">
        <f t="shared" si="384"/>
        <v>4.3964620187304999E-4</v>
      </c>
      <c r="CF494" s="36">
        <f t="shared" si="385"/>
        <v>7.5219427086115108E-4</v>
      </c>
      <c r="CG494" s="36">
        <f t="shared" si="386"/>
        <v>1.6145464174023253E-6</v>
      </c>
      <c r="CH494" s="36">
        <f t="shared" si="387"/>
        <v>1.2996138009650079E-3</v>
      </c>
      <c r="CI494" s="36">
        <f t="shared" si="388"/>
        <v>8.0099679601281556E-4</v>
      </c>
      <c r="CJ494" s="36">
        <f t="shared" si="389"/>
        <v>2.2681085788938784E-4</v>
      </c>
      <c r="CK494" s="36">
        <f t="shared" si="390"/>
        <v>1.6036634218119202E-3</v>
      </c>
      <c r="CL494" s="36">
        <f t="shared" si="391"/>
        <v>1.0643327800412339E-3</v>
      </c>
      <c r="CM494" s="36">
        <f t="shared" si="392"/>
        <v>4.5890550677974166E-4</v>
      </c>
      <c r="CN494" s="36">
        <f t="shared" si="393"/>
        <v>0.96282998852806245</v>
      </c>
      <c r="CO494" s="36">
        <f t="shared" si="394"/>
        <v>0.91711056962537285</v>
      </c>
      <c r="CP494" s="36">
        <f t="shared" si="395"/>
        <v>0.73810089388264721</v>
      </c>
      <c r="CQ494" s="36">
        <f t="shared" si="396"/>
        <v>758.93447360320658</v>
      </c>
      <c r="CR494" s="36">
        <f t="shared" si="397"/>
        <v>0.20491185051219871</v>
      </c>
      <c r="CS494" s="36">
        <f t="shared" si="398"/>
        <v>5.534147622424869E-2</v>
      </c>
      <c r="CT494" s="36">
        <f t="shared" si="399"/>
        <v>9.6706182087930834</v>
      </c>
      <c r="CU494" s="36"/>
      <c r="CV494" s="42" t="str">
        <f t="shared" si="400"/>
        <v>Monsenhor Paulo</v>
      </c>
      <c r="CW494" s="43">
        <f t="shared" si="405"/>
        <v>0.67359492816734534</v>
      </c>
      <c r="CX494" s="43">
        <f t="shared" si="405"/>
        <v>0.31233983505923196</v>
      </c>
      <c r="CY494" s="43">
        <f t="shared" si="405"/>
        <v>4.6520569011918499E-2</v>
      </c>
      <c r="CZ494" s="43">
        <f t="shared" si="405"/>
        <v>0.56361728267589051</v>
      </c>
      <c r="DA494" s="43">
        <f t="shared" si="405"/>
        <v>0.72694269555072999</v>
      </c>
      <c r="DB494" s="43">
        <f t="shared" si="405"/>
        <v>8.0099679601281556E-4</v>
      </c>
      <c r="DC494" s="43">
        <f t="shared" si="405"/>
        <v>2.2681085788938784E-4</v>
      </c>
      <c r="DD494" s="43">
        <f t="shared" si="405"/>
        <v>1.6036634218119202E-3</v>
      </c>
      <c r="DE494" s="43">
        <f t="shared" si="405"/>
        <v>1.0643327800412339E-3</v>
      </c>
      <c r="DF494" s="43">
        <f t="shared" si="405"/>
        <v>758.93447360320658</v>
      </c>
      <c r="DG494" s="43">
        <f t="shared" si="405"/>
        <v>0.20491185051219871</v>
      </c>
      <c r="DH494" s="43">
        <f t="shared" si="405"/>
        <v>5.534147622424869E-2</v>
      </c>
      <c r="DI494" s="43">
        <f t="shared" si="405"/>
        <v>9.6706182087930834</v>
      </c>
      <c r="DJ494" s="51">
        <f t="shared" si="359"/>
        <v>59.322465865619769</v>
      </c>
      <c r="DL494" s="40">
        <f t="shared" si="403"/>
        <v>491</v>
      </c>
      <c r="DM494" s="58">
        <f t="shared" si="401"/>
        <v>118.42030969498056</v>
      </c>
      <c r="DN494" s="57" t="str">
        <f t="shared" si="402"/>
        <v>Abre Campo</v>
      </c>
    </row>
    <row r="495" spans="1:118" x14ac:dyDescent="0.3">
      <c r="A495" s="12">
        <v>314270</v>
      </c>
      <c r="B495" s="12" t="s">
        <v>29</v>
      </c>
      <c r="C495" s="12" t="s">
        <v>28</v>
      </c>
      <c r="D495" s="27" t="s">
        <v>534</v>
      </c>
      <c r="E495" s="13">
        <v>16748</v>
      </c>
      <c r="F495" s="14">
        <v>37.29</v>
      </c>
      <c r="G495" s="14">
        <v>66.45</v>
      </c>
      <c r="H495" s="15">
        <v>6245.3292000000001</v>
      </c>
      <c r="I495" s="15">
        <v>11129.046</v>
      </c>
      <c r="J495" s="15">
        <v>120.2075</v>
      </c>
      <c r="K495" s="13">
        <v>16586</v>
      </c>
      <c r="L495" s="14">
        <v>31.05</v>
      </c>
      <c r="M495" s="14">
        <v>48.08</v>
      </c>
      <c r="N495" s="15">
        <v>5149.9529999999995</v>
      </c>
      <c r="O495" s="15">
        <v>7974.5488000000005</v>
      </c>
      <c r="P495" s="15">
        <v>150.06780000000001</v>
      </c>
      <c r="Q495" s="13">
        <v>15814</v>
      </c>
      <c r="R495" s="14">
        <v>19.79</v>
      </c>
      <c r="S495" s="14">
        <v>38.229999999999997</v>
      </c>
      <c r="T495" s="15">
        <v>3129.5906</v>
      </c>
      <c r="U495" s="14">
        <v>6045.6921999999995</v>
      </c>
      <c r="V495" s="14">
        <v>174.4932</v>
      </c>
      <c r="W495" s="14">
        <v>0.64</v>
      </c>
      <c r="X495" s="14">
        <v>0.62</v>
      </c>
      <c r="Y495" s="14">
        <v>0.54</v>
      </c>
      <c r="Z495" s="14">
        <v>121.7987</v>
      </c>
      <c r="AA495" s="14">
        <v>113.3334</v>
      </c>
      <c r="AB495" s="14">
        <v>109.22750000000001</v>
      </c>
      <c r="AC495" s="14">
        <v>27098.346000000001</v>
      </c>
      <c r="AD495" s="14">
        <v>110549.319</v>
      </c>
      <c r="AE495" s="14">
        <v>1556.2135000000001</v>
      </c>
      <c r="AF495" s="14">
        <v>6963.74</v>
      </c>
      <c r="AG495" s="14">
        <v>17413</v>
      </c>
      <c r="AH495" s="14">
        <v>15875</v>
      </c>
      <c r="AI495" s="14">
        <v>38.646000000000001</v>
      </c>
      <c r="AJ495" s="14">
        <v>37.343299999999999</v>
      </c>
      <c r="AK495" s="14">
        <v>0.36099999999999999</v>
      </c>
      <c r="AL495" s="14">
        <v>0.14299999999999999</v>
      </c>
      <c r="AM495" s="14">
        <v>0.61199999999999999</v>
      </c>
      <c r="AN495" s="14">
        <v>0.53600000000000003</v>
      </c>
      <c r="AO495" s="14">
        <v>0.5</v>
      </c>
      <c r="AP495" s="14">
        <v>0.313</v>
      </c>
      <c r="AQ495" s="14">
        <v>0.71499999999999997</v>
      </c>
      <c r="AR495" s="14">
        <v>0.55900000000000005</v>
      </c>
      <c r="AS495" s="14">
        <v>0.61299999999999999</v>
      </c>
      <c r="AT495" s="14">
        <v>0.49199999999999999</v>
      </c>
      <c r="AU495" s="14">
        <v>0.79900000000000004</v>
      </c>
      <c r="AV495" s="14">
        <v>0.58599999999999997</v>
      </c>
      <c r="AW495" s="14">
        <v>9110</v>
      </c>
      <c r="AX495" s="14">
        <v>6031</v>
      </c>
      <c r="AY495" s="14">
        <v>41016</v>
      </c>
      <c r="AZ495" s="14">
        <v>50263</v>
      </c>
      <c r="BA495" s="56">
        <f t="shared" si="357"/>
        <v>8.5604209735012218E-2</v>
      </c>
      <c r="BB495" s="56">
        <f t="shared" si="357"/>
        <v>5.6671678255966924E-2</v>
      </c>
      <c r="BC495" s="56">
        <f t="shared" si="357"/>
        <v>0.3854162751362526</v>
      </c>
      <c r="BD495" s="56">
        <f t="shared" si="356"/>
        <v>0.47230783687276828</v>
      </c>
      <c r="BE495" s="54"/>
      <c r="BG495" s="36">
        <f t="shared" si="360"/>
        <v>0.4993672912193392</v>
      </c>
      <c r="BH495" s="36">
        <f t="shared" si="361"/>
        <v>20.642641370273598</v>
      </c>
      <c r="BI495" s="36">
        <f t="shared" si="362"/>
        <v>5.116396958613378</v>
      </c>
      <c r="BJ495" s="36">
        <f t="shared" si="363"/>
        <v>0.39201401410845815</v>
      </c>
      <c r="BK495" s="36">
        <f t="shared" si="364"/>
        <v>1.8609286268956469E-3</v>
      </c>
      <c r="BL495" s="36">
        <f t="shared" si="365"/>
        <v>20.642562125895786</v>
      </c>
      <c r="BM495" s="36">
        <f t="shared" si="366"/>
        <v>4.4444444444444427E-3</v>
      </c>
      <c r="BN495" s="36">
        <f t="shared" si="367"/>
        <v>7.6946752847029945E-3</v>
      </c>
      <c r="BO495" s="36">
        <f t="shared" si="368"/>
        <v>3.4602076124567488E-3</v>
      </c>
      <c r="BP495" s="36">
        <f t="shared" si="369"/>
        <v>4.4445456442508439E-3</v>
      </c>
      <c r="BQ495" s="36">
        <f t="shared" si="370"/>
        <v>7.694693008662332E-3</v>
      </c>
      <c r="BR495" s="36">
        <f t="shared" si="371"/>
        <v>3.4602143209344037E-3</v>
      </c>
      <c r="BS495" s="36">
        <f t="shared" si="372"/>
        <v>0.84002076180085883</v>
      </c>
      <c r="BT495" s="36">
        <f t="shared" si="373"/>
        <v>0.95635991441775348</v>
      </c>
      <c r="BU495" s="36">
        <f t="shared" si="374"/>
        <v>0.6051968776977934</v>
      </c>
      <c r="BV495" s="36">
        <f t="shared" si="375"/>
        <v>0.84468304332284905</v>
      </c>
      <c r="BW495" s="36">
        <f t="shared" si="376"/>
        <v>0.38948571490770773</v>
      </c>
      <c r="BX495" s="36">
        <f t="shared" si="377"/>
        <v>0.52909366718113282</v>
      </c>
      <c r="BY495" s="36">
        <f t="shared" si="378"/>
        <v>0.60519710573305785</v>
      </c>
      <c r="BZ495" s="36">
        <f t="shared" si="379"/>
        <v>0.84468290749333952</v>
      </c>
      <c r="CA495" s="36">
        <f t="shared" si="380"/>
        <v>7.1689247847141965E-2</v>
      </c>
      <c r="CB495" s="36">
        <f t="shared" si="381"/>
        <v>0.23761256921159804</v>
      </c>
      <c r="CC495" s="36">
        <f t="shared" si="382"/>
        <v>2.3211915194020914E-2</v>
      </c>
      <c r="CD495" s="36">
        <f t="shared" si="383"/>
        <v>1.0134678618080237E-2</v>
      </c>
      <c r="CE495" s="36">
        <f t="shared" si="384"/>
        <v>3.7460978147762725E-2</v>
      </c>
      <c r="CF495" s="36">
        <f t="shared" si="385"/>
        <v>0.11537057807687512</v>
      </c>
      <c r="CG495" s="36">
        <f t="shared" si="386"/>
        <v>8.3698086278131672E-3</v>
      </c>
      <c r="CH495" s="36">
        <f t="shared" si="387"/>
        <v>1.5332494767150462E-2</v>
      </c>
      <c r="CI495" s="36">
        <f t="shared" si="388"/>
        <v>3.0225368894442783E-2</v>
      </c>
      <c r="CJ495" s="36">
        <f t="shared" si="389"/>
        <v>6.7099724197996813E-2</v>
      </c>
      <c r="CK495" s="36">
        <f t="shared" si="390"/>
        <v>7.3637606103608439E-3</v>
      </c>
      <c r="CL495" s="36">
        <f t="shared" si="391"/>
        <v>2.8491524571198638E-2</v>
      </c>
      <c r="CM495" s="36">
        <f t="shared" si="392"/>
        <v>0.36692964145050228</v>
      </c>
      <c r="CN495" s="36">
        <f t="shared" si="393"/>
        <v>0.99648411498643641</v>
      </c>
      <c r="CO495" s="36">
        <f t="shared" si="394"/>
        <v>0.93365849051715977</v>
      </c>
      <c r="CP495" s="36">
        <f t="shared" si="395"/>
        <v>0.56479731340817185</v>
      </c>
      <c r="CQ495" s="36">
        <f t="shared" si="396"/>
        <v>290.26542842355144</v>
      </c>
      <c r="CR495" s="36">
        <f t="shared" si="397"/>
        <v>0.84548543182681413</v>
      </c>
      <c r="CS495" s="36">
        <f t="shared" si="398"/>
        <v>0.29551408799854256</v>
      </c>
      <c r="CT495" s="36">
        <f t="shared" si="399"/>
        <v>107.48657780966292</v>
      </c>
      <c r="CU495" s="36"/>
      <c r="CV495" s="42" t="str">
        <f t="shared" si="400"/>
        <v>Montalvânia</v>
      </c>
      <c r="CW495" s="43">
        <f t="shared" si="405"/>
        <v>20.642641370273598</v>
      </c>
      <c r="CX495" s="43">
        <f t="shared" si="405"/>
        <v>5.116396958613378</v>
      </c>
      <c r="CY495" s="43">
        <f t="shared" si="405"/>
        <v>3.4602076124567488E-3</v>
      </c>
      <c r="CZ495" s="43">
        <f t="shared" si="405"/>
        <v>0.84468304332284905</v>
      </c>
      <c r="DA495" s="43">
        <f t="shared" si="405"/>
        <v>0.52909366718113282</v>
      </c>
      <c r="DB495" s="43">
        <f t="shared" si="405"/>
        <v>3.0225368894442783E-2</v>
      </c>
      <c r="DC495" s="43">
        <f t="shared" si="405"/>
        <v>6.7099724197996813E-2</v>
      </c>
      <c r="DD495" s="43">
        <f t="shared" si="405"/>
        <v>7.3637606103608439E-3</v>
      </c>
      <c r="DE495" s="43">
        <f t="shared" si="405"/>
        <v>2.8491524571198638E-2</v>
      </c>
      <c r="DF495" s="43">
        <f t="shared" si="405"/>
        <v>290.26542842355144</v>
      </c>
      <c r="DG495" s="43">
        <f t="shared" si="405"/>
        <v>0.84548543182681413</v>
      </c>
      <c r="DH495" s="43">
        <f t="shared" si="405"/>
        <v>0.29551408799854256</v>
      </c>
      <c r="DI495" s="43">
        <f t="shared" si="405"/>
        <v>107.48657780966292</v>
      </c>
      <c r="DJ495" s="51">
        <f t="shared" si="359"/>
        <v>32.781727798332092</v>
      </c>
      <c r="DL495" s="40">
        <f t="shared" si="403"/>
        <v>492</v>
      </c>
      <c r="DM495" s="58">
        <f t="shared" si="401"/>
        <v>118.44278848555226</v>
      </c>
      <c r="DN495" s="57" t="str">
        <f t="shared" si="402"/>
        <v>Piau</v>
      </c>
    </row>
    <row r="496" spans="1:118" x14ac:dyDescent="0.3">
      <c r="A496" s="12">
        <v>314280</v>
      </c>
      <c r="B496" s="12" t="s">
        <v>29</v>
      </c>
      <c r="C496" s="12" t="s">
        <v>28</v>
      </c>
      <c r="D496" s="27" t="s">
        <v>536</v>
      </c>
      <c r="E496" s="13">
        <v>17854</v>
      </c>
      <c r="F496" s="14">
        <v>13.24</v>
      </c>
      <c r="G496" s="14">
        <v>36.31</v>
      </c>
      <c r="H496" s="15">
        <v>2363.8696</v>
      </c>
      <c r="I496" s="15">
        <v>6482.7874000000002</v>
      </c>
      <c r="J496" s="15">
        <v>42.680300000000003</v>
      </c>
      <c r="K496" s="13">
        <v>17850</v>
      </c>
      <c r="L496" s="14">
        <v>4.46</v>
      </c>
      <c r="M496" s="14">
        <v>22.68</v>
      </c>
      <c r="N496" s="15">
        <v>796.11</v>
      </c>
      <c r="O496" s="15">
        <v>4048.38</v>
      </c>
      <c r="P496" s="15">
        <v>21.555599999999998</v>
      </c>
      <c r="Q496" s="13">
        <v>19367</v>
      </c>
      <c r="R496" s="14">
        <v>2.36</v>
      </c>
      <c r="S496" s="14">
        <v>6.63</v>
      </c>
      <c r="T496" s="15">
        <v>457.06119999999999</v>
      </c>
      <c r="U496" s="14">
        <v>1284.0320999999999</v>
      </c>
      <c r="V496" s="14">
        <v>20.808700000000002</v>
      </c>
      <c r="W496" s="14">
        <v>0.61</v>
      </c>
      <c r="X496" s="14">
        <v>0.56000000000000005</v>
      </c>
      <c r="Y496" s="14">
        <v>0.47</v>
      </c>
      <c r="Z496" s="14">
        <v>116.0894</v>
      </c>
      <c r="AA496" s="14">
        <v>102.3657</v>
      </c>
      <c r="AB496" s="14">
        <v>95.068399999999997</v>
      </c>
      <c r="AC496" s="14">
        <v>96530.563999999998</v>
      </c>
      <c r="AD496" s="14">
        <v>502911.15700000001</v>
      </c>
      <c r="AE496" s="14">
        <v>5362.2133000000003</v>
      </c>
      <c r="AF496" s="14">
        <v>24262.41</v>
      </c>
      <c r="AG496" s="14">
        <v>18002</v>
      </c>
      <c r="AH496" s="14">
        <v>20728</v>
      </c>
      <c r="AI496" s="14">
        <v>133.1618</v>
      </c>
      <c r="AJ496" s="14">
        <v>130.1079</v>
      </c>
      <c r="AK496" s="14">
        <v>0.45900000000000002</v>
      </c>
      <c r="AL496" s="14">
        <v>0.215</v>
      </c>
      <c r="AM496" s="14">
        <v>0.71399999999999997</v>
      </c>
      <c r="AN496" s="14">
        <v>0.63</v>
      </c>
      <c r="AO496" s="14">
        <v>0.59599999999999997</v>
      </c>
      <c r="AP496" s="14">
        <v>0.432</v>
      </c>
      <c r="AQ496" s="14">
        <v>0.75700000000000001</v>
      </c>
      <c r="AR496" s="14">
        <v>0.64600000000000002</v>
      </c>
      <c r="AS496" s="14">
        <v>0.67400000000000004</v>
      </c>
      <c r="AT496" s="14">
        <v>0.51600000000000001</v>
      </c>
      <c r="AU496" s="14">
        <v>0.84799999999999998</v>
      </c>
      <c r="AV496" s="14">
        <v>0.69899999999999995</v>
      </c>
      <c r="AW496" s="14">
        <v>236935</v>
      </c>
      <c r="AX496" s="14">
        <v>21434</v>
      </c>
      <c r="AY496" s="14">
        <v>150562</v>
      </c>
      <c r="AZ496" s="14">
        <v>73302</v>
      </c>
      <c r="BA496" s="56">
        <f t="shared" si="357"/>
        <v>0.49132888043746487</v>
      </c>
      <c r="BB496" s="56">
        <f t="shared" si="357"/>
        <v>4.4447393687283947E-2</v>
      </c>
      <c r="BC496" s="56">
        <f t="shared" si="357"/>
        <v>0.31221836746966714</v>
      </c>
      <c r="BD496" s="56">
        <f t="shared" si="356"/>
        <v>0.15200535840558402</v>
      </c>
      <c r="BE496" s="54"/>
      <c r="BG496" s="36">
        <f t="shared" si="360"/>
        <v>0.41056454416890054</v>
      </c>
      <c r="BH496" s="36">
        <f t="shared" si="361"/>
        <v>0.11487732347841098</v>
      </c>
      <c r="BI496" s="36">
        <f t="shared" si="362"/>
        <v>0.18861678645062849</v>
      </c>
      <c r="BJ496" s="36">
        <f t="shared" si="363"/>
        <v>0.58142860517337835</v>
      </c>
      <c r="BK496" s="36">
        <f t="shared" si="364"/>
        <v>0.63484905448529139</v>
      </c>
      <c r="BL496" s="36">
        <f t="shared" si="365"/>
        <v>0.11487778795997999</v>
      </c>
      <c r="BM496" s="36">
        <f t="shared" si="366"/>
        <v>2.7777777777777583E-4</v>
      </c>
      <c r="BN496" s="36">
        <f t="shared" si="367"/>
        <v>3.0778701138811356E-4</v>
      </c>
      <c r="BO496" s="36">
        <f t="shared" si="368"/>
        <v>6.1514801999231154E-3</v>
      </c>
      <c r="BP496" s="36">
        <f t="shared" si="369"/>
        <v>2.7780599751061084E-4</v>
      </c>
      <c r="BQ496" s="36">
        <f t="shared" si="370"/>
        <v>3.0776751535279616E-4</v>
      </c>
      <c r="BR496" s="36">
        <f t="shared" si="371"/>
        <v>6.1514414399098929E-3</v>
      </c>
      <c r="BS496" s="36">
        <f t="shared" si="372"/>
        <v>0.49371421226451129</v>
      </c>
      <c r="BT496" s="36">
        <f t="shared" si="373"/>
        <v>0.80933226132361269</v>
      </c>
      <c r="BU496" s="36">
        <f t="shared" si="374"/>
        <v>5.5162116424428163E-2</v>
      </c>
      <c r="BV496" s="36">
        <f t="shared" si="375"/>
        <v>0.51555089799170384</v>
      </c>
      <c r="BW496" s="36">
        <f t="shared" si="376"/>
        <v>0.3737764143979791</v>
      </c>
      <c r="BX496" s="36">
        <f t="shared" si="377"/>
        <v>0.41480120655367569</v>
      </c>
      <c r="BY496" s="36">
        <f t="shared" si="378"/>
        <v>5.5162187747442276E-2</v>
      </c>
      <c r="BZ496" s="36">
        <f t="shared" si="379"/>
        <v>0.51555091611968362</v>
      </c>
      <c r="CA496" s="36">
        <f t="shared" si="380"/>
        <v>4.7562425683709752E-3</v>
      </c>
      <c r="CB496" s="36">
        <f t="shared" si="381"/>
        <v>5.2620084531288164E-2</v>
      </c>
      <c r="CC496" s="36">
        <f t="shared" si="382"/>
        <v>1.2277376631548265E-4</v>
      </c>
      <c r="CD496" s="36">
        <f t="shared" si="383"/>
        <v>3.2543579118057713E-3</v>
      </c>
      <c r="CE496" s="36">
        <f t="shared" si="384"/>
        <v>1.4984391259105089E-3</v>
      </c>
      <c r="CF496" s="36">
        <f t="shared" si="385"/>
        <v>7.8513058804678595E-3</v>
      </c>
      <c r="CG496" s="36">
        <f t="shared" si="386"/>
        <v>1.4530917756620083E-3</v>
      </c>
      <c r="CH496" s="36">
        <f t="shared" si="387"/>
        <v>1.5723115928499294E-4</v>
      </c>
      <c r="CI496" s="36">
        <f t="shared" si="388"/>
        <v>8.3986602829098766E-3</v>
      </c>
      <c r="CJ496" s="36">
        <f t="shared" si="389"/>
        <v>4.9680650312091741E-2</v>
      </c>
      <c r="CK496" s="36">
        <f t="shared" si="390"/>
        <v>8.8496038624069965E-4</v>
      </c>
      <c r="CL496" s="36">
        <f t="shared" si="391"/>
        <v>7.2430964237211611E-5</v>
      </c>
      <c r="CM496" s="36">
        <f t="shared" si="392"/>
        <v>85.633169582525994</v>
      </c>
      <c r="CN496" s="36">
        <f t="shared" si="393"/>
        <v>0.9875327459284059</v>
      </c>
      <c r="CO496" s="36">
        <f t="shared" si="394"/>
        <v>0.7676335991989921</v>
      </c>
      <c r="CP496" s="36">
        <f t="shared" si="395"/>
        <v>0.40658353649614487</v>
      </c>
      <c r="CQ496" s="36">
        <f t="shared" si="396"/>
        <v>10511.400959969078</v>
      </c>
      <c r="CR496" s="36">
        <f t="shared" si="397"/>
        <v>0.87771855608196625</v>
      </c>
      <c r="CS496" s="36">
        <f t="shared" si="398"/>
        <v>6.2725541436855534E-2</v>
      </c>
      <c r="CT496" s="36">
        <f t="shared" si="399"/>
        <v>7.0675529578082346</v>
      </c>
      <c r="CU496" s="36"/>
      <c r="CV496" s="42" t="str">
        <f t="shared" si="400"/>
        <v>Monte Alegre de Minas</v>
      </c>
      <c r="CW496" s="43">
        <f t="shared" si="405"/>
        <v>0.11487732347841098</v>
      </c>
      <c r="CX496" s="43">
        <f t="shared" si="405"/>
        <v>0.18861678645062849</v>
      </c>
      <c r="CY496" s="43">
        <f t="shared" si="405"/>
        <v>6.1514801999231154E-3</v>
      </c>
      <c r="CZ496" s="43">
        <f t="shared" si="405"/>
        <v>0.51555089799170384</v>
      </c>
      <c r="DA496" s="43">
        <f t="shared" si="405"/>
        <v>0.41480120655367569</v>
      </c>
      <c r="DB496" s="43">
        <f t="shared" si="405"/>
        <v>8.3986602829098766E-3</v>
      </c>
      <c r="DC496" s="43">
        <f t="shared" si="405"/>
        <v>4.9680650312091741E-2</v>
      </c>
      <c r="DD496" s="43">
        <f t="shared" si="405"/>
        <v>8.8496038624069965E-4</v>
      </c>
      <c r="DE496" s="43">
        <f t="shared" si="405"/>
        <v>7.2430964237211611E-5</v>
      </c>
      <c r="DF496" s="43">
        <f t="shared" si="405"/>
        <v>10511.400959969078</v>
      </c>
      <c r="DG496" s="43">
        <f t="shared" si="405"/>
        <v>0.87771855608196625</v>
      </c>
      <c r="DH496" s="43">
        <f t="shared" si="405"/>
        <v>6.2725541436855534E-2</v>
      </c>
      <c r="DI496" s="43">
        <f t="shared" si="405"/>
        <v>7.0675529578082346</v>
      </c>
      <c r="DJ496" s="51">
        <f t="shared" si="359"/>
        <v>809.2852301093094</v>
      </c>
      <c r="DL496" s="40">
        <f t="shared" si="403"/>
        <v>493</v>
      </c>
      <c r="DM496" s="58">
        <f t="shared" si="401"/>
        <v>119.78187427608523</v>
      </c>
      <c r="DN496" s="57" t="str">
        <f t="shared" si="402"/>
        <v>Dona Eusébia</v>
      </c>
    </row>
    <row r="497" spans="1:118" x14ac:dyDescent="0.3">
      <c r="A497" s="12">
        <v>314290</v>
      </c>
      <c r="B497" s="12" t="s">
        <v>29</v>
      </c>
      <c r="C497" s="12" t="s">
        <v>28</v>
      </c>
      <c r="D497" s="27" t="s">
        <v>538</v>
      </c>
      <c r="E497" s="13">
        <v>24041</v>
      </c>
      <c r="F497" s="14">
        <v>48.48</v>
      </c>
      <c r="G497" s="14">
        <v>73.31</v>
      </c>
      <c r="H497" s="15">
        <v>11655.076799999999</v>
      </c>
      <c r="I497" s="15">
        <v>17624.4571</v>
      </c>
      <c r="J497" s="15">
        <v>156.27950000000001</v>
      </c>
      <c r="K497" s="13">
        <v>23646</v>
      </c>
      <c r="L497" s="14">
        <v>36.28</v>
      </c>
      <c r="M497" s="14">
        <v>59.26</v>
      </c>
      <c r="N497" s="15">
        <v>8578.7687999999998</v>
      </c>
      <c r="O497" s="15">
        <v>14012.6196</v>
      </c>
      <c r="P497" s="15">
        <v>175.3449</v>
      </c>
      <c r="Q497" s="13">
        <v>21857</v>
      </c>
      <c r="R497" s="14">
        <v>13.81</v>
      </c>
      <c r="S497" s="14">
        <v>29.79</v>
      </c>
      <c r="T497" s="15">
        <v>3018.4517000000001</v>
      </c>
      <c r="U497" s="14">
        <v>6511.2002999999995</v>
      </c>
      <c r="V497" s="14">
        <v>121.76609999999999</v>
      </c>
      <c r="W497" s="14">
        <v>0.55000000000000004</v>
      </c>
      <c r="X497" s="14">
        <v>0.56000000000000005</v>
      </c>
      <c r="Y497" s="14">
        <v>0.51</v>
      </c>
      <c r="Z497" s="14">
        <v>104.6707</v>
      </c>
      <c r="AA497" s="14">
        <v>102.3657</v>
      </c>
      <c r="AB497" s="14">
        <v>103.1593</v>
      </c>
      <c r="AC497" s="14">
        <v>37374.288999999997</v>
      </c>
      <c r="AD497" s="14">
        <v>162699.274</v>
      </c>
      <c r="AE497" s="14">
        <v>1564.1704999999999</v>
      </c>
      <c r="AF497" s="14">
        <v>7361.29</v>
      </c>
      <c r="AG497" s="14">
        <v>23894</v>
      </c>
      <c r="AH497" s="14">
        <v>22102</v>
      </c>
      <c r="AI497" s="14">
        <v>38.843600000000002</v>
      </c>
      <c r="AJ497" s="14">
        <v>39.475099999999998</v>
      </c>
      <c r="AK497" s="14">
        <v>0.35399999999999998</v>
      </c>
      <c r="AL497" s="14">
        <v>0.158</v>
      </c>
      <c r="AM497" s="14">
        <v>0.63</v>
      </c>
      <c r="AN497" s="14">
        <v>0.44600000000000001</v>
      </c>
      <c r="AO497" s="14">
        <v>0.505</v>
      </c>
      <c r="AP497" s="14">
        <v>0.36299999999999999</v>
      </c>
      <c r="AQ497" s="14">
        <v>0.71499999999999997</v>
      </c>
      <c r="AR497" s="14">
        <v>0.497</v>
      </c>
      <c r="AS497" s="14">
        <v>0.65900000000000003</v>
      </c>
      <c r="AT497" s="14">
        <v>0.57799999999999996</v>
      </c>
      <c r="AU497" s="14">
        <v>0.81100000000000005</v>
      </c>
      <c r="AV497" s="14">
        <v>0.61099999999999999</v>
      </c>
      <c r="AW497" s="14">
        <v>9855</v>
      </c>
      <c r="AX497" s="14">
        <v>8923</v>
      </c>
      <c r="AY497" s="14">
        <v>67991</v>
      </c>
      <c r="AZ497" s="14">
        <v>68513</v>
      </c>
      <c r="BA497" s="56">
        <f t="shared" si="357"/>
        <v>6.3465179479913966E-2</v>
      </c>
      <c r="BB497" s="56">
        <f t="shared" si="357"/>
        <v>5.746319599180845E-2</v>
      </c>
      <c r="BC497" s="56">
        <f t="shared" si="357"/>
        <v>0.43785499929161137</v>
      </c>
      <c r="BD497" s="56">
        <f t="shared" si="356"/>
        <v>0.44121662523666622</v>
      </c>
      <c r="BE497" s="54"/>
      <c r="BG497" s="36">
        <f t="shared" si="360"/>
        <v>0.3535075579740356</v>
      </c>
      <c r="BH497" s="36">
        <f t="shared" si="361"/>
        <v>8.2274164567787924</v>
      </c>
      <c r="BI497" s="36">
        <f t="shared" si="362"/>
        <v>2.3771746030821554</v>
      </c>
      <c r="BJ497" s="36">
        <f t="shared" si="363"/>
        <v>0.32303688894890475</v>
      </c>
      <c r="BK497" s="36">
        <f t="shared" si="364"/>
        <v>9.3258414138498074E-4</v>
      </c>
      <c r="BL497" s="36">
        <f t="shared" si="365"/>
        <v>8.2273817941716771</v>
      </c>
      <c r="BM497" s="36">
        <f t="shared" si="366"/>
        <v>6.9444444444444319E-3</v>
      </c>
      <c r="BN497" s="36">
        <f t="shared" si="367"/>
        <v>3.0778701138811356E-4</v>
      </c>
      <c r="BO497" s="36">
        <f t="shared" si="368"/>
        <v>0</v>
      </c>
      <c r="BP497" s="36">
        <f t="shared" si="369"/>
        <v>6.9444201177276867E-3</v>
      </c>
      <c r="BQ497" s="36">
        <f t="shared" si="370"/>
        <v>3.0776751535279616E-4</v>
      </c>
      <c r="BR497" s="36">
        <f t="shared" si="371"/>
        <v>0</v>
      </c>
      <c r="BS497" s="36">
        <f t="shared" si="372"/>
        <v>0.78299939504257943</v>
      </c>
      <c r="BT497" s="36">
        <f t="shared" si="373"/>
        <v>0.93611133637492272</v>
      </c>
      <c r="BU497" s="36">
        <f t="shared" si="374"/>
        <v>0.60343163680809453</v>
      </c>
      <c r="BV497" s="36">
        <f t="shared" si="375"/>
        <v>0.83621151172176844</v>
      </c>
      <c r="BW497" s="36">
        <f t="shared" si="376"/>
        <v>0.23442638492797671</v>
      </c>
      <c r="BX497" s="36">
        <f t="shared" si="377"/>
        <v>0.38496534431931029</v>
      </c>
      <c r="BY497" s="36">
        <f t="shared" si="378"/>
        <v>0.60343185669403687</v>
      </c>
      <c r="BZ497" s="36">
        <f t="shared" si="379"/>
        <v>0.83621166938576752</v>
      </c>
      <c r="CA497" s="36">
        <f t="shared" si="380"/>
        <v>7.949425835942546E-2</v>
      </c>
      <c r="CB497" s="36">
        <f t="shared" si="381"/>
        <v>0.18808853945864012</v>
      </c>
      <c r="CC497" s="36">
        <f t="shared" si="382"/>
        <v>1.6236830595222566E-2</v>
      </c>
      <c r="CD497" s="36">
        <f t="shared" si="383"/>
        <v>6.3341741363001622E-2</v>
      </c>
      <c r="CE497" s="36">
        <f t="shared" si="384"/>
        <v>3.4404266389177922E-2</v>
      </c>
      <c r="CF497" s="36">
        <f t="shared" si="385"/>
        <v>5.4838968114084292E-2</v>
      </c>
      <c r="CG497" s="36">
        <f t="shared" si="386"/>
        <v>8.3698086278131672E-3</v>
      </c>
      <c r="CH497" s="36">
        <f t="shared" si="387"/>
        <v>4.8842385589764246E-2</v>
      </c>
      <c r="CI497" s="36">
        <f t="shared" si="388"/>
        <v>1.2512623418894057E-2</v>
      </c>
      <c r="CJ497" s="36">
        <f t="shared" si="389"/>
        <v>1.6774931049499217E-2</v>
      </c>
      <c r="CK497" s="36">
        <f t="shared" si="390"/>
        <v>5.1958694866706019E-3</v>
      </c>
      <c r="CL497" s="36">
        <f t="shared" si="391"/>
        <v>1.7777777777777771E-2</v>
      </c>
      <c r="CM497" s="36">
        <f t="shared" si="392"/>
        <v>0.32890897606978725</v>
      </c>
      <c r="CN497" s="36">
        <f t="shared" si="393"/>
        <v>0.99480036549423778</v>
      </c>
      <c r="CO497" s="36">
        <f t="shared" si="394"/>
        <v>0.89126872471725604</v>
      </c>
      <c r="CP497" s="36">
        <f t="shared" si="395"/>
        <v>0.43733483970493459</v>
      </c>
      <c r="CQ497" s="36">
        <f t="shared" si="396"/>
        <v>153.07599098109196</v>
      </c>
      <c r="CR497" s="36">
        <f t="shared" si="397"/>
        <v>0.84341913491355791</v>
      </c>
      <c r="CS497" s="36">
        <f t="shared" si="398"/>
        <v>0.56796099811899203</v>
      </c>
      <c r="CT497" s="36">
        <f t="shared" si="399"/>
        <v>92.53027066564384</v>
      </c>
      <c r="CU497" s="36"/>
      <c r="CV497" s="42" t="str">
        <f t="shared" si="400"/>
        <v>Monte Azul</v>
      </c>
      <c r="CW497" s="43">
        <f t="shared" si="405"/>
        <v>8.2274164567787924</v>
      </c>
      <c r="CX497" s="43">
        <f t="shared" si="405"/>
        <v>2.3771746030821554</v>
      </c>
      <c r="CY497" s="43">
        <f t="shared" si="405"/>
        <v>0</v>
      </c>
      <c r="CZ497" s="43">
        <f t="shared" si="405"/>
        <v>0.83621151172176844</v>
      </c>
      <c r="DA497" s="43">
        <f t="shared" si="405"/>
        <v>0.38496534431931029</v>
      </c>
      <c r="DB497" s="43">
        <f t="shared" si="405"/>
        <v>1.2512623418894057E-2</v>
      </c>
      <c r="DC497" s="43">
        <f t="shared" si="405"/>
        <v>1.6774931049499217E-2</v>
      </c>
      <c r="DD497" s="43">
        <f t="shared" si="405"/>
        <v>5.1958694866706019E-3</v>
      </c>
      <c r="DE497" s="43">
        <f t="shared" si="405"/>
        <v>1.7777777777777771E-2</v>
      </c>
      <c r="DF497" s="43">
        <f t="shared" si="405"/>
        <v>153.07599098109196</v>
      </c>
      <c r="DG497" s="43">
        <f t="shared" si="405"/>
        <v>0.84341913491355791</v>
      </c>
      <c r="DH497" s="43">
        <f t="shared" si="405"/>
        <v>0.56796099811899203</v>
      </c>
      <c r="DI497" s="43">
        <f t="shared" si="405"/>
        <v>92.53027066564384</v>
      </c>
      <c r="DJ497" s="51">
        <f t="shared" si="359"/>
        <v>19.915051607492554</v>
      </c>
      <c r="DL497" s="40">
        <f t="shared" si="403"/>
        <v>494</v>
      </c>
      <c r="DM497" s="58">
        <f t="shared" si="401"/>
        <v>119.96660016510387</v>
      </c>
      <c r="DN497" s="57" t="str">
        <f t="shared" si="402"/>
        <v>Patrocínio</v>
      </c>
    </row>
    <row r="498" spans="1:118" x14ac:dyDescent="0.3">
      <c r="A498" s="12">
        <v>314300</v>
      </c>
      <c r="B498" s="12" t="s">
        <v>29</v>
      </c>
      <c r="C498" s="12" t="s">
        <v>28</v>
      </c>
      <c r="D498" s="27" t="s">
        <v>535</v>
      </c>
      <c r="E498" s="13">
        <v>13409</v>
      </c>
      <c r="F498" s="14">
        <v>8.67</v>
      </c>
      <c r="G498" s="14">
        <v>36.450000000000003</v>
      </c>
      <c r="H498" s="15">
        <v>1162.5603000000001</v>
      </c>
      <c r="I498" s="15">
        <v>4887.5805000000009</v>
      </c>
      <c r="J498" s="15">
        <v>27.948499999999999</v>
      </c>
      <c r="K498" s="13">
        <v>12998</v>
      </c>
      <c r="L498" s="14">
        <v>2.12</v>
      </c>
      <c r="M498" s="14">
        <v>13.62</v>
      </c>
      <c r="N498" s="15">
        <v>275.55759999999998</v>
      </c>
      <c r="O498" s="15">
        <v>1770.3275999999998</v>
      </c>
      <c r="P498" s="15">
        <v>10.2462</v>
      </c>
      <c r="Q498" s="13">
        <v>12789</v>
      </c>
      <c r="R498" s="14">
        <v>4.0599999999999996</v>
      </c>
      <c r="S498" s="14">
        <v>11.62</v>
      </c>
      <c r="T498" s="15">
        <v>519.23339999999996</v>
      </c>
      <c r="U498" s="14">
        <v>1486.0817999999999</v>
      </c>
      <c r="V498" s="14">
        <v>35.798000000000002</v>
      </c>
      <c r="W498" s="14">
        <v>0.43</v>
      </c>
      <c r="X498" s="14">
        <v>0.46</v>
      </c>
      <c r="Y498" s="14">
        <v>0.46</v>
      </c>
      <c r="Z498" s="14">
        <v>81.833500000000001</v>
      </c>
      <c r="AA498" s="14">
        <v>84.086100000000002</v>
      </c>
      <c r="AB498" s="14">
        <v>93.045699999999997</v>
      </c>
      <c r="AC498" s="14">
        <v>54874.728999999999</v>
      </c>
      <c r="AD498" s="14">
        <v>201297.677</v>
      </c>
      <c r="AE498" s="14">
        <v>4166.3297000000002</v>
      </c>
      <c r="AF498" s="14">
        <v>14977.51</v>
      </c>
      <c r="AG498" s="14">
        <v>13171</v>
      </c>
      <c r="AH498" s="14">
        <v>13440</v>
      </c>
      <c r="AI498" s="14">
        <v>103.464</v>
      </c>
      <c r="AJ498" s="14">
        <v>80.317300000000003</v>
      </c>
      <c r="AK498" s="14">
        <v>0.39900000000000002</v>
      </c>
      <c r="AL498" s="14">
        <v>0.17699999999999999</v>
      </c>
      <c r="AM498" s="14">
        <v>0.65400000000000003</v>
      </c>
      <c r="AN498" s="14">
        <v>0.55000000000000004</v>
      </c>
      <c r="AO498" s="14">
        <v>0.56000000000000005</v>
      </c>
      <c r="AP498" s="14">
        <v>0.36699999999999999</v>
      </c>
      <c r="AQ498" s="14">
        <v>0.754</v>
      </c>
      <c r="AR498" s="14">
        <v>0.63600000000000001</v>
      </c>
      <c r="AS498" s="14">
        <v>0.68799999999999994</v>
      </c>
      <c r="AT498" s="14">
        <v>0.56699999999999995</v>
      </c>
      <c r="AU498" s="14">
        <v>0.84699999999999998</v>
      </c>
      <c r="AV498" s="14">
        <v>0.67700000000000005</v>
      </c>
      <c r="AW498" s="14">
        <v>40738</v>
      </c>
      <c r="AX498" s="14">
        <v>32914</v>
      </c>
      <c r="AY498" s="14">
        <v>69879</v>
      </c>
      <c r="AZ498" s="14">
        <v>41944</v>
      </c>
      <c r="BA498" s="56">
        <f t="shared" si="357"/>
        <v>0.21964146111335758</v>
      </c>
      <c r="BB498" s="56">
        <f t="shared" si="357"/>
        <v>0.17745787842027227</v>
      </c>
      <c r="BC498" s="56">
        <f t="shared" si="357"/>
        <v>0.37675697533360292</v>
      </c>
      <c r="BD498" s="56">
        <f t="shared" si="356"/>
        <v>0.22614368513276722</v>
      </c>
      <c r="BE498" s="54"/>
      <c r="BG498" s="36">
        <f t="shared" si="360"/>
        <v>0.5818200339463937</v>
      </c>
      <c r="BH498" s="36">
        <f t="shared" si="361"/>
        <v>1.8838908112264501E-2</v>
      </c>
      <c r="BI498" s="36">
        <f t="shared" si="362"/>
        <v>7.2802245803680712E-5</v>
      </c>
      <c r="BJ498" s="36">
        <f t="shared" si="363"/>
        <v>0.53320734732384634</v>
      </c>
      <c r="BK498" s="36">
        <f t="shared" si="364"/>
        <v>0.58491203638828926</v>
      </c>
      <c r="BL498" s="36">
        <f t="shared" si="365"/>
        <v>1.8838429326374521E-2</v>
      </c>
      <c r="BM498" s="36">
        <f t="shared" si="366"/>
        <v>8.0277777777777767E-2</v>
      </c>
      <c r="BN498" s="36">
        <f t="shared" si="367"/>
        <v>3.7242228377962427E-2</v>
      </c>
      <c r="BO498" s="36">
        <f t="shared" si="368"/>
        <v>9.6116878123798516E-3</v>
      </c>
      <c r="BP498" s="36">
        <f t="shared" si="369"/>
        <v>8.0277496560932027E-2</v>
      </c>
      <c r="BQ498" s="36">
        <f t="shared" si="370"/>
        <v>3.7242091903679019E-2</v>
      </c>
      <c r="BR498" s="36">
        <f t="shared" si="371"/>
        <v>9.6115797317073617E-3</v>
      </c>
      <c r="BS498" s="36">
        <f t="shared" si="372"/>
        <v>0.69050168601397799</v>
      </c>
      <c r="BT498" s="36">
        <f t="shared" si="373"/>
        <v>0.92126402320482914</v>
      </c>
      <c r="BU498" s="36">
        <f t="shared" si="374"/>
        <v>0.16443569392730686</v>
      </c>
      <c r="BV498" s="36">
        <f t="shared" si="375"/>
        <v>0.68215903262720212</v>
      </c>
      <c r="BW498" s="36">
        <f t="shared" si="376"/>
        <v>0.5121753376231315</v>
      </c>
      <c r="BX498" s="36">
        <f t="shared" si="377"/>
        <v>0.59167330014621189</v>
      </c>
      <c r="BY498" s="36">
        <f t="shared" si="378"/>
        <v>0.16443572475329077</v>
      </c>
      <c r="BZ498" s="36">
        <f t="shared" si="379"/>
        <v>0.68215920938015873</v>
      </c>
      <c r="CA498" s="36">
        <f t="shared" si="380"/>
        <v>3.6354809112565764E-2</v>
      </c>
      <c r="CB498" s="36">
        <f t="shared" si="381"/>
        <v>0.13365707018152395</v>
      </c>
      <c r="CC498" s="36">
        <f t="shared" si="382"/>
        <v>8.8704046162935909E-3</v>
      </c>
      <c r="CD498" s="36">
        <f t="shared" si="383"/>
        <v>5.956938876627153E-3</v>
      </c>
      <c r="CE498" s="36">
        <f t="shared" si="384"/>
        <v>9.3652445369406707E-3</v>
      </c>
      <c r="CF498" s="36">
        <f t="shared" si="385"/>
        <v>5.0957823710587699E-2</v>
      </c>
      <c r="CG498" s="36">
        <f t="shared" si="386"/>
        <v>1.75824104855103E-3</v>
      </c>
      <c r="CH498" s="36">
        <f t="shared" si="387"/>
        <v>9.8269474553120586E-6</v>
      </c>
      <c r="CI498" s="36">
        <f t="shared" si="388"/>
        <v>5.296386977717402E-3</v>
      </c>
      <c r="CJ498" s="36">
        <f t="shared" si="389"/>
        <v>2.1340633618812645E-2</v>
      </c>
      <c r="CK498" s="36">
        <f t="shared" si="390"/>
        <v>9.5434337510276956E-4</v>
      </c>
      <c r="CL498" s="36">
        <f t="shared" si="391"/>
        <v>1.5773854433881465E-3</v>
      </c>
      <c r="CM498" s="36">
        <f t="shared" si="392"/>
        <v>0.58219270881453977</v>
      </c>
      <c r="CN498" s="36">
        <f t="shared" si="393"/>
        <v>0.9808874740864385</v>
      </c>
      <c r="CO498" s="36">
        <f t="shared" si="394"/>
        <v>0.88833870843004303</v>
      </c>
      <c r="CP498" s="36">
        <f t="shared" si="395"/>
        <v>0.628300538790315</v>
      </c>
      <c r="CQ498" s="36">
        <f t="shared" si="396"/>
        <v>2050.2247297787412</v>
      </c>
      <c r="CR498" s="36">
        <f t="shared" si="397"/>
        <v>0.5594090710888685</v>
      </c>
      <c r="CS498" s="36">
        <f t="shared" si="398"/>
        <v>0.25901089738981015</v>
      </c>
      <c r="CT498" s="36">
        <f t="shared" si="399"/>
        <v>19.738995617803248</v>
      </c>
      <c r="CU498" s="36"/>
      <c r="CV498" s="42" t="str">
        <f t="shared" si="400"/>
        <v>Monte Belo</v>
      </c>
      <c r="CW498" s="43">
        <f t="shared" si="405"/>
        <v>1.8838908112264501E-2</v>
      </c>
      <c r="CX498" s="43">
        <f t="shared" si="405"/>
        <v>7.2802245803680712E-5</v>
      </c>
      <c r="CY498" s="43">
        <f t="shared" si="405"/>
        <v>9.6116878123798516E-3</v>
      </c>
      <c r="CZ498" s="43">
        <f t="shared" si="405"/>
        <v>0.68215903262720212</v>
      </c>
      <c r="DA498" s="43">
        <f t="shared" si="405"/>
        <v>0.59167330014621189</v>
      </c>
      <c r="DB498" s="43">
        <f t="shared" si="405"/>
        <v>5.296386977717402E-3</v>
      </c>
      <c r="DC498" s="43">
        <f t="shared" si="405"/>
        <v>2.1340633618812645E-2</v>
      </c>
      <c r="DD498" s="43">
        <f t="shared" si="405"/>
        <v>9.5434337510276956E-4</v>
      </c>
      <c r="DE498" s="43">
        <f t="shared" si="405"/>
        <v>1.5773854433881465E-3</v>
      </c>
      <c r="DF498" s="43">
        <f t="shared" si="405"/>
        <v>2050.2247297787412</v>
      </c>
      <c r="DG498" s="43">
        <f t="shared" si="405"/>
        <v>0.5594090710888685</v>
      </c>
      <c r="DH498" s="43">
        <f t="shared" si="405"/>
        <v>0.25901089738981015</v>
      </c>
      <c r="DI498" s="43">
        <f t="shared" si="405"/>
        <v>19.738995617803248</v>
      </c>
      <c r="DJ498" s="51">
        <f t="shared" si="359"/>
        <v>159.39335921887553</v>
      </c>
      <c r="DL498" s="40">
        <f t="shared" si="403"/>
        <v>495</v>
      </c>
      <c r="DM498" s="58">
        <f t="shared" si="401"/>
        <v>120.00563222336891</v>
      </c>
      <c r="DN498" s="57" t="str">
        <f t="shared" si="402"/>
        <v>São José do Mantimento</v>
      </c>
    </row>
    <row r="499" spans="1:118" x14ac:dyDescent="0.3">
      <c r="A499" s="12">
        <v>314310</v>
      </c>
      <c r="B499" s="12" t="s">
        <v>29</v>
      </c>
      <c r="C499" s="12" t="s">
        <v>28</v>
      </c>
      <c r="D499" s="27" t="s">
        <v>539</v>
      </c>
      <c r="E499" s="13">
        <v>34451</v>
      </c>
      <c r="F499" s="14">
        <v>7.66</v>
      </c>
      <c r="G499" s="14">
        <v>28.77</v>
      </c>
      <c r="H499" s="15">
        <v>2638.9466000000002</v>
      </c>
      <c r="I499" s="15">
        <v>9911.5527000000002</v>
      </c>
      <c r="J499" s="15">
        <v>24.692699999999999</v>
      </c>
      <c r="K499" s="13">
        <v>43459</v>
      </c>
      <c r="L499" s="14">
        <v>1.71</v>
      </c>
      <c r="M499" s="14">
        <v>10.99</v>
      </c>
      <c r="N499" s="15">
        <v>743.14890000000003</v>
      </c>
      <c r="O499" s="15">
        <v>4776.1440999999995</v>
      </c>
      <c r="P499" s="15">
        <v>8.2645999999999997</v>
      </c>
      <c r="Q499" s="13">
        <v>45533</v>
      </c>
      <c r="R499" s="14">
        <v>0.75</v>
      </c>
      <c r="S499" s="14">
        <v>6.85</v>
      </c>
      <c r="T499" s="15">
        <v>341.4975</v>
      </c>
      <c r="U499" s="14">
        <v>3119.0104999999994</v>
      </c>
      <c r="V499" s="14">
        <v>6.6128999999999998</v>
      </c>
      <c r="W499" s="14">
        <v>0.56999999999999995</v>
      </c>
      <c r="X499" s="14">
        <v>0.52</v>
      </c>
      <c r="Y499" s="14">
        <v>0.49</v>
      </c>
      <c r="Z499" s="14">
        <v>108.4769</v>
      </c>
      <c r="AA499" s="14">
        <v>95.053799999999995</v>
      </c>
      <c r="AB499" s="14">
        <v>99.113900000000001</v>
      </c>
      <c r="AC499" s="14">
        <v>246971.905</v>
      </c>
      <c r="AD499" s="14">
        <v>1279551.1459999999</v>
      </c>
      <c r="AE499" s="14">
        <v>5679.9960000000001</v>
      </c>
      <c r="AF499" s="14">
        <v>26785.66</v>
      </c>
      <c r="AG499" s="14">
        <v>43481</v>
      </c>
      <c r="AH499" s="14">
        <v>47770</v>
      </c>
      <c r="AI499" s="14">
        <v>141.05340000000001</v>
      </c>
      <c r="AJ499" s="14">
        <v>143.63890000000001</v>
      </c>
      <c r="AK499" s="14">
        <v>0.48</v>
      </c>
      <c r="AL499" s="14">
        <v>0.24099999999999999</v>
      </c>
      <c r="AM499" s="14">
        <v>0.72699999999999998</v>
      </c>
      <c r="AN499" s="14">
        <v>0.63100000000000001</v>
      </c>
      <c r="AO499" s="14">
        <v>0.60299999999999998</v>
      </c>
      <c r="AP499" s="14">
        <v>0.42799999999999999</v>
      </c>
      <c r="AQ499" s="14">
        <v>0.76600000000000001</v>
      </c>
      <c r="AR499" s="14">
        <v>0.66900000000000004</v>
      </c>
      <c r="AS499" s="14">
        <v>0.72799999999999998</v>
      </c>
      <c r="AT499" s="14">
        <v>0.62</v>
      </c>
      <c r="AU499" s="14">
        <v>0.86799999999999999</v>
      </c>
      <c r="AV499" s="14">
        <v>0.71599999999999997</v>
      </c>
      <c r="AW499" s="14">
        <v>242611</v>
      </c>
      <c r="AX499" s="14">
        <v>79520</v>
      </c>
      <c r="AY499" s="14">
        <v>671989</v>
      </c>
      <c r="AZ499" s="14">
        <v>150865</v>
      </c>
      <c r="BA499" s="56">
        <f t="shared" si="357"/>
        <v>0.21189011209753839</v>
      </c>
      <c r="BB499" s="56">
        <f t="shared" si="357"/>
        <v>6.945069149377503E-2</v>
      </c>
      <c r="BC499" s="56">
        <f t="shared" si="357"/>
        <v>0.58689764494731367</v>
      </c>
      <c r="BD499" s="56">
        <f t="shared" si="356"/>
        <v>0.13176155146137286</v>
      </c>
      <c r="BE499" s="54"/>
      <c r="BG499" s="36">
        <f t="shared" si="360"/>
        <v>2.4145620318921597E-2</v>
      </c>
      <c r="BH499" s="36">
        <f t="shared" si="361"/>
        <v>0.62396723395240439</v>
      </c>
      <c r="BI499" s="36">
        <f t="shared" si="362"/>
        <v>0.17266435835012639</v>
      </c>
      <c r="BJ499" s="36">
        <f t="shared" si="363"/>
        <v>0.67660599412061229</v>
      </c>
      <c r="BK499" s="36">
        <f t="shared" si="364"/>
        <v>0.25638945694764093</v>
      </c>
      <c r="BL499" s="36">
        <f t="shared" si="365"/>
        <v>0.6239693005634861</v>
      </c>
      <c r="BM499" s="36">
        <f t="shared" si="366"/>
        <v>2.5000000000000044E-3</v>
      </c>
      <c r="BN499" s="36">
        <f t="shared" si="367"/>
        <v>7.6946752847029745E-3</v>
      </c>
      <c r="BO499" s="36">
        <f t="shared" si="368"/>
        <v>1.5378700499807832E-3</v>
      </c>
      <c r="BP499" s="36">
        <f t="shared" si="369"/>
        <v>2.4999912423819717E-3</v>
      </c>
      <c r="BQ499" s="36">
        <f t="shared" si="370"/>
        <v>7.6946930086623511E-3</v>
      </c>
      <c r="BR499" s="36">
        <f t="shared" si="371"/>
        <v>1.5378223456439337E-3</v>
      </c>
      <c r="BS499" s="36">
        <f t="shared" si="372"/>
        <v>5.7230831029004219E-2</v>
      </c>
      <c r="BT499" s="36">
        <f t="shared" si="373"/>
        <v>0.5544695128923115</v>
      </c>
      <c r="BU499" s="36">
        <f t="shared" si="374"/>
        <v>3.5918503682000523E-2</v>
      </c>
      <c r="BV499" s="36">
        <f t="shared" si="375"/>
        <v>0.4742982566340791</v>
      </c>
      <c r="BW499" s="36">
        <f t="shared" si="376"/>
        <v>3.7615588689025852E-3</v>
      </c>
      <c r="BX499" s="36">
        <f t="shared" si="377"/>
        <v>3.2283017535467404E-2</v>
      </c>
      <c r="BY499" s="36">
        <f t="shared" si="378"/>
        <v>3.591859464628322E-2</v>
      </c>
      <c r="BZ499" s="36">
        <f t="shared" si="379"/>
        <v>0.47429828677600372</v>
      </c>
      <c r="CA499" s="36">
        <f t="shared" si="380"/>
        <v>6.9533303983970382E-4</v>
      </c>
      <c r="CB499" s="36">
        <f t="shared" si="381"/>
        <v>1.8550635269331091E-2</v>
      </c>
      <c r="CC499" s="36">
        <f t="shared" si="382"/>
        <v>4.7958502466985992E-5</v>
      </c>
      <c r="CD499" s="36">
        <f t="shared" si="383"/>
        <v>3.4486059186523126E-3</v>
      </c>
      <c r="CE499" s="36">
        <f t="shared" si="384"/>
        <v>7.5182101977107417E-4</v>
      </c>
      <c r="CF499" s="36">
        <f t="shared" si="385"/>
        <v>9.4180063736224468E-3</v>
      </c>
      <c r="CG499" s="36">
        <f t="shared" si="386"/>
        <v>7.1201497007438396E-4</v>
      </c>
      <c r="CH499" s="36">
        <f t="shared" si="387"/>
        <v>2.3609241261387062E-3</v>
      </c>
      <c r="CI499" s="36">
        <f t="shared" si="388"/>
        <v>3.5599857600569583E-4</v>
      </c>
      <c r="CJ499" s="36">
        <f t="shared" si="389"/>
        <v>4.3910582087385748E-3</v>
      </c>
      <c r="CK499" s="36">
        <f t="shared" si="390"/>
        <v>4.7128067906309096E-5</v>
      </c>
      <c r="CL499" s="36">
        <f t="shared" si="391"/>
        <v>2.4344851868618003E-4</v>
      </c>
      <c r="CM499" s="36">
        <f t="shared" si="392"/>
        <v>90.239722021985557</v>
      </c>
      <c r="CN499" s="36">
        <f t="shared" si="393"/>
        <v>0.95413970498811529</v>
      </c>
      <c r="CO499" s="36">
        <f t="shared" si="394"/>
        <v>0.2000046687301848</v>
      </c>
      <c r="CP499" s="36">
        <f t="shared" si="395"/>
        <v>6.4624883313359499E-2</v>
      </c>
      <c r="CQ499" s="36">
        <f t="shared" si="396"/>
        <v>1904.9876782917249</v>
      </c>
      <c r="CR499" s="36">
        <f t="shared" si="397"/>
        <v>0.81243424284213717</v>
      </c>
      <c r="CS499" s="36">
        <f t="shared" si="398"/>
        <v>1.8239997813349469</v>
      </c>
      <c r="CT499" s="36">
        <f t="shared" si="399"/>
        <v>4.7143530174575963</v>
      </c>
      <c r="CU499" s="36"/>
      <c r="CV499" s="42" t="str">
        <f t="shared" si="400"/>
        <v>Monte Carmelo</v>
      </c>
      <c r="CW499" s="43">
        <f t="shared" si="405"/>
        <v>0.62396723395240439</v>
      </c>
      <c r="CX499" s="43">
        <f t="shared" si="405"/>
        <v>0.17266435835012639</v>
      </c>
      <c r="CY499" s="43">
        <f t="shared" si="405"/>
        <v>1.5378700499807832E-3</v>
      </c>
      <c r="CZ499" s="43">
        <f t="shared" si="405"/>
        <v>0.4742982566340791</v>
      </c>
      <c r="DA499" s="43">
        <f t="shared" si="405"/>
        <v>3.2283017535467404E-2</v>
      </c>
      <c r="DB499" s="43">
        <f t="shared" si="405"/>
        <v>3.5599857600569583E-4</v>
      </c>
      <c r="DC499" s="43">
        <f t="shared" si="405"/>
        <v>4.3910582087385748E-3</v>
      </c>
      <c r="DD499" s="43">
        <f t="shared" si="405"/>
        <v>4.7128067906309096E-5</v>
      </c>
      <c r="DE499" s="43">
        <f t="shared" si="405"/>
        <v>2.4344851868618003E-4</v>
      </c>
      <c r="DF499" s="43">
        <f t="shared" si="405"/>
        <v>1904.9876782917249</v>
      </c>
      <c r="DG499" s="43">
        <f t="shared" si="405"/>
        <v>0.81243424284213717</v>
      </c>
      <c r="DH499" s="43">
        <f t="shared" si="405"/>
        <v>1.8239997813349469</v>
      </c>
      <c r="DI499" s="43">
        <f t="shared" si="405"/>
        <v>4.7143530174575963</v>
      </c>
      <c r="DJ499" s="51">
        <f t="shared" si="359"/>
        <v>147.20371182332715</v>
      </c>
      <c r="DL499" s="40">
        <f t="shared" si="403"/>
        <v>496</v>
      </c>
      <c r="DM499" s="58">
        <f t="shared" si="401"/>
        <v>120.30123540873601</v>
      </c>
      <c r="DN499" s="57" t="str">
        <f t="shared" si="402"/>
        <v>Conceição de Ipanema</v>
      </c>
    </row>
    <row r="500" spans="1:118" x14ac:dyDescent="0.3">
      <c r="A500" s="12">
        <v>314315</v>
      </c>
      <c r="B500" s="12" t="s">
        <v>29</v>
      </c>
      <c r="C500" s="12" t="s">
        <v>28</v>
      </c>
      <c r="D500" s="27" t="s">
        <v>465</v>
      </c>
      <c r="E500" s="13">
        <v>4737</v>
      </c>
      <c r="F500" s="14">
        <v>67.209999999999994</v>
      </c>
      <c r="G500" s="14">
        <v>90.39</v>
      </c>
      <c r="H500" s="15">
        <v>3183.7376999999997</v>
      </c>
      <c r="I500" s="15">
        <v>4281.7743</v>
      </c>
      <c r="J500" s="15">
        <v>216.65729999999999</v>
      </c>
      <c r="K500" s="13">
        <v>4129</v>
      </c>
      <c r="L500" s="14">
        <v>58.09</v>
      </c>
      <c r="M500" s="14">
        <v>77.77</v>
      </c>
      <c r="N500" s="15">
        <v>2398.5361000000003</v>
      </c>
      <c r="O500" s="15">
        <v>3211.1232999999997</v>
      </c>
      <c r="P500" s="15">
        <v>280.75490000000002</v>
      </c>
      <c r="Q500" s="13">
        <v>4651</v>
      </c>
      <c r="R500" s="14">
        <v>32.25</v>
      </c>
      <c r="S500" s="14">
        <v>55.76</v>
      </c>
      <c r="T500" s="15">
        <v>1499.9475</v>
      </c>
      <c r="U500" s="14">
        <v>2593.3975999999998</v>
      </c>
      <c r="V500" s="14">
        <v>284.35599999999999</v>
      </c>
      <c r="W500" s="14">
        <v>0.46</v>
      </c>
      <c r="X500" s="14">
        <v>0.65</v>
      </c>
      <c r="Y500" s="14">
        <v>0.59</v>
      </c>
      <c r="Z500" s="14">
        <v>87.5428</v>
      </c>
      <c r="AA500" s="14">
        <v>118.8173</v>
      </c>
      <c r="AB500" s="14">
        <v>119.3412</v>
      </c>
      <c r="AC500" s="14">
        <v>5466.6710000000003</v>
      </c>
      <c r="AD500" s="14">
        <v>24620.392</v>
      </c>
      <c r="AE500" s="14">
        <v>1245.5391</v>
      </c>
      <c r="AF500" s="14">
        <v>5048.2700000000004</v>
      </c>
      <c r="AG500" s="14">
        <v>4389</v>
      </c>
      <c r="AH500" s="14">
        <v>4877</v>
      </c>
      <c r="AI500" s="14">
        <v>30.930900000000001</v>
      </c>
      <c r="AJ500" s="14">
        <v>27.0715</v>
      </c>
      <c r="AK500" s="14">
        <v>0.17399999999999999</v>
      </c>
      <c r="AL500" s="14">
        <v>2.5000000000000001E-2</v>
      </c>
      <c r="AM500" s="14">
        <v>0.58899999999999997</v>
      </c>
      <c r="AN500" s="14">
        <v>0.35499999999999998</v>
      </c>
      <c r="AO500" s="14">
        <v>0.36499999999999999</v>
      </c>
      <c r="AP500" s="14">
        <v>0.16400000000000001</v>
      </c>
      <c r="AQ500" s="14">
        <v>0.67300000000000004</v>
      </c>
      <c r="AR500" s="14">
        <v>0.442</v>
      </c>
      <c r="AS500" s="14">
        <v>0.54100000000000004</v>
      </c>
      <c r="AT500" s="14">
        <v>0.39600000000000002</v>
      </c>
      <c r="AU500" s="14">
        <v>0.76500000000000001</v>
      </c>
      <c r="AV500" s="14">
        <v>0.52300000000000002</v>
      </c>
      <c r="AW500" s="14">
        <v>2502</v>
      </c>
      <c r="AX500" s="14">
        <v>636</v>
      </c>
      <c r="AY500" s="14">
        <v>5438</v>
      </c>
      <c r="AZ500" s="14">
        <v>15514</v>
      </c>
      <c r="BA500" s="56">
        <f t="shared" si="357"/>
        <v>0.10386052303860523</v>
      </c>
      <c r="BB500" s="56">
        <f t="shared" si="357"/>
        <v>2.6400996264009963E-2</v>
      </c>
      <c r="BC500" s="56">
        <f t="shared" si="357"/>
        <v>0.22573682025736821</v>
      </c>
      <c r="BD500" s="56">
        <f t="shared" si="356"/>
        <v>0.64400166044001661</v>
      </c>
      <c r="BE500" s="54"/>
      <c r="BG500" s="36">
        <f t="shared" si="360"/>
        <v>0.83489626544594819</v>
      </c>
      <c r="BH500" s="36">
        <f t="shared" si="361"/>
        <v>64.538944989760608</v>
      </c>
      <c r="BI500" s="36">
        <f t="shared" si="362"/>
        <v>14.120152826474385</v>
      </c>
      <c r="BJ500" s="36">
        <f t="shared" si="363"/>
        <v>4.8681694176957453E-2</v>
      </c>
      <c r="BK500" s="36">
        <f t="shared" si="364"/>
        <v>0.34755594031471293</v>
      </c>
      <c r="BL500" s="36">
        <f t="shared" si="365"/>
        <v>64.538704785904116</v>
      </c>
      <c r="BM500" s="36">
        <f t="shared" si="366"/>
        <v>5.444444444444442E-2</v>
      </c>
      <c r="BN500" s="36">
        <f t="shared" si="367"/>
        <v>1.9698368728839705E-2</v>
      </c>
      <c r="BO500" s="36">
        <f t="shared" si="368"/>
        <v>2.4605920799692392E-2</v>
      </c>
      <c r="BP500" s="36">
        <f t="shared" si="369"/>
        <v>5.4444253722985073E-2</v>
      </c>
      <c r="BQ500" s="36">
        <f t="shared" si="370"/>
        <v>1.9698467983079896E-2</v>
      </c>
      <c r="BR500" s="36">
        <f t="shared" si="371"/>
        <v>2.4606069877126945E-2</v>
      </c>
      <c r="BS500" s="36">
        <f t="shared" si="372"/>
        <v>0.9666045866590729</v>
      </c>
      <c r="BT500" s="36">
        <f t="shared" si="373"/>
        <v>0.99019666586519828</v>
      </c>
      <c r="BU500" s="36">
        <f t="shared" si="374"/>
        <v>0.67613471977834405</v>
      </c>
      <c r="BV500" s="36">
        <f t="shared" si="375"/>
        <v>0.88609891093516624</v>
      </c>
      <c r="BW500" s="36">
        <f t="shared" si="376"/>
        <v>0.81947793380849165</v>
      </c>
      <c r="BX500" s="36">
        <f t="shared" si="377"/>
        <v>0.8395144951907122</v>
      </c>
      <c r="BY500" s="36">
        <f t="shared" si="378"/>
        <v>0.67613503359327631</v>
      </c>
      <c r="BZ500" s="36">
        <f t="shared" si="379"/>
        <v>0.8860989118470316</v>
      </c>
      <c r="CA500" s="36">
        <f t="shared" si="380"/>
        <v>0.41868512110726647</v>
      </c>
      <c r="CB500" s="36">
        <f t="shared" si="381"/>
        <v>0.82881771816908834</v>
      </c>
      <c r="CC500" s="36">
        <f t="shared" si="382"/>
        <v>3.3933518005540175E-2</v>
      </c>
      <c r="CD500" s="36">
        <f t="shared" si="383"/>
        <v>0.16350896356019998</v>
      </c>
      <c r="CE500" s="36">
        <f t="shared" si="384"/>
        <v>0.16915972944849114</v>
      </c>
      <c r="CF500" s="36">
        <f t="shared" si="385"/>
        <v>0.42772703804589723</v>
      </c>
      <c r="CG500" s="36">
        <f t="shared" si="386"/>
        <v>2.0982645240559334E-2</v>
      </c>
      <c r="CH500" s="36">
        <f t="shared" si="387"/>
        <v>9.437800336081606E-2</v>
      </c>
      <c r="CI500" s="36">
        <f t="shared" si="388"/>
        <v>7.3381114638806699E-2</v>
      </c>
      <c r="CJ500" s="36">
        <f t="shared" si="389"/>
        <v>0.16290463057047469</v>
      </c>
      <c r="CK500" s="36">
        <f t="shared" si="390"/>
        <v>1.5553571522079496E-2</v>
      </c>
      <c r="CL500" s="36">
        <f t="shared" si="391"/>
        <v>6.6644534983149706E-2</v>
      </c>
      <c r="CM500" s="36">
        <f t="shared" si="392"/>
        <v>0.7951665620409557</v>
      </c>
      <c r="CN500" s="36">
        <f t="shared" si="393"/>
        <v>0.9996289397832121</v>
      </c>
      <c r="CO500" s="36">
        <f t="shared" si="394"/>
        <v>0.99107336392793699</v>
      </c>
      <c r="CP500" s="36">
        <f t="shared" si="395"/>
        <v>0.85249788815682659</v>
      </c>
      <c r="CQ500" s="36">
        <f t="shared" si="396"/>
        <v>436.13569747150729</v>
      </c>
      <c r="CR500" s="36">
        <f t="shared" si="397"/>
        <v>0.92640564287768523</v>
      </c>
      <c r="CS500" s="36">
        <f t="shared" si="398"/>
        <v>9.1991853310393577E-3</v>
      </c>
      <c r="CT500" s="36">
        <f t="shared" si="399"/>
        <v>210.24783016780026</v>
      </c>
      <c r="CU500" s="36"/>
      <c r="CV500" s="42" t="str">
        <f t="shared" si="400"/>
        <v>Monte Formoso</v>
      </c>
      <c r="CW500" s="43">
        <f t="shared" ref="CW500:DI515" si="406">INDEX($BG$4:$CT$855,MATCH($CV500,$D$4:$D$855,0),MATCH(CW$1,$BG$1:$CT$1,0))</f>
        <v>64.538944989760608</v>
      </c>
      <c r="CX500" s="43">
        <f t="shared" si="406"/>
        <v>14.120152826474385</v>
      </c>
      <c r="CY500" s="43">
        <f t="shared" si="406"/>
        <v>2.4605920799692392E-2</v>
      </c>
      <c r="CZ500" s="43">
        <f t="shared" si="406"/>
        <v>0.88609891093516624</v>
      </c>
      <c r="DA500" s="43">
        <f t="shared" si="406"/>
        <v>0.8395144951907122</v>
      </c>
      <c r="DB500" s="43">
        <f t="shared" si="406"/>
        <v>7.3381114638806699E-2</v>
      </c>
      <c r="DC500" s="43">
        <f t="shared" si="406"/>
        <v>0.16290463057047469</v>
      </c>
      <c r="DD500" s="43">
        <f t="shared" si="406"/>
        <v>1.5553571522079496E-2</v>
      </c>
      <c r="DE500" s="43">
        <f t="shared" si="406"/>
        <v>6.6644534983149706E-2</v>
      </c>
      <c r="DF500" s="43">
        <f t="shared" si="406"/>
        <v>436.13569747150729</v>
      </c>
      <c r="DG500" s="43">
        <f t="shared" si="406"/>
        <v>0.92640564287768523</v>
      </c>
      <c r="DH500" s="43">
        <f t="shared" si="406"/>
        <v>9.1991853310393577E-3</v>
      </c>
      <c r="DI500" s="43">
        <f t="shared" si="406"/>
        <v>210.24783016780026</v>
      </c>
      <c r="DJ500" s="51">
        <f t="shared" si="359"/>
        <v>56.003610266337787</v>
      </c>
      <c r="DL500" s="40">
        <f t="shared" si="403"/>
        <v>497</v>
      </c>
      <c r="DM500" s="58">
        <f t="shared" si="401"/>
        <v>120.98421207216749</v>
      </c>
      <c r="DN500" s="57" t="str">
        <f t="shared" si="402"/>
        <v>São Geraldo da Piedade</v>
      </c>
    </row>
    <row r="501" spans="1:118" x14ac:dyDescent="0.3">
      <c r="A501" s="12">
        <v>314320</v>
      </c>
      <c r="B501" s="12" t="s">
        <v>29</v>
      </c>
      <c r="C501" s="12" t="s">
        <v>28</v>
      </c>
      <c r="D501" s="27" t="s">
        <v>537</v>
      </c>
      <c r="E501" s="13">
        <v>19073</v>
      </c>
      <c r="F501" s="14">
        <v>12.8</v>
      </c>
      <c r="G501" s="14">
        <v>40.28</v>
      </c>
      <c r="H501" s="15">
        <v>2441.3440000000001</v>
      </c>
      <c r="I501" s="15">
        <v>7682.6044000000002</v>
      </c>
      <c r="J501" s="15">
        <v>41.261899999999997</v>
      </c>
      <c r="K501" s="13">
        <v>20804</v>
      </c>
      <c r="L501" s="14">
        <v>0.92</v>
      </c>
      <c r="M501" s="14">
        <v>15.3</v>
      </c>
      <c r="N501" s="15">
        <v>191.39679999999998</v>
      </c>
      <c r="O501" s="15">
        <v>3183.0119999999997</v>
      </c>
      <c r="P501" s="15">
        <v>4.4465000000000003</v>
      </c>
      <c r="Q501" s="13">
        <v>21078</v>
      </c>
      <c r="R501" s="14">
        <v>0.11</v>
      </c>
      <c r="S501" s="14">
        <v>3.68</v>
      </c>
      <c r="T501" s="15">
        <v>23.1858</v>
      </c>
      <c r="U501" s="14">
        <v>775.67039999999997</v>
      </c>
      <c r="V501" s="14">
        <v>0.96989999999999998</v>
      </c>
      <c r="W501" s="14">
        <v>0.56000000000000005</v>
      </c>
      <c r="X501" s="14">
        <v>0.52</v>
      </c>
      <c r="Y501" s="14">
        <v>0.42</v>
      </c>
      <c r="Z501" s="14">
        <v>106.57380000000001</v>
      </c>
      <c r="AA501" s="14">
        <v>95.053799999999995</v>
      </c>
      <c r="AB501" s="14">
        <v>84.954700000000003</v>
      </c>
      <c r="AC501" s="14">
        <v>100648.25599999999</v>
      </c>
      <c r="AD501" s="14">
        <v>371497.81699999998</v>
      </c>
      <c r="AE501" s="14">
        <v>4764.4144999999999</v>
      </c>
      <c r="AF501" s="14">
        <v>16965.689999999999</v>
      </c>
      <c r="AG501" s="14">
        <v>21125</v>
      </c>
      <c r="AH501" s="14">
        <v>21897</v>
      </c>
      <c r="AI501" s="14">
        <v>118.3164</v>
      </c>
      <c r="AJ501" s="14">
        <v>90.978999999999999</v>
      </c>
      <c r="AK501" s="14">
        <v>0.48799999999999999</v>
      </c>
      <c r="AL501" s="14">
        <v>0.28299999999999997</v>
      </c>
      <c r="AM501" s="14">
        <v>0.69799999999999995</v>
      </c>
      <c r="AN501" s="14">
        <v>0.58899999999999997</v>
      </c>
      <c r="AO501" s="14">
        <v>0.621</v>
      </c>
      <c r="AP501" s="14">
        <v>0.45900000000000002</v>
      </c>
      <c r="AQ501" s="14">
        <v>0.78800000000000003</v>
      </c>
      <c r="AR501" s="14">
        <v>0.66300000000000003</v>
      </c>
      <c r="AS501" s="14">
        <v>0.71</v>
      </c>
      <c r="AT501" s="14">
        <v>0.59499999999999997</v>
      </c>
      <c r="AU501" s="14">
        <v>0.874</v>
      </c>
      <c r="AV501" s="14">
        <v>0.68899999999999995</v>
      </c>
      <c r="AW501" s="14">
        <v>73427</v>
      </c>
      <c r="AX501" s="14">
        <v>60154</v>
      </c>
      <c r="AY501" s="14">
        <v>145008</v>
      </c>
      <c r="AZ501" s="14">
        <v>71266</v>
      </c>
      <c r="BA501" s="56">
        <f t="shared" si="357"/>
        <v>0.20987837818524818</v>
      </c>
      <c r="BB501" s="56">
        <f t="shared" si="357"/>
        <v>0.17193980363293365</v>
      </c>
      <c r="BC501" s="56">
        <f t="shared" si="357"/>
        <v>0.41448028468937131</v>
      </c>
      <c r="BD501" s="56">
        <f t="shared" si="356"/>
        <v>0.20370153349244688</v>
      </c>
      <c r="BE501" s="54"/>
      <c r="BG501" s="36">
        <f t="shared" si="360"/>
        <v>0.37089930072658661</v>
      </c>
      <c r="BH501" s="36">
        <f t="shared" si="361"/>
        <v>0.93932474950764622</v>
      </c>
      <c r="BI501" s="36">
        <f t="shared" si="362"/>
        <v>0.47060536523430674</v>
      </c>
      <c r="BJ501" s="36">
        <f t="shared" si="363"/>
        <v>0.97605082178758251</v>
      </c>
      <c r="BK501" s="36">
        <f t="shared" si="364"/>
        <v>0.76953841474558127</v>
      </c>
      <c r="BL501" s="36">
        <f t="shared" si="365"/>
        <v>0.93932462876350253</v>
      </c>
      <c r="BM501" s="36">
        <f t="shared" si="366"/>
        <v>4.444444444444428E-3</v>
      </c>
      <c r="BN501" s="36">
        <f t="shared" si="367"/>
        <v>7.6946752847029745E-3</v>
      </c>
      <c r="BO501" s="36">
        <f t="shared" si="368"/>
        <v>3.1141868512110739E-2</v>
      </c>
      <c r="BP501" s="36">
        <f t="shared" si="369"/>
        <v>4.4444288753457076E-3</v>
      </c>
      <c r="BQ501" s="36">
        <f t="shared" si="370"/>
        <v>7.6946930086623511E-3</v>
      </c>
      <c r="BR501" s="36">
        <f t="shared" si="371"/>
        <v>3.1141928888409519E-2</v>
      </c>
      <c r="BS501" s="36">
        <f t="shared" si="372"/>
        <v>0.47605017474133854</v>
      </c>
      <c r="BT501" s="36">
        <f t="shared" si="373"/>
        <v>0.85721014894801129</v>
      </c>
      <c r="BU501" s="36">
        <f t="shared" si="374"/>
        <v>0.10250629005883405</v>
      </c>
      <c r="BV501" s="36">
        <f t="shared" si="375"/>
        <v>0.64452360591574986</v>
      </c>
      <c r="BW501" s="36">
        <f t="shared" si="376"/>
        <v>0.2958850807276997</v>
      </c>
      <c r="BX501" s="36">
        <f t="shared" si="377"/>
        <v>0.38934616841437558</v>
      </c>
      <c r="BY501" s="36">
        <f t="shared" si="378"/>
        <v>0.10250653911723211</v>
      </c>
      <c r="BZ501" s="36">
        <f t="shared" si="379"/>
        <v>0.64452369159633616</v>
      </c>
      <c r="CA501" s="36">
        <f t="shared" si="380"/>
        <v>1.0285991713605104E-4</v>
      </c>
      <c r="CB501" s="36">
        <f t="shared" si="381"/>
        <v>2.0554720520034181E-4</v>
      </c>
      <c r="CC501" s="36">
        <f t="shared" si="382"/>
        <v>1.1049638968393439E-3</v>
      </c>
      <c r="CD501" s="36">
        <f t="shared" si="383"/>
        <v>1.3794423674609409E-4</v>
      </c>
      <c r="CE501" s="36">
        <f t="shared" si="384"/>
        <v>2.6014568158171392E-6</v>
      </c>
      <c r="CF501" s="36">
        <f t="shared" si="385"/>
        <v>1.0014420765902866E-3</v>
      </c>
      <c r="CG501" s="36">
        <f t="shared" si="386"/>
        <v>1.6145464174023253E-6</v>
      </c>
      <c r="CH501" s="36">
        <f t="shared" si="387"/>
        <v>1.5354605398924875E-3</v>
      </c>
      <c r="CI501" s="36">
        <f t="shared" si="388"/>
        <v>1.8599109277032354E-3</v>
      </c>
      <c r="CJ501" s="36">
        <f t="shared" si="389"/>
        <v>1.0798464944113819E-2</v>
      </c>
      <c r="CK501" s="36">
        <f t="shared" si="390"/>
        <v>0</v>
      </c>
      <c r="CL501" s="36">
        <f t="shared" si="391"/>
        <v>5.1506463457572701E-4</v>
      </c>
      <c r="CM501" s="36">
        <f t="shared" si="392"/>
        <v>4.7423558212027288</v>
      </c>
      <c r="CN501" s="36">
        <f t="shared" si="393"/>
        <v>0.96520919619091849</v>
      </c>
      <c r="CO501" s="36">
        <f t="shared" si="394"/>
        <v>0.77566025808486838</v>
      </c>
      <c r="CP501" s="36">
        <f t="shared" si="395"/>
        <v>0.41952020163531628</v>
      </c>
      <c r="CQ501" s="36">
        <f t="shared" si="396"/>
        <v>1868.1657893196664</v>
      </c>
      <c r="CR501" s="36">
        <f t="shared" si="397"/>
        <v>0.57119507475680975</v>
      </c>
      <c r="CS501" s="36">
        <f t="shared" si="398"/>
        <v>0.43561971217778184</v>
      </c>
      <c r="CT501" s="36">
        <f t="shared" si="399"/>
        <v>15.231207728244639</v>
      </c>
      <c r="CU501" s="36"/>
      <c r="CV501" s="42" t="str">
        <f t="shared" si="400"/>
        <v>Monte Santo de Minas</v>
      </c>
      <c r="CW501" s="43">
        <f t="shared" si="406"/>
        <v>0.93932474950764622</v>
      </c>
      <c r="CX501" s="43">
        <f t="shared" si="406"/>
        <v>0.47060536523430674</v>
      </c>
      <c r="CY501" s="43">
        <f t="shared" si="406"/>
        <v>3.1141868512110739E-2</v>
      </c>
      <c r="CZ501" s="43">
        <f t="shared" si="406"/>
        <v>0.64452360591574986</v>
      </c>
      <c r="DA501" s="43">
        <f t="shared" si="406"/>
        <v>0.38934616841437558</v>
      </c>
      <c r="DB501" s="43">
        <f t="shared" si="406"/>
        <v>1.8599109277032354E-3</v>
      </c>
      <c r="DC501" s="43">
        <f t="shared" si="406"/>
        <v>1.0798464944113819E-2</v>
      </c>
      <c r="DD501" s="43">
        <f t="shared" si="406"/>
        <v>0</v>
      </c>
      <c r="DE501" s="43">
        <f t="shared" si="406"/>
        <v>5.1506463457572701E-4</v>
      </c>
      <c r="DF501" s="43">
        <f t="shared" si="406"/>
        <v>1868.1657893196664</v>
      </c>
      <c r="DG501" s="43">
        <f t="shared" si="406"/>
        <v>0.57119507475680975</v>
      </c>
      <c r="DH501" s="43">
        <f t="shared" si="406"/>
        <v>0.43561971217778184</v>
      </c>
      <c r="DI501" s="43">
        <f t="shared" si="406"/>
        <v>15.231207728244639</v>
      </c>
      <c r="DJ501" s="51">
        <f t="shared" si="359"/>
        <v>145.14553284868742</v>
      </c>
      <c r="DL501" s="40">
        <f t="shared" si="403"/>
        <v>498</v>
      </c>
      <c r="DM501" s="58">
        <f t="shared" si="401"/>
        <v>121.50257447612795</v>
      </c>
      <c r="DN501" s="57" t="str">
        <f t="shared" si="402"/>
        <v>Bias Fortes</v>
      </c>
    </row>
    <row r="502" spans="1:118" x14ac:dyDescent="0.3">
      <c r="A502" s="12">
        <v>314330</v>
      </c>
      <c r="B502" s="12" t="s">
        <v>29</v>
      </c>
      <c r="C502" s="12" t="s">
        <v>28</v>
      </c>
      <c r="D502" s="27" t="s">
        <v>159</v>
      </c>
      <c r="E502" s="13">
        <v>244586</v>
      </c>
      <c r="F502" s="14">
        <v>19.23</v>
      </c>
      <c r="G502" s="14">
        <v>45.71</v>
      </c>
      <c r="H502" s="15">
        <v>47033.887799999997</v>
      </c>
      <c r="I502" s="15">
        <v>111800.26060000001</v>
      </c>
      <c r="J502" s="15">
        <v>61.989600000000003</v>
      </c>
      <c r="K502" s="13">
        <v>302438</v>
      </c>
      <c r="L502" s="14">
        <v>9.06</v>
      </c>
      <c r="M502" s="14">
        <v>28.76</v>
      </c>
      <c r="N502" s="15">
        <v>27400.882799999999</v>
      </c>
      <c r="O502" s="15">
        <v>86981.168800000014</v>
      </c>
      <c r="P502" s="15">
        <v>43.7879</v>
      </c>
      <c r="Q502" s="13">
        <v>359278</v>
      </c>
      <c r="R502" s="14">
        <v>2.71</v>
      </c>
      <c r="S502" s="14">
        <v>11.99</v>
      </c>
      <c r="T502" s="15">
        <v>9736.4337999999989</v>
      </c>
      <c r="U502" s="14">
        <v>43077.432200000003</v>
      </c>
      <c r="V502" s="14">
        <v>23.8947</v>
      </c>
      <c r="W502" s="14">
        <v>0.6</v>
      </c>
      <c r="X502" s="14">
        <v>0.61</v>
      </c>
      <c r="Y502" s="14">
        <v>0.53</v>
      </c>
      <c r="Z502" s="14">
        <v>114.1862</v>
      </c>
      <c r="AA502" s="14">
        <v>111.5055</v>
      </c>
      <c r="AB502" s="14">
        <v>107.20480000000001</v>
      </c>
      <c r="AC502" s="14">
        <v>1328788.8875</v>
      </c>
      <c r="AD502" s="14">
        <v>7844307.2589999996</v>
      </c>
      <c r="AE502" s="14">
        <v>4365.8747000000003</v>
      </c>
      <c r="AF502" s="14">
        <v>20102.68</v>
      </c>
      <c r="AG502" s="14">
        <v>304358</v>
      </c>
      <c r="AH502" s="14">
        <v>390212</v>
      </c>
      <c r="AI502" s="14">
        <v>108.4194</v>
      </c>
      <c r="AJ502" s="14">
        <v>107.80119999999999</v>
      </c>
      <c r="AK502" s="14">
        <v>0.51400000000000001</v>
      </c>
      <c r="AL502" s="14">
        <v>0.307</v>
      </c>
      <c r="AM502" s="14">
        <v>0.74099999999999999</v>
      </c>
      <c r="AN502" s="14">
        <v>0.59699999999999998</v>
      </c>
      <c r="AO502" s="14">
        <v>0.66100000000000003</v>
      </c>
      <c r="AP502" s="14">
        <v>0.55500000000000005</v>
      </c>
      <c r="AQ502" s="14">
        <v>0.78800000000000003</v>
      </c>
      <c r="AR502" s="14">
        <v>0.66</v>
      </c>
      <c r="AS502" s="14">
        <v>0.77</v>
      </c>
      <c r="AT502" s="14">
        <v>0.74399999999999999</v>
      </c>
      <c r="AU502" s="14">
        <v>0.86799999999999999</v>
      </c>
      <c r="AV502" s="14">
        <v>0.70699999999999996</v>
      </c>
      <c r="AW502" s="14">
        <v>99279</v>
      </c>
      <c r="AX502" s="14">
        <v>1711660</v>
      </c>
      <c r="AY502" s="14">
        <v>4028661</v>
      </c>
      <c r="AZ502" s="14">
        <v>1194865</v>
      </c>
      <c r="BA502" s="56">
        <f t="shared" si="357"/>
        <v>1.4113226805450024E-2</v>
      </c>
      <c r="BB502" s="56">
        <f t="shared" si="357"/>
        <v>0.24332482996219329</v>
      </c>
      <c r="BC502" s="56">
        <f t="shared" si="357"/>
        <v>0.57270325461851046</v>
      </c>
      <c r="BD502" s="56">
        <f t="shared" si="356"/>
        <v>0.16985868861384626</v>
      </c>
      <c r="BE502" s="54"/>
      <c r="BG502" s="36">
        <f t="shared" si="360"/>
        <v>32.085468548008024</v>
      </c>
      <c r="BH502" s="36">
        <f t="shared" si="361"/>
        <v>5.8031055559478656E-2</v>
      </c>
      <c r="BI502" s="36">
        <f t="shared" si="362"/>
        <v>5.3072837190881966E-4</v>
      </c>
      <c r="BJ502" s="36">
        <f t="shared" si="363"/>
        <v>16.475262366652675</v>
      </c>
      <c r="BK502" s="36">
        <f t="shared" si="364"/>
        <v>33.848369046145855</v>
      </c>
      <c r="BL502" s="36">
        <f t="shared" si="365"/>
        <v>5.8031985921292849E-2</v>
      </c>
      <c r="BM502" s="36">
        <f t="shared" si="366"/>
        <v>0</v>
      </c>
      <c r="BN502" s="36">
        <f t="shared" si="367"/>
        <v>4.9245921822099106E-3</v>
      </c>
      <c r="BO502" s="36">
        <f t="shared" si="368"/>
        <v>1.5378700499807832E-3</v>
      </c>
      <c r="BP502" s="36">
        <f t="shared" si="369"/>
        <v>0</v>
      </c>
      <c r="BQ502" s="36">
        <f t="shared" si="370"/>
        <v>4.9246843471767191E-3</v>
      </c>
      <c r="BR502" s="36">
        <f t="shared" si="371"/>
        <v>1.5378983747808561E-3</v>
      </c>
      <c r="BS502" s="36">
        <f t="shared" si="372"/>
        <v>9.5678303795304931</v>
      </c>
      <c r="BT502" s="36">
        <f t="shared" si="373"/>
        <v>0.31986644823040311</v>
      </c>
      <c r="BU502" s="36">
        <f t="shared" si="374"/>
        <v>0.14215437379889864</v>
      </c>
      <c r="BV502" s="36">
        <f t="shared" si="375"/>
        <v>0.58731335123633721</v>
      </c>
      <c r="BW502" s="36">
        <f t="shared" si="376"/>
        <v>31.030301651269557</v>
      </c>
      <c r="BX502" s="36">
        <f t="shared" si="377"/>
        <v>32.499965217151946</v>
      </c>
      <c r="BY502" s="36">
        <f t="shared" si="378"/>
        <v>0.14215429327004192</v>
      </c>
      <c r="BZ502" s="36">
        <f t="shared" si="379"/>
        <v>0.58731344479924352</v>
      </c>
      <c r="CA502" s="36">
        <f t="shared" si="380"/>
        <v>1.8144489382799459E-3</v>
      </c>
      <c r="CB502" s="36">
        <f t="shared" si="381"/>
        <v>1.0071813054816837E-2</v>
      </c>
      <c r="CC502" s="36">
        <f t="shared" si="382"/>
        <v>6.9252077562327304E-4</v>
      </c>
      <c r="CD502" s="36">
        <f t="shared" si="383"/>
        <v>2.8151885050223814E-6</v>
      </c>
      <c r="CE502" s="36">
        <f t="shared" si="384"/>
        <v>4.3730489073881412E-3</v>
      </c>
      <c r="CF502" s="36">
        <f t="shared" si="385"/>
        <v>2.920205095337294E-2</v>
      </c>
      <c r="CG502" s="36">
        <f t="shared" si="386"/>
        <v>1.6145464174023253E-6</v>
      </c>
      <c r="CH502" s="36">
        <f t="shared" si="387"/>
        <v>1.1890606420927514E-3</v>
      </c>
      <c r="CI502" s="36">
        <f t="shared" si="388"/>
        <v>1.4239943040227833E-3</v>
      </c>
      <c r="CJ502" s="36">
        <f t="shared" si="389"/>
        <v>1.4515894904920874E-2</v>
      </c>
      <c r="CK502" s="36">
        <f t="shared" si="390"/>
        <v>4.7128067906309096E-5</v>
      </c>
      <c r="CL502" s="36">
        <f t="shared" si="391"/>
        <v>8.0478849152457345E-6</v>
      </c>
      <c r="CM502" s="36">
        <f t="shared" si="392"/>
        <v>10.866847909354336</v>
      </c>
      <c r="CN502" s="36">
        <f t="shared" si="393"/>
        <v>0.25063888298857134</v>
      </c>
      <c r="CO502" s="36">
        <f t="shared" si="394"/>
        <v>5.3545715818420261</v>
      </c>
      <c r="CP502" s="36">
        <f t="shared" si="395"/>
        <v>24.075639739042046</v>
      </c>
      <c r="CQ502" s="36">
        <f t="shared" si="396"/>
        <v>3.8955628489109539</v>
      </c>
      <c r="CR502" s="36">
        <f t="shared" si="397"/>
        <v>0.42821092704513863</v>
      </c>
      <c r="CS502" s="36">
        <f t="shared" si="398"/>
        <v>1.6736754587816614</v>
      </c>
      <c r="CT502" s="36">
        <f t="shared" si="399"/>
        <v>9.5368773504409212</v>
      </c>
      <c r="CU502" s="36"/>
      <c r="CV502" s="42" t="str">
        <f t="shared" si="400"/>
        <v>Montes Claros</v>
      </c>
      <c r="CW502" s="43">
        <f t="shared" si="406"/>
        <v>5.8031055559478656E-2</v>
      </c>
      <c r="CX502" s="43">
        <f t="shared" si="406"/>
        <v>5.3072837190881966E-4</v>
      </c>
      <c r="CY502" s="43">
        <f t="shared" si="406"/>
        <v>1.5378700499807832E-3</v>
      </c>
      <c r="CZ502" s="43">
        <f t="shared" si="406"/>
        <v>0.58731335123633721</v>
      </c>
      <c r="DA502" s="43">
        <f t="shared" si="406"/>
        <v>32.499965217151946</v>
      </c>
      <c r="DB502" s="43">
        <f t="shared" si="406"/>
        <v>1.4239943040227833E-3</v>
      </c>
      <c r="DC502" s="43">
        <f t="shared" si="406"/>
        <v>1.4515894904920874E-2</v>
      </c>
      <c r="DD502" s="43">
        <f t="shared" si="406"/>
        <v>4.7128067906309096E-5</v>
      </c>
      <c r="DE502" s="43">
        <f t="shared" si="406"/>
        <v>8.0478849152457345E-6</v>
      </c>
      <c r="DF502" s="43">
        <f t="shared" si="406"/>
        <v>3.8955628489109539</v>
      </c>
      <c r="DG502" s="43">
        <f t="shared" si="406"/>
        <v>0.42821092704513863</v>
      </c>
      <c r="DH502" s="43">
        <f t="shared" si="406"/>
        <v>1.6736754587816614</v>
      </c>
      <c r="DI502" s="43">
        <f t="shared" si="406"/>
        <v>9.5368773504409212</v>
      </c>
      <c r="DJ502" s="51">
        <f t="shared" si="359"/>
        <v>3.7459769132853915</v>
      </c>
      <c r="DL502" s="40">
        <f t="shared" si="403"/>
        <v>499</v>
      </c>
      <c r="DM502" s="58">
        <f t="shared" si="401"/>
        <v>121.63913075482205</v>
      </c>
      <c r="DN502" s="57" t="str">
        <f t="shared" si="402"/>
        <v>Frei Lagonegro</v>
      </c>
    </row>
    <row r="503" spans="1:118" x14ac:dyDescent="0.3">
      <c r="A503" s="12">
        <v>314340</v>
      </c>
      <c r="B503" s="12" t="s">
        <v>29</v>
      </c>
      <c r="C503" s="12" t="s">
        <v>28</v>
      </c>
      <c r="D503" s="27" t="s">
        <v>541</v>
      </c>
      <c r="E503" s="13">
        <v>17085</v>
      </c>
      <c r="F503" s="14">
        <v>7.68</v>
      </c>
      <c r="G503" s="14">
        <v>31.36</v>
      </c>
      <c r="H503" s="15">
        <v>1312.1279999999999</v>
      </c>
      <c r="I503" s="15">
        <v>5357.8559999999998</v>
      </c>
      <c r="J503" s="15">
        <v>24.757100000000001</v>
      </c>
      <c r="K503" s="13">
        <v>18023</v>
      </c>
      <c r="L503" s="14">
        <v>1.01</v>
      </c>
      <c r="M503" s="14">
        <v>7.14</v>
      </c>
      <c r="N503" s="15">
        <v>182.03229999999999</v>
      </c>
      <c r="O503" s="15">
        <v>1286.8421999999998</v>
      </c>
      <c r="P503" s="15">
        <v>4.8814000000000002</v>
      </c>
      <c r="Q503" s="13">
        <v>21033</v>
      </c>
      <c r="R503" s="14">
        <v>0.67</v>
      </c>
      <c r="S503" s="14">
        <v>3.74</v>
      </c>
      <c r="T503" s="15">
        <v>140.9211</v>
      </c>
      <c r="U503" s="14">
        <v>786.63420000000008</v>
      </c>
      <c r="V503" s="14">
        <v>5.9076000000000004</v>
      </c>
      <c r="W503" s="14">
        <v>0.55000000000000004</v>
      </c>
      <c r="X503" s="14">
        <v>0.53</v>
      </c>
      <c r="Y503" s="14">
        <v>0.44</v>
      </c>
      <c r="Z503" s="14">
        <v>104.6707</v>
      </c>
      <c r="AA503" s="14">
        <v>96.881799999999998</v>
      </c>
      <c r="AB503" s="14">
        <v>89.000200000000007</v>
      </c>
      <c r="AC503" s="14">
        <v>77043.891000000003</v>
      </c>
      <c r="AD503" s="14">
        <v>337581.538</v>
      </c>
      <c r="AE503" s="14">
        <v>4243.4396999999999</v>
      </c>
      <c r="AF503" s="14">
        <v>14810.11</v>
      </c>
      <c r="AG503" s="14">
        <v>18156</v>
      </c>
      <c r="AH503" s="14">
        <v>22794</v>
      </c>
      <c r="AI503" s="14">
        <v>105.3789</v>
      </c>
      <c r="AJ503" s="14">
        <v>79.419700000000006</v>
      </c>
      <c r="AK503" s="14">
        <v>0.436</v>
      </c>
      <c r="AL503" s="14">
        <v>0.17899999999999999</v>
      </c>
      <c r="AM503" s="14">
        <v>0.747</v>
      </c>
      <c r="AN503" s="14">
        <v>0.61799999999999999</v>
      </c>
      <c r="AO503" s="14">
        <v>0.627</v>
      </c>
      <c r="AP503" s="14">
        <v>0.39800000000000002</v>
      </c>
      <c r="AQ503" s="14">
        <v>0.84</v>
      </c>
      <c r="AR503" s="14">
        <v>0.73599999999999999</v>
      </c>
      <c r="AS503" s="14">
        <v>0.72399999999999998</v>
      </c>
      <c r="AT503" s="14">
        <v>0.59</v>
      </c>
      <c r="AU503" s="14">
        <v>0.878</v>
      </c>
      <c r="AV503" s="14">
        <v>0.73199999999999998</v>
      </c>
      <c r="AW503" s="14">
        <v>25918</v>
      </c>
      <c r="AX503" s="14">
        <v>40613</v>
      </c>
      <c r="AY503" s="14">
        <v>169200</v>
      </c>
      <c r="AZ503" s="14">
        <v>78210</v>
      </c>
      <c r="BA503" s="56">
        <f t="shared" si="357"/>
        <v>8.255691356019125E-2</v>
      </c>
      <c r="BB503" s="56">
        <f t="shared" si="357"/>
        <v>0.12936507178100343</v>
      </c>
      <c r="BC503" s="56">
        <f t="shared" si="357"/>
        <v>0.53895477175647655</v>
      </c>
      <c r="BD503" s="56">
        <f t="shared" si="356"/>
        <v>0.24912324290232879</v>
      </c>
      <c r="BE503" s="54"/>
      <c r="BG503" s="36">
        <f t="shared" si="360"/>
        <v>0.37191671706600593</v>
      </c>
      <c r="BH503" s="36">
        <f t="shared" si="361"/>
        <v>0.65987179185399647</v>
      </c>
      <c r="BI503" s="36">
        <f t="shared" si="362"/>
        <v>0.46360761336765721</v>
      </c>
      <c r="BJ503" s="36">
        <f t="shared" si="363"/>
        <v>0.85891843334738294</v>
      </c>
      <c r="BK503" s="36">
        <f t="shared" si="364"/>
        <v>0.76649697262140459</v>
      </c>
      <c r="BL503" s="36">
        <f t="shared" si="365"/>
        <v>0.65986976782070428</v>
      </c>
      <c r="BM503" s="36">
        <f t="shared" si="366"/>
        <v>6.9444444444444319E-3</v>
      </c>
      <c r="BN503" s="36">
        <f t="shared" si="367"/>
        <v>4.9245921822098949E-3</v>
      </c>
      <c r="BO503" s="36">
        <f t="shared" si="368"/>
        <v>1.8838908112264501E-2</v>
      </c>
      <c r="BP503" s="36">
        <f t="shared" si="369"/>
        <v>6.9444201177276867E-3</v>
      </c>
      <c r="BQ503" s="36">
        <f t="shared" si="370"/>
        <v>4.9245496448238066E-3</v>
      </c>
      <c r="BR503" s="36">
        <f t="shared" si="371"/>
        <v>1.8838855935277583E-2</v>
      </c>
      <c r="BS503" s="36">
        <f t="shared" si="372"/>
        <v>0.58167254005976887</v>
      </c>
      <c r="BT503" s="36">
        <f t="shared" si="373"/>
        <v>0.8697902374922547</v>
      </c>
      <c r="BU503" s="36">
        <f t="shared" si="374"/>
        <v>0.15563332092963911</v>
      </c>
      <c r="BV503" s="36">
        <f t="shared" si="375"/>
        <v>0.68537658628147102</v>
      </c>
      <c r="BW503" s="36">
        <f t="shared" si="376"/>
        <v>0.36972238458568535</v>
      </c>
      <c r="BX503" s="36">
        <f t="shared" si="377"/>
        <v>0.37036043774990801</v>
      </c>
      <c r="BY503" s="36">
        <f t="shared" si="378"/>
        <v>0.15563335615050503</v>
      </c>
      <c r="BZ503" s="36">
        <f t="shared" si="379"/>
        <v>0.68537644927220764</v>
      </c>
      <c r="CA503" s="36">
        <f t="shared" si="380"/>
        <v>1.3367674831001146E-2</v>
      </c>
      <c r="CB503" s="36">
        <f t="shared" si="381"/>
        <v>0.12846700325021521</v>
      </c>
      <c r="CC503" s="36">
        <f t="shared" si="382"/>
        <v>1.1989625616746344E-3</v>
      </c>
      <c r="CD503" s="36">
        <f t="shared" si="383"/>
        <v>1.3625512364307997E-3</v>
      </c>
      <c r="CE503" s="36">
        <f t="shared" si="384"/>
        <v>1.2747138397502478E-4</v>
      </c>
      <c r="CF503" s="36">
        <f t="shared" si="385"/>
        <v>2.5708130819491155E-2</v>
      </c>
      <c r="CG503" s="36">
        <f t="shared" si="386"/>
        <v>4.5352608864828326E-3</v>
      </c>
      <c r="CH503" s="36">
        <f t="shared" si="387"/>
        <v>2.3594500840204015E-2</v>
      </c>
      <c r="CI503" s="36">
        <f t="shared" si="388"/>
        <v>5.8848744196859839E-4</v>
      </c>
      <c r="CJ503" s="36">
        <f t="shared" si="389"/>
        <v>1.2420162578022947E-2</v>
      </c>
      <c r="CK503" s="36">
        <f t="shared" si="390"/>
        <v>2.09458079583596E-5</v>
      </c>
      <c r="CL503" s="36">
        <f t="shared" si="391"/>
        <v>1.4667270258035268E-3</v>
      </c>
      <c r="CM503" s="36">
        <f t="shared" si="392"/>
        <v>1.4799074706405948E-2</v>
      </c>
      <c r="CN503" s="36">
        <f t="shared" si="393"/>
        <v>0.9764434261038637</v>
      </c>
      <c r="CO503" s="36">
        <f t="shared" si="394"/>
        <v>0.74100300866987001</v>
      </c>
      <c r="CP503" s="36">
        <f t="shared" si="395"/>
        <v>0.37623114200479552</v>
      </c>
      <c r="CQ503" s="36">
        <f t="shared" si="396"/>
        <v>268.79928188915756</v>
      </c>
      <c r="CR503" s="36">
        <f t="shared" si="397"/>
        <v>0.66626109885457163</v>
      </c>
      <c r="CS503" s="36">
        <f t="shared" si="398"/>
        <v>1.3422188212128752</v>
      </c>
      <c r="CT503" s="36">
        <f t="shared" si="399"/>
        <v>24.959359219599982</v>
      </c>
      <c r="CU503" s="36"/>
      <c r="CV503" s="42" t="str">
        <f t="shared" si="400"/>
        <v>Monte Sião</v>
      </c>
      <c r="CW503" s="43">
        <f t="shared" si="406"/>
        <v>0.65987179185399647</v>
      </c>
      <c r="CX503" s="43">
        <f t="shared" si="406"/>
        <v>0.46360761336765721</v>
      </c>
      <c r="CY503" s="43">
        <f t="shared" si="406"/>
        <v>1.8838908112264501E-2</v>
      </c>
      <c r="CZ503" s="43">
        <f t="shared" si="406"/>
        <v>0.68537658628147102</v>
      </c>
      <c r="DA503" s="43">
        <f t="shared" si="406"/>
        <v>0.37036043774990801</v>
      </c>
      <c r="DB503" s="43">
        <f t="shared" si="406"/>
        <v>5.8848744196859839E-4</v>
      </c>
      <c r="DC503" s="43">
        <f t="shared" si="406"/>
        <v>1.2420162578022947E-2</v>
      </c>
      <c r="DD503" s="43">
        <f t="shared" si="406"/>
        <v>2.09458079583596E-5</v>
      </c>
      <c r="DE503" s="43">
        <f t="shared" si="406"/>
        <v>1.4667270258035268E-3</v>
      </c>
      <c r="DF503" s="43">
        <f t="shared" si="406"/>
        <v>268.79928188915756</v>
      </c>
      <c r="DG503" s="43">
        <f t="shared" si="406"/>
        <v>0.66626109885457163</v>
      </c>
      <c r="DH503" s="43">
        <f t="shared" si="406"/>
        <v>1.3422188212128752</v>
      </c>
      <c r="DI503" s="43">
        <f t="shared" si="406"/>
        <v>24.959359219599982</v>
      </c>
      <c r="DJ503" s="51">
        <f t="shared" si="359"/>
        <v>22.921513283772622</v>
      </c>
      <c r="DL503" s="40">
        <f t="shared" si="403"/>
        <v>500</v>
      </c>
      <c r="DM503" s="58">
        <f t="shared" si="401"/>
        <v>121.89814451402877</v>
      </c>
      <c r="DN503" s="57" t="str">
        <f t="shared" si="402"/>
        <v>Galiléia</v>
      </c>
    </row>
    <row r="504" spans="1:118" x14ac:dyDescent="0.3">
      <c r="A504" s="12">
        <v>314345</v>
      </c>
      <c r="B504" s="12" t="s">
        <v>29</v>
      </c>
      <c r="C504" s="12" t="s">
        <v>28</v>
      </c>
      <c r="D504" s="27" t="s">
        <v>540</v>
      </c>
      <c r="E504" s="13">
        <v>6278</v>
      </c>
      <c r="F504" s="14">
        <v>64.78</v>
      </c>
      <c r="G504" s="14">
        <v>83.85</v>
      </c>
      <c r="H504" s="15">
        <v>4066.8884000000003</v>
      </c>
      <c r="I504" s="15">
        <v>5264.1029999999992</v>
      </c>
      <c r="J504" s="15">
        <v>208.82390000000001</v>
      </c>
      <c r="K504" s="13">
        <v>6559</v>
      </c>
      <c r="L504" s="14">
        <v>39.07</v>
      </c>
      <c r="M504" s="14">
        <v>67.73</v>
      </c>
      <c r="N504" s="15">
        <v>2562.6012999999998</v>
      </c>
      <c r="O504" s="15">
        <v>4442.4107000000004</v>
      </c>
      <c r="P504" s="15">
        <v>188.82929999999999</v>
      </c>
      <c r="Q504" s="13">
        <v>7448</v>
      </c>
      <c r="R504" s="14">
        <v>9.15</v>
      </c>
      <c r="S504" s="14">
        <v>28.77</v>
      </c>
      <c r="T504" s="15">
        <v>681.49199999999996</v>
      </c>
      <c r="U504" s="14">
        <v>2142.7896000000001</v>
      </c>
      <c r="V504" s="14">
        <v>80.677800000000005</v>
      </c>
      <c r="W504" s="14">
        <v>0.56000000000000005</v>
      </c>
      <c r="X504" s="14">
        <v>0.66</v>
      </c>
      <c r="Y504" s="14">
        <v>0.46</v>
      </c>
      <c r="Z504" s="14">
        <v>106.57380000000001</v>
      </c>
      <c r="AA504" s="14">
        <v>120.64530000000001</v>
      </c>
      <c r="AB504" s="14">
        <v>93.045699999999997</v>
      </c>
      <c r="AC504" s="14">
        <v>9032.6980000000003</v>
      </c>
      <c r="AD504" s="14">
        <v>50672.036999999997</v>
      </c>
      <c r="AE504" s="14">
        <v>1375.0491999999999</v>
      </c>
      <c r="AF504" s="14">
        <v>6355.45</v>
      </c>
      <c r="AG504" s="14">
        <v>6569</v>
      </c>
      <c r="AH504" s="14">
        <v>7973</v>
      </c>
      <c r="AI504" s="14">
        <v>34.147100000000002</v>
      </c>
      <c r="AJ504" s="14">
        <v>34.081299999999999</v>
      </c>
      <c r="AK504" s="14">
        <v>0.25700000000000001</v>
      </c>
      <c r="AL504" s="14">
        <v>7.0999999999999994E-2</v>
      </c>
      <c r="AM504" s="14">
        <v>0.61199999999999999</v>
      </c>
      <c r="AN504" s="14">
        <v>0.39100000000000001</v>
      </c>
      <c r="AO504" s="14">
        <v>0.40899999999999997</v>
      </c>
      <c r="AP504" s="14">
        <v>0.19600000000000001</v>
      </c>
      <c r="AQ504" s="14">
        <v>0.70099999999999996</v>
      </c>
      <c r="AR504" s="14">
        <v>0.498</v>
      </c>
      <c r="AS504" s="14">
        <v>0.58699999999999997</v>
      </c>
      <c r="AT504" s="14">
        <v>0.42499999999999999</v>
      </c>
      <c r="AU504" s="14">
        <v>0.80900000000000005</v>
      </c>
      <c r="AV504" s="14">
        <v>0.58699999999999997</v>
      </c>
      <c r="AW504" s="14">
        <v>10107</v>
      </c>
      <c r="AX504" s="14">
        <v>1871</v>
      </c>
      <c r="AY504" s="14">
        <v>10671</v>
      </c>
      <c r="AZ504" s="14">
        <v>26921</v>
      </c>
      <c r="BA504" s="56">
        <f t="shared" si="357"/>
        <v>0.20389348396207382</v>
      </c>
      <c r="BB504" s="56">
        <f t="shared" si="357"/>
        <v>3.7744603590881581E-2</v>
      </c>
      <c r="BC504" s="56">
        <f t="shared" si="357"/>
        <v>0.21527133346782329</v>
      </c>
      <c r="BD504" s="56">
        <f t="shared" si="356"/>
        <v>0.54309057897922131</v>
      </c>
      <c r="BE504" s="54"/>
      <c r="BG504" s="36">
        <f t="shared" si="360"/>
        <v>0.74277475932272519</v>
      </c>
      <c r="BH504" s="36">
        <f t="shared" si="361"/>
        <v>2.443047807358238</v>
      </c>
      <c r="BI504" s="36">
        <f t="shared" si="362"/>
        <v>2.1163794860743863</v>
      </c>
      <c r="BJ504" s="36">
        <f t="shared" si="363"/>
        <v>0.41718966713998612</v>
      </c>
      <c r="BK504" s="36">
        <f t="shared" si="364"/>
        <v>0.43673225435255525</v>
      </c>
      <c r="BL504" s="36">
        <f t="shared" si="365"/>
        <v>2.443039628868426</v>
      </c>
      <c r="BM504" s="36">
        <f t="shared" si="366"/>
        <v>4.444444444444428E-3</v>
      </c>
      <c r="BN504" s="36">
        <f t="shared" si="367"/>
        <v>2.4930747922437688E-2</v>
      </c>
      <c r="BO504" s="36">
        <f t="shared" si="368"/>
        <v>9.6116878123798516E-3</v>
      </c>
      <c r="BP504" s="36">
        <f t="shared" si="369"/>
        <v>4.4444288753457076E-3</v>
      </c>
      <c r="BQ504" s="36">
        <f t="shared" si="370"/>
        <v>2.4930987196325308E-2</v>
      </c>
      <c r="BR504" s="36">
        <f t="shared" si="371"/>
        <v>9.6115797317073617E-3</v>
      </c>
      <c r="BS504" s="36">
        <f t="shared" si="372"/>
        <v>0.94512568348987946</v>
      </c>
      <c r="BT504" s="36">
        <f t="shared" si="373"/>
        <v>0.97987601828850146</v>
      </c>
      <c r="BU504" s="36">
        <f t="shared" si="374"/>
        <v>0.64608532143777564</v>
      </c>
      <c r="BV504" s="36">
        <f t="shared" si="375"/>
        <v>0.85772795125314338</v>
      </c>
      <c r="BW504" s="36">
        <f t="shared" si="376"/>
        <v>0.73648721633401837</v>
      </c>
      <c r="BX504" s="36">
        <f t="shared" si="377"/>
        <v>0.74491486337387436</v>
      </c>
      <c r="BY504" s="36">
        <f t="shared" si="378"/>
        <v>0.6460853716009497</v>
      </c>
      <c r="BZ504" s="36">
        <f t="shared" si="379"/>
        <v>0.8577279208320665</v>
      </c>
      <c r="CA504" s="36">
        <f t="shared" si="380"/>
        <v>0.22915543779237926</v>
      </c>
      <c r="CB504" s="36">
        <f t="shared" si="381"/>
        <v>0.555799642861731</v>
      </c>
      <c r="CC504" s="36">
        <f t="shared" si="382"/>
        <v>2.3211915194020914E-2</v>
      </c>
      <c r="CD504" s="36">
        <f t="shared" si="383"/>
        <v>0.11830829692356198</v>
      </c>
      <c r="CE504" s="36">
        <f t="shared" si="384"/>
        <v>0.11581945889698232</v>
      </c>
      <c r="CF504" s="36">
        <f t="shared" si="385"/>
        <v>0.34397977532090646</v>
      </c>
      <c r="CG504" s="36">
        <f t="shared" si="386"/>
        <v>1.1941185303106894E-2</v>
      </c>
      <c r="CH504" s="36">
        <f t="shared" si="387"/>
        <v>4.8152042531028602E-2</v>
      </c>
      <c r="CI504" s="36">
        <f t="shared" si="388"/>
        <v>4.3637070349677801E-2</v>
      </c>
      <c r="CJ504" s="36">
        <f t="shared" si="389"/>
        <v>0.12955663013499785</v>
      </c>
      <c r="CK504" s="36">
        <f t="shared" si="390"/>
        <v>5.5310024140043561E-3</v>
      </c>
      <c r="CL504" s="36">
        <f t="shared" si="391"/>
        <v>2.801468738997033E-2</v>
      </c>
      <c r="CM504" s="36">
        <f t="shared" si="392"/>
        <v>0.31651884765136712</v>
      </c>
      <c r="CN504" s="36">
        <f t="shared" si="393"/>
        <v>0.99890860285514171</v>
      </c>
      <c r="CO504" s="36">
        <f t="shared" si="394"/>
        <v>0.98252102797122887</v>
      </c>
      <c r="CP504" s="36">
        <f t="shared" si="395"/>
        <v>0.75154817106354799</v>
      </c>
      <c r="CQ504" s="36">
        <f t="shared" si="396"/>
        <v>1760.7456910039787</v>
      </c>
      <c r="CR504" s="36">
        <f t="shared" si="397"/>
        <v>0.89564850244933814</v>
      </c>
      <c r="CS504" s="36">
        <f t="shared" si="398"/>
        <v>1.8996336612680628E-2</v>
      </c>
      <c r="CT504" s="36">
        <f t="shared" si="399"/>
        <v>145.71345088994673</v>
      </c>
      <c r="CU504" s="36"/>
      <c r="CV504" s="42" t="str">
        <f t="shared" si="400"/>
        <v>Montezuma</v>
      </c>
      <c r="CW504" s="43">
        <f t="shared" si="406"/>
        <v>2.443047807358238</v>
      </c>
      <c r="CX504" s="43">
        <f t="shared" si="406"/>
        <v>2.1163794860743863</v>
      </c>
      <c r="CY504" s="43">
        <f t="shared" si="406"/>
        <v>9.6116878123798516E-3</v>
      </c>
      <c r="CZ504" s="43">
        <f t="shared" si="406"/>
        <v>0.85772795125314338</v>
      </c>
      <c r="DA504" s="43">
        <f t="shared" si="406"/>
        <v>0.74491486337387436</v>
      </c>
      <c r="DB504" s="43">
        <f t="shared" si="406"/>
        <v>4.3637070349677801E-2</v>
      </c>
      <c r="DC504" s="43">
        <f t="shared" si="406"/>
        <v>0.12955663013499785</v>
      </c>
      <c r="DD504" s="43">
        <f t="shared" si="406"/>
        <v>5.5310024140043561E-3</v>
      </c>
      <c r="DE504" s="43">
        <f t="shared" si="406"/>
        <v>2.801468738997033E-2</v>
      </c>
      <c r="DF504" s="43">
        <f t="shared" si="406"/>
        <v>1760.7456910039787</v>
      </c>
      <c r="DG504" s="43">
        <f t="shared" si="406"/>
        <v>0.89564850244933814</v>
      </c>
      <c r="DH504" s="43">
        <f t="shared" si="406"/>
        <v>1.8996336612680628E-2</v>
      </c>
      <c r="DI504" s="43">
        <f t="shared" si="406"/>
        <v>145.71345088994673</v>
      </c>
      <c r="DJ504" s="51">
        <f t="shared" si="359"/>
        <v>147.21170830147292</v>
      </c>
      <c r="DL504" s="40">
        <f t="shared" si="403"/>
        <v>501</v>
      </c>
      <c r="DM504" s="58">
        <f t="shared" si="401"/>
        <v>122.89163860844283</v>
      </c>
      <c r="DN504" s="57" t="str">
        <f t="shared" si="402"/>
        <v>Barra Longa</v>
      </c>
    </row>
    <row r="505" spans="1:118" x14ac:dyDescent="0.3">
      <c r="A505" s="12">
        <v>314350</v>
      </c>
      <c r="B505" s="12" t="s">
        <v>29</v>
      </c>
      <c r="C505" s="12" t="s">
        <v>28</v>
      </c>
      <c r="D505" s="27" t="s">
        <v>543</v>
      </c>
      <c r="E505" s="13">
        <v>6617</v>
      </c>
      <c r="F505" s="14">
        <v>19.16</v>
      </c>
      <c r="G505" s="14">
        <v>49.43</v>
      </c>
      <c r="H505" s="15">
        <v>1267.8172</v>
      </c>
      <c r="I505" s="15">
        <v>3270.7831000000001</v>
      </c>
      <c r="J505" s="15">
        <v>61.7639</v>
      </c>
      <c r="K505" s="13">
        <v>7341</v>
      </c>
      <c r="L505" s="14">
        <v>5.36</v>
      </c>
      <c r="M505" s="14">
        <v>25.1</v>
      </c>
      <c r="N505" s="15">
        <v>393.4776</v>
      </c>
      <c r="O505" s="15">
        <v>1842.5909999999999</v>
      </c>
      <c r="P505" s="15">
        <v>25.9054</v>
      </c>
      <c r="Q505" s="13">
        <v>8185</v>
      </c>
      <c r="R505" s="14">
        <v>0.96</v>
      </c>
      <c r="S505" s="14">
        <v>6.84</v>
      </c>
      <c r="T505" s="15">
        <v>78.575999999999993</v>
      </c>
      <c r="U505" s="14">
        <v>559.85400000000004</v>
      </c>
      <c r="V505" s="14">
        <v>8.4646000000000008</v>
      </c>
      <c r="W505" s="14">
        <v>0.55000000000000004</v>
      </c>
      <c r="X505" s="14">
        <v>0.52</v>
      </c>
      <c r="Y505" s="14">
        <v>0.45</v>
      </c>
      <c r="Z505" s="14">
        <v>104.6707</v>
      </c>
      <c r="AA505" s="14">
        <v>95.053799999999995</v>
      </c>
      <c r="AB505" s="14">
        <v>91.022900000000007</v>
      </c>
      <c r="AC505" s="14">
        <v>27897.780999999999</v>
      </c>
      <c r="AD505" s="14">
        <v>175234.69399999999</v>
      </c>
      <c r="AE505" s="14">
        <v>3688.7188999999998</v>
      </c>
      <c r="AF505" s="14">
        <v>20114.18</v>
      </c>
      <c r="AG505" s="14">
        <v>7563</v>
      </c>
      <c r="AH505" s="14">
        <v>8712</v>
      </c>
      <c r="AI505" s="14">
        <v>91.603300000000004</v>
      </c>
      <c r="AJ505" s="14">
        <v>107.8629</v>
      </c>
      <c r="AK505" s="14">
        <v>0.40899999999999997</v>
      </c>
      <c r="AL505" s="14">
        <v>0.17100000000000001</v>
      </c>
      <c r="AM505" s="14">
        <v>0.71699999999999997</v>
      </c>
      <c r="AN505" s="14">
        <v>0.55800000000000005</v>
      </c>
      <c r="AO505" s="14">
        <v>0.56499999999999995</v>
      </c>
      <c r="AP505" s="14">
        <v>0.376</v>
      </c>
      <c r="AQ505" s="14">
        <v>0.79200000000000004</v>
      </c>
      <c r="AR505" s="14">
        <v>0.60599999999999998</v>
      </c>
      <c r="AS505" s="14">
        <v>0.69599999999999995</v>
      </c>
      <c r="AT505" s="14">
        <v>0.59</v>
      </c>
      <c r="AU505" s="14">
        <v>0.83</v>
      </c>
      <c r="AV505" s="14">
        <v>0.68799999999999994</v>
      </c>
      <c r="AW505" s="14">
        <v>76718</v>
      </c>
      <c r="AX505" s="14">
        <v>8720</v>
      </c>
      <c r="AY505" s="14">
        <v>47584</v>
      </c>
      <c r="AZ505" s="14">
        <v>35991</v>
      </c>
      <c r="BA505" s="56">
        <f t="shared" si="357"/>
        <v>0.4539177459722033</v>
      </c>
      <c r="BB505" s="56">
        <f t="shared" si="357"/>
        <v>5.1593664392679851E-2</v>
      </c>
      <c r="BC505" s="56">
        <f t="shared" si="357"/>
        <v>0.28154047321803649</v>
      </c>
      <c r="BD505" s="56">
        <f t="shared" si="356"/>
        <v>0.21294811641708034</v>
      </c>
      <c r="BE505" s="54"/>
      <c r="BG505" s="36">
        <f t="shared" si="360"/>
        <v>0.71939723560097157</v>
      </c>
      <c r="BH505" s="36">
        <f t="shared" si="361"/>
        <v>0.53449615140173723</v>
      </c>
      <c r="BI505" s="36">
        <f t="shared" si="362"/>
        <v>0.17337418024671233</v>
      </c>
      <c r="BJ505" s="36">
        <f t="shared" si="363"/>
        <v>0.92001196025309651</v>
      </c>
      <c r="BK505" s="36">
        <f t="shared" si="364"/>
        <v>0.83063355241956349</v>
      </c>
      <c r="BL505" s="36">
        <f t="shared" si="365"/>
        <v>0.53449451193477038</v>
      </c>
      <c r="BM505" s="36">
        <f t="shared" si="366"/>
        <v>6.9444444444444319E-3</v>
      </c>
      <c r="BN505" s="36">
        <f t="shared" si="367"/>
        <v>7.6946752847029745E-3</v>
      </c>
      <c r="BO505" s="36">
        <f t="shared" si="368"/>
        <v>1.3840830449826995E-2</v>
      </c>
      <c r="BP505" s="36">
        <f t="shared" si="369"/>
        <v>6.9444201177276867E-3</v>
      </c>
      <c r="BQ505" s="36">
        <f t="shared" si="370"/>
        <v>7.6946930086623511E-3</v>
      </c>
      <c r="BR505" s="36">
        <f t="shared" si="371"/>
        <v>1.3840857283737563E-2</v>
      </c>
      <c r="BS505" s="36">
        <f t="shared" si="372"/>
        <v>0.83551279874245832</v>
      </c>
      <c r="BT505" s="36">
        <f t="shared" si="373"/>
        <v>0.93127643140481731</v>
      </c>
      <c r="BU505" s="36">
        <f t="shared" si="374"/>
        <v>0.22435091908051735</v>
      </c>
      <c r="BV505" s="36">
        <f t="shared" si="375"/>
        <v>0.58710851290759536</v>
      </c>
      <c r="BW505" s="36">
        <f t="shared" si="376"/>
        <v>0.70011683784567325</v>
      </c>
      <c r="BX505" s="36">
        <f t="shared" si="377"/>
        <v>0.72317013625852467</v>
      </c>
      <c r="BY505" s="36">
        <f t="shared" si="378"/>
        <v>0.22435103308603443</v>
      </c>
      <c r="BZ505" s="36">
        <f t="shared" si="379"/>
        <v>0.5871085038167706</v>
      </c>
      <c r="CA505" s="36">
        <f t="shared" si="380"/>
        <v>2.9031183012478982E-2</v>
      </c>
      <c r="CB505" s="36">
        <f t="shared" si="381"/>
        <v>0.14984391259105098</v>
      </c>
      <c r="CC505" s="36">
        <f t="shared" si="382"/>
        <v>4.7958502466985992E-5</v>
      </c>
      <c r="CD505" s="36">
        <f t="shared" si="383"/>
        <v>4.0651322012521772E-3</v>
      </c>
      <c r="CE505" s="36">
        <f t="shared" si="384"/>
        <v>7.8694068678459989E-3</v>
      </c>
      <c r="CF505" s="36">
        <f t="shared" si="385"/>
        <v>4.2745998682547276E-2</v>
      </c>
      <c r="CG505" s="36">
        <f t="shared" si="386"/>
        <v>4.036366043505531E-5</v>
      </c>
      <c r="CH505" s="36">
        <f t="shared" si="387"/>
        <v>2.5156985485598649E-3</v>
      </c>
      <c r="CI505" s="36">
        <f t="shared" si="388"/>
        <v>3.8433315654492583E-3</v>
      </c>
      <c r="CJ505" s="36">
        <f t="shared" si="389"/>
        <v>1.2420162578022947E-2</v>
      </c>
      <c r="CK505" s="36">
        <f t="shared" si="390"/>
        <v>2.5344427629615338E-3</v>
      </c>
      <c r="CL505" s="36">
        <f t="shared" si="391"/>
        <v>5.8145968512650435E-4</v>
      </c>
      <c r="CM505" s="36">
        <f t="shared" si="392"/>
        <v>5.3829542359313773</v>
      </c>
      <c r="CN505" s="36">
        <f t="shared" si="393"/>
        <v>0.99491850753563982</v>
      </c>
      <c r="CO505" s="36">
        <f t="shared" si="394"/>
        <v>0.92324653344005903</v>
      </c>
      <c r="CP505" s="36">
        <f t="shared" si="395"/>
        <v>0.67581907660036178</v>
      </c>
      <c r="CQ505" s="36">
        <f t="shared" si="396"/>
        <v>8957.1905893023322</v>
      </c>
      <c r="CR505" s="36">
        <f t="shared" si="397"/>
        <v>0.85880197765716537</v>
      </c>
      <c r="CS505" s="36">
        <f t="shared" si="398"/>
        <v>1.6277709400697907E-2</v>
      </c>
      <c r="CT505" s="36">
        <f t="shared" si="399"/>
        <v>17.017820301842207</v>
      </c>
      <c r="CU505" s="36"/>
      <c r="CV505" s="42" t="str">
        <f t="shared" si="400"/>
        <v>Morada Nova de Minas</v>
      </c>
      <c r="CW505" s="43">
        <f t="shared" si="406"/>
        <v>0.53449615140173723</v>
      </c>
      <c r="CX505" s="43">
        <f t="shared" si="406"/>
        <v>0.17337418024671233</v>
      </c>
      <c r="CY505" s="43">
        <f t="shared" si="406"/>
        <v>1.3840830449826995E-2</v>
      </c>
      <c r="CZ505" s="43">
        <f t="shared" si="406"/>
        <v>0.58710851290759536</v>
      </c>
      <c r="DA505" s="43">
        <f t="shared" si="406"/>
        <v>0.72317013625852467</v>
      </c>
      <c r="DB505" s="43">
        <f t="shared" si="406"/>
        <v>3.8433315654492583E-3</v>
      </c>
      <c r="DC505" s="43">
        <f t="shared" si="406"/>
        <v>1.2420162578022947E-2</v>
      </c>
      <c r="DD505" s="43">
        <f t="shared" si="406"/>
        <v>2.5344427629615338E-3</v>
      </c>
      <c r="DE505" s="43">
        <f t="shared" si="406"/>
        <v>5.8145968512650435E-4</v>
      </c>
      <c r="DF505" s="43">
        <f t="shared" si="406"/>
        <v>8957.1905893023322</v>
      </c>
      <c r="DG505" s="43">
        <f t="shared" si="406"/>
        <v>0.85880197765716537</v>
      </c>
      <c r="DH505" s="43">
        <f t="shared" si="406"/>
        <v>1.6277709400697907E-2</v>
      </c>
      <c r="DI505" s="43">
        <f t="shared" si="406"/>
        <v>17.017820301842207</v>
      </c>
      <c r="DJ505" s="51">
        <f t="shared" si="359"/>
        <v>690.5488352691608</v>
      </c>
      <c r="DL505" s="40">
        <f t="shared" si="403"/>
        <v>502</v>
      </c>
      <c r="DM505" s="58">
        <f t="shared" si="401"/>
        <v>123.21457631032423</v>
      </c>
      <c r="DN505" s="57" t="str">
        <f t="shared" si="402"/>
        <v>Pratápolis</v>
      </c>
    </row>
    <row r="506" spans="1:118" x14ac:dyDescent="0.3">
      <c r="A506" s="12">
        <v>314360</v>
      </c>
      <c r="B506" s="12" t="s">
        <v>29</v>
      </c>
      <c r="C506" s="12" t="s">
        <v>28</v>
      </c>
      <c r="D506" s="27" t="s">
        <v>544</v>
      </c>
      <c r="E506" s="13">
        <v>3048</v>
      </c>
      <c r="F506" s="14">
        <v>33.97</v>
      </c>
      <c r="G506" s="14">
        <v>70.08</v>
      </c>
      <c r="H506" s="15">
        <v>1035.4056</v>
      </c>
      <c r="I506" s="15">
        <v>2136.0383999999999</v>
      </c>
      <c r="J506" s="15">
        <v>109.5052</v>
      </c>
      <c r="K506" s="13">
        <v>3034</v>
      </c>
      <c r="L506" s="14">
        <v>15.44</v>
      </c>
      <c r="M506" s="14">
        <v>45.69</v>
      </c>
      <c r="N506" s="15">
        <v>468.44959999999992</v>
      </c>
      <c r="O506" s="15">
        <v>1386.2346</v>
      </c>
      <c r="P506" s="15">
        <v>74.623099999999994</v>
      </c>
      <c r="Q506" s="13">
        <v>2655</v>
      </c>
      <c r="R506" s="14">
        <v>3.68</v>
      </c>
      <c r="S506" s="14">
        <v>19.13</v>
      </c>
      <c r="T506" s="15">
        <v>97.703999999999994</v>
      </c>
      <c r="U506" s="14">
        <v>507.9015</v>
      </c>
      <c r="V506" s="14">
        <v>32.447400000000002</v>
      </c>
      <c r="W506" s="14">
        <v>0.48</v>
      </c>
      <c r="X506" s="14">
        <v>0.56999999999999995</v>
      </c>
      <c r="Y506" s="14">
        <v>0.46</v>
      </c>
      <c r="Z506" s="14">
        <v>91.349000000000004</v>
      </c>
      <c r="AA506" s="14">
        <v>104.1936</v>
      </c>
      <c r="AB506" s="14">
        <v>93.045699999999997</v>
      </c>
      <c r="AC506" s="14">
        <v>10394.665000000001</v>
      </c>
      <c r="AD506" s="14">
        <v>47730.368999999999</v>
      </c>
      <c r="AE506" s="14">
        <v>3506.9720000000002</v>
      </c>
      <c r="AF506" s="14">
        <v>18018.259999999998</v>
      </c>
      <c r="AG506" s="14">
        <v>2964</v>
      </c>
      <c r="AH506" s="14">
        <v>2649</v>
      </c>
      <c r="AI506" s="14">
        <v>87.0899</v>
      </c>
      <c r="AJ506" s="14">
        <v>96.623500000000007</v>
      </c>
      <c r="AK506" s="14">
        <v>0.313</v>
      </c>
      <c r="AL506" s="14">
        <v>0.11</v>
      </c>
      <c r="AM506" s="14">
        <v>0.60299999999999998</v>
      </c>
      <c r="AN506" s="14">
        <v>0.46400000000000002</v>
      </c>
      <c r="AO506" s="14">
        <v>0.49299999999999999</v>
      </c>
      <c r="AP506" s="14">
        <v>0.29099999999999998</v>
      </c>
      <c r="AQ506" s="14">
        <v>0.72299999999999998</v>
      </c>
      <c r="AR506" s="14">
        <v>0.56799999999999995</v>
      </c>
      <c r="AS506" s="14">
        <v>0.64800000000000002</v>
      </c>
      <c r="AT506" s="14">
        <v>0.53800000000000003</v>
      </c>
      <c r="AU506" s="14">
        <v>0.81599999999999995</v>
      </c>
      <c r="AV506" s="14">
        <v>0.61899999999999999</v>
      </c>
      <c r="AW506" s="14">
        <v>15455</v>
      </c>
      <c r="AX506" s="14">
        <v>1647</v>
      </c>
      <c r="AY506" s="14">
        <v>14123</v>
      </c>
      <c r="AZ506" s="14">
        <v>14405</v>
      </c>
      <c r="BA506" s="56">
        <f t="shared" si="357"/>
        <v>0.33870260793337714</v>
      </c>
      <c r="BB506" s="56">
        <f t="shared" si="357"/>
        <v>3.609467455621302E-2</v>
      </c>
      <c r="BC506" s="56">
        <f t="shared" si="357"/>
        <v>0.30951128643436338</v>
      </c>
      <c r="BD506" s="56">
        <f t="shared" si="356"/>
        <v>0.31569143107604647</v>
      </c>
      <c r="BE506" s="54"/>
      <c r="BG506" s="36">
        <f t="shared" si="360"/>
        <v>0.90392794334463944</v>
      </c>
      <c r="BH506" s="36">
        <f t="shared" si="361"/>
        <v>9.4939936759018027E-4</v>
      </c>
      <c r="BI506" s="36">
        <f t="shared" si="362"/>
        <v>0.39974329928129609</v>
      </c>
      <c r="BJ506" s="36">
        <f t="shared" si="363"/>
        <v>0.90104477604853417</v>
      </c>
      <c r="BK506" s="36">
        <f t="shared" si="364"/>
        <v>0.84568918278681993</v>
      </c>
      <c r="BL506" s="36">
        <f t="shared" si="365"/>
        <v>9.4920744295205479E-4</v>
      </c>
      <c r="BM506" s="36">
        <f t="shared" si="366"/>
        <v>3.999999999999998E-2</v>
      </c>
      <c r="BN506" s="36">
        <f t="shared" si="367"/>
        <v>0</v>
      </c>
      <c r="BO506" s="36">
        <f t="shared" si="368"/>
        <v>9.6116878123798516E-3</v>
      </c>
      <c r="BP506" s="36">
        <f t="shared" si="369"/>
        <v>3.9999859878111457E-2</v>
      </c>
      <c r="BQ506" s="36">
        <f t="shared" si="370"/>
        <v>0</v>
      </c>
      <c r="BR506" s="36">
        <f t="shared" si="371"/>
        <v>9.6115797317073617E-3</v>
      </c>
      <c r="BS506" s="36">
        <f t="shared" si="372"/>
        <v>0.93698596699439851</v>
      </c>
      <c r="BT506" s="36">
        <f t="shared" si="373"/>
        <v>0.98103868476497802</v>
      </c>
      <c r="BU506" s="36">
        <f t="shared" si="374"/>
        <v>0.24959058345373433</v>
      </c>
      <c r="BV506" s="36">
        <f t="shared" si="375"/>
        <v>0.62503120932654177</v>
      </c>
      <c r="BW506" s="36">
        <f t="shared" si="376"/>
        <v>0.87612057113208219</v>
      </c>
      <c r="BX506" s="36">
        <f t="shared" si="377"/>
        <v>0.91108996853953972</v>
      </c>
      <c r="BY506" s="36">
        <f t="shared" si="378"/>
        <v>0.24959077260675486</v>
      </c>
      <c r="BZ506" s="36">
        <f t="shared" si="379"/>
        <v>0.62503108257162154</v>
      </c>
      <c r="CA506" s="36">
        <f t="shared" si="380"/>
        <v>0.13330645260832175</v>
      </c>
      <c r="CB506" s="36">
        <f t="shared" si="381"/>
        <v>0.36691460798293962</v>
      </c>
      <c r="CC506" s="36">
        <f t="shared" si="382"/>
        <v>2.7165614137399183E-2</v>
      </c>
      <c r="CD506" s="36">
        <f t="shared" si="383"/>
        <v>4.9051844511508444E-2</v>
      </c>
      <c r="CE506" s="36">
        <f t="shared" si="384"/>
        <v>4.195889698231009E-2</v>
      </c>
      <c r="CF506" s="36">
        <f t="shared" si="385"/>
        <v>0.14905463867969881</v>
      </c>
      <c r="CG506" s="36">
        <f t="shared" si="386"/>
        <v>6.6131821256795271E-3</v>
      </c>
      <c r="CH506" s="36">
        <f t="shared" si="387"/>
        <v>1.2038010632757175E-2</v>
      </c>
      <c r="CI506" s="36">
        <f t="shared" si="388"/>
        <v>1.6048997028501679E-2</v>
      </c>
      <c r="CJ506" s="36">
        <f t="shared" si="389"/>
        <v>3.6008491798519386E-2</v>
      </c>
      <c r="CK506" s="36">
        <f t="shared" si="390"/>
        <v>4.4038561232451348E-3</v>
      </c>
      <c r="CL506" s="36">
        <f t="shared" si="391"/>
        <v>1.4880539208289311E-2</v>
      </c>
      <c r="CM506" s="36">
        <f t="shared" si="392"/>
        <v>0.10966367458278498</v>
      </c>
      <c r="CN506" s="36">
        <f t="shared" si="393"/>
        <v>0.99903923578410225</v>
      </c>
      <c r="CO506" s="36">
        <f t="shared" si="394"/>
        <v>0.97689968254035575</v>
      </c>
      <c r="CP506" s="36">
        <f t="shared" si="395"/>
        <v>0.86265151515762439</v>
      </c>
      <c r="CQ506" s="36">
        <f t="shared" si="396"/>
        <v>4951.3889803116544</v>
      </c>
      <c r="CR506" s="36">
        <f t="shared" si="397"/>
        <v>0.90008986336282615</v>
      </c>
      <c r="CS506" s="36">
        <f t="shared" si="398"/>
        <v>5.7412318277842822E-2</v>
      </c>
      <c r="CT506" s="36">
        <f t="shared" si="399"/>
        <v>43.535016737839143</v>
      </c>
      <c r="CU506" s="36"/>
      <c r="CV506" s="42" t="str">
        <f t="shared" si="400"/>
        <v>Morro da Garça</v>
      </c>
      <c r="CW506" s="43">
        <f t="shared" si="406"/>
        <v>9.4939936759018027E-4</v>
      </c>
      <c r="CX506" s="43">
        <f t="shared" si="406"/>
        <v>0.39974329928129609</v>
      </c>
      <c r="CY506" s="43">
        <f t="shared" si="406"/>
        <v>9.6116878123798516E-3</v>
      </c>
      <c r="CZ506" s="43">
        <f t="shared" si="406"/>
        <v>0.62503120932654177</v>
      </c>
      <c r="DA506" s="43">
        <f t="shared" si="406"/>
        <v>0.91108996853953972</v>
      </c>
      <c r="DB506" s="43">
        <f t="shared" si="406"/>
        <v>1.6048997028501679E-2</v>
      </c>
      <c r="DC506" s="43">
        <f t="shared" si="406"/>
        <v>3.6008491798519386E-2</v>
      </c>
      <c r="DD506" s="43">
        <f t="shared" si="406"/>
        <v>4.4038561232451348E-3</v>
      </c>
      <c r="DE506" s="43">
        <f t="shared" si="406"/>
        <v>1.4880539208289311E-2</v>
      </c>
      <c r="DF506" s="43">
        <f t="shared" si="406"/>
        <v>4951.3889803116544</v>
      </c>
      <c r="DG506" s="43">
        <f t="shared" si="406"/>
        <v>0.90008986336282615</v>
      </c>
      <c r="DH506" s="43">
        <f t="shared" si="406"/>
        <v>5.7412318277842822E-2</v>
      </c>
      <c r="DI506" s="43">
        <f t="shared" si="406"/>
        <v>43.535016737839143</v>
      </c>
      <c r="DJ506" s="51">
        <f t="shared" si="359"/>
        <v>384.45378974458617</v>
      </c>
      <c r="DL506" s="40">
        <f t="shared" si="403"/>
        <v>503</v>
      </c>
      <c r="DM506" s="58">
        <f t="shared" si="401"/>
        <v>123.21790492659343</v>
      </c>
      <c r="DN506" s="57" t="str">
        <f t="shared" si="402"/>
        <v>São Tiago</v>
      </c>
    </row>
    <row r="507" spans="1:118" x14ac:dyDescent="0.3">
      <c r="A507" s="12">
        <v>314370</v>
      </c>
      <c r="B507" s="12" t="s">
        <v>29</v>
      </c>
      <c r="C507" s="12" t="s">
        <v>28</v>
      </c>
      <c r="D507" s="27" t="s">
        <v>521</v>
      </c>
      <c r="E507" s="13">
        <v>3820</v>
      </c>
      <c r="F507" s="14">
        <v>23.01</v>
      </c>
      <c r="G507" s="14">
        <v>63.03</v>
      </c>
      <c r="H507" s="15">
        <v>878.98200000000008</v>
      </c>
      <c r="I507" s="15">
        <v>2407.7460000000001</v>
      </c>
      <c r="J507" s="15">
        <v>74.174700000000001</v>
      </c>
      <c r="K507" s="13">
        <v>3726</v>
      </c>
      <c r="L507" s="14">
        <v>15.88</v>
      </c>
      <c r="M507" s="14">
        <v>39.369999999999997</v>
      </c>
      <c r="N507" s="15">
        <v>591.68880000000001</v>
      </c>
      <c r="O507" s="15">
        <v>1466.9261999999999</v>
      </c>
      <c r="P507" s="15">
        <v>76.749700000000004</v>
      </c>
      <c r="Q507" s="13">
        <v>3392</v>
      </c>
      <c r="R507" s="14">
        <v>6.22</v>
      </c>
      <c r="S507" s="14">
        <v>21.5</v>
      </c>
      <c r="T507" s="15">
        <v>210.98239999999998</v>
      </c>
      <c r="U507" s="14">
        <v>729.28</v>
      </c>
      <c r="V507" s="14">
        <v>54.843200000000003</v>
      </c>
      <c r="W507" s="14">
        <v>0.5</v>
      </c>
      <c r="X507" s="14">
        <v>0.6</v>
      </c>
      <c r="Y507" s="14">
        <v>0.48</v>
      </c>
      <c r="Z507" s="14">
        <v>95.155199999999994</v>
      </c>
      <c r="AA507" s="14">
        <v>109.67749999999999</v>
      </c>
      <c r="AB507" s="14">
        <v>97.091099999999997</v>
      </c>
      <c r="AC507" s="14">
        <v>8067.2780000000002</v>
      </c>
      <c r="AD507" s="14">
        <v>32555.161</v>
      </c>
      <c r="AE507" s="14">
        <v>2156.4495999999999</v>
      </c>
      <c r="AF507" s="14">
        <v>9577.86</v>
      </c>
      <c r="AG507" s="14">
        <v>3741</v>
      </c>
      <c r="AH507" s="14">
        <v>3399</v>
      </c>
      <c r="AI507" s="14">
        <v>53.551900000000003</v>
      </c>
      <c r="AJ507" s="14">
        <v>51.361600000000003</v>
      </c>
      <c r="AK507" s="14">
        <v>0.34100000000000003</v>
      </c>
      <c r="AL507" s="14">
        <v>0.126</v>
      </c>
      <c r="AM507" s="14">
        <v>0.629</v>
      </c>
      <c r="AN507" s="14">
        <v>0.502</v>
      </c>
      <c r="AO507" s="14">
        <v>0.55100000000000005</v>
      </c>
      <c r="AP507" s="14">
        <v>0.39200000000000002</v>
      </c>
      <c r="AQ507" s="14">
        <v>0.71299999999999997</v>
      </c>
      <c r="AR507" s="14">
        <v>0.59799999999999998</v>
      </c>
      <c r="AS507" s="14">
        <v>0.59699999999999998</v>
      </c>
      <c r="AT507" s="14">
        <v>0.42199999999999999</v>
      </c>
      <c r="AU507" s="14">
        <v>0.80900000000000005</v>
      </c>
      <c r="AV507" s="14">
        <v>0.622</v>
      </c>
      <c r="AW507" s="14">
        <v>3767</v>
      </c>
      <c r="AX507" s="14">
        <v>1039</v>
      </c>
      <c r="AY507" s="14">
        <v>9247</v>
      </c>
      <c r="AZ507" s="14">
        <v>15768</v>
      </c>
      <c r="BA507" s="56">
        <f t="shared" si="357"/>
        <v>0.12632037825693304</v>
      </c>
      <c r="BB507" s="56">
        <f t="shared" si="357"/>
        <v>3.4841219275007544E-2</v>
      </c>
      <c r="BC507" s="56">
        <f t="shared" si="357"/>
        <v>0.31008349820596226</v>
      </c>
      <c r="BD507" s="56">
        <f t="shared" si="356"/>
        <v>0.52875490426209715</v>
      </c>
      <c r="BE507" s="54"/>
      <c r="BG507" s="36">
        <f t="shared" si="360"/>
        <v>0.87811952435135399</v>
      </c>
      <c r="BH507" s="36">
        <f t="shared" si="361"/>
        <v>0.55100471561173492</v>
      </c>
      <c r="BI507" s="36">
        <f t="shared" si="362"/>
        <v>0.69634183275285655</v>
      </c>
      <c r="BJ507" s="36">
        <f t="shared" si="363"/>
        <v>0.79276805687794749</v>
      </c>
      <c r="BK507" s="36">
        <f t="shared" si="364"/>
        <v>0.78247411703989878</v>
      </c>
      <c r="BL507" s="36">
        <f t="shared" si="365"/>
        <v>0.55099879707056665</v>
      </c>
      <c r="BM507" s="36">
        <f t="shared" si="366"/>
        <v>2.7777777777777766E-2</v>
      </c>
      <c r="BN507" s="36">
        <f t="shared" si="367"/>
        <v>2.7700831024930687E-3</v>
      </c>
      <c r="BO507" s="36">
        <f t="shared" si="368"/>
        <v>3.4602076124567488E-3</v>
      </c>
      <c r="BP507" s="36">
        <f t="shared" si="369"/>
        <v>2.7777680470910747E-2</v>
      </c>
      <c r="BQ507" s="36">
        <f t="shared" si="370"/>
        <v>2.77010968848059E-3</v>
      </c>
      <c r="BR507" s="36">
        <f t="shared" si="371"/>
        <v>3.4602143209343907E-3</v>
      </c>
      <c r="BS507" s="36">
        <f t="shared" si="372"/>
        <v>0.95091678040075456</v>
      </c>
      <c r="BT507" s="36">
        <f t="shared" si="373"/>
        <v>0.9870474932746971</v>
      </c>
      <c r="BU507" s="36">
        <f t="shared" si="374"/>
        <v>0.4792742508060347</v>
      </c>
      <c r="BV507" s="36">
        <f t="shared" si="375"/>
        <v>0.78976052020819454</v>
      </c>
      <c r="BW507" s="36">
        <f t="shared" si="376"/>
        <v>0.84500077736798229</v>
      </c>
      <c r="BX507" s="36">
        <f t="shared" si="377"/>
        <v>0.88666900409741134</v>
      </c>
      <c r="BY507" s="36">
        <f t="shared" si="378"/>
        <v>0.47927433524142038</v>
      </c>
      <c r="BZ507" s="36">
        <f t="shared" si="379"/>
        <v>0.78976037881429761</v>
      </c>
      <c r="CA507" s="36">
        <f t="shared" si="380"/>
        <v>9.5059021020452591E-2</v>
      </c>
      <c r="CB507" s="36">
        <f t="shared" si="381"/>
        <v>0.3007284079084287</v>
      </c>
      <c r="CC507" s="36">
        <f t="shared" si="382"/>
        <v>1.6591723513478256E-2</v>
      </c>
      <c r="CD507" s="36">
        <f t="shared" si="383"/>
        <v>2.4875005630376992E-2</v>
      </c>
      <c r="CE507" s="36">
        <f t="shared" si="384"/>
        <v>1.2385535900104041E-2</v>
      </c>
      <c r="CF507" s="36">
        <f t="shared" si="385"/>
        <v>2.992754010219156E-2</v>
      </c>
      <c r="CG507" s="36">
        <f t="shared" si="386"/>
        <v>8.8412561816946112E-3</v>
      </c>
      <c r="CH507" s="36">
        <f t="shared" si="387"/>
        <v>3.9307789821247958E-3</v>
      </c>
      <c r="CI507" s="36">
        <f t="shared" si="388"/>
        <v>3.8188112553672243E-2</v>
      </c>
      <c r="CJ507" s="36">
        <f t="shared" si="389"/>
        <v>0.13282951081434177</v>
      </c>
      <c r="CK507" s="36">
        <f t="shared" si="390"/>
        <v>5.5310024140043561E-3</v>
      </c>
      <c r="CL507" s="36">
        <f t="shared" si="391"/>
        <v>1.3860469795281915E-2</v>
      </c>
      <c r="CM507" s="36">
        <f t="shared" si="392"/>
        <v>0.70052850350643614</v>
      </c>
      <c r="CN507" s="36">
        <f t="shared" si="393"/>
        <v>0.99939385393184244</v>
      </c>
      <c r="CO507" s="36">
        <f t="shared" si="394"/>
        <v>0.98484461284659719</v>
      </c>
      <c r="CP507" s="36">
        <f t="shared" si="395"/>
        <v>0.85018081070511742</v>
      </c>
      <c r="CQ507" s="36">
        <f t="shared" si="396"/>
        <v>656.19231125872909</v>
      </c>
      <c r="CR507" s="36">
        <f t="shared" si="397"/>
        <v>0.90347131901401012</v>
      </c>
      <c r="CS507" s="36">
        <f t="shared" si="398"/>
        <v>5.8515810808064284E-2</v>
      </c>
      <c r="CT507" s="36">
        <f t="shared" si="399"/>
        <v>137.50258371902859</v>
      </c>
      <c r="CU507" s="36"/>
      <c r="CV507" s="42" t="str">
        <f t="shared" si="400"/>
        <v>Morro do Pilar</v>
      </c>
      <c r="CW507" s="43">
        <f t="shared" si="406"/>
        <v>0.55100471561173492</v>
      </c>
      <c r="CX507" s="43">
        <f t="shared" si="406"/>
        <v>0.69634183275285655</v>
      </c>
      <c r="CY507" s="43">
        <f t="shared" si="406"/>
        <v>3.4602076124567488E-3</v>
      </c>
      <c r="CZ507" s="43">
        <f t="shared" si="406"/>
        <v>0.78976052020819454</v>
      </c>
      <c r="DA507" s="43">
        <f t="shared" si="406"/>
        <v>0.88666900409741134</v>
      </c>
      <c r="DB507" s="43">
        <f t="shared" si="406"/>
        <v>3.8188112553672243E-2</v>
      </c>
      <c r="DC507" s="43">
        <f t="shared" si="406"/>
        <v>0.13282951081434177</v>
      </c>
      <c r="DD507" s="43">
        <f t="shared" si="406"/>
        <v>5.5310024140043561E-3</v>
      </c>
      <c r="DE507" s="43">
        <f t="shared" si="406"/>
        <v>1.3860469795281915E-2</v>
      </c>
      <c r="DF507" s="43">
        <f t="shared" si="406"/>
        <v>656.19231125872909</v>
      </c>
      <c r="DG507" s="43">
        <f t="shared" si="406"/>
        <v>0.90347131901401012</v>
      </c>
      <c r="DH507" s="43">
        <f t="shared" si="406"/>
        <v>5.8515810808064284E-2</v>
      </c>
      <c r="DI507" s="43">
        <f t="shared" si="406"/>
        <v>137.50258371902859</v>
      </c>
      <c r="DJ507" s="51">
        <f t="shared" si="359"/>
        <v>61.367271344879981</v>
      </c>
      <c r="DL507" s="40">
        <f t="shared" si="403"/>
        <v>504</v>
      </c>
      <c r="DM507" s="58">
        <f t="shared" si="401"/>
        <v>123.87099842727781</v>
      </c>
      <c r="DN507" s="57" t="str">
        <f t="shared" si="402"/>
        <v>São Sebastião do Maranhão</v>
      </c>
    </row>
    <row r="508" spans="1:118" x14ac:dyDescent="0.3">
      <c r="A508" s="12">
        <v>314380</v>
      </c>
      <c r="B508" s="12" t="s">
        <v>29</v>
      </c>
      <c r="C508" s="12" t="s">
        <v>28</v>
      </c>
      <c r="D508" s="27" t="s">
        <v>528</v>
      </c>
      <c r="E508" s="13">
        <v>5637</v>
      </c>
      <c r="F508" s="14">
        <v>8.25</v>
      </c>
      <c r="G508" s="14">
        <v>41.41</v>
      </c>
      <c r="H508" s="15">
        <v>465.05250000000001</v>
      </c>
      <c r="I508" s="15">
        <v>2334.2817</v>
      </c>
      <c r="J508" s="15">
        <v>26.5946</v>
      </c>
      <c r="K508" s="13">
        <v>6584</v>
      </c>
      <c r="L508" s="14">
        <v>9.1199999999999992</v>
      </c>
      <c r="M508" s="14">
        <v>25.54</v>
      </c>
      <c r="N508" s="15">
        <v>600.46079999999995</v>
      </c>
      <c r="O508" s="15">
        <v>1681.5536000000002</v>
      </c>
      <c r="P508" s="15">
        <v>44.0779</v>
      </c>
      <c r="Q508" s="13">
        <v>6227</v>
      </c>
      <c r="R508" s="14">
        <v>6.81</v>
      </c>
      <c r="S508" s="14">
        <v>20.98</v>
      </c>
      <c r="T508" s="15">
        <v>424.05869999999999</v>
      </c>
      <c r="U508" s="14">
        <v>1306.4246000000001</v>
      </c>
      <c r="V508" s="14">
        <v>60.045400000000001</v>
      </c>
      <c r="W508" s="14">
        <v>0.5</v>
      </c>
      <c r="X508" s="14">
        <v>0.59</v>
      </c>
      <c r="Y508" s="14">
        <v>0.46</v>
      </c>
      <c r="Z508" s="14">
        <v>95.155199999999994</v>
      </c>
      <c r="AA508" s="14">
        <v>107.84950000000001</v>
      </c>
      <c r="AB508" s="14">
        <v>93.045699999999997</v>
      </c>
      <c r="AC508" s="14">
        <v>17010.613000000001</v>
      </c>
      <c r="AD508" s="14">
        <v>53948.303999999996</v>
      </c>
      <c r="AE508" s="14">
        <v>2573.4663999999998</v>
      </c>
      <c r="AF508" s="14">
        <v>8526.68</v>
      </c>
      <c r="AG508" s="14">
        <v>6610</v>
      </c>
      <c r="AH508" s="14">
        <v>6327</v>
      </c>
      <c r="AI508" s="14">
        <v>63.907800000000002</v>
      </c>
      <c r="AJ508" s="14">
        <v>45.724600000000002</v>
      </c>
      <c r="AK508" s="14">
        <v>0.43099999999999999</v>
      </c>
      <c r="AL508" s="14">
        <v>0.19700000000000001</v>
      </c>
      <c r="AM508" s="14">
        <v>0.71699999999999997</v>
      </c>
      <c r="AN508" s="14">
        <v>0.56499999999999995</v>
      </c>
      <c r="AO508" s="14">
        <v>0.52700000000000002</v>
      </c>
      <c r="AP508" s="14">
        <v>0.29699999999999999</v>
      </c>
      <c r="AQ508" s="14">
        <v>0.76100000000000001</v>
      </c>
      <c r="AR508" s="14">
        <v>0.64800000000000002</v>
      </c>
      <c r="AS508" s="14">
        <v>0.64700000000000002</v>
      </c>
      <c r="AT508" s="14">
        <v>0.52</v>
      </c>
      <c r="AU508" s="14">
        <v>0.82099999999999995</v>
      </c>
      <c r="AV508" s="14">
        <v>0.63400000000000001</v>
      </c>
      <c r="AW508" s="14">
        <v>6528</v>
      </c>
      <c r="AX508" s="14">
        <v>2945</v>
      </c>
      <c r="AY508" s="14">
        <v>21467</v>
      </c>
      <c r="AZ508" s="14">
        <v>20834</v>
      </c>
      <c r="BA508" s="56">
        <f t="shared" si="357"/>
        <v>0.12608645265963611</v>
      </c>
      <c r="BB508" s="56">
        <f t="shared" si="357"/>
        <v>5.6881832580059487E-2</v>
      </c>
      <c r="BC508" s="56">
        <f t="shared" si="357"/>
        <v>0.41462896434503804</v>
      </c>
      <c r="BD508" s="56">
        <f t="shared" si="356"/>
        <v>0.40240275041526635</v>
      </c>
      <c r="BE508" s="54"/>
      <c r="BG508" s="36">
        <f t="shared" si="360"/>
        <v>0.78232728854376143</v>
      </c>
      <c r="BH508" s="36">
        <f t="shared" si="361"/>
        <v>0.8236706447284794</v>
      </c>
      <c r="BI508" s="36">
        <f t="shared" si="362"/>
        <v>0.62426178522755049</v>
      </c>
      <c r="BJ508" s="36">
        <f t="shared" si="363"/>
        <v>0.60787360427484538</v>
      </c>
      <c r="BK508" s="36">
        <f t="shared" si="364"/>
        <v>0.6292139248095725</v>
      </c>
      <c r="BL508" s="36">
        <f t="shared" si="365"/>
        <v>0.8236645391339954</v>
      </c>
      <c r="BM508" s="36">
        <f t="shared" si="366"/>
        <v>2.7777777777777766E-2</v>
      </c>
      <c r="BN508" s="36">
        <f t="shared" si="367"/>
        <v>1.2311480455524854E-3</v>
      </c>
      <c r="BO508" s="36">
        <f t="shared" si="368"/>
        <v>9.6116878123798516E-3</v>
      </c>
      <c r="BP508" s="36">
        <f t="shared" si="369"/>
        <v>2.7777680470910747E-2</v>
      </c>
      <c r="BQ508" s="36">
        <f t="shared" si="370"/>
        <v>1.2311374112059478E-3</v>
      </c>
      <c r="BR508" s="36">
        <f t="shared" si="371"/>
        <v>9.6115797317073617E-3</v>
      </c>
      <c r="BS508" s="36">
        <f t="shared" si="372"/>
        <v>0.89794697256768741</v>
      </c>
      <c r="BT508" s="36">
        <f t="shared" si="373"/>
        <v>0.97858191616575296</v>
      </c>
      <c r="BU508" s="36">
        <f t="shared" si="374"/>
        <v>0.40042604825485201</v>
      </c>
      <c r="BV508" s="36">
        <f t="shared" si="375"/>
        <v>0.81162383873101984</v>
      </c>
      <c r="BW508" s="36">
        <f t="shared" si="376"/>
        <v>0.7349688200229233</v>
      </c>
      <c r="BX508" s="36">
        <f t="shared" si="377"/>
        <v>0.79450529547441484</v>
      </c>
      <c r="BY508" s="36">
        <f t="shared" si="378"/>
        <v>0.40042636143476146</v>
      </c>
      <c r="BZ508" s="36">
        <f t="shared" si="379"/>
        <v>0.81162375602714387</v>
      </c>
      <c r="CA508" s="36">
        <f t="shared" si="380"/>
        <v>1.5815740858839158E-2</v>
      </c>
      <c r="CB508" s="36">
        <f t="shared" si="381"/>
        <v>8.6381212985444683E-2</v>
      </c>
      <c r="CC508" s="36">
        <f t="shared" si="382"/>
        <v>4.7958502466985992E-5</v>
      </c>
      <c r="CD508" s="36">
        <f t="shared" si="383"/>
        <v>2.7053961533264276E-3</v>
      </c>
      <c r="CE508" s="36">
        <f t="shared" si="384"/>
        <v>2.2499999999999975E-2</v>
      </c>
      <c r="CF508" s="36">
        <f t="shared" si="385"/>
        <v>0.13944079474443197</v>
      </c>
      <c r="CG508" s="36">
        <f t="shared" si="386"/>
        <v>1.0914333781639059E-3</v>
      </c>
      <c r="CH508" s="36">
        <f t="shared" si="387"/>
        <v>2.45673686382798E-4</v>
      </c>
      <c r="CI508" s="36">
        <f t="shared" si="388"/>
        <v>1.6392281369650021E-2</v>
      </c>
      <c r="CJ508" s="36">
        <f t="shared" si="389"/>
        <v>4.7031499491943692E-2</v>
      </c>
      <c r="CK508" s="36">
        <f t="shared" si="390"/>
        <v>3.6772984096895408E-3</v>
      </c>
      <c r="CL508" s="36">
        <f t="shared" si="391"/>
        <v>1.0142346964438394E-2</v>
      </c>
      <c r="CM508" s="36">
        <f t="shared" si="392"/>
        <v>0.51478932723692317</v>
      </c>
      <c r="CN508" s="36">
        <f t="shared" si="393"/>
        <v>0.99828238326713759</v>
      </c>
      <c r="CO508" s="36">
        <f t="shared" si="394"/>
        <v>0.96499413281985469</v>
      </c>
      <c r="CP508" s="36">
        <f t="shared" si="395"/>
        <v>0.80462558409850493</v>
      </c>
      <c r="CQ508" s="36">
        <f t="shared" si="396"/>
        <v>653.66953488985882</v>
      </c>
      <c r="CR508" s="36">
        <f t="shared" si="397"/>
        <v>0.84493656688055796</v>
      </c>
      <c r="CS508" s="36">
        <f t="shared" si="398"/>
        <v>0.43640610454392015</v>
      </c>
      <c r="CT508" s="36">
        <f t="shared" si="399"/>
        <v>75.430747346679098</v>
      </c>
      <c r="CU508" s="36"/>
      <c r="CV508" s="42" t="str">
        <f t="shared" si="400"/>
        <v>Munhoz</v>
      </c>
      <c r="CW508" s="43">
        <f t="shared" si="406"/>
        <v>0.8236706447284794</v>
      </c>
      <c r="CX508" s="43">
        <f t="shared" si="406"/>
        <v>0.62426178522755049</v>
      </c>
      <c r="CY508" s="43">
        <f t="shared" si="406"/>
        <v>9.6116878123798516E-3</v>
      </c>
      <c r="CZ508" s="43">
        <f t="shared" si="406"/>
        <v>0.81162383873101984</v>
      </c>
      <c r="DA508" s="43">
        <f t="shared" si="406"/>
        <v>0.79450529547441484</v>
      </c>
      <c r="DB508" s="43">
        <f t="shared" si="406"/>
        <v>1.6392281369650021E-2</v>
      </c>
      <c r="DC508" s="43">
        <f t="shared" si="406"/>
        <v>4.7031499491943692E-2</v>
      </c>
      <c r="DD508" s="43">
        <f t="shared" si="406"/>
        <v>3.6772984096895408E-3</v>
      </c>
      <c r="DE508" s="43">
        <f t="shared" si="406"/>
        <v>1.0142346964438394E-2</v>
      </c>
      <c r="DF508" s="43">
        <f t="shared" si="406"/>
        <v>653.66953488985882</v>
      </c>
      <c r="DG508" s="43">
        <f t="shared" si="406"/>
        <v>0.84493656688055796</v>
      </c>
      <c r="DH508" s="43">
        <f t="shared" si="406"/>
        <v>0.43640610454392015</v>
      </c>
      <c r="DI508" s="43">
        <f t="shared" si="406"/>
        <v>75.430747346679098</v>
      </c>
      <c r="DJ508" s="51">
        <f t="shared" si="359"/>
        <v>56.424810891244</v>
      </c>
      <c r="DL508" s="40">
        <f t="shared" si="403"/>
        <v>505</v>
      </c>
      <c r="DM508" s="58">
        <f t="shared" si="401"/>
        <v>124.2227713448426</v>
      </c>
      <c r="DN508" s="57" t="str">
        <f t="shared" si="402"/>
        <v>Rio Manso</v>
      </c>
    </row>
    <row r="509" spans="1:118" x14ac:dyDescent="0.3">
      <c r="A509" s="12">
        <v>314390</v>
      </c>
      <c r="B509" s="12" t="s">
        <v>29</v>
      </c>
      <c r="C509" s="12" t="s">
        <v>28</v>
      </c>
      <c r="D509" s="27" t="s">
        <v>72</v>
      </c>
      <c r="E509" s="13">
        <v>80190</v>
      </c>
      <c r="F509" s="14">
        <v>15.11</v>
      </c>
      <c r="G509" s="14">
        <v>41.86</v>
      </c>
      <c r="H509" s="15">
        <v>12116.708999999999</v>
      </c>
      <c r="I509" s="15">
        <v>33567.534</v>
      </c>
      <c r="J509" s="15">
        <v>48.708399999999997</v>
      </c>
      <c r="K509" s="13">
        <v>91502</v>
      </c>
      <c r="L509" s="14">
        <v>4.63</v>
      </c>
      <c r="M509" s="14">
        <v>20.02</v>
      </c>
      <c r="N509" s="15">
        <v>4236.5425999999998</v>
      </c>
      <c r="O509" s="15">
        <v>18318.700399999998</v>
      </c>
      <c r="P509" s="15">
        <v>22.377300000000002</v>
      </c>
      <c r="Q509" s="13">
        <v>99937</v>
      </c>
      <c r="R509" s="14">
        <v>1.25</v>
      </c>
      <c r="S509" s="14">
        <v>7.03</v>
      </c>
      <c r="T509" s="15">
        <v>1249.2125000000001</v>
      </c>
      <c r="U509" s="14">
        <v>7025.5711000000001</v>
      </c>
      <c r="V509" s="14">
        <v>11.021599999999999</v>
      </c>
      <c r="W509" s="14">
        <v>0.61</v>
      </c>
      <c r="X509" s="14">
        <v>0.55000000000000004</v>
      </c>
      <c r="Y509" s="14">
        <v>0.52</v>
      </c>
      <c r="Z509" s="14">
        <v>116.0894</v>
      </c>
      <c r="AA509" s="14">
        <v>100.5377</v>
      </c>
      <c r="AB509" s="14">
        <v>105.182</v>
      </c>
      <c r="AC509" s="14">
        <v>319533.13689999998</v>
      </c>
      <c r="AD509" s="14">
        <v>1808871.743</v>
      </c>
      <c r="AE509" s="14">
        <v>3487.9342000000001</v>
      </c>
      <c r="AF509" s="14">
        <v>16972.599999999999</v>
      </c>
      <c r="AG509" s="14">
        <v>91611</v>
      </c>
      <c r="AH509" s="14">
        <v>106576</v>
      </c>
      <c r="AI509" s="14">
        <v>86.617099999999994</v>
      </c>
      <c r="AJ509" s="14">
        <v>91.016099999999994</v>
      </c>
      <c r="AK509" s="14">
        <v>0.505</v>
      </c>
      <c r="AL509" s="14">
        <v>0.28799999999999998</v>
      </c>
      <c r="AM509" s="14">
        <v>0.72899999999999998</v>
      </c>
      <c r="AN509" s="14">
        <v>0.61299999999999999</v>
      </c>
      <c r="AO509" s="14">
        <v>0.63500000000000001</v>
      </c>
      <c r="AP509" s="14">
        <v>0.49299999999999999</v>
      </c>
      <c r="AQ509" s="14">
        <v>0.78400000000000003</v>
      </c>
      <c r="AR509" s="14">
        <v>0.66400000000000003</v>
      </c>
      <c r="AS509" s="14">
        <v>0.73399999999999999</v>
      </c>
      <c r="AT509" s="14">
        <v>0.63400000000000001</v>
      </c>
      <c r="AU509" s="14">
        <v>0.85299999999999998</v>
      </c>
      <c r="AV509" s="14">
        <v>0.73099999999999998</v>
      </c>
      <c r="AW509" s="14">
        <v>27015</v>
      </c>
      <c r="AX509" s="14">
        <v>225810</v>
      </c>
      <c r="AY509" s="14">
        <v>1055202</v>
      </c>
      <c r="AZ509" s="14">
        <v>348267</v>
      </c>
      <c r="BA509" s="56">
        <f t="shared" si="357"/>
        <v>1.6310510090599858E-2</v>
      </c>
      <c r="BB509" s="56">
        <f t="shared" si="357"/>
        <v>0.13633449134030554</v>
      </c>
      <c r="BC509" s="56">
        <f t="shared" si="357"/>
        <v>0.63708616948440311</v>
      </c>
      <c r="BD509" s="56">
        <f t="shared" si="356"/>
        <v>0.21026882908469149</v>
      </c>
      <c r="BE509" s="54"/>
      <c r="BG509" s="36">
        <f t="shared" si="360"/>
        <v>0.7289314259656503</v>
      </c>
      <c r="BH509" s="36">
        <f t="shared" si="361"/>
        <v>0.42231794678655765</v>
      </c>
      <c r="BI509" s="36">
        <f t="shared" si="362"/>
        <v>0.16013654789222939</v>
      </c>
      <c r="BJ509" s="36">
        <f t="shared" si="363"/>
        <v>0.12314427385347805</v>
      </c>
      <c r="BK509" s="36">
        <f t="shared" si="364"/>
        <v>1.2532476077592253E-2</v>
      </c>
      <c r="BL509" s="36">
        <f t="shared" si="365"/>
        <v>0.42231665140525076</v>
      </c>
      <c r="BM509" s="36">
        <f t="shared" si="366"/>
        <v>2.7777777777777583E-4</v>
      </c>
      <c r="BN509" s="36">
        <f t="shared" si="367"/>
        <v>1.2311480455524698E-3</v>
      </c>
      <c r="BO509" s="36">
        <f t="shared" si="368"/>
        <v>3.844675124951914E-4</v>
      </c>
      <c r="BP509" s="36">
        <f t="shared" si="369"/>
        <v>2.7780599751061084E-4</v>
      </c>
      <c r="BQ509" s="36">
        <f t="shared" si="370"/>
        <v>1.2311374112059556E-3</v>
      </c>
      <c r="BR509" s="36">
        <f t="shared" si="371"/>
        <v>3.8445558641097909E-4</v>
      </c>
      <c r="BS509" s="36">
        <f t="shared" si="372"/>
        <v>2.4688600013571569E-4</v>
      </c>
      <c r="BT509" s="36">
        <f t="shared" si="373"/>
        <v>0.40830215778505641</v>
      </c>
      <c r="BU509" s="36">
        <f t="shared" si="374"/>
        <v>0.25231223988799728</v>
      </c>
      <c r="BV509" s="36">
        <f t="shared" si="375"/>
        <v>0.64439466461175954</v>
      </c>
      <c r="BW509" s="36">
        <f t="shared" si="376"/>
        <v>0.95589647106403286</v>
      </c>
      <c r="BX509" s="36">
        <f t="shared" si="377"/>
        <v>0.68917397156091265</v>
      </c>
      <c r="BY509" s="36">
        <f t="shared" si="378"/>
        <v>0.25231258748478763</v>
      </c>
      <c r="BZ509" s="36">
        <f t="shared" si="379"/>
        <v>0.64439459399487498</v>
      </c>
      <c r="CA509" s="36">
        <f t="shared" si="380"/>
        <v>5.9247312270364959E-4</v>
      </c>
      <c r="CB509" s="36">
        <f t="shared" si="381"/>
        <v>1.0405827263267268E-3</v>
      </c>
      <c r="CC509" s="36">
        <f t="shared" si="382"/>
        <v>9.3998664835291681E-5</v>
      </c>
      <c r="CD509" s="36">
        <f t="shared" si="383"/>
        <v>8.1358947795144283E-4</v>
      </c>
      <c r="CE509" s="36">
        <f t="shared" si="384"/>
        <v>5.8532778355879192E-4</v>
      </c>
      <c r="CF509" s="36">
        <f t="shared" si="385"/>
        <v>1.6067581762182039E-3</v>
      </c>
      <c r="CG509" s="36">
        <f t="shared" si="386"/>
        <v>1.4530917756620081E-5</v>
      </c>
      <c r="CH509" s="36">
        <f t="shared" si="387"/>
        <v>1.660754119947729E-3</v>
      </c>
      <c r="CI509" s="36">
        <f t="shared" si="388"/>
        <v>1.1624443298145101E-4</v>
      </c>
      <c r="CJ509" s="36">
        <f t="shared" si="389"/>
        <v>2.0412977210045005E-3</v>
      </c>
      <c r="CK509" s="36">
        <f t="shared" si="390"/>
        <v>5.7731883185228915E-4</v>
      </c>
      <c r="CL509" s="36">
        <f t="shared" si="391"/>
        <v>1.3600925506765291E-3</v>
      </c>
      <c r="CM509" s="36">
        <f t="shared" si="392"/>
        <v>2.8603684651343147E-2</v>
      </c>
      <c r="CN509" s="36">
        <f t="shared" si="393"/>
        <v>0.87258381439277022</v>
      </c>
      <c r="CO509" s="36">
        <f t="shared" si="394"/>
        <v>1.7420323112336211E-2</v>
      </c>
      <c r="CP509" s="36">
        <f t="shared" si="395"/>
        <v>0.52073892174260672</v>
      </c>
      <c r="CQ509" s="36">
        <f t="shared" si="396"/>
        <v>5.9374831738910876</v>
      </c>
      <c r="CR509" s="36">
        <f t="shared" si="397"/>
        <v>0.6501982763413946</v>
      </c>
      <c r="CS509" s="36">
        <f t="shared" si="398"/>
        <v>2.407347716761858</v>
      </c>
      <c r="CT509" s="36">
        <f t="shared" si="399"/>
        <v>16.489939189252318</v>
      </c>
      <c r="CU509" s="36"/>
      <c r="CV509" s="42" t="str">
        <f t="shared" si="400"/>
        <v>Muriaé</v>
      </c>
      <c r="CW509" s="43">
        <f t="shared" si="406"/>
        <v>0.42231794678655765</v>
      </c>
      <c r="CX509" s="43">
        <f t="shared" si="406"/>
        <v>0.16013654789222939</v>
      </c>
      <c r="CY509" s="43">
        <f t="shared" si="406"/>
        <v>3.844675124951914E-4</v>
      </c>
      <c r="CZ509" s="43">
        <f t="shared" si="406"/>
        <v>0.64439466461175954</v>
      </c>
      <c r="DA509" s="43">
        <f t="shared" si="406"/>
        <v>0.68917397156091265</v>
      </c>
      <c r="DB509" s="43">
        <f t="shared" si="406"/>
        <v>1.1624443298145101E-4</v>
      </c>
      <c r="DC509" s="43">
        <f t="shared" si="406"/>
        <v>2.0412977210045005E-3</v>
      </c>
      <c r="DD509" s="43">
        <f t="shared" si="406"/>
        <v>5.7731883185228915E-4</v>
      </c>
      <c r="DE509" s="43">
        <f t="shared" si="406"/>
        <v>1.3600925506765291E-3</v>
      </c>
      <c r="DF509" s="43">
        <f t="shared" si="406"/>
        <v>5.9374831738910876</v>
      </c>
      <c r="DG509" s="43">
        <f t="shared" si="406"/>
        <v>0.6501982763413946</v>
      </c>
      <c r="DH509" s="43">
        <f t="shared" si="406"/>
        <v>2.407347716761858</v>
      </c>
      <c r="DI509" s="43">
        <f t="shared" si="406"/>
        <v>16.489939189252318</v>
      </c>
      <c r="DJ509" s="51">
        <f t="shared" si="359"/>
        <v>2.1081131467805485</v>
      </c>
      <c r="DL509" s="40">
        <f t="shared" si="403"/>
        <v>506</v>
      </c>
      <c r="DM509" s="58">
        <f t="shared" si="401"/>
        <v>124.24581929684814</v>
      </c>
      <c r="DN509" s="57" t="str">
        <f t="shared" si="402"/>
        <v>Senhora dos Remédios</v>
      </c>
    </row>
    <row r="510" spans="1:118" x14ac:dyDescent="0.3">
      <c r="A510" s="12">
        <v>314400</v>
      </c>
      <c r="B510" s="12" t="s">
        <v>29</v>
      </c>
      <c r="C510" s="12" t="s">
        <v>28</v>
      </c>
      <c r="D510" s="27" t="s">
        <v>547</v>
      </c>
      <c r="E510" s="13">
        <v>26911</v>
      </c>
      <c r="F510" s="14">
        <v>43.99</v>
      </c>
      <c r="G510" s="14">
        <v>73.040000000000006</v>
      </c>
      <c r="H510" s="15">
        <v>11838.1489</v>
      </c>
      <c r="I510" s="15">
        <v>19655.794400000002</v>
      </c>
      <c r="J510" s="15">
        <v>141.8056</v>
      </c>
      <c r="K510" s="13">
        <v>26799</v>
      </c>
      <c r="L510" s="14">
        <v>12.34</v>
      </c>
      <c r="M510" s="14">
        <v>34.520000000000003</v>
      </c>
      <c r="N510" s="15">
        <v>3306.9965999999999</v>
      </c>
      <c r="O510" s="15">
        <v>9251.0148000000008</v>
      </c>
      <c r="P510" s="15">
        <v>59.640500000000003</v>
      </c>
      <c r="Q510" s="13">
        <v>26563</v>
      </c>
      <c r="R510" s="14">
        <v>8.86</v>
      </c>
      <c r="S510" s="14">
        <v>22.42</v>
      </c>
      <c r="T510" s="15">
        <v>2353.4818</v>
      </c>
      <c r="U510" s="14">
        <v>5955.4246000000003</v>
      </c>
      <c r="V510" s="14">
        <v>78.120800000000003</v>
      </c>
      <c r="W510" s="14">
        <v>0.56000000000000005</v>
      </c>
      <c r="X510" s="14">
        <v>0.62</v>
      </c>
      <c r="Y510" s="14">
        <v>0.49</v>
      </c>
      <c r="Z510" s="14">
        <v>106.57380000000001</v>
      </c>
      <c r="AA510" s="14">
        <v>113.3334</v>
      </c>
      <c r="AB510" s="14">
        <v>99.113900000000001</v>
      </c>
      <c r="AC510" s="14">
        <v>70379.035999999993</v>
      </c>
      <c r="AD510" s="14">
        <v>291513.87199999997</v>
      </c>
      <c r="AE510" s="14">
        <v>2635.0306999999998</v>
      </c>
      <c r="AF510" s="14">
        <v>10610.15</v>
      </c>
      <c r="AG510" s="14">
        <v>26709</v>
      </c>
      <c r="AH510" s="14">
        <v>27475</v>
      </c>
      <c r="AI510" s="14">
        <v>65.436700000000002</v>
      </c>
      <c r="AJ510" s="14">
        <v>56.897199999999998</v>
      </c>
      <c r="AK510" s="14">
        <v>0.35599999999999998</v>
      </c>
      <c r="AL510" s="14">
        <v>0.14599999999999999</v>
      </c>
      <c r="AM510" s="14">
        <v>0.64900000000000002</v>
      </c>
      <c r="AN510" s="14">
        <v>0.47499999999999998</v>
      </c>
      <c r="AO510" s="14">
        <v>0.54100000000000004</v>
      </c>
      <c r="AP510" s="14">
        <v>0.33200000000000002</v>
      </c>
      <c r="AQ510" s="14">
        <v>0.75</v>
      </c>
      <c r="AR510" s="14">
        <v>0.63700000000000001</v>
      </c>
      <c r="AS510" s="14">
        <v>0.64400000000000002</v>
      </c>
      <c r="AT510" s="14">
        <v>0.51100000000000001</v>
      </c>
      <c r="AU510" s="14">
        <v>0.82199999999999995</v>
      </c>
      <c r="AV510" s="14">
        <v>0.63500000000000001</v>
      </c>
      <c r="AW510" s="14">
        <v>49796</v>
      </c>
      <c r="AX510" s="14">
        <v>35432</v>
      </c>
      <c r="AY510" s="14">
        <v>106656</v>
      </c>
      <c r="AZ510" s="14">
        <v>80602</v>
      </c>
      <c r="BA510" s="56">
        <f t="shared" si="357"/>
        <v>0.18274700351577697</v>
      </c>
      <c r="BB510" s="56">
        <f t="shared" si="357"/>
        <v>0.13003236863545284</v>
      </c>
      <c r="BC510" s="56">
        <f t="shared" si="357"/>
        <v>0.39141827470035156</v>
      </c>
      <c r="BD510" s="56">
        <f t="shared" si="356"/>
        <v>0.29580235314841863</v>
      </c>
      <c r="BE510" s="54"/>
      <c r="BG510" s="36">
        <f t="shared" si="360"/>
        <v>0.25732425116422558</v>
      </c>
      <c r="BH510" s="36">
        <f t="shared" si="361"/>
        <v>2.1957096564115846</v>
      </c>
      <c r="BI510" s="36">
        <f t="shared" si="362"/>
        <v>0.83351291220631596</v>
      </c>
      <c r="BJ510" s="36">
        <f t="shared" si="363"/>
        <v>4.9662258450395701E-2</v>
      </c>
      <c r="BK510" s="36">
        <f t="shared" si="364"/>
        <v>3.2976629610267723E-3</v>
      </c>
      <c r="BL510" s="36">
        <f t="shared" si="365"/>
        <v>2.1957022721803265</v>
      </c>
      <c r="BM510" s="36">
        <f t="shared" si="366"/>
        <v>4.444444444444428E-3</v>
      </c>
      <c r="BN510" s="36">
        <f t="shared" si="367"/>
        <v>7.6946752847029945E-3</v>
      </c>
      <c r="BO510" s="36">
        <f t="shared" si="368"/>
        <v>1.5378700499807832E-3</v>
      </c>
      <c r="BP510" s="36">
        <f t="shared" si="369"/>
        <v>4.4444288753457076E-3</v>
      </c>
      <c r="BQ510" s="36">
        <f t="shared" si="370"/>
        <v>7.694693008662332E-3</v>
      </c>
      <c r="BR510" s="36">
        <f t="shared" si="371"/>
        <v>1.5378223456439337E-3</v>
      </c>
      <c r="BS510" s="36">
        <f t="shared" si="372"/>
        <v>0.61341001568070219</v>
      </c>
      <c r="BT510" s="36">
        <f t="shared" si="373"/>
        <v>0.88702423785130602</v>
      </c>
      <c r="BU510" s="36">
        <f t="shared" si="374"/>
        <v>0.38938555666934738</v>
      </c>
      <c r="BV510" s="36">
        <f t="shared" si="375"/>
        <v>0.76858060201904577</v>
      </c>
      <c r="BW510" s="36">
        <f t="shared" si="376"/>
        <v>0.17927240808251604</v>
      </c>
      <c r="BX510" s="36">
        <f t="shared" si="377"/>
        <v>0.2789830748339</v>
      </c>
      <c r="BY510" s="36">
        <f t="shared" si="378"/>
        <v>0.38938550003524858</v>
      </c>
      <c r="BZ510" s="36">
        <f t="shared" si="379"/>
        <v>0.76858079039549276</v>
      </c>
      <c r="CA510" s="36">
        <f t="shared" si="380"/>
        <v>7.7223111389061502E-2</v>
      </c>
      <c r="CB510" s="36">
        <f t="shared" si="381"/>
        <v>0.22724528204930569</v>
      </c>
      <c r="CC510" s="36">
        <f t="shared" si="382"/>
        <v>1.0222834385862585E-2</v>
      </c>
      <c r="CD510" s="36">
        <f t="shared" si="383"/>
        <v>4.1217174902031424E-2</v>
      </c>
      <c r="CE510" s="36">
        <f t="shared" si="384"/>
        <v>1.6235691987512985E-2</v>
      </c>
      <c r="CF510" s="36">
        <f t="shared" si="385"/>
        <v>8.9747013477184862E-2</v>
      </c>
      <c r="CG510" s="36">
        <f t="shared" si="386"/>
        <v>2.2103140454236476E-3</v>
      </c>
      <c r="CH510" s="36">
        <f t="shared" si="387"/>
        <v>2.4567368638278406E-6</v>
      </c>
      <c r="CI510" s="36">
        <f t="shared" si="388"/>
        <v>1.7443930224279095E-2</v>
      </c>
      <c r="CJ510" s="36">
        <f t="shared" si="389"/>
        <v>5.3094153723327035E-2</v>
      </c>
      <c r="CK510" s="36">
        <f t="shared" si="390"/>
        <v>3.5398415449627986E-3</v>
      </c>
      <c r="CL510" s="36">
        <f t="shared" si="391"/>
        <v>9.8586590211759816E-3</v>
      </c>
      <c r="CM510" s="36">
        <f t="shared" si="392"/>
        <v>1.3340664877506114</v>
      </c>
      <c r="CN510" s="36">
        <f t="shared" si="393"/>
        <v>0.97943291355977569</v>
      </c>
      <c r="CO510" s="36">
        <f t="shared" si="394"/>
        <v>0.83222614020813224</v>
      </c>
      <c r="CP510" s="36">
        <f t="shared" si="395"/>
        <v>0.36186508180967064</v>
      </c>
      <c r="CQ510" s="36">
        <f t="shared" si="396"/>
        <v>1406.6689290374761</v>
      </c>
      <c r="CR510" s="36">
        <f t="shared" si="397"/>
        <v>0.66471465670177843</v>
      </c>
      <c r="CS510" s="36">
        <f t="shared" si="398"/>
        <v>0.32222696863114098</v>
      </c>
      <c r="CT510" s="36">
        <f t="shared" si="399"/>
        <v>37.447225877439443</v>
      </c>
      <c r="CU510" s="36"/>
      <c r="CV510" s="42" t="str">
        <f t="shared" si="400"/>
        <v>Mutum</v>
      </c>
      <c r="CW510" s="43">
        <f t="shared" si="406"/>
        <v>2.1957096564115846</v>
      </c>
      <c r="CX510" s="43">
        <f t="shared" si="406"/>
        <v>0.83351291220631596</v>
      </c>
      <c r="CY510" s="43">
        <f t="shared" si="406"/>
        <v>1.5378700499807832E-3</v>
      </c>
      <c r="CZ510" s="43">
        <f t="shared" si="406"/>
        <v>0.76858060201904577</v>
      </c>
      <c r="DA510" s="43">
        <f t="shared" si="406"/>
        <v>0.2789830748339</v>
      </c>
      <c r="DB510" s="43">
        <f t="shared" si="406"/>
        <v>1.7443930224279095E-2</v>
      </c>
      <c r="DC510" s="43">
        <f t="shared" si="406"/>
        <v>5.3094153723327035E-2</v>
      </c>
      <c r="DD510" s="43">
        <f t="shared" si="406"/>
        <v>3.5398415449627986E-3</v>
      </c>
      <c r="DE510" s="43">
        <f t="shared" si="406"/>
        <v>9.8586590211759816E-3</v>
      </c>
      <c r="DF510" s="43">
        <f t="shared" si="406"/>
        <v>1406.6689290374761</v>
      </c>
      <c r="DG510" s="43">
        <f t="shared" si="406"/>
        <v>0.66471465670177843</v>
      </c>
      <c r="DH510" s="43">
        <f t="shared" si="406"/>
        <v>0.32222696863114098</v>
      </c>
      <c r="DI510" s="43">
        <f t="shared" si="406"/>
        <v>37.447225877439443</v>
      </c>
      <c r="DJ510" s="51">
        <f t="shared" si="359"/>
        <v>111.48195055694485</v>
      </c>
      <c r="DL510" s="40">
        <f t="shared" si="403"/>
        <v>507</v>
      </c>
      <c r="DM510" s="58">
        <f t="shared" si="401"/>
        <v>124.42101623535866</v>
      </c>
      <c r="DN510" s="57" t="str">
        <f t="shared" si="402"/>
        <v>Pedra do Anta</v>
      </c>
    </row>
    <row r="511" spans="1:118" x14ac:dyDescent="0.3">
      <c r="A511" s="12">
        <v>314410</v>
      </c>
      <c r="B511" s="12" t="s">
        <v>29</v>
      </c>
      <c r="C511" s="12" t="s">
        <v>28</v>
      </c>
      <c r="D511" s="27" t="s">
        <v>548</v>
      </c>
      <c r="E511" s="13">
        <v>17712</v>
      </c>
      <c r="F511" s="14">
        <v>10.220000000000001</v>
      </c>
      <c r="G511" s="14">
        <v>33.26</v>
      </c>
      <c r="H511" s="15">
        <v>1810.1664000000003</v>
      </c>
      <c r="I511" s="15">
        <v>5891.0111999999999</v>
      </c>
      <c r="J511" s="15">
        <v>32.945099999999996</v>
      </c>
      <c r="K511" s="13">
        <v>20413</v>
      </c>
      <c r="L511" s="14">
        <v>1.54</v>
      </c>
      <c r="M511" s="14">
        <v>9.65</v>
      </c>
      <c r="N511" s="15">
        <v>314.36020000000002</v>
      </c>
      <c r="O511" s="15">
        <v>1969.8545000000001</v>
      </c>
      <c r="P511" s="15">
        <v>7.4429999999999996</v>
      </c>
      <c r="Q511" s="13">
        <v>20324</v>
      </c>
      <c r="R511" s="14">
        <v>1.23</v>
      </c>
      <c r="S511" s="14">
        <v>5.16</v>
      </c>
      <c r="T511" s="15">
        <v>249.98519999999999</v>
      </c>
      <c r="U511" s="14">
        <v>1048.7184</v>
      </c>
      <c r="V511" s="14">
        <v>10.8452</v>
      </c>
      <c r="W511" s="14">
        <v>0.51</v>
      </c>
      <c r="X511" s="14">
        <v>0.56000000000000005</v>
      </c>
      <c r="Y511" s="14">
        <v>0.46</v>
      </c>
      <c r="Z511" s="14">
        <v>97.058300000000003</v>
      </c>
      <c r="AA511" s="14">
        <v>102.3657</v>
      </c>
      <c r="AB511" s="14">
        <v>93.045699999999997</v>
      </c>
      <c r="AC511" s="14">
        <v>79426.084000000003</v>
      </c>
      <c r="AD511" s="14">
        <v>372050.00400000002</v>
      </c>
      <c r="AE511" s="14">
        <v>3880.8797</v>
      </c>
      <c r="AF511" s="14">
        <v>17706.55</v>
      </c>
      <c r="AG511" s="14">
        <v>20466</v>
      </c>
      <c r="AH511" s="14">
        <v>21012</v>
      </c>
      <c r="AI511" s="14">
        <v>96.375299999999996</v>
      </c>
      <c r="AJ511" s="14">
        <v>94.951899999999995</v>
      </c>
      <c r="AK511" s="14">
        <v>0.49299999999999999</v>
      </c>
      <c r="AL511" s="14">
        <v>0.26200000000000001</v>
      </c>
      <c r="AM511" s="14">
        <v>0.75800000000000001</v>
      </c>
      <c r="AN511" s="14">
        <v>0.60299999999999998</v>
      </c>
      <c r="AO511" s="14">
        <v>0.64100000000000001</v>
      </c>
      <c r="AP511" s="14">
        <v>0.46500000000000002</v>
      </c>
      <c r="AQ511" s="14">
        <v>0.80300000000000005</v>
      </c>
      <c r="AR511" s="14">
        <v>0.70699999999999996</v>
      </c>
      <c r="AS511" s="14">
        <v>0.74</v>
      </c>
      <c r="AT511" s="14">
        <v>0.65200000000000002</v>
      </c>
      <c r="AU511" s="14">
        <v>0.85899999999999999</v>
      </c>
      <c r="AV511" s="14">
        <v>0.72299999999999998</v>
      </c>
      <c r="AW511" s="14">
        <v>51447</v>
      </c>
      <c r="AX511" s="14">
        <v>62352</v>
      </c>
      <c r="AY511" s="14">
        <v>166228</v>
      </c>
      <c r="AZ511" s="14">
        <v>66396</v>
      </c>
      <c r="BA511" s="56">
        <f t="shared" si="357"/>
        <v>0.14850919251897246</v>
      </c>
      <c r="BB511" s="56">
        <f t="shared" si="357"/>
        <v>0.17998804929233914</v>
      </c>
      <c r="BC511" s="56">
        <f t="shared" si="357"/>
        <v>0.47984111909428645</v>
      </c>
      <c r="BD511" s="56">
        <f t="shared" si="356"/>
        <v>0.19166163909440193</v>
      </c>
      <c r="BE511" s="54"/>
      <c r="BG511" s="36">
        <f t="shared" si="360"/>
        <v>0.38813061788334063</v>
      </c>
      <c r="BH511" s="36">
        <f t="shared" si="361"/>
        <v>0.42963067579973169</v>
      </c>
      <c r="BI511" s="36">
        <f t="shared" si="362"/>
        <v>0.31329427250171815</v>
      </c>
      <c r="BJ511" s="36">
        <f t="shared" si="363"/>
        <v>0.75709087448729573</v>
      </c>
      <c r="BK511" s="36">
        <f t="shared" si="364"/>
        <v>0.69558541803227747</v>
      </c>
      <c r="BL511" s="36">
        <f t="shared" si="365"/>
        <v>0.42963165571233214</v>
      </c>
      <c r="BM511" s="36">
        <f t="shared" si="366"/>
        <v>2.2499999999999975E-2</v>
      </c>
      <c r="BN511" s="36">
        <f t="shared" si="367"/>
        <v>3.0778701138811356E-4</v>
      </c>
      <c r="BO511" s="36">
        <f t="shared" si="368"/>
        <v>9.6116878123798516E-3</v>
      </c>
      <c r="BP511" s="36">
        <f t="shared" si="369"/>
        <v>2.2499921181437711E-2</v>
      </c>
      <c r="BQ511" s="36">
        <f t="shared" si="370"/>
        <v>3.0776751535279616E-4</v>
      </c>
      <c r="BR511" s="36">
        <f t="shared" si="371"/>
        <v>9.6115797317073617E-3</v>
      </c>
      <c r="BS511" s="36">
        <f t="shared" si="372"/>
        <v>0.57053323975075954</v>
      </c>
      <c r="BT511" s="36">
        <f t="shared" si="373"/>
        <v>0.85700609211510681</v>
      </c>
      <c r="BU511" s="36">
        <f t="shared" si="374"/>
        <v>0.19912795341822045</v>
      </c>
      <c r="BV511" s="36">
        <f t="shared" si="375"/>
        <v>0.63077253004116396</v>
      </c>
      <c r="BW511" s="36">
        <f t="shared" si="376"/>
        <v>0.3115645759641511</v>
      </c>
      <c r="BX511" s="36">
        <f t="shared" si="377"/>
        <v>0.40854297328436201</v>
      </c>
      <c r="BY511" s="36">
        <f t="shared" si="378"/>
        <v>0.19912806199825461</v>
      </c>
      <c r="BZ511" s="36">
        <f t="shared" si="379"/>
        <v>0.63077256009324578</v>
      </c>
      <c r="CA511" s="36">
        <f t="shared" si="380"/>
        <v>0</v>
      </c>
      <c r="CB511" s="36">
        <f t="shared" si="381"/>
        <v>3.7126963939312211E-3</v>
      </c>
      <c r="CC511" s="36">
        <f t="shared" si="382"/>
        <v>2.4861687678885184E-3</v>
      </c>
      <c r="CD511" s="36">
        <f t="shared" si="383"/>
        <v>1.3794423674609146E-4</v>
      </c>
      <c r="CE511" s="36">
        <f t="shared" si="384"/>
        <v>1.147242455775238E-3</v>
      </c>
      <c r="CF511" s="36">
        <f t="shared" si="385"/>
        <v>3.605191475724998E-4</v>
      </c>
      <c r="CG511" s="36">
        <f t="shared" si="386"/>
        <v>4.1332388285496822E-4</v>
      </c>
      <c r="CH511" s="36">
        <f t="shared" si="387"/>
        <v>1.1696524208685022E-2</v>
      </c>
      <c r="CI511" s="36">
        <f t="shared" si="388"/>
        <v>7.2652770613409878E-6</v>
      </c>
      <c r="CJ511" s="36">
        <f t="shared" si="389"/>
        <v>3.2660763536072006E-4</v>
      </c>
      <c r="CK511" s="36">
        <f t="shared" si="390"/>
        <v>2.9455042441443375E-4</v>
      </c>
      <c r="CL511" s="36">
        <f t="shared" si="391"/>
        <v>6.5187867813490451E-4</v>
      </c>
      <c r="CM511" s="36">
        <f t="shared" si="392"/>
        <v>1.5042241715783566</v>
      </c>
      <c r="CN511" s="36">
        <f t="shared" si="393"/>
        <v>0.96394962061875944</v>
      </c>
      <c r="CO511" s="36">
        <f t="shared" si="394"/>
        <v>0.7452179948194374</v>
      </c>
      <c r="CP511" s="36">
        <f t="shared" si="395"/>
        <v>0.45128586977637852</v>
      </c>
      <c r="CQ511" s="36">
        <f t="shared" si="396"/>
        <v>917.57680238026808</v>
      </c>
      <c r="CR511" s="36">
        <f t="shared" si="397"/>
        <v>0.55404598780603664</v>
      </c>
      <c r="CS511" s="36">
        <f t="shared" si="398"/>
        <v>0.84969394405682519</v>
      </c>
      <c r="CT511" s="36">
        <f t="shared" si="399"/>
        <v>13.053335959140908</v>
      </c>
      <c r="CU511" s="36"/>
      <c r="CV511" s="42" t="str">
        <f t="shared" si="400"/>
        <v>Muzambinho</v>
      </c>
      <c r="CW511" s="43">
        <f t="shared" si="406"/>
        <v>0.42963067579973169</v>
      </c>
      <c r="CX511" s="43">
        <f t="shared" si="406"/>
        <v>0.31329427250171815</v>
      </c>
      <c r="CY511" s="43">
        <f t="shared" si="406"/>
        <v>9.6116878123798516E-3</v>
      </c>
      <c r="CZ511" s="43">
        <f t="shared" si="406"/>
        <v>0.63077253004116396</v>
      </c>
      <c r="DA511" s="43">
        <f t="shared" si="406"/>
        <v>0.40854297328436201</v>
      </c>
      <c r="DB511" s="43">
        <f t="shared" si="406"/>
        <v>7.2652770613409878E-6</v>
      </c>
      <c r="DC511" s="43">
        <f t="shared" si="406"/>
        <v>3.2660763536072006E-4</v>
      </c>
      <c r="DD511" s="43">
        <f t="shared" si="406"/>
        <v>2.9455042441443375E-4</v>
      </c>
      <c r="DE511" s="43">
        <f t="shared" si="406"/>
        <v>6.5187867813490451E-4</v>
      </c>
      <c r="DF511" s="43">
        <f t="shared" si="406"/>
        <v>917.57680238026808</v>
      </c>
      <c r="DG511" s="43">
        <f t="shared" si="406"/>
        <v>0.55404598780603664</v>
      </c>
      <c r="DH511" s="43">
        <f t="shared" si="406"/>
        <v>0.84969394405682519</v>
      </c>
      <c r="DI511" s="43">
        <f t="shared" si="406"/>
        <v>13.053335959140908</v>
      </c>
      <c r="DJ511" s="51">
        <f t="shared" si="359"/>
        <v>71.832846977902008</v>
      </c>
      <c r="DL511" s="40">
        <f t="shared" si="403"/>
        <v>508</v>
      </c>
      <c r="DM511" s="58">
        <f t="shared" si="401"/>
        <v>124.64716308534668</v>
      </c>
      <c r="DN511" s="57" t="str">
        <f t="shared" si="402"/>
        <v>Santa Rita de Minas</v>
      </c>
    </row>
    <row r="512" spans="1:118" x14ac:dyDescent="0.3">
      <c r="A512" s="12">
        <v>314420</v>
      </c>
      <c r="B512" s="12" t="s">
        <v>29</v>
      </c>
      <c r="C512" s="12" t="s">
        <v>28</v>
      </c>
      <c r="D512" s="27" t="s">
        <v>546</v>
      </c>
      <c r="E512" s="13">
        <v>3983</v>
      </c>
      <c r="F512" s="14">
        <v>39.85</v>
      </c>
      <c r="G512" s="14">
        <v>73.67</v>
      </c>
      <c r="H512" s="15">
        <v>1587.2255</v>
      </c>
      <c r="I512" s="15">
        <v>2934.2761</v>
      </c>
      <c r="J512" s="15">
        <v>128.4599</v>
      </c>
      <c r="K512" s="13">
        <v>3110</v>
      </c>
      <c r="L512" s="14">
        <v>21.34</v>
      </c>
      <c r="M512" s="14">
        <v>60.3</v>
      </c>
      <c r="N512" s="15">
        <v>663.67399999999998</v>
      </c>
      <c r="O512" s="15">
        <v>1875.33</v>
      </c>
      <c r="P512" s="15">
        <v>103.1384</v>
      </c>
      <c r="Q512" s="13">
        <v>3122</v>
      </c>
      <c r="R512" s="14">
        <v>12.23</v>
      </c>
      <c r="S512" s="14">
        <v>30.08</v>
      </c>
      <c r="T512" s="15">
        <v>381.82060000000001</v>
      </c>
      <c r="U512" s="14">
        <v>939.09759999999983</v>
      </c>
      <c r="V512" s="14">
        <v>107.8349</v>
      </c>
      <c r="W512" s="14">
        <v>0.54</v>
      </c>
      <c r="X512" s="14">
        <v>0.54</v>
      </c>
      <c r="Y512" s="14">
        <v>0.6</v>
      </c>
      <c r="Z512" s="14">
        <v>102.7676</v>
      </c>
      <c r="AA512" s="14">
        <v>98.709800000000001</v>
      </c>
      <c r="AB512" s="14">
        <v>121.3639</v>
      </c>
      <c r="AC512" s="14">
        <v>5961.652</v>
      </c>
      <c r="AD512" s="14">
        <v>26675.492999999999</v>
      </c>
      <c r="AE512" s="14">
        <v>1885.4054000000001</v>
      </c>
      <c r="AF512" s="14">
        <v>8180.16</v>
      </c>
      <c r="AG512" s="14">
        <v>3162</v>
      </c>
      <c r="AH512" s="14">
        <v>3261</v>
      </c>
      <c r="AI512" s="14">
        <v>46.820999999999998</v>
      </c>
      <c r="AJ512" s="14">
        <v>43.866399999999999</v>
      </c>
      <c r="AK512" s="14">
        <v>0.33800000000000002</v>
      </c>
      <c r="AL512" s="14">
        <v>0.126</v>
      </c>
      <c r="AM512" s="14">
        <v>0.65200000000000002</v>
      </c>
      <c r="AN512" s="14">
        <v>0.47</v>
      </c>
      <c r="AO512" s="14">
        <v>0.46600000000000003</v>
      </c>
      <c r="AP512" s="14">
        <v>0.26800000000000002</v>
      </c>
      <c r="AQ512" s="14">
        <v>0.73499999999999999</v>
      </c>
      <c r="AR512" s="14">
        <v>0.51500000000000001</v>
      </c>
      <c r="AS512" s="14">
        <v>0.58499999999999996</v>
      </c>
      <c r="AT512" s="14">
        <v>0.377</v>
      </c>
      <c r="AU512" s="14">
        <v>0.83099999999999996</v>
      </c>
      <c r="AV512" s="14">
        <v>0.64</v>
      </c>
      <c r="AW512" s="14">
        <v>3397</v>
      </c>
      <c r="AX512" s="14">
        <v>1075</v>
      </c>
      <c r="AY512" s="14">
        <v>6581</v>
      </c>
      <c r="AZ512" s="14">
        <v>14494</v>
      </c>
      <c r="BA512" s="56">
        <f t="shared" si="357"/>
        <v>0.13297060320194151</v>
      </c>
      <c r="BB512" s="56">
        <f t="shared" si="357"/>
        <v>4.2079304810740986E-2</v>
      </c>
      <c r="BC512" s="56">
        <f t="shared" si="357"/>
        <v>0.25760363252045249</v>
      </c>
      <c r="BD512" s="56">
        <f t="shared" si="356"/>
        <v>0.56734645946686502</v>
      </c>
      <c r="BE512" s="54"/>
      <c r="BG512" s="36">
        <f t="shared" si="360"/>
        <v>0.88753105516276931</v>
      </c>
      <c r="BH512" s="36">
        <f t="shared" si="361"/>
        <v>5.8843615877723652</v>
      </c>
      <c r="BI512" s="36">
        <f t="shared" si="362"/>
        <v>2.4540879917063667</v>
      </c>
      <c r="BJ512" s="36">
        <f t="shared" si="363"/>
        <v>0.64257710510135047</v>
      </c>
      <c r="BK512" s="36">
        <f t="shared" si="364"/>
        <v>0.72482661746640664</v>
      </c>
      <c r="BL512" s="36">
        <f t="shared" si="365"/>
        <v>5.8843419441816245</v>
      </c>
      <c r="BM512" s="36">
        <f t="shared" si="366"/>
        <v>9.9999999999999742E-3</v>
      </c>
      <c r="BN512" s="36">
        <f t="shared" si="367"/>
        <v>2.770083102493057E-3</v>
      </c>
      <c r="BO512" s="36">
        <f t="shared" si="368"/>
        <v>3.1141868512110739E-2</v>
      </c>
      <c r="BP512" s="36">
        <f t="shared" si="369"/>
        <v>9.9999649695278643E-3</v>
      </c>
      <c r="BQ512" s="36">
        <f t="shared" si="370"/>
        <v>2.7700086624067484E-3</v>
      </c>
      <c r="BR512" s="36">
        <f t="shared" si="371"/>
        <v>3.1141928888409557E-2</v>
      </c>
      <c r="BS512" s="36">
        <f t="shared" si="372"/>
        <v>0.96360879176397818</v>
      </c>
      <c r="BT512" s="36">
        <f t="shared" si="373"/>
        <v>0.9893805505147345</v>
      </c>
      <c r="BU512" s="36">
        <f t="shared" si="374"/>
        <v>0.5343195356764544</v>
      </c>
      <c r="BV512" s="36">
        <f t="shared" si="375"/>
        <v>0.81889647141365185</v>
      </c>
      <c r="BW512" s="36">
        <f t="shared" si="376"/>
        <v>0.86813700260764304</v>
      </c>
      <c r="BX512" s="36">
        <f t="shared" si="377"/>
        <v>0.89113755623168234</v>
      </c>
      <c r="BY512" s="36">
        <f t="shared" si="378"/>
        <v>0.53431928142080753</v>
      </c>
      <c r="BZ512" s="36">
        <f t="shared" si="379"/>
        <v>0.81889629436756384</v>
      </c>
      <c r="CA512" s="36">
        <f t="shared" si="380"/>
        <v>9.8848380367744765E-2</v>
      </c>
      <c r="CB512" s="36">
        <f t="shared" si="381"/>
        <v>0.3007284079084287</v>
      </c>
      <c r="CC512" s="36">
        <f t="shared" si="382"/>
        <v>9.3998664835291245E-3</v>
      </c>
      <c r="CD512" s="36">
        <f t="shared" si="383"/>
        <v>4.4693932705733963E-2</v>
      </c>
      <c r="CE512" s="36">
        <f t="shared" si="384"/>
        <v>6.169614984391255E-2</v>
      </c>
      <c r="CF512" s="36">
        <f t="shared" si="385"/>
        <v>0.18887642649860237</v>
      </c>
      <c r="CG512" s="36">
        <f t="shared" si="386"/>
        <v>4.3657335126556238E-3</v>
      </c>
      <c r="CH512" s="36">
        <f t="shared" si="387"/>
        <v>3.7167972012853628E-2</v>
      </c>
      <c r="CI512" s="36">
        <f t="shared" si="388"/>
        <v>4.4770453571246975E-2</v>
      </c>
      <c r="CJ512" s="36">
        <f t="shared" si="389"/>
        <v>0.18682183553491077</v>
      </c>
      <c r="CK512" s="36">
        <f t="shared" si="390"/>
        <v>2.4205499321879476E-3</v>
      </c>
      <c r="CL512" s="36">
        <f t="shared" si="391"/>
        <v>8.5005784417282668E-3</v>
      </c>
      <c r="CM512" s="36">
        <f t="shared" si="392"/>
        <v>0.72758899208803829</v>
      </c>
      <c r="CN512" s="36">
        <f t="shared" si="393"/>
        <v>0.99937285505202988</v>
      </c>
      <c r="CO512" s="36">
        <f t="shared" si="394"/>
        <v>0.98920218602244903</v>
      </c>
      <c r="CP512" s="36">
        <f t="shared" si="395"/>
        <v>0.86183444300511869</v>
      </c>
      <c r="CQ512" s="36">
        <f t="shared" si="396"/>
        <v>729.94434043096192</v>
      </c>
      <c r="CR512" s="36">
        <f t="shared" si="397"/>
        <v>0.88403247747170344</v>
      </c>
      <c r="CS512" s="36">
        <f t="shared" si="398"/>
        <v>1.0058947784435236E-3</v>
      </c>
      <c r="CT512" s="36">
        <f t="shared" si="399"/>
        <v>160.1484354219283</v>
      </c>
      <c r="CU512" s="36"/>
      <c r="CV512" s="42" t="str">
        <f t="shared" si="400"/>
        <v>Nacip Raydan</v>
      </c>
      <c r="CW512" s="43">
        <f t="shared" si="406"/>
        <v>5.8843615877723652</v>
      </c>
      <c r="CX512" s="43">
        <f t="shared" si="406"/>
        <v>2.4540879917063667</v>
      </c>
      <c r="CY512" s="43">
        <f t="shared" si="406"/>
        <v>3.1141868512110739E-2</v>
      </c>
      <c r="CZ512" s="43">
        <f t="shared" si="406"/>
        <v>0.81889647141365185</v>
      </c>
      <c r="DA512" s="43">
        <f t="shared" si="406"/>
        <v>0.89113755623168234</v>
      </c>
      <c r="DB512" s="43">
        <f t="shared" si="406"/>
        <v>4.4770453571246975E-2</v>
      </c>
      <c r="DC512" s="43">
        <f t="shared" si="406"/>
        <v>0.18682183553491077</v>
      </c>
      <c r="DD512" s="43">
        <f t="shared" si="406"/>
        <v>2.4205499321879476E-3</v>
      </c>
      <c r="DE512" s="43">
        <f t="shared" si="406"/>
        <v>8.5005784417282668E-3</v>
      </c>
      <c r="DF512" s="43">
        <f t="shared" si="406"/>
        <v>729.94434043096192</v>
      </c>
      <c r="DG512" s="43">
        <f t="shared" si="406"/>
        <v>0.88403247747170344</v>
      </c>
      <c r="DH512" s="43">
        <f t="shared" si="406"/>
        <v>1.0058947784435236E-3</v>
      </c>
      <c r="DI512" s="43">
        <f t="shared" si="406"/>
        <v>160.1484354219283</v>
      </c>
      <c r="DJ512" s="51">
        <f t="shared" si="359"/>
        <v>69.330765624481288</v>
      </c>
      <c r="DL512" s="40">
        <f t="shared" si="403"/>
        <v>509</v>
      </c>
      <c r="DM512" s="58">
        <f t="shared" si="401"/>
        <v>125.31955050205805</v>
      </c>
      <c r="DN512" s="57" t="str">
        <f t="shared" si="402"/>
        <v>Coroaci</v>
      </c>
    </row>
    <row r="513" spans="1:118" x14ac:dyDescent="0.3">
      <c r="A513" s="12">
        <v>314430</v>
      </c>
      <c r="B513" s="12" t="s">
        <v>29</v>
      </c>
      <c r="C513" s="12" t="s">
        <v>28</v>
      </c>
      <c r="D513" s="27" t="s">
        <v>125</v>
      </c>
      <c r="E513" s="13">
        <v>42722</v>
      </c>
      <c r="F513" s="14">
        <v>24.61</v>
      </c>
      <c r="G513" s="14">
        <v>53.21</v>
      </c>
      <c r="H513" s="15">
        <v>10513.884199999999</v>
      </c>
      <c r="I513" s="15">
        <v>22732.376200000002</v>
      </c>
      <c r="J513" s="15">
        <v>79.332499999999996</v>
      </c>
      <c r="K513" s="13">
        <v>41111</v>
      </c>
      <c r="L513" s="14">
        <v>10.84</v>
      </c>
      <c r="M513" s="14">
        <v>36.229999999999997</v>
      </c>
      <c r="N513" s="15">
        <v>4456.4323999999997</v>
      </c>
      <c r="O513" s="15">
        <v>14894.515299999997</v>
      </c>
      <c r="P513" s="15">
        <v>52.390799999999999</v>
      </c>
      <c r="Q513" s="13">
        <v>40582</v>
      </c>
      <c r="R513" s="14">
        <v>4.4800000000000004</v>
      </c>
      <c r="S513" s="14">
        <v>14.89</v>
      </c>
      <c r="T513" s="15">
        <v>1818.0736000000002</v>
      </c>
      <c r="U513" s="14">
        <v>6042.6598000000004</v>
      </c>
      <c r="V513" s="14">
        <v>39.501199999999997</v>
      </c>
      <c r="W513" s="14">
        <v>0.6</v>
      </c>
      <c r="X513" s="14">
        <v>0.65</v>
      </c>
      <c r="Y513" s="14">
        <v>0.5</v>
      </c>
      <c r="Z513" s="14">
        <v>114.1862</v>
      </c>
      <c r="AA513" s="14">
        <v>118.8173</v>
      </c>
      <c r="AB513" s="14">
        <v>101.1366</v>
      </c>
      <c r="AC513" s="14">
        <v>121947.92200000001</v>
      </c>
      <c r="AD513" s="14">
        <v>580530.95299999998</v>
      </c>
      <c r="AE513" s="14">
        <v>2925.3926999999999</v>
      </c>
      <c r="AF513" s="14">
        <v>13871.04</v>
      </c>
      <c r="AG513" s="14">
        <v>41686</v>
      </c>
      <c r="AH513" s="14">
        <v>41852</v>
      </c>
      <c r="AI513" s="14">
        <v>72.647300000000001</v>
      </c>
      <c r="AJ513" s="14">
        <v>74.383899999999997</v>
      </c>
      <c r="AK513" s="14">
        <v>0.45100000000000001</v>
      </c>
      <c r="AL513" s="14">
        <v>0.23400000000000001</v>
      </c>
      <c r="AM513" s="14">
        <v>0.69199999999999995</v>
      </c>
      <c r="AN513" s="14">
        <v>0.56599999999999995</v>
      </c>
      <c r="AO513" s="14">
        <v>0.59599999999999997</v>
      </c>
      <c r="AP513" s="14">
        <v>0.43099999999999999</v>
      </c>
      <c r="AQ513" s="14">
        <v>0.75700000000000001</v>
      </c>
      <c r="AR513" s="14">
        <v>0.64800000000000002</v>
      </c>
      <c r="AS513" s="14">
        <v>0.70099999999999996</v>
      </c>
      <c r="AT513" s="14">
        <v>0.60899999999999999</v>
      </c>
      <c r="AU513" s="14">
        <v>0.85</v>
      </c>
      <c r="AV513" s="14">
        <v>0.66600000000000004</v>
      </c>
      <c r="AW513" s="14">
        <v>48424</v>
      </c>
      <c r="AX513" s="14">
        <v>79150</v>
      </c>
      <c r="AY513" s="14">
        <v>278474</v>
      </c>
      <c r="AZ513" s="14">
        <v>130059</v>
      </c>
      <c r="BA513" s="56">
        <f t="shared" si="357"/>
        <v>9.0325252235094855E-2</v>
      </c>
      <c r="BB513" s="56">
        <f t="shared" si="357"/>
        <v>0.1476384378491607</v>
      </c>
      <c r="BC513" s="56">
        <f t="shared" si="357"/>
        <v>0.51943735112580136</v>
      </c>
      <c r="BD513" s="56">
        <f t="shared" si="356"/>
        <v>0.24259895878994306</v>
      </c>
      <c r="BE513" s="54"/>
      <c r="BG513" s="36">
        <f t="shared" si="360"/>
        <v>6.1121120098176114E-2</v>
      </c>
      <c r="BH513" s="36">
        <f t="shared" si="361"/>
        <v>6.4975009611687923E-2</v>
      </c>
      <c r="BI513" s="36">
        <f t="shared" si="362"/>
        <v>7.3158248785658589E-2</v>
      </c>
      <c r="BJ513" s="36">
        <f t="shared" si="363"/>
        <v>3.0629041060002437E-3</v>
      </c>
      <c r="BK513" s="36">
        <f t="shared" si="364"/>
        <v>1.9025669857687731E-3</v>
      </c>
      <c r="BL513" s="36">
        <f t="shared" si="365"/>
        <v>6.4973358288924185E-2</v>
      </c>
      <c r="BM513" s="36">
        <f t="shared" si="366"/>
        <v>0</v>
      </c>
      <c r="BN513" s="36">
        <f t="shared" si="367"/>
        <v>1.9698368728839705E-2</v>
      </c>
      <c r="BO513" s="36">
        <f t="shared" si="368"/>
        <v>3.8446751249519579E-4</v>
      </c>
      <c r="BP513" s="36">
        <f t="shared" si="369"/>
        <v>0</v>
      </c>
      <c r="BQ513" s="36">
        <f t="shared" si="370"/>
        <v>1.9698467983079896E-2</v>
      </c>
      <c r="BR513" s="36">
        <f t="shared" si="371"/>
        <v>3.8445558641098343E-4</v>
      </c>
      <c r="BS513" s="36">
        <f t="shared" si="372"/>
        <v>0.38981612923095754</v>
      </c>
      <c r="BT513" s="36">
        <f t="shared" si="373"/>
        <v>0.78169928423411861</v>
      </c>
      <c r="BU513" s="36">
        <f t="shared" si="374"/>
        <v>0.33939470779601261</v>
      </c>
      <c r="BV513" s="36">
        <f t="shared" si="375"/>
        <v>0.70356656587070887</v>
      </c>
      <c r="BW513" s="36">
        <f t="shared" si="376"/>
        <v>1.0016413620545887E-2</v>
      </c>
      <c r="BX513" s="36">
        <f t="shared" si="377"/>
        <v>7.9130241654834718E-2</v>
      </c>
      <c r="BY513" s="36">
        <f t="shared" si="378"/>
        <v>0.33939510317101945</v>
      </c>
      <c r="BZ513" s="36">
        <f t="shared" si="379"/>
        <v>0.70356645899716952</v>
      </c>
      <c r="CA513" s="36">
        <f t="shared" si="380"/>
        <v>7.2577957531197272E-3</v>
      </c>
      <c r="CB513" s="36">
        <f t="shared" si="381"/>
        <v>2.6014568158168602E-2</v>
      </c>
      <c r="CC513" s="36">
        <f t="shared" si="382"/>
        <v>1.7265060888114771E-3</v>
      </c>
      <c r="CD513" s="36">
        <f t="shared" si="383"/>
        <v>2.5336696545200763E-3</v>
      </c>
      <c r="CE513" s="36">
        <f t="shared" si="384"/>
        <v>1.4984391259105089E-3</v>
      </c>
      <c r="CF513" s="36">
        <f t="shared" si="385"/>
        <v>8.2296284427353164E-3</v>
      </c>
      <c r="CG513" s="36">
        <f t="shared" si="386"/>
        <v>1.4530917756620083E-3</v>
      </c>
      <c r="CH513" s="36">
        <f t="shared" si="387"/>
        <v>2.45673686382798E-4</v>
      </c>
      <c r="CI513" s="36">
        <f t="shared" si="388"/>
        <v>3.0532326850284458E-3</v>
      </c>
      <c r="CJ513" s="36">
        <f t="shared" si="389"/>
        <v>6.8610284511540186E-3</v>
      </c>
      <c r="CK513" s="36">
        <f t="shared" si="390"/>
        <v>7.5404908650095171E-4</v>
      </c>
      <c r="CL513" s="36">
        <f t="shared" si="391"/>
        <v>3.0602082390221662E-3</v>
      </c>
      <c r="CM513" s="36">
        <f t="shared" si="392"/>
        <v>1.2004314211826055</v>
      </c>
      <c r="CN513" s="36">
        <f t="shared" si="393"/>
        <v>0.95435059658508892</v>
      </c>
      <c r="CO513" s="36">
        <f t="shared" si="394"/>
        <v>0.59432694462506452</v>
      </c>
      <c r="CP513" s="36">
        <f t="shared" si="395"/>
        <v>0.12749654796052495</v>
      </c>
      <c r="CQ513" s="36">
        <f t="shared" si="396"/>
        <v>325.15020873441102</v>
      </c>
      <c r="CR513" s="36">
        <f t="shared" si="397"/>
        <v>0.62456217217121379</v>
      </c>
      <c r="CS513" s="36">
        <f t="shared" si="398"/>
        <v>1.16720668702437</v>
      </c>
      <c r="CT513" s="36">
        <f t="shared" si="399"/>
        <v>23.415019547337337</v>
      </c>
      <c r="CU513" s="36"/>
      <c r="CV513" s="42" t="str">
        <f t="shared" si="400"/>
        <v>Nanuque</v>
      </c>
      <c r="CW513" s="43">
        <f t="shared" si="406"/>
        <v>6.4975009611687923E-2</v>
      </c>
      <c r="CX513" s="43">
        <f t="shared" si="406"/>
        <v>7.3158248785658589E-2</v>
      </c>
      <c r="CY513" s="43">
        <f t="shared" si="406"/>
        <v>3.8446751249519579E-4</v>
      </c>
      <c r="CZ513" s="43">
        <f t="shared" si="406"/>
        <v>0.70356656587070887</v>
      </c>
      <c r="DA513" s="43">
        <f t="shared" si="406"/>
        <v>7.9130241654834718E-2</v>
      </c>
      <c r="DB513" s="43">
        <f t="shared" si="406"/>
        <v>3.0532326850284458E-3</v>
      </c>
      <c r="DC513" s="43">
        <f t="shared" si="406"/>
        <v>6.8610284511540186E-3</v>
      </c>
      <c r="DD513" s="43">
        <f t="shared" si="406"/>
        <v>7.5404908650095171E-4</v>
      </c>
      <c r="DE513" s="43">
        <f t="shared" si="406"/>
        <v>3.0602082390221662E-3</v>
      </c>
      <c r="DF513" s="43">
        <f t="shared" si="406"/>
        <v>325.15020873441102</v>
      </c>
      <c r="DG513" s="43">
        <f t="shared" si="406"/>
        <v>0.62456217217121379</v>
      </c>
      <c r="DH513" s="43">
        <f t="shared" si="406"/>
        <v>1.16720668702437</v>
      </c>
      <c r="DI513" s="43">
        <f t="shared" si="406"/>
        <v>23.415019547337337</v>
      </c>
      <c r="DJ513" s="51">
        <f t="shared" si="359"/>
        <v>27.022456937910853</v>
      </c>
      <c r="DL513" s="40">
        <f t="shared" si="403"/>
        <v>510</v>
      </c>
      <c r="DM513" s="58">
        <f t="shared" si="401"/>
        <v>125.52206304546507</v>
      </c>
      <c r="DN513" s="57" t="str">
        <f t="shared" si="402"/>
        <v>Pescador</v>
      </c>
    </row>
    <row r="514" spans="1:118" x14ac:dyDescent="0.3">
      <c r="A514" s="12">
        <v>314435</v>
      </c>
      <c r="B514" s="12" t="s">
        <v>29</v>
      </c>
      <c r="C514" s="12" t="s">
        <v>28</v>
      </c>
      <c r="D514" s="27" t="s">
        <v>549</v>
      </c>
      <c r="E514" s="13">
        <v>5019</v>
      </c>
      <c r="F514" s="14">
        <v>33.049999999999997</v>
      </c>
      <c r="G514" s="14">
        <v>59.73</v>
      </c>
      <c r="H514" s="15">
        <v>1658.7794999999999</v>
      </c>
      <c r="I514" s="15">
        <v>2997.8486999999996</v>
      </c>
      <c r="J514" s="15">
        <v>106.5395</v>
      </c>
      <c r="K514" s="13">
        <v>5592</v>
      </c>
      <c r="L514" s="14">
        <v>19.239999999999998</v>
      </c>
      <c r="M514" s="14">
        <v>48.49</v>
      </c>
      <c r="N514" s="15">
        <v>1075.9007999999999</v>
      </c>
      <c r="O514" s="15">
        <v>2711.5608000000002</v>
      </c>
      <c r="P514" s="15">
        <v>92.988900000000001</v>
      </c>
      <c r="Q514" s="13">
        <v>6341</v>
      </c>
      <c r="R514" s="14">
        <v>4.17</v>
      </c>
      <c r="S514" s="14">
        <v>17.38</v>
      </c>
      <c r="T514" s="15">
        <v>264.41970000000003</v>
      </c>
      <c r="U514" s="14">
        <v>1102.0657999999999</v>
      </c>
      <c r="V514" s="14">
        <v>36.767899999999997</v>
      </c>
      <c r="W514" s="14">
        <v>0.56000000000000005</v>
      </c>
      <c r="X514" s="14">
        <v>0.51</v>
      </c>
      <c r="Y514" s="14">
        <v>0.43</v>
      </c>
      <c r="Z514" s="14">
        <v>106.57380000000001</v>
      </c>
      <c r="AA514" s="14">
        <v>93.225899999999996</v>
      </c>
      <c r="AB514" s="14">
        <v>86.977500000000006</v>
      </c>
      <c r="AC514" s="14">
        <v>10433.111000000001</v>
      </c>
      <c r="AD514" s="14">
        <v>59554.303999999996</v>
      </c>
      <c r="AE514" s="14">
        <v>1864.3871999999999</v>
      </c>
      <c r="AF514" s="14">
        <v>8800.7000000000007</v>
      </c>
      <c r="AG514" s="14">
        <v>5596</v>
      </c>
      <c r="AH514" s="14">
        <v>6767</v>
      </c>
      <c r="AI514" s="14">
        <v>46.298999999999999</v>
      </c>
      <c r="AJ514" s="14">
        <v>47.194000000000003</v>
      </c>
      <c r="AK514" s="14">
        <v>0.34799999999999998</v>
      </c>
      <c r="AL514" s="14">
        <v>0.129</v>
      </c>
      <c r="AM514" s="14">
        <v>0.621</v>
      </c>
      <c r="AN514" s="14">
        <v>0.52700000000000002</v>
      </c>
      <c r="AO514" s="14">
        <v>0.52200000000000002</v>
      </c>
      <c r="AP514" s="14">
        <v>0.36199999999999999</v>
      </c>
      <c r="AQ514" s="14">
        <v>0.72299999999999998</v>
      </c>
      <c r="AR514" s="14">
        <v>0.54400000000000004</v>
      </c>
      <c r="AS514" s="14">
        <v>0.67500000000000004</v>
      </c>
      <c r="AT514" s="14">
        <v>0.59199999999999997</v>
      </c>
      <c r="AU514" s="14">
        <v>0.82199999999999995</v>
      </c>
      <c r="AV514" s="14">
        <v>0.63200000000000001</v>
      </c>
      <c r="AW514" s="14">
        <v>4568</v>
      </c>
      <c r="AX514" s="14">
        <v>2620</v>
      </c>
      <c r="AY514" s="14">
        <v>25554</v>
      </c>
      <c r="AZ514" s="14">
        <v>23992</v>
      </c>
      <c r="BA514" s="56">
        <f t="shared" si="357"/>
        <v>8.0516092642859666E-2</v>
      </c>
      <c r="BB514" s="56">
        <f t="shared" si="357"/>
        <v>4.6180420911622659E-2</v>
      </c>
      <c r="BC514" s="56">
        <f t="shared" si="357"/>
        <v>0.45041773892198683</v>
      </c>
      <c r="BD514" s="56">
        <f t="shared" si="356"/>
        <v>0.42288574752353086</v>
      </c>
      <c r="BE514" s="54"/>
      <c r="BG514" s="36">
        <f t="shared" si="360"/>
        <v>0.77859100100915679</v>
      </c>
      <c r="BH514" s="36">
        <f t="shared" si="361"/>
        <v>2.8246592754748983E-2</v>
      </c>
      <c r="BI514" s="36">
        <f t="shared" si="362"/>
        <v>0.23322636256683221</v>
      </c>
      <c r="BJ514" s="36">
        <f t="shared" si="363"/>
        <v>0.74409539172131267</v>
      </c>
      <c r="BK514" s="36">
        <f t="shared" si="364"/>
        <v>0.68157285370644005</v>
      </c>
      <c r="BL514" s="36">
        <f t="shared" si="365"/>
        <v>2.824602742370734E-2</v>
      </c>
      <c r="BM514" s="36">
        <f t="shared" si="366"/>
        <v>4.444444444444428E-3</v>
      </c>
      <c r="BN514" s="36">
        <f t="shared" si="367"/>
        <v>1.1080332409972275E-2</v>
      </c>
      <c r="BO514" s="36">
        <f t="shared" si="368"/>
        <v>2.4605920799692427E-2</v>
      </c>
      <c r="BP514" s="36">
        <f t="shared" si="369"/>
        <v>4.4444288753457076E-3</v>
      </c>
      <c r="BQ514" s="36">
        <f t="shared" si="370"/>
        <v>1.1080236700853575E-2</v>
      </c>
      <c r="BR514" s="36">
        <f t="shared" si="371"/>
        <v>2.4605765759639533E-2</v>
      </c>
      <c r="BS514" s="36">
        <f t="shared" si="372"/>
        <v>0.93675670759384821</v>
      </c>
      <c r="BT514" s="36">
        <f t="shared" si="373"/>
        <v>0.97636956951081111</v>
      </c>
      <c r="BU514" s="36">
        <f t="shared" si="374"/>
        <v>0.53871302300916624</v>
      </c>
      <c r="BV514" s="36">
        <f t="shared" si="375"/>
        <v>0.80589577712230176</v>
      </c>
      <c r="BW514" s="36">
        <f t="shared" si="376"/>
        <v>0.77298116082842139</v>
      </c>
      <c r="BX514" s="36">
        <f t="shared" si="377"/>
        <v>0.78109256286466955</v>
      </c>
      <c r="BY514" s="36">
        <f t="shared" si="378"/>
        <v>0.53871316636936906</v>
      </c>
      <c r="BZ514" s="36">
        <f t="shared" si="379"/>
        <v>0.80589585238104877</v>
      </c>
      <c r="CA514" s="36">
        <f t="shared" si="380"/>
        <v>8.650519031141872E-2</v>
      </c>
      <c r="CB514" s="36">
        <f t="shared" si="381"/>
        <v>0.28905075731298413</v>
      </c>
      <c r="CC514" s="36">
        <f t="shared" si="382"/>
        <v>1.9568987346628708E-2</v>
      </c>
      <c r="CD514" s="36">
        <f t="shared" si="383"/>
        <v>1.3403112472411147E-2</v>
      </c>
      <c r="CE514" s="36">
        <f t="shared" si="384"/>
        <v>2.4984391259105104E-2</v>
      </c>
      <c r="CF514" s="36">
        <f t="shared" si="385"/>
        <v>5.5831508483327102E-2</v>
      </c>
      <c r="CG514" s="36">
        <f t="shared" si="386"/>
        <v>6.6131821256795271E-3</v>
      </c>
      <c r="CH514" s="36">
        <f t="shared" si="387"/>
        <v>2.1707726928784109E-2</v>
      </c>
      <c r="CI514" s="36">
        <f t="shared" si="388"/>
        <v>8.1534571820896327E-3</v>
      </c>
      <c r="CJ514" s="36">
        <f t="shared" si="389"/>
        <v>1.1757874872985947E-2</v>
      </c>
      <c r="CK514" s="36">
        <f t="shared" si="390"/>
        <v>3.5398415449627986E-3</v>
      </c>
      <c r="CL514" s="36">
        <f t="shared" si="391"/>
        <v>1.0721794678336085E-2</v>
      </c>
      <c r="CM514" s="36">
        <f t="shared" si="392"/>
        <v>0.64370292148525798</v>
      </c>
      <c r="CN514" s="36">
        <f t="shared" si="393"/>
        <v>0.99847186102722041</v>
      </c>
      <c r="CO514" s="36">
        <f t="shared" si="394"/>
        <v>0.95840020403614901</v>
      </c>
      <c r="CP514" s="36">
        <f t="shared" si="395"/>
        <v>0.77686242202983258</v>
      </c>
      <c r="CQ514" s="36">
        <f t="shared" si="396"/>
        <v>254.88408329292702</v>
      </c>
      <c r="CR514" s="36">
        <f t="shared" si="397"/>
        <v>0.87311220859596972</v>
      </c>
      <c r="CS514" s="36">
        <f t="shared" si="398"/>
        <v>0.64632964104436419</v>
      </c>
      <c r="CT514" s="36">
        <f t="shared" si="399"/>
        <v>84.237067699677937</v>
      </c>
      <c r="CU514" s="36"/>
      <c r="CV514" s="42" t="str">
        <f t="shared" si="400"/>
        <v>Naque</v>
      </c>
      <c r="CW514" s="43">
        <f t="shared" si="406"/>
        <v>2.8246592754748983E-2</v>
      </c>
      <c r="CX514" s="43">
        <f t="shared" si="406"/>
        <v>0.23322636256683221</v>
      </c>
      <c r="CY514" s="43">
        <f t="shared" si="406"/>
        <v>2.4605920799692427E-2</v>
      </c>
      <c r="CZ514" s="43">
        <f t="shared" si="406"/>
        <v>0.80589577712230176</v>
      </c>
      <c r="DA514" s="43">
        <f t="shared" si="406"/>
        <v>0.78109256286466955</v>
      </c>
      <c r="DB514" s="43">
        <f t="shared" si="406"/>
        <v>8.1534571820896327E-3</v>
      </c>
      <c r="DC514" s="43">
        <f t="shared" si="406"/>
        <v>1.1757874872985947E-2</v>
      </c>
      <c r="DD514" s="43">
        <f t="shared" si="406"/>
        <v>3.5398415449627986E-3</v>
      </c>
      <c r="DE514" s="43">
        <f t="shared" si="406"/>
        <v>1.0721794678336085E-2</v>
      </c>
      <c r="DF514" s="43">
        <f t="shared" si="406"/>
        <v>254.88408329292702</v>
      </c>
      <c r="DG514" s="43">
        <f t="shared" si="406"/>
        <v>0.87311220859596972</v>
      </c>
      <c r="DH514" s="43">
        <f t="shared" si="406"/>
        <v>0.64632964104436419</v>
      </c>
      <c r="DI514" s="43">
        <f t="shared" si="406"/>
        <v>84.237067699677937</v>
      </c>
      <c r="DJ514" s="51">
        <f t="shared" si="359"/>
        <v>26.349833309740916</v>
      </c>
      <c r="DL514" s="40">
        <f t="shared" si="403"/>
        <v>511</v>
      </c>
      <c r="DM514" s="58">
        <f t="shared" si="401"/>
        <v>127.15063726543495</v>
      </c>
      <c r="DN514" s="57" t="str">
        <f t="shared" si="402"/>
        <v>Lima Duarte</v>
      </c>
    </row>
    <row r="515" spans="1:118" x14ac:dyDescent="0.3">
      <c r="A515" s="12">
        <v>314437</v>
      </c>
      <c r="B515" s="12" t="s">
        <v>29</v>
      </c>
      <c r="C515" s="12" t="s">
        <v>28</v>
      </c>
      <c r="D515" s="27" t="s">
        <v>550</v>
      </c>
      <c r="E515" s="13">
        <v>2916</v>
      </c>
      <c r="F515" s="14">
        <v>31.75</v>
      </c>
      <c r="G515" s="14">
        <v>50.77</v>
      </c>
      <c r="H515" s="15">
        <v>925.83</v>
      </c>
      <c r="I515" s="15">
        <v>1480.4532000000002</v>
      </c>
      <c r="J515" s="15">
        <v>102.3489</v>
      </c>
      <c r="K515" s="13">
        <v>3277</v>
      </c>
      <c r="L515" s="14">
        <v>19.14</v>
      </c>
      <c r="M515" s="14">
        <v>41.87</v>
      </c>
      <c r="N515" s="15">
        <v>627.21780000000001</v>
      </c>
      <c r="O515" s="15">
        <v>1372.0799</v>
      </c>
      <c r="P515" s="15">
        <v>92.505600000000001</v>
      </c>
      <c r="Q515" s="13">
        <v>3259</v>
      </c>
      <c r="R515" s="14">
        <v>3.62</v>
      </c>
      <c r="S515" s="14">
        <v>13.4</v>
      </c>
      <c r="T515" s="15">
        <v>117.97580000000001</v>
      </c>
      <c r="U515" s="14">
        <v>436.70600000000002</v>
      </c>
      <c r="V515" s="14">
        <v>31.918399999999998</v>
      </c>
      <c r="W515" s="14">
        <v>0.51</v>
      </c>
      <c r="X515" s="14">
        <v>0.56000000000000005</v>
      </c>
      <c r="Y515" s="14">
        <v>0.4</v>
      </c>
      <c r="Z515" s="14">
        <v>97.058300000000003</v>
      </c>
      <c r="AA515" s="14">
        <v>102.3657</v>
      </c>
      <c r="AB515" s="14">
        <v>80.909300000000002</v>
      </c>
      <c r="AC515" s="14">
        <v>6942.5510000000004</v>
      </c>
      <c r="AD515" s="14">
        <v>38714.353999999999</v>
      </c>
      <c r="AE515" s="14">
        <v>2112.1237999999998</v>
      </c>
      <c r="AF515" s="14">
        <v>11464.13</v>
      </c>
      <c r="AG515" s="14">
        <v>3287</v>
      </c>
      <c r="AH515" s="14">
        <v>3377</v>
      </c>
      <c r="AI515" s="14">
        <v>52.451099999999997</v>
      </c>
      <c r="AJ515" s="14">
        <v>61.476700000000001</v>
      </c>
      <c r="AK515" s="14">
        <v>0.40799999999999997</v>
      </c>
      <c r="AL515" s="14">
        <v>0.184</v>
      </c>
      <c r="AM515" s="14">
        <v>0.69699999999999995</v>
      </c>
      <c r="AN515" s="14">
        <v>0.53</v>
      </c>
      <c r="AO515" s="14">
        <v>0.54600000000000004</v>
      </c>
      <c r="AP515" s="14">
        <v>0.374</v>
      </c>
      <c r="AQ515" s="14">
        <v>0.75700000000000001</v>
      </c>
      <c r="AR515" s="14">
        <v>0.57399999999999995</v>
      </c>
      <c r="AS515" s="14">
        <v>0.67100000000000004</v>
      </c>
      <c r="AT515" s="14">
        <v>0.55700000000000005</v>
      </c>
      <c r="AU515" s="14">
        <v>0.84599999999999997</v>
      </c>
      <c r="AV515" s="14">
        <v>0.64100000000000001</v>
      </c>
      <c r="AW515" s="14">
        <v>9111</v>
      </c>
      <c r="AX515" s="14">
        <v>1228</v>
      </c>
      <c r="AY515" s="14">
        <v>11154</v>
      </c>
      <c r="AZ515" s="14">
        <v>14929</v>
      </c>
      <c r="BA515" s="56">
        <f t="shared" si="357"/>
        <v>0.25015100763274944</v>
      </c>
      <c r="BB515" s="56">
        <f t="shared" si="357"/>
        <v>3.371588600296524E-2</v>
      </c>
      <c r="BC515" s="56">
        <f t="shared" si="357"/>
        <v>0.30624347921585854</v>
      </c>
      <c r="BD515" s="56">
        <f t="shared" si="357"/>
        <v>0.40988962714842675</v>
      </c>
      <c r="BE515" s="54"/>
      <c r="BG515" s="36">
        <f t="shared" si="360"/>
        <v>0.88274930520480743</v>
      </c>
      <c r="BH515" s="36">
        <f t="shared" si="361"/>
        <v>1.9615689413020592E-4</v>
      </c>
      <c r="BI515" s="36">
        <f t="shared" si="362"/>
        <v>2.0547705855630208E-2</v>
      </c>
      <c r="BJ515" s="36">
        <f t="shared" si="363"/>
        <v>0.88115903918968796</v>
      </c>
      <c r="BK515" s="36">
        <f t="shared" si="364"/>
        <v>0.86654098609129038</v>
      </c>
      <c r="BL515" s="36">
        <f t="shared" si="365"/>
        <v>1.9610106265956489E-4</v>
      </c>
      <c r="BM515" s="36">
        <f t="shared" si="366"/>
        <v>2.2499999999999975E-2</v>
      </c>
      <c r="BN515" s="36">
        <f t="shared" si="367"/>
        <v>3.0778701138811356E-4</v>
      </c>
      <c r="BO515" s="36">
        <f t="shared" si="368"/>
        <v>4.6520569011918499E-2</v>
      </c>
      <c r="BP515" s="36">
        <f t="shared" si="369"/>
        <v>2.2499921181437711E-2</v>
      </c>
      <c r="BQ515" s="36">
        <f t="shared" si="370"/>
        <v>3.0776751535279616E-4</v>
      </c>
      <c r="BR515" s="36">
        <f t="shared" si="371"/>
        <v>4.652038042944056E-2</v>
      </c>
      <c r="BS515" s="36">
        <f t="shared" si="372"/>
        <v>0.95768579121737141</v>
      </c>
      <c r="BT515" s="36">
        <f t="shared" si="373"/>
        <v>0.98460647382267341</v>
      </c>
      <c r="BU515" s="36">
        <f t="shared" si="374"/>
        <v>0.48807158915092025</v>
      </c>
      <c r="BV515" s="36">
        <f t="shared" si="375"/>
        <v>0.75127672600424888</v>
      </c>
      <c r="BW515" s="36">
        <f t="shared" si="376"/>
        <v>0.86311568742382871</v>
      </c>
      <c r="BX515" s="36">
        <f t="shared" si="377"/>
        <v>0.88738062941179197</v>
      </c>
      <c r="BY515" s="36">
        <f t="shared" si="378"/>
        <v>0.48807200361852721</v>
      </c>
      <c r="BZ515" s="36">
        <f t="shared" si="379"/>
        <v>0.75127688790883096</v>
      </c>
      <c r="CA515" s="36">
        <f t="shared" si="380"/>
        <v>2.9726516052318672E-2</v>
      </c>
      <c r="CB515" s="36">
        <f t="shared" si="381"/>
        <v>0.11594147043331927</v>
      </c>
      <c r="CC515" s="36">
        <f t="shared" si="382"/>
        <v>1.1989625616746344E-3</v>
      </c>
      <c r="CD515" s="36">
        <f t="shared" si="383"/>
        <v>1.2262961127877099E-2</v>
      </c>
      <c r="CE515" s="36">
        <f t="shared" si="384"/>
        <v>1.4245577523413091E-2</v>
      </c>
      <c r="CF515" s="36">
        <f t="shared" si="385"/>
        <v>4.4508536737346213E-2</v>
      </c>
      <c r="CG515" s="36">
        <f t="shared" si="386"/>
        <v>1.4530917756620083E-3</v>
      </c>
      <c r="CH515" s="36">
        <f t="shared" si="387"/>
        <v>1.0062794194239459E-2</v>
      </c>
      <c r="CI515" s="36">
        <f t="shared" si="388"/>
        <v>9.1560654165546498E-3</v>
      </c>
      <c r="CJ515" s="36">
        <f t="shared" si="389"/>
        <v>2.5967575119756135E-2</v>
      </c>
      <c r="CK515" s="36">
        <f t="shared" si="390"/>
        <v>1.0263445899596274E-3</v>
      </c>
      <c r="CL515" s="36">
        <f t="shared" si="391"/>
        <v>8.2410341532115922E-3</v>
      </c>
      <c r="CM515" s="36">
        <f t="shared" si="392"/>
        <v>0.36687721356823999</v>
      </c>
      <c r="CN515" s="36">
        <f t="shared" si="393"/>
        <v>0.99928361227403406</v>
      </c>
      <c r="CO515" s="36">
        <f t="shared" si="394"/>
        <v>0.98173352519692836</v>
      </c>
      <c r="CP515" s="36">
        <f t="shared" si="395"/>
        <v>0.8578464583143014</v>
      </c>
      <c r="CQ515" s="36">
        <f t="shared" si="396"/>
        <v>2673.7070224687623</v>
      </c>
      <c r="CR515" s="36">
        <f t="shared" si="397"/>
        <v>0.906512539867384</v>
      </c>
      <c r="CS515" s="36">
        <f t="shared" si="398"/>
        <v>5.1311736624775929E-2</v>
      </c>
      <c r="CT515" s="36">
        <f t="shared" si="399"/>
        <v>78.593240449124337</v>
      </c>
      <c r="CU515" s="36"/>
      <c r="CV515" s="42" t="str">
        <f t="shared" si="400"/>
        <v>Natalândia</v>
      </c>
      <c r="CW515" s="43">
        <f t="shared" si="406"/>
        <v>1.9615689413020592E-4</v>
      </c>
      <c r="CX515" s="43">
        <f t="shared" si="406"/>
        <v>2.0547705855630208E-2</v>
      </c>
      <c r="CY515" s="43">
        <f t="shared" si="406"/>
        <v>4.6520569011918499E-2</v>
      </c>
      <c r="CZ515" s="43">
        <f t="shared" si="406"/>
        <v>0.75127672600424888</v>
      </c>
      <c r="DA515" s="43">
        <f t="shared" si="406"/>
        <v>0.88738062941179197</v>
      </c>
      <c r="DB515" s="43">
        <f t="shared" si="406"/>
        <v>9.1560654165546498E-3</v>
      </c>
      <c r="DC515" s="43">
        <f t="shared" si="406"/>
        <v>2.5967575119756135E-2</v>
      </c>
      <c r="DD515" s="43">
        <f t="shared" si="406"/>
        <v>1.0263445899596274E-3</v>
      </c>
      <c r="DE515" s="43">
        <f t="shared" si="406"/>
        <v>8.2410341532115922E-3</v>
      </c>
      <c r="DF515" s="43">
        <f t="shared" si="406"/>
        <v>2673.7070224687623</v>
      </c>
      <c r="DG515" s="43">
        <f t="shared" si="406"/>
        <v>0.906512539867384</v>
      </c>
      <c r="DH515" s="43">
        <f t="shared" si="406"/>
        <v>5.1311736624775929E-2</v>
      </c>
      <c r="DI515" s="43">
        <f t="shared" si="406"/>
        <v>78.593240449124337</v>
      </c>
      <c r="DJ515" s="51">
        <f t="shared" si="359"/>
        <v>211.92372307698741</v>
      </c>
      <c r="DL515" s="40">
        <f t="shared" si="403"/>
        <v>512</v>
      </c>
      <c r="DM515" s="58">
        <f t="shared" si="401"/>
        <v>127.22340179752197</v>
      </c>
      <c r="DN515" s="57" t="str">
        <f t="shared" si="402"/>
        <v>Mendes Pimentel</v>
      </c>
    </row>
    <row r="516" spans="1:118" x14ac:dyDescent="0.3">
      <c r="A516" s="12">
        <v>314440</v>
      </c>
      <c r="B516" s="12" t="s">
        <v>29</v>
      </c>
      <c r="C516" s="12" t="s">
        <v>28</v>
      </c>
      <c r="D516" s="27" t="s">
        <v>551</v>
      </c>
      <c r="E516" s="13">
        <v>4333</v>
      </c>
      <c r="F516" s="14">
        <v>11.92</v>
      </c>
      <c r="G516" s="14">
        <v>47.41</v>
      </c>
      <c r="H516" s="15">
        <v>516.49360000000001</v>
      </c>
      <c r="I516" s="15">
        <v>2054.2752999999998</v>
      </c>
      <c r="J516" s="15">
        <v>38.425199999999997</v>
      </c>
      <c r="K516" s="13">
        <v>4598</v>
      </c>
      <c r="L516" s="14">
        <v>1.21</v>
      </c>
      <c r="M516" s="14">
        <v>15.6</v>
      </c>
      <c r="N516" s="15">
        <v>55.635799999999996</v>
      </c>
      <c r="O516" s="15">
        <v>717.28800000000001</v>
      </c>
      <c r="P516" s="15">
        <v>5.8480999999999996</v>
      </c>
      <c r="Q516" s="13">
        <v>4620</v>
      </c>
      <c r="R516" s="14">
        <v>1.04</v>
      </c>
      <c r="S516" s="14">
        <v>8.16</v>
      </c>
      <c r="T516" s="15">
        <v>48.047999999999995</v>
      </c>
      <c r="U516" s="14">
        <v>376.99200000000002</v>
      </c>
      <c r="V516" s="14">
        <v>9.1699000000000002</v>
      </c>
      <c r="W516" s="14">
        <v>0.47</v>
      </c>
      <c r="X516" s="14">
        <v>0.6</v>
      </c>
      <c r="Y516" s="14">
        <v>0.4</v>
      </c>
      <c r="Z516" s="14">
        <v>89.445899999999995</v>
      </c>
      <c r="AA516" s="14">
        <v>109.67749999999999</v>
      </c>
      <c r="AB516" s="14">
        <v>80.909300000000002</v>
      </c>
      <c r="AC516" s="14">
        <v>17434.427</v>
      </c>
      <c r="AD516" s="14">
        <v>57119.605000000003</v>
      </c>
      <c r="AE516" s="14">
        <v>3764.7219</v>
      </c>
      <c r="AF516" s="14">
        <v>11882.59</v>
      </c>
      <c r="AG516" s="14">
        <v>4631</v>
      </c>
      <c r="AH516" s="14">
        <v>4807</v>
      </c>
      <c r="AI516" s="14">
        <v>93.490700000000004</v>
      </c>
      <c r="AJ516" s="14">
        <v>63.720700000000001</v>
      </c>
      <c r="AK516" s="14">
        <v>0.443</v>
      </c>
      <c r="AL516" s="14">
        <v>0.218</v>
      </c>
      <c r="AM516" s="14">
        <v>0.74299999999999999</v>
      </c>
      <c r="AN516" s="14">
        <v>0.53700000000000003</v>
      </c>
      <c r="AO516" s="14">
        <v>0.64100000000000001</v>
      </c>
      <c r="AP516" s="14">
        <v>0.49</v>
      </c>
      <c r="AQ516" s="14">
        <v>0.77500000000000002</v>
      </c>
      <c r="AR516" s="14">
        <v>0.69299999999999995</v>
      </c>
      <c r="AS516" s="14">
        <v>0.69299999999999995</v>
      </c>
      <c r="AT516" s="14">
        <v>0.61199999999999999</v>
      </c>
      <c r="AU516" s="14">
        <v>0.80500000000000005</v>
      </c>
      <c r="AV516" s="14">
        <v>0.67700000000000005</v>
      </c>
      <c r="AW516" s="14">
        <v>13135</v>
      </c>
      <c r="AX516" s="14">
        <v>3920</v>
      </c>
      <c r="AY516" s="14">
        <v>19168</v>
      </c>
      <c r="AZ516" s="14">
        <v>18145</v>
      </c>
      <c r="BA516" s="56">
        <f t="shared" ref="BA516:BD579" si="407">AW516/SUM($AW516:$AZ516)</f>
        <v>0.24159432018834609</v>
      </c>
      <c r="BB516" s="56">
        <f t="shared" si="407"/>
        <v>7.2101236021188939E-2</v>
      </c>
      <c r="BC516" s="56">
        <f t="shared" si="407"/>
        <v>0.35256032960565037</v>
      </c>
      <c r="BD516" s="56">
        <f t="shared" si="407"/>
        <v>0.33374411418481459</v>
      </c>
      <c r="BE516" s="54"/>
      <c r="BG516" s="36">
        <f t="shared" si="360"/>
        <v>0.8359474409987091</v>
      </c>
      <c r="BH516" s="36">
        <f t="shared" si="361"/>
        <v>0.50223226545520161</v>
      </c>
      <c r="BI516" s="36">
        <f t="shared" si="362"/>
        <v>9.2266654241750096E-2</v>
      </c>
      <c r="BJ516" s="36">
        <f t="shared" si="363"/>
        <v>0.95069255660298801</v>
      </c>
      <c r="BK516" s="36">
        <f t="shared" si="364"/>
        <v>0.88422589552512154</v>
      </c>
      <c r="BL516" s="36">
        <f t="shared" si="365"/>
        <v>0.50223429612255754</v>
      </c>
      <c r="BM516" s="36">
        <f t="shared" si="366"/>
        <v>4.6944444444444448E-2</v>
      </c>
      <c r="BN516" s="36">
        <f t="shared" si="367"/>
        <v>2.7700831024930687E-3</v>
      </c>
      <c r="BO516" s="36">
        <f t="shared" si="368"/>
        <v>4.6520569011918499E-2</v>
      </c>
      <c r="BP516" s="36">
        <f t="shared" si="369"/>
        <v>4.694427999583918E-2</v>
      </c>
      <c r="BQ516" s="36">
        <f t="shared" si="370"/>
        <v>2.77010968848059E-3</v>
      </c>
      <c r="BR516" s="36">
        <f t="shared" si="371"/>
        <v>4.652038042944056E-2</v>
      </c>
      <c r="BS516" s="36">
        <f t="shared" si="372"/>
        <v>0.89547446635280026</v>
      </c>
      <c r="BT516" s="36">
        <f t="shared" si="373"/>
        <v>0.97733008932134013</v>
      </c>
      <c r="BU516" s="36">
        <f t="shared" si="374"/>
        <v>0.21419504070712694</v>
      </c>
      <c r="BV516" s="36">
        <f t="shared" si="375"/>
        <v>0.7428695505401044</v>
      </c>
      <c r="BW516" s="36">
        <f t="shared" si="376"/>
        <v>0.8100466307820634</v>
      </c>
      <c r="BX516" s="36">
        <f t="shared" si="377"/>
        <v>0.84171872952151761</v>
      </c>
      <c r="BY516" s="36">
        <f t="shared" si="378"/>
        <v>0.21419520855024704</v>
      </c>
      <c r="BZ516" s="36">
        <f t="shared" si="379"/>
        <v>0.74286972789392092</v>
      </c>
      <c r="CA516" s="36">
        <f t="shared" si="380"/>
        <v>1.0285991713605081E-2</v>
      </c>
      <c r="CB516" s="36">
        <f t="shared" si="381"/>
        <v>4.7802571909405095E-2</v>
      </c>
      <c r="CC516" s="36">
        <f t="shared" si="382"/>
        <v>8.4598798351762507E-4</v>
      </c>
      <c r="CD516" s="36">
        <f t="shared" si="383"/>
        <v>9.799671185982602E-3</v>
      </c>
      <c r="CE516" s="36">
        <f t="shared" si="384"/>
        <v>1.147242455775238E-3</v>
      </c>
      <c r="CF516" s="36">
        <f t="shared" si="385"/>
        <v>1.1394185404760655E-3</v>
      </c>
      <c r="CG516" s="36">
        <f t="shared" si="386"/>
        <v>2.324946841059213E-4</v>
      </c>
      <c r="CH516" s="36">
        <f t="shared" si="387"/>
        <v>7.4316290130796393E-3</v>
      </c>
      <c r="CI516" s="36">
        <f t="shared" si="388"/>
        <v>4.3609825560697885E-3</v>
      </c>
      <c r="CJ516" s="36">
        <f t="shared" si="389"/>
        <v>6.1329655973290887E-3</v>
      </c>
      <c r="CK516" s="36">
        <f t="shared" si="390"/>
        <v>6.2326869806094047E-3</v>
      </c>
      <c r="CL516" s="36">
        <f t="shared" si="391"/>
        <v>1.5773854433881465E-3</v>
      </c>
      <c r="CM516" s="36">
        <f t="shared" si="392"/>
        <v>0.1862419074628906</v>
      </c>
      <c r="CN516" s="36">
        <f t="shared" si="393"/>
        <v>0.9977140578674315</v>
      </c>
      <c r="CO516" s="36">
        <f t="shared" si="394"/>
        <v>0.96871325319022195</v>
      </c>
      <c r="CP516" s="36">
        <f t="shared" si="395"/>
        <v>0.82864980698375212</v>
      </c>
      <c r="CQ516" s="36">
        <f t="shared" si="396"/>
        <v>2490.5060162540476</v>
      </c>
      <c r="CR516" s="36">
        <f t="shared" si="397"/>
        <v>0.80566148011860672</v>
      </c>
      <c r="CS516" s="36">
        <f t="shared" si="398"/>
        <v>0.16976238989754147</v>
      </c>
      <c r="CT516" s="36">
        <f t="shared" si="399"/>
        <v>49.457485928523958</v>
      </c>
      <c r="CU516" s="36"/>
      <c r="CV516" s="42" t="str">
        <f t="shared" si="400"/>
        <v>Natércia</v>
      </c>
      <c r="CW516" s="43">
        <f t="shared" ref="CW516:DI531" si="408">INDEX($BG$4:$CT$855,MATCH($CV516,$D$4:$D$855,0),MATCH(CW$1,$BG$1:$CT$1,0))</f>
        <v>0.50223226545520161</v>
      </c>
      <c r="CX516" s="43">
        <f t="shared" si="408"/>
        <v>9.2266654241750096E-2</v>
      </c>
      <c r="CY516" s="43">
        <f t="shared" si="408"/>
        <v>4.6520569011918499E-2</v>
      </c>
      <c r="CZ516" s="43">
        <f t="shared" si="408"/>
        <v>0.7428695505401044</v>
      </c>
      <c r="DA516" s="43">
        <f t="shared" si="408"/>
        <v>0.84171872952151761</v>
      </c>
      <c r="DB516" s="43">
        <f t="shared" si="408"/>
        <v>4.3609825560697885E-3</v>
      </c>
      <c r="DC516" s="43">
        <f t="shared" si="408"/>
        <v>6.1329655973290887E-3</v>
      </c>
      <c r="DD516" s="43">
        <f t="shared" si="408"/>
        <v>6.2326869806094047E-3</v>
      </c>
      <c r="DE516" s="43">
        <f t="shared" si="408"/>
        <v>1.5773854433881465E-3</v>
      </c>
      <c r="DF516" s="43">
        <f t="shared" si="408"/>
        <v>2490.5060162540476</v>
      </c>
      <c r="DG516" s="43">
        <f t="shared" si="408"/>
        <v>0.80566148011860672</v>
      </c>
      <c r="DH516" s="43">
        <f t="shared" si="408"/>
        <v>0.16976238989754147</v>
      </c>
      <c r="DI516" s="43">
        <f t="shared" si="408"/>
        <v>49.457485928523958</v>
      </c>
      <c r="DJ516" s="51">
        <f t="shared" ref="DJ516:DJ579" si="409">AVERAGE(CW516:DI516)</f>
        <v>195.62944906476426</v>
      </c>
      <c r="DL516" s="40">
        <f t="shared" si="403"/>
        <v>513</v>
      </c>
      <c r="DM516" s="58">
        <f t="shared" si="401"/>
        <v>127.65804758473914</v>
      </c>
      <c r="DN516" s="57" t="str">
        <f t="shared" si="402"/>
        <v>Divinésia</v>
      </c>
    </row>
    <row r="517" spans="1:118" x14ac:dyDescent="0.3">
      <c r="A517" s="12">
        <v>314450</v>
      </c>
      <c r="B517" s="12" t="s">
        <v>29</v>
      </c>
      <c r="C517" s="12" t="s">
        <v>28</v>
      </c>
      <c r="D517" s="27" t="s">
        <v>552</v>
      </c>
      <c r="E517" s="13">
        <v>6907</v>
      </c>
      <c r="F517" s="14">
        <v>24.15</v>
      </c>
      <c r="G517" s="14">
        <v>54.68</v>
      </c>
      <c r="H517" s="15">
        <v>1668.0404999999998</v>
      </c>
      <c r="I517" s="15">
        <v>3776.7475999999997</v>
      </c>
      <c r="J517" s="15">
        <v>77.849599999999995</v>
      </c>
      <c r="K517" s="13">
        <v>7240</v>
      </c>
      <c r="L517" s="14">
        <v>8.61</v>
      </c>
      <c r="M517" s="14">
        <v>32.200000000000003</v>
      </c>
      <c r="N517" s="15">
        <v>623.36399999999992</v>
      </c>
      <c r="O517" s="15">
        <v>2331.2800000000002</v>
      </c>
      <c r="P517" s="15">
        <v>41.613</v>
      </c>
      <c r="Q517" s="13">
        <v>7950</v>
      </c>
      <c r="R517" s="14">
        <v>1.34</v>
      </c>
      <c r="S517" s="14">
        <v>14.17</v>
      </c>
      <c r="T517" s="15">
        <v>106.53</v>
      </c>
      <c r="U517" s="14">
        <v>1126.5149999999999</v>
      </c>
      <c r="V517" s="14">
        <v>11.815099999999999</v>
      </c>
      <c r="W517" s="14">
        <v>0.45</v>
      </c>
      <c r="X517" s="14">
        <v>0.48</v>
      </c>
      <c r="Y517" s="14">
        <v>0.47</v>
      </c>
      <c r="Z517" s="14">
        <v>85.639700000000005</v>
      </c>
      <c r="AA517" s="14">
        <v>87.742000000000004</v>
      </c>
      <c r="AB517" s="14">
        <v>95.068399999999997</v>
      </c>
      <c r="AC517" s="14">
        <v>21522.126</v>
      </c>
      <c r="AD517" s="14">
        <v>213279.91399999999</v>
      </c>
      <c r="AE517" s="14">
        <v>2978.8409999999999</v>
      </c>
      <c r="AF517" s="14">
        <v>25324.14</v>
      </c>
      <c r="AG517" s="14">
        <v>7225</v>
      </c>
      <c r="AH517" s="14">
        <v>8422</v>
      </c>
      <c r="AI517" s="14">
        <v>73.974599999999995</v>
      </c>
      <c r="AJ517" s="14">
        <v>135.8015</v>
      </c>
      <c r="AK517" s="14">
        <v>0.40799999999999997</v>
      </c>
      <c r="AL517" s="14">
        <v>0.20599999999999999</v>
      </c>
      <c r="AM517" s="14">
        <v>0.65900000000000003</v>
      </c>
      <c r="AN517" s="14">
        <v>0.501</v>
      </c>
      <c r="AO517" s="14">
        <v>0.58799999999999997</v>
      </c>
      <c r="AP517" s="14">
        <v>0.47099999999999997</v>
      </c>
      <c r="AQ517" s="14">
        <v>0.73699999999999999</v>
      </c>
      <c r="AR517" s="14">
        <v>0.58499999999999996</v>
      </c>
      <c r="AS517" s="14">
        <v>0.69</v>
      </c>
      <c r="AT517" s="14">
        <v>0.59699999999999998</v>
      </c>
      <c r="AU517" s="14">
        <v>0.83</v>
      </c>
      <c r="AV517" s="14">
        <v>0.66200000000000003</v>
      </c>
      <c r="AW517" s="14">
        <v>24244</v>
      </c>
      <c r="AX517" s="14">
        <v>107051</v>
      </c>
      <c r="AY517" s="14">
        <v>45244</v>
      </c>
      <c r="AZ517" s="14">
        <v>29770</v>
      </c>
      <c r="BA517" s="56">
        <f t="shared" si="407"/>
        <v>0.11751305081213131</v>
      </c>
      <c r="BB517" s="56">
        <f t="shared" si="407"/>
        <v>0.51888671846599033</v>
      </c>
      <c r="BC517" s="56">
        <f t="shared" si="407"/>
        <v>0.21930211478898157</v>
      </c>
      <c r="BD517" s="56">
        <f t="shared" si="407"/>
        <v>0.14429811593289676</v>
      </c>
      <c r="BE517" s="54"/>
      <c r="BG517" s="36">
        <f t="shared" ref="BG517:BG580" si="410">(Q517/Q$2-1)^2</f>
        <v>0.72681080722864322</v>
      </c>
      <c r="BH517" s="36">
        <f t="shared" ref="BH517:BH580" si="411">(R517/R$2-1)^2</f>
        <v>0.39018744752803081</v>
      </c>
      <c r="BI517" s="36">
        <f t="shared" ref="BI517:BI580" si="412">(S517/S$2-1)^2</f>
        <v>4.3699548043657985E-2</v>
      </c>
      <c r="BJ517" s="36">
        <f t="shared" ref="BJ517:BJ580" si="413">(T517/T$2-1)^2</f>
        <v>0.89235958830251261</v>
      </c>
      <c r="BK517" s="36">
        <f t="shared" ref="BK517:BK580" si="414">(U517/U$2-1)^2</f>
        <v>0.67519851927588326</v>
      </c>
      <c r="BL517" s="36">
        <f t="shared" ref="BL517:BL580" si="415">(V517/V$2-1)^2</f>
        <v>0.39018830355565093</v>
      </c>
      <c r="BM517" s="36">
        <f t="shared" ref="BM517:BM580" si="416">(W517/W$2-1)^2</f>
        <v>6.25E-2</v>
      </c>
      <c r="BN517" s="36">
        <f t="shared" ref="BN517:BN580" si="417">(X517/X$2-1)^2</f>
        <v>2.4930747922437654E-2</v>
      </c>
      <c r="BO517" s="36">
        <f t="shared" ref="BO517:BO580" si="418">(Y517/Y$2-1)^2</f>
        <v>6.1514801999231154E-3</v>
      </c>
      <c r="BP517" s="36">
        <f t="shared" ref="BP517:BP580" si="419">(Z517/Z$2-1)^2</f>
        <v>6.2499781059549182E-2</v>
      </c>
      <c r="BQ517" s="36">
        <f t="shared" ref="BQ517:BQ580" si="420">(AA517/AA$2-1)^2</f>
        <v>2.4930684116261537E-2</v>
      </c>
      <c r="BR517" s="36">
        <f t="shared" ref="BR517:BR580" si="421">(AB517/AB$2-1)^2</f>
        <v>6.1514414399098929E-3</v>
      </c>
      <c r="BS517" s="36">
        <f t="shared" ref="BS517:BS580" si="422">(AC517/AC$2-1)^2</f>
        <v>0.87180205821601187</v>
      </c>
      <c r="BT517" s="36">
        <f t="shared" ref="BT517:BT580" si="423">(AD517/AD$2-1)^2</f>
        <v>0.91667906101387919</v>
      </c>
      <c r="BU517" s="36">
        <f t="shared" ref="BU517:BU580" si="424">(AE517/AE$2-1)^2</f>
        <v>0.33056680149764023</v>
      </c>
      <c r="BV517" s="36">
        <f t="shared" ref="BV517:BV580" si="425">(AF517/AF$2-1)^2</f>
        <v>0.49798306270921811</v>
      </c>
      <c r="BW517" s="36">
        <f t="shared" ref="BW517:BW580" si="426">(AG517/AG$2-1)^2</f>
        <v>0.71238089548738848</v>
      </c>
      <c r="BX517" s="36">
        <f t="shared" ref="BX517:BX580" si="427">(AH517/AH$2-1)^2</f>
        <v>0.73166485197021414</v>
      </c>
      <c r="BY517" s="36">
        <f t="shared" ref="BY517:BY580" si="428">(AI517/AI$2-1)^2</f>
        <v>0.33056720098029968</v>
      </c>
      <c r="BZ517" s="36">
        <f t="shared" ref="BZ517:BZ580" si="429">(AJ517/AJ$2-1)^2</f>
        <v>0.49798295562263495</v>
      </c>
      <c r="CA517" s="36">
        <f t="shared" ref="CA517:CA580" si="430">(AK517/AK$2-1)^2</f>
        <v>2.9726516052318672E-2</v>
      </c>
      <c r="CB517" s="36">
        <f t="shared" ref="CB517:CB580" si="431">(AL517/AL$2-1)^2</f>
        <v>6.8460066032039746E-2</v>
      </c>
      <c r="CC517" s="36">
        <f t="shared" ref="CC517:CC580" si="432">(AM517/AM$2-1)^2</f>
        <v>7.6138918516585868E-3</v>
      </c>
      <c r="CD517" s="36">
        <f t="shared" ref="CD517:CD580" si="433">(AN517/AN$2-1)^2</f>
        <v>2.5407076257826212E-2</v>
      </c>
      <c r="CE517" s="36">
        <f t="shared" ref="CE517:CE580" si="434">(AO517/AO$2-1)^2</f>
        <v>2.6638917793964643E-3</v>
      </c>
      <c r="CF517" s="36">
        <f t="shared" ref="CF517:CF580" si="435">(AP517/AP$2-1)^2</f>
        <v>4.0057683063612026E-5</v>
      </c>
      <c r="CG517" s="36">
        <f t="shared" ref="CG517:CG580" si="436">(AQ517/AQ$2-1)^2</f>
        <v>4.0363660435055737E-3</v>
      </c>
      <c r="CH517" s="36">
        <f t="shared" ref="CH517:CH580" si="437">(AR517/AR$2-1)^2</f>
        <v>6.9009738504928293E-3</v>
      </c>
      <c r="CI517" s="36">
        <f t="shared" ref="CI517:CI580" si="438">(AS517/AS$2-1)^2</f>
        <v>4.911327293466352E-3</v>
      </c>
      <c r="CJ517" s="36">
        <f t="shared" ref="CJ517:CJ580" si="439">(AT517/AT$2-1)^2</f>
        <v>1.0181539410654673E-2</v>
      </c>
      <c r="CK517" s="36">
        <f t="shared" ref="CK517:CK580" si="440">(AU517/AU$2-1)^2</f>
        <v>2.5344427629615338E-3</v>
      </c>
      <c r="CL517" s="36">
        <f t="shared" ref="CL517:CL580" si="441">(AV517/AV$2-1)^2</f>
        <v>3.7201348020723139E-3</v>
      </c>
      <c r="CM517" s="36">
        <f t="shared" ref="CM517:CM580" si="442">(AW517/AW$2-1)^2</f>
        <v>2.421217480233189E-3</v>
      </c>
      <c r="CN517" s="36">
        <f t="shared" ref="CN517:CN580" si="443">(AX517/AX$2-1)^2</f>
        <v>0.9385130390356351</v>
      </c>
      <c r="CO517" s="36">
        <f t="shared" ref="CO517:CO580" si="444">(AY517/AY$2-1)^2</f>
        <v>0.92694933620790665</v>
      </c>
      <c r="CP517" s="36">
        <f t="shared" ref="CP517:CP580" si="445">(AZ517/AZ$2-1)^2</f>
        <v>0.72732760341467717</v>
      </c>
      <c r="CQ517" s="36">
        <f t="shared" ref="CQ517:CQ580" si="446">(BA517/BA$2-1)^2</f>
        <v>564.56178200241959</v>
      </c>
      <c r="CR517" s="36">
        <f t="shared" ref="CR517:CR580" si="447">(BB517/BB$2-1)^2</f>
        <v>6.9151441612120404E-2</v>
      </c>
      <c r="CS517" s="36">
        <f t="shared" ref="CS517:CS580" si="448">(BC517/BC$2-1)^2</f>
        <v>1.4806925556936646E-2</v>
      </c>
      <c r="CT517" s="36">
        <f t="shared" ref="CT517:CT580" si="449">(BD517/BD$2-1)^2</f>
        <v>6.1156693532219117</v>
      </c>
      <c r="CU517" s="36"/>
      <c r="CV517" s="42" t="str">
        <f t="shared" ref="CV517:CV580" si="450">D517</f>
        <v>Nazareno</v>
      </c>
      <c r="CW517" s="43">
        <f t="shared" si="408"/>
        <v>0.39018744752803081</v>
      </c>
      <c r="CX517" s="43">
        <f t="shared" si="408"/>
        <v>4.3699548043657985E-2</v>
      </c>
      <c r="CY517" s="43">
        <f t="shared" si="408"/>
        <v>6.1514801999231154E-3</v>
      </c>
      <c r="CZ517" s="43">
        <f t="shared" si="408"/>
        <v>0.49798306270921811</v>
      </c>
      <c r="DA517" s="43">
        <f t="shared" si="408"/>
        <v>0.73166485197021414</v>
      </c>
      <c r="DB517" s="43">
        <f t="shared" si="408"/>
        <v>4.911327293466352E-3</v>
      </c>
      <c r="DC517" s="43">
        <f t="shared" si="408"/>
        <v>1.0181539410654673E-2</v>
      </c>
      <c r="DD517" s="43">
        <f t="shared" si="408"/>
        <v>2.5344427629615338E-3</v>
      </c>
      <c r="DE517" s="43">
        <f t="shared" si="408"/>
        <v>3.7201348020723139E-3</v>
      </c>
      <c r="DF517" s="43">
        <f t="shared" si="408"/>
        <v>564.56178200241959</v>
      </c>
      <c r="DG517" s="43">
        <f t="shared" si="408"/>
        <v>6.9151441612120404E-2</v>
      </c>
      <c r="DH517" s="43">
        <f t="shared" si="408"/>
        <v>1.4806925556936646E-2</v>
      </c>
      <c r="DI517" s="43">
        <f t="shared" si="408"/>
        <v>6.1156693532219117</v>
      </c>
      <c r="DJ517" s="51">
        <f t="shared" si="409"/>
        <v>44.034803350579296</v>
      </c>
      <c r="DL517" s="40">
        <f t="shared" si="403"/>
        <v>514</v>
      </c>
      <c r="DM517" s="58">
        <f t="shared" ref="DM517:DM580" si="451">SMALL($DJ$4:$DJ$855,DL517)</f>
        <v>127.88798337611045</v>
      </c>
      <c r="DN517" s="57" t="str">
        <f t="shared" ref="DN517:DN580" si="452">INDEX($CV$4:$DJ$855,MATCH($DM517,$DJ$4:$DJ$855,0),1)</f>
        <v>Oratórios</v>
      </c>
    </row>
    <row r="518" spans="1:118" x14ac:dyDescent="0.3">
      <c r="A518" s="12">
        <v>314460</v>
      </c>
      <c r="B518" s="12" t="s">
        <v>29</v>
      </c>
      <c r="C518" s="12" t="s">
        <v>28</v>
      </c>
      <c r="D518" s="27" t="s">
        <v>553</v>
      </c>
      <c r="E518" s="13">
        <v>23783</v>
      </c>
      <c r="F518" s="14">
        <v>15.18</v>
      </c>
      <c r="G518" s="14">
        <v>48.11</v>
      </c>
      <c r="H518" s="15">
        <v>3610.2593999999999</v>
      </c>
      <c r="I518" s="15">
        <v>11442.0013</v>
      </c>
      <c r="J518" s="15">
        <v>48.933999999999997</v>
      </c>
      <c r="K518" s="13">
        <v>24594</v>
      </c>
      <c r="L518" s="14">
        <v>5</v>
      </c>
      <c r="M518" s="14">
        <v>23.83</v>
      </c>
      <c r="N518" s="15">
        <v>1229.7</v>
      </c>
      <c r="O518" s="15">
        <v>5860.7501999999995</v>
      </c>
      <c r="P518" s="15">
        <v>24.165500000000002</v>
      </c>
      <c r="Q518" s="13">
        <v>25505</v>
      </c>
      <c r="R518" s="14">
        <v>3.34</v>
      </c>
      <c r="S518" s="14">
        <v>12.71</v>
      </c>
      <c r="T518" s="15">
        <v>851.86699999999996</v>
      </c>
      <c r="U518" s="14">
        <v>3241.6855000000005</v>
      </c>
      <c r="V518" s="14">
        <v>29.4496</v>
      </c>
      <c r="W518" s="14">
        <v>0.64</v>
      </c>
      <c r="X518" s="14">
        <v>0.56999999999999995</v>
      </c>
      <c r="Y518" s="14">
        <v>0.44</v>
      </c>
      <c r="Z518" s="14">
        <v>121.7987</v>
      </c>
      <c r="AA518" s="14">
        <v>104.1936</v>
      </c>
      <c r="AB518" s="14">
        <v>89.000200000000007</v>
      </c>
      <c r="AC518" s="14">
        <v>101608.68</v>
      </c>
      <c r="AD518" s="14">
        <v>375072.68300000002</v>
      </c>
      <c r="AE518" s="14">
        <v>4099.1076000000003</v>
      </c>
      <c r="AF518" s="14">
        <v>13988.99</v>
      </c>
      <c r="AG518" s="14">
        <v>24788</v>
      </c>
      <c r="AH518" s="14">
        <v>26812</v>
      </c>
      <c r="AI518" s="14">
        <v>101.7946</v>
      </c>
      <c r="AJ518" s="14">
        <v>75.016400000000004</v>
      </c>
      <c r="AK518" s="14">
        <v>0.40200000000000002</v>
      </c>
      <c r="AL518" s="14">
        <v>0.158</v>
      </c>
      <c r="AM518" s="14">
        <v>0.68799999999999994</v>
      </c>
      <c r="AN518" s="14">
        <v>0.59699999999999998</v>
      </c>
      <c r="AO518" s="14">
        <v>0.56999999999999995</v>
      </c>
      <c r="AP518" s="14">
        <v>0.375</v>
      </c>
      <c r="AQ518" s="14">
        <v>0.77200000000000002</v>
      </c>
      <c r="AR518" s="14">
        <v>0.64</v>
      </c>
      <c r="AS518" s="14">
        <v>0.66700000000000004</v>
      </c>
      <c r="AT518" s="14">
        <v>0.54900000000000004</v>
      </c>
      <c r="AU518" s="14">
        <v>0.82199999999999995</v>
      </c>
      <c r="AV518" s="14">
        <v>0.65800000000000003</v>
      </c>
      <c r="AW518" s="14">
        <v>99803</v>
      </c>
      <c r="AX518" s="14">
        <v>21415</v>
      </c>
      <c r="AY518" s="14">
        <v>148346</v>
      </c>
      <c r="AZ518" s="14">
        <v>83602</v>
      </c>
      <c r="BA518" s="56">
        <f t="shared" si="407"/>
        <v>0.28259515355385284</v>
      </c>
      <c r="BB518" s="56">
        <f t="shared" si="407"/>
        <v>6.0637207432199025E-2</v>
      </c>
      <c r="BC518" s="56">
        <f t="shared" si="407"/>
        <v>0.42004609730268483</v>
      </c>
      <c r="BD518" s="56">
        <f t="shared" si="407"/>
        <v>0.23672154171126325</v>
      </c>
      <c r="BE518" s="54"/>
      <c r="BG518" s="36">
        <f t="shared" si="410"/>
        <v>0.2776201110275337</v>
      </c>
      <c r="BH518" s="36">
        <f t="shared" si="411"/>
        <v>4.1506798797950545E-3</v>
      </c>
      <c r="BI518" s="36">
        <f t="shared" si="412"/>
        <v>7.1353481112185506E-3</v>
      </c>
      <c r="BJ518" s="36">
        <f t="shared" si="413"/>
        <v>0.31066881412917852</v>
      </c>
      <c r="BK518" s="36">
        <f t="shared" si="414"/>
        <v>0.23710391586590307</v>
      </c>
      <c r="BL518" s="36">
        <f t="shared" si="415"/>
        <v>4.1508083023095322E-3</v>
      </c>
      <c r="BM518" s="36">
        <f t="shared" si="416"/>
        <v>4.4444444444444427E-3</v>
      </c>
      <c r="BN518" s="36">
        <f t="shared" si="417"/>
        <v>0</v>
      </c>
      <c r="BO518" s="36">
        <f t="shared" si="418"/>
        <v>1.8838908112264501E-2</v>
      </c>
      <c r="BP518" s="36">
        <f t="shared" si="419"/>
        <v>4.4445456442508439E-3</v>
      </c>
      <c r="BQ518" s="36">
        <f t="shared" si="420"/>
        <v>0</v>
      </c>
      <c r="BR518" s="36">
        <f t="shared" si="421"/>
        <v>1.8838855935277583E-2</v>
      </c>
      <c r="BS518" s="36">
        <f t="shared" si="422"/>
        <v>0.47197643496852598</v>
      </c>
      <c r="BT518" s="36">
        <f t="shared" si="423"/>
        <v>0.85588951270495028</v>
      </c>
      <c r="BU518" s="36">
        <f t="shared" si="424"/>
        <v>0.17230687196784258</v>
      </c>
      <c r="BV518" s="36">
        <f t="shared" si="425"/>
        <v>0.70126876795006099</v>
      </c>
      <c r="BW518" s="36">
        <f t="shared" si="426"/>
        <v>0.21610997493193551</v>
      </c>
      <c r="BX518" s="36">
        <f t="shared" si="427"/>
        <v>0.29113986534698327</v>
      </c>
      <c r="BY518" s="36">
        <f t="shared" si="428"/>
        <v>0.17230713594970679</v>
      </c>
      <c r="BZ518" s="36">
        <f t="shared" si="429"/>
        <v>0.70126869912699863</v>
      </c>
      <c r="CA518" s="36">
        <f t="shared" si="430"/>
        <v>3.4071318952145449E-2</v>
      </c>
      <c r="CB518" s="36">
        <f t="shared" si="431"/>
        <v>0.18808853945864012</v>
      </c>
      <c r="CC518" s="36">
        <f t="shared" si="432"/>
        <v>2.2176011540734029E-3</v>
      </c>
      <c r="CD518" s="36">
        <f t="shared" si="433"/>
        <v>2.8151885050223814E-6</v>
      </c>
      <c r="CE518" s="36">
        <f t="shared" si="434"/>
        <v>6.5036420395421504E-3</v>
      </c>
      <c r="CF518" s="36">
        <f t="shared" si="435"/>
        <v>4.3622816856273033E-2</v>
      </c>
      <c r="CG518" s="36">
        <f t="shared" si="436"/>
        <v>3.6327294391550206E-4</v>
      </c>
      <c r="CH518" s="36">
        <f t="shared" si="437"/>
        <v>9.8269474553113623E-6</v>
      </c>
      <c r="CI518" s="36">
        <f t="shared" si="438"/>
        <v>1.0216795867510394E-2</v>
      </c>
      <c r="CJ518" s="36">
        <f t="shared" si="439"/>
        <v>2.9995735955871655E-2</v>
      </c>
      <c r="CK518" s="36">
        <f t="shared" si="440"/>
        <v>3.5398415449627986E-3</v>
      </c>
      <c r="CL518" s="36">
        <f t="shared" si="441"/>
        <v>4.444444444444428E-3</v>
      </c>
      <c r="CM518" s="36">
        <f t="shared" si="442"/>
        <v>11.016871909817358</v>
      </c>
      <c r="CN518" s="36">
        <f t="shared" si="443"/>
        <v>0.98754376279615963</v>
      </c>
      <c r="CO518" s="36">
        <f t="shared" si="444"/>
        <v>0.77083116422114883</v>
      </c>
      <c r="CP518" s="36">
        <f t="shared" si="445"/>
        <v>0.3442427436853025</v>
      </c>
      <c r="CQ518" s="36">
        <f t="shared" si="446"/>
        <v>3427.4026362633094</v>
      </c>
      <c r="CR518" s="36">
        <f t="shared" si="447"/>
        <v>0.83515861264520608</v>
      </c>
      <c r="CS518" s="36">
        <f t="shared" si="448"/>
        <v>0.4655418871439102</v>
      </c>
      <c r="CT518" s="36">
        <f t="shared" si="449"/>
        <v>22.066020809457832</v>
      </c>
      <c r="CU518" s="36"/>
      <c r="CV518" s="42" t="str">
        <f t="shared" si="450"/>
        <v>Nepomuceno</v>
      </c>
      <c r="CW518" s="43">
        <f t="shared" si="408"/>
        <v>4.1506798797950545E-3</v>
      </c>
      <c r="CX518" s="43">
        <f t="shared" si="408"/>
        <v>7.1353481112185506E-3</v>
      </c>
      <c r="CY518" s="43">
        <f t="shared" si="408"/>
        <v>1.8838908112264501E-2</v>
      </c>
      <c r="CZ518" s="43">
        <f t="shared" si="408"/>
        <v>0.70126876795006099</v>
      </c>
      <c r="DA518" s="43">
        <f t="shared" si="408"/>
        <v>0.29113986534698327</v>
      </c>
      <c r="DB518" s="43">
        <f t="shared" si="408"/>
        <v>1.0216795867510394E-2</v>
      </c>
      <c r="DC518" s="43">
        <f t="shared" si="408"/>
        <v>2.9995735955871655E-2</v>
      </c>
      <c r="DD518" s="43">
        <f t="shared" si="408"/>
        <v>3.5398415449627986E-3</v>
      </c>
      <c r="DE518" s="43">
        <f t="shared" si="408"/>
        <v>4.444444444444428E-3</v>
      </c>
      <c r="DF518" s="43">
        <f t="shared" si="408"/>
        <v>3427.4026362633094</v>
      </c>
      <c r="DG518" s="43">
        <f t="shared" si="408"/>
        <v>0.83515861264520608</v>
      </c>
      <c r="DH518" s="43">
        <f t="shared" si="408"/>
        <v>0.4655418871439102</v>
      </c>
      <c r="DI518" s="43">
        <f t="shared" si="408"/>
        <v>22.066020809457832</v>
      </c>
      <c r="DJ518" s="51">
        <f t="shared" si="409"/>
        <v>265.52616061228997</v>
      </c>
      <c r="DL518" s="40">
        <f t="shared" ref="DL518:DL581" si="453">DL517+1</f>
        <v>515</v>
      </c>
      <c r="DM518" s="58">
        <f t="shared" si="451"/>
        <v>128.42229871914435</v>
      </c>
      <c r="DN518" s="57" t="str">
        <f t="shared" si="452"/>
        <v>Poço Fundo</v>
      </c>
    </row>
    <row r="519" spans="1:118" x14ac:dyDescent="0.3">
      <c r="A519" s="12">
        <v>314465</v>
      </c>
      <c r="B519" s="12" t="s">
        <v>29</v>
      </c>
      <c r="C519" s="12" t="s">
        <v>28</v>
      </c>
      <c r="D519" s="27" t="s">
        <v>554</v>
      </c>
      <c r="E519" s="13">
        <v>9205</v>
      </c>
      <c r="F519" s="14">
        <v>50.13</v>
      </c>
      <c r="G519" s="14">
        <v>77.45</v>
      </c>
      <c r="H519" s="15">
        <v>4614.4665000000005</v>
      </c>
      <c r="I519" s="15">
        <v>7129.2725000000009</v>
      </c>
      <c r="J519" s="15">
        <v>161.5984</v>
      </c>
      <c r="K519" s="13">
        <v>8976</v>
      </c>
      <c r="L519" s="14">
        <v>36.4</v>
      </c>
      <c r="M519" s="14">
        <v>55.83</v>
      </c>
      <c r="N519" s="15">
        <v>3267.2640000000001</v>
      </c>
      <c r="O519" s="15">
        <v>5011.3008</v>
      </c>
      <c r="P519" s="15">
        <v>175.92490000000001</v>
      </c>
      <c r="Q519" s="13">
        <v>9815</v>
      </c>
      <c r="R519" s="14">
        <v>30.83</v>
      </c>
      <c r="S519" s="14">
        <v>47.71</v>
      </c>
      <c r="T519" s="15">
        <v>3025.9644999999996</v>
      </c>
      <c r="U519" s="14">
        <v>4682.7365</v>
      </c>
      <c r="V519" s="14">
        <v>271.83550000000002</v>
      </c>
      <c r="W519" s="14">
        <v>0.51</v>
      </c>
      <c r="X519" s="14">
        <v>0.5</v>
      </c>
      <c r="Y519" s="14">
        <v>0.52</v>
      </c>
      <c r="Z519" s="14">
        <v>97.058300000000003</v>
      </c>
      <c r="AA519" s="14">
        <v>91.397900000000007</v>
      </c>
      <c r="AB519" s="14">
        <v>105.182</v>
      </c>
      <c r="AC519" s="14">
        <v>18199.391</v>
      </c>
      <c r="AD519" s="14">
        <v>59278.351000000002</v>
      </c>
      <c r="AE519" s="14">
        <v>1950.6314</v>
      </c>
      <c r="AF519" s="14">
        <v>5777.05</v>
      </c>
      <c r="AG519" s="14">
        <v>9330</v>
      </c>
      <c r="AH519" s="14">
        <v>10261</v>
      </c>
      <c r="AI519" s="14">
        <v>48.4407</v>
      </c>
      <c r="AJ519" s="14">
        <v>30.979600000000001</v>
      </c>
      <c r="AK519" s="14">
        <v>0.19800000000000001</v>
      </c>
      <c r="AL519" s="14">
        <v>2.8000000000000001E-2</v>
      </c>
      <c r="AM519" s="14">
        <v>0.64800000000000002</v>
      </c>
      <c r="AN519" s="14">
        <v>0.42699999999999999</v>
      </c>
      <c r="AO519" s="14">
        <v>0.371</v>
      </c>
      <c r="AP519" s="14">
        <v>0.14299999999999999</v>
      </c>
      <c r="AQ519" s="14">
        <v>0.74299999999999999</v>
      </c>
      <c r="AR519" s="14">
        <v>0.48099999999999998</v>
      </c>
      <c r="AS519" s="14">
        <v>0.55600000000000005</v>
      </c>
      <c r="AT519" s="14">
        <v>0.41799999999999998</v>
      </c>
      <c r="AU519" s="14">
        <v>0.78400000000000003</v>
      </c>
      <c r="AV519" s="14">
        <v>0.52500000000000002</v>
      </c>
      <c r="AW519" s="14">
        <v>9215</v>
      </c>
      <c r="AX519" s="14">
        <v>2419</v>
      </c>
      <c r="AY519" s="14">
        <v>12356</v>
      </c>
      <c r="AZ519" s="14">
        <v>33992</v>
      </c>
      <c r="BA519" s="56">
        <f t="shared" si="407"/>
        <v>0.15892863302404195</v>
      </c>
      <c r="BB519" s="56">
        <f t="shared" si="407"/>
        <v>4.171984408954503E-2</v>
      </c>
      <c r="BC519" s="56">
        <f t="shared" si="407"/>
        <v>0.21310061743299644</v>
      </c>
      <c r="BD519" s="56">
        <f t="shared" si="407"/>
        <v>0.58625090545341663</v>
      </c>
      <c r="BE519" s="54"/>
      <c r="BG519" s="36">
        <f t="shared" si="410"/>
        <v>0.66902143149538407</v>
      </c>
      <c r="BH519" s="36">
        <f t="shared" si="411"/>
        <v>58.306271528219121</v>
      </c>
      <c r="BI519" s="36">
        <f t="shared" si="412"/>
        <v>9.4299300224813329</v>
      </c>
      <c r="BJ519" s="36">
        <f t="shared" si="413"/>
        <v>0.3274894427350647</v>
      </c>
      <c r="BK519" s="36">
        <f t="shared" si="414"/>
        <v>6.7006269797802637E-2</v>
      </c>
      <c r="BL519" s="36">
        <f t="shared" si="415"/>
        <v>58.306044168606732</v>
      </c>
      <c r="BM519" s="36">
        <f t="shared" si="416"/>
        <v>2.2499999999999975E-2</v>
      </c>
      <c r="BN519" s="36">
        <f t="shared" si="417"/>
        <v>1.5081563558017836E-2</v>
      </c>
      <c r="BO519" s="36">
        <f t="shared" si="418"/>
        <v>3.844675124951914E-4</v>
      </c>
      <c r="BP519" s="36">
        <f t="shared" si="419"/>
        <v>2.2499921181437711E-2</v>
      </c>
      <c r="BQ519" s="36">
        <f t="shared" si="420"/>
        <v>1.5081551151255996E-2</v>
      </c>
      <c r="BR519" s="36">
        <f t="shared" si="421"/>
        <v>3.8445558641097909E-4</v>
      </c>
      <c r="BS519" s="36">
        <f t="shared" si="422"/>
        <v>0.89102033975635209</v>
      </c>
      <c r="BT519" s="36">
        <f t="shared" si="423"/>
        <v>0.9764784127606031</v>
      </c>
      <c r="BU519" s="36">
        <f t="shared" si="424"/>
        <v>0.5207997152157382</v>
      </c>
      <c r="BV519" s="36">
        <f t="shared" si="425"/>
        <v>0.87022457428381272</v>
      </c>
      <c r="BW519" s="36">
        <f t="shared" si="426"/>
        <v>0.63773612756351983</v>
      </c>
      <c r="BX519" s="36">
        <f t="shared" si="427"/>
        <v>0.67863666755153762</v>
      </c>
      <c r="BY519" s="36">
        <f t="shared" si="428"/>
        <v>0.52080013914816281</v>
      </c>
      <c r="BZ519" s="36">
        <f t="shared" si="429"/>
        <v>0.87022459436754718</v>
      </c>
      <c r="CA519" s="36">
        <f t="shared" si="430"/>
        <v>0.35805537155059269</v>
      </c>
      <c r="CB519" s="36">
        <f t="shared" si="431"/>
        <v>0.80935496717668076</v>
      </c>
      <c r="CC519" s="36">
        <f t="shared" si="432"/>
        <v>1.0504830380368457E-2</v>
      </c>
      <c r="CD519" s="36">
        <f t="shared" si="433"/>
        <v>8.0404598891941778E-2</v>
      </c>
      <c r="CE519" s="36">
        <f t="shared" si="434"/>
        <v>0.16129292403746098</v>
      </c>
      <c r="CF519" s="36">
        <f t="shared" si="435"/>
        <v>0.48763997934803899</v>
      </c>
      <c r="CG519" s="36">
        <f t="shared" si="436"/>
        <v>3.1257618640907156E-3</v>
      </c>
      <c r="CH519" s="36">
        <f t="shared" si="437"/>
        <v>6.055610695649611E-2</v>
      </c>
      <c r="CI519" s="36">
        <f t="shared" si="438"/>
        <v>6.2837381303535972E-2</v>
      </c>
      <c r="CJ519" s="36">
        <f t="shared" si="439"/>
        <v>0.1372568587603426</v>
      </c>
      <c r="CK519" s="36">
        <f t="shared" si="440"/>
        <v>1.0603815278919616E-2</v>
      </c>
      <c r="CL519" s="36">
        <f t="shared" si="441"/>
        <v>6.518786781349023E-2</v>
      </c>
      <c r="CM519" s="36">
        <f t="shared" si="442"/>
        <v>0.36144516580005465</v>
      </c>
      <c r="CN519" s="36">
        <f t="shared" si="443"/>
        <v>0.99858905473286697</v>
      </c>
      <c r="CO519" s="36">
        <f t="shared" si="444"/>
        <v>0.9797751062077712</v>
      </c>
      <c r="CP519" s="36">
        <f t="shared" si="445"/>
        <v>0.69216411736611905</v>
      </c>
      <c r="CQ519" s="36">
        <f t="shared" si="446"/>
        <v>1055.4020151824459</v>
      </c>
      <c r="CR519" s="36">
        <f t="shared" si="447"/>
        <v>0.88499286841398883</v>
      </c>
      <c r="CS519" s="36">
        <f t="shared" si="448"/>
        <v>2.1468411686423251E-2</v>
      </c>
      <c r="CT519" s="36">
        <f t="shared" si="449"/>
        <v>171.8713566110884</v>
      </c>
      <c r="CU519" s="36"/>
      <c r="CV519" s="42" t="str">
        <f t="shared" si="450"/>
        <v>Ninheira</v>
      </c>
      <c r="CW519" s="43">
        <f t="shared" si="408"/>
        <v>58.306271528219121</v>
      </c>
      <c r="CX519" s="43">
        <f t="shared" si="408"/>
        <v>9.4299300224813329</v>
      </c>
      <c r="CY519" s="43">
        <f t="shared" si="408"/>
        <v>3.844675124951914E-4</v>
      </c>
      <c r="CZ519" s="43">
        <f t="shared" si="408"/>
        <v>0.87022457428381272</v>
      </c>
      <c r="DA519" s="43">
        <f t="shared" si="408"/>
        <v>0.67863666755153762</v>
      </c>
      <c r="DB519" s="43">
        <f t="shared" si="408"/>
        <v>6.2837381303535972E-2</v>
      </c>
      <c r="DC519" s="43">
        <f t="shared" si="408"/>
        <v>0.1372568587603426</v>
      </c>
      <c r="DD519" s="43">
        <f t="shared" si="408"/>
        <v>1.0603815278919616E-2</v>
      </c>
      <c r="DE519" s="43">
        <f t="shared" si="408"/>
        <v>6.518786781349023E-2</v>
      </c>
      <c r="DF519" s="43">
        <f t="shared" si="408"/>
        <v>1055.4020151824459</v>
      </c>
      <c r="DG519" s="43">
        <f t="shared" si="408"/>
        <v>0.88499286841398883</v>
      </c>
      <c r="DH519" s="43">
        <f t="shared" si="408"/>
        <v>2.1468411686423251E-2</v>
      </c>
      <c r="DI519" s="43">
        <f t="shared" si="408"/>
        <v>171.8713566110884</v>
      </c>
      <c r="DJ519" s="51">
        <f t="shared" si="409"/>
        <v>99.826243558218408</v>
      </c>
      <c r="DL519" s="40">
        <f t="shared" si="453"/>
        <v>516</v>
      </c>
      <c r="DM519" s="58">
        <f t="shared" si="451"/>
        <v>128.42656376178184</v>
      </c>
      <c r="DN519" s="57" t="str">
        <f t="shared" si="452"/>
        <v>Santa Rita de Ibitipoca</v>
      </c>
    </row>
    <row r="520" spans="1:118" x14ac:dyDescent="0.3">
      <c r="A520" s="12">
        <v>314467</v>
      </c>
      <c r="B520" s="12" t="s">
        <v>29</v>
      </c>
      <c r="C520" s="12" t="s">
        <v>28</v>
      </c>
      <c r="D520" s="27" t="s">
        <v>460</v>
      </c>
      <c r="E520" s="13">
        <v>5594</v>
      </c>
      <c r="F520" s="14">
        <v>55.47</v>
      </c>
      <c r="G520" s="14">
        <v>83.34</v>
      </c>
      <c r="H520" s="15">
        <v>3102.9917999999998</v>
      </c>
      <c r="I520" s="15">
        <v>4662.0396000000001</v>
      </c>
      <c r="J520" s="15">
        <v>178.81229999999999</v>
      </c>
      <c r="K520" s="13">
        <v>4453</v>
      </c>
      <c r="L520" s="14">
        <v>33.520000000000003</v>
      </c>
      <c r="M520" s="14">
        <v>58.15</v>
      </c>
      <c r="N520" s="15">
        <v>1492.6456000000003</v>
      </c>
      <c r="O520" s="15">
        <v>2589.4195</v>
      </c>
      <c r="P520" s="15">
        <v>162.00559999999999</v>
      </c>
      <c r="Q520" s="13">
        <v>3723</v>
      </c>
      <c r="R520" s="14">
        <v>19.36</v>
      </c>
      <c r="S520" s="14">
        <v>40.25</v>
      </c>
      <c r="T520" s="15">
        <v>720.77279999999996</v>
      </c>
      <c r="U520" s="14">
        <v>1498.5075000000002</v>
      </c>
      <c r="V520" s="14">
        <v>170.70179999999999</v>
      </c>
      <c r="W520" s="14">
        <v>0.39</v>
      </c>
      <c r="X520" s="14">
        <v>0.69</v>
      </c>
      <c r="Y520" s="14">
        <v>0.5</v>
      </c>
      <c r="Z520" s="14">
        <v>74.221100000000007</v>
      </c>
      <c r="AA520" s="14">
        <v>126.12909999999999</v>
      </c>
      <c r="AB520" s="14">
        <v>101.1366</v>
      </c>
      <c r="AC520" s="14">
        <v>9511.2970000000005</v>
      </c>
      <c r="AD520" s="14">
        <v>41487.476000000002</v>
      </c>
      <c r="AE520" s="14">
        <v>2109.4027999999998</v>
      </c>
      <c r="AF520" s="14">
        <v>11495.56</v>
      </c>
      <c r="AG520" s="14">
        <v>4509</v>
      </c>
      <c r="AH520" s="14">
        <v>3609</v>
      </c>
      <c r="AI520" s="14">
        <v>52.383600000000001</v>
      </c>
      <c r="AJ520" s="14">
        <v>61.645299999999999</v>
      </c>
      <c r="AK520" s="14">
        <v>0.222</v>
      </c>
      <c r="AL520" s="14">
        <v>0.05</v>
      </c>
      <c r="AM520" s="14">
        <v>0.57499999999999996</v>
      </c>
      <c r="AN520" s="14">
        <v>0.38200000000000001</v>
      </c>
      <c r="AO520" s="14">
        <v>0.437</v>
      </c>
      <c r="AP520" s="14">
        <v>0.219</v>
      </c>
      <c r="AQ520" s="14">
        <v>0.67300000000000004</v>
      </c>
      <c r="AR520" s="14">
        <v>0.56499999999999995</v>
      </c>
      <c r="AS520" s="14">
        <v>0.59199999999999997</v>
      </c>
      <c r="AT520" s="14">
        <v>0.48099999999999998</v>
      </c>
      <c r="AU520" s="14">
        <v>0.76800000000000002</v>
      </c>
      <c r="AV520" s="14">
        <v>0.56299999999999994</v>
      </c>
      <c r="AW520" s="14">
        <v>16268</v>
      </c>
      <c r="AX520" s="14">
        <v>1990</v>
      </c>
      <c r="AY520" s="14">
        <v>8266</v>
      </c>
      <c r="AZ520" s="14">
        <v>14243</v>
      </c>
      <c r="BA520" s="56">
        <f t="shared" si="407"/>
        <v>0.39904824980989528</v>
      </c>
      <c r="BB520" s="56">
        <f t="shared" si="407"/>
        <v>4.8813991708980306E-2</v>
      </c>
      <c r="BC520" s="56">
        <f t="shared" si="407"/>
        <v>0.20276203792282974</v>
      </c>
      <c r="BD520" s="56">
        <f t="shared" si="407"/>
        <v>0.34937572055829469</v>
      </c>
      <c r="BE520" s="54"/>
      <c r="BG520" s="36">
        <f t="shared" si="410"/>
        <v>0.8666501332059956</v>
      </c>
      <c r="BH520" s="36">
        <f t="shared" si="411"/>
        <v>19.562656435123071</v>
      </c>
      <c r="BI520" s="36">
        <f t="shared" si="412"/>
        <v>5.9258181516383397</v>
      </c>
      <c r="BJ520" s="36">
        <f t="shared" si="413"/>
        <v>0.39124052039199458</v>
      </c>
      <c r="BK520" s="36">
        <f t="shared" si="414"/>
        <v>0.58190775607362211</v>
      </c>
      <c r="BL520" s="36">
        <f t="shared" si="415"/>
        <v>19.56258480180373</v>
      </c>
      <c r="BM520" s="36">
        <f t="shared" si="416"/>
        <v>0.12249999999999998</v>
      </c>
      <c r="BN520" s="36">
        <f t="shared" si="417"/>
        <v>4.432132963988919E-2</v>
      </c>
      <c r="BO520" s="36">
        <f t="shared" si="418"/>
        <v>3.8446751249519579E-4</v>
      </c>
      <c r="BP520" s="36">
        <f t="shared" si="419"/>
        <v>0.12249957087671638</v>
      </c>
      <c r="BQ520" s="36">
        <f t="shared" si="420"/>
        <v>4.4321350908630652E-2</v>
      </c>
      <c r="BR520" s="36">
        <f t="shared" si="421"/>
        <v>3.8445558641098343E-4</v>
      </c>
      <c r="BS520" s="36">
        <f t="shared" si="422"/>
        <v>0.94226135275293155</v>
      </c>
      <c r="BT520" s="36">
        <f t="shared" si="423"/>
        <v>0.98350841313224024</v>
      </c>
      <c r="BU520" s="36">
        <f t="shared" si="424"/>
        <v>0.48861423225088141</v>
      </c>
      <c r="BV520" s="36">
        <f t="shared" si="425"/>
        <v>0.75064363062413486</v>
      </c>
      <c r="BW520" s="36">
        <f t="shared" si="426"/>
        <v>0.81479443176164013</v>
      </c>
      <c r="BX520" s="36">
        <f t="shared" si="427"/>
        <v>0.87989058410018428</v>
      </c>
      <c r="BY520" s="36">
        <f t="shared" si="428"/>
        <v>0.4886140717990668</v>
      </c>
      <c r="BZ520" s="36">
        <f t="shared" si="429"/>
        <v>0.7506435833694699</v>
      </c>
      <c r="CA520" s="36">
        <f t="shared" si="430"/>
        <v>0.30216540697554806</v>
      </c>
      <c r="CB520" s="36">
        <f t="shared" si="431"/>
        <v>0.67369381174445342</v>
      </c>
      <c r="CC520" s="36">
        <f t="shared" si="432"/>
        <v>4.1453411192363496E-2</v>
      </c>
      <c r="CD520" s="36">
        <f t="shared" si="433"/>
        <v>0.12892437277600108</v>
      </c>
      <c r="CE520" s="36">
        <f t="shared" si="434"/>
        <v>8.7120187304890739E-2</v>
      </c>
      <c r="CF520" s="36">
        <f t="shared" si="435"/>
        <v>0.28941676013459378</v>
      </c>
      <c r="CG520" s="36">
        <f t="shared" si="436"/>
        <v>2.0982645240559334E-2</v>
      </c>
      <c r="CH520" s="36">
        <f t="shared" si="437"/>
        <v>1.3091950747339376E-2</v>
      </c>
      <c r="CI520" s="36">
        <f t="shared" si="438"/>
        <v>4.086718347004166E-2</v>
      </c>
      <c r="CJ520" s="36">
        <f t="shared" si="439"/>
        <v>7.5956688198577496E-2</v>
      </c>
      <c r="CK520" s="36">
        <f t="shared" si="440"/>
        <v>1.470919363875811E-2</v>
      </c>
      <c r="CL520" s="36">
        <f t="shared" si="441"/>
        <v>4.0569387857753665E-2</v>
      </c>
      <c r="CM520" s="36">
        <f t="shared" si="442"/>
        <v>8.7598784244738354E-2</v>
      </c>
      <c r="CN520" s="36">
        <f t="shared" si="443"/>
        <v>0.9988392075856829</v>
      </c>
      <c r="CO520" s="36">
        <f t="shared" si="444"/>
        <v>0.98644693740054479</v>
      </c>
      <c r="CP520" s="36">
        <f t="shared" si="445"/>
        <v>0.86413976375170864</v>
      </c>
      <c r="CQ520" s="36">
        <f t="shared" si="446"/>
        <v>6902.4849493655138</v>
      </c>
      <c r="CR520" s="36">
        <f t="shared" si="447"/>
        <v>0.86613543806693483</v>
      </c>
      <c r="CS520" s="36">
        <f t="shared" si="448"/>
        <v>3.5316772578775683E-2</v>
      </c>
      <c r="CT520" s="36">
        <f t="shared" si="449"/>
        <v>54.890693985212366</v>
      </c>
      <c r="CU520" s="36"/>
      <c r="CV520" s="42" t="str">
        <f t="shared" si="450"/>
        <v>Nova Belém</v>
      </c>
      <c r="CW520" s="43">
        <f t="shared" si="408"/>
        <v>19.562656435123071</v>
      </c>
      <c r="CX520" s="43">
        <f t="shared" si="408"/>
        <v>5.9258181516383397</v>
      </c>
      <c r="CY520" s="43">
        <f t="shared" si="408"/>
        <v>3.8446751249519579E-4</v>
      </c>
      <c r="CZ520" s="43">
        <f t="shared" si="408"/>
        <v>0.75064363062413486</v>
      </c>
      <c r="DA520" s="43">
        <f t="shared" si="408"/>
        <v>0.87989058410018428</v>
      </c>
      <c r="DB520" s="43">
        <f t="shared" si="408"/>
        <v>4.086718347004166E-2</v>
      </c>
      <c r="DC520" s="43">
        <f t="shared" si="408"/>
        <v>7.5956688198577496E-2</v>
      </c>
      <c r="DD520" s="43">
        <f t="shared" si="408"/>
        <v>1.470919363875811E-2</v>
      </c>
      <c r="DE520" s="43">
        <f t="shared" si="408"/>
        <v>4.0569387857753665E-2</v>
      </c>
      <c r="DF520" s="43">
        <f t="shared" si="408"/>
        <v>6902.4849493655138</v>
      </c>
      <c r="DG520" s="43">
        <f t="shared" si="408"/>
        <v>0.86613543806693483</v>
      </c>
      <c r="DH520" s="43">
        <f t="shared" si="408"/>
        <v>3.5316772578775683E-2</v>
      </c>
      <c r="DI520" s="43">
        <f t="shared" si="408"/>
        <v>54.890693985212366</v>
      </c>
      <c r="DJ520" s="51">
        <f t="shared" si="409"/>
        <v>537.35143009873343</v>
      </c>
      <c r="DL520" s="40">
        <f t="shared" si="453"/>
        <v>517</v>
      </c>
      <c r="DM520" s="58">
        <f t="shared" si="451"/>
        <v>128.48956212526662</v>
      </c>
      <c r="DN520" s="57" t="str">
        <f t="shared" si="452"/>
        <v>Maravilhas</v>
      </c>
    </row>
    <row r="521" spans="1:118" x14ac:dyDescent="0.3">
      <c r="A521" s="12">
        <v>314470</v>
      </c>
      <c r="B521" s="12" t="s">
        <v>29</v>
      </c>
      <c r="C521" s="12" t="s">
        <v>28</v>
      </c>
      <c r="D521" s="27" t="s">
        <v>555</v>
      </c>
      <c r="E521" s="13">
        <v>17156</v>
      </c>
      <c r="F521" s="14">
        <v>12.54</v>
      </c>
      <c r="G521" s="14">
        <v>35.19</v>
      </c>
      <c r="H521" s="15">
        <v>2151.3623999999995</v>
      </c>
      <c r="I521" s="15">
        <v>6037.1963999999998</v>
      </c>
      <c r="J521" s="15">
        <v>40.4238</v>
      </c>
      <c r="K521" s="13">
        <v>17625</v>
      </c>
      <c r="L521" s="14">
        <v>8.33</v>
      </c>
      <c r="M521" s="14">
        <v>25.97</v>
      </c>
      <c r="N521" s="15">
        <v>1468.1624999999999</v>
      </c>
      <c r="O521" s="15">
        <v>4577.2124999999996</v>
      </c>
      <c r="P521" s="15">
        <v>40.259700000000002</v>
      </c>
      <c r="Q521" s="13">
        <v>17450</v>
      </c>
      <c r="R521" s="14">
        <v>3.04</v>
      </c>
      <c r="S521" s="14">
        <v>13.01</v>
      </c>
      <c r="T521" s="15">
        <v>530.48</v>
      </c>
      <c r="U521" s="14">
        <v>2270.2449999999999</v>
      </c>
      <c r="V521" s="14">
        <v>26.804400000000001</v>
      </c>
      <c r="W521" s="14">
        <v>0.54</v>
      </c>
      <c r="X521" s="14">
        <v>0.54</v>
      </c>
      <c r="Y521" s="14">
        <v>0.47</v>
      </c>
      <c r="Z521" s="14">
        <v>102.7676</v>
      </c>
      <c r="AA521" s="14">
        <v>98.709800000000001</v>
      </c>
      <c r="AB521" s="14">
        <v>95.068399999999997</v>
      </c>
      <c r="AC521" s="14">
        <v>76840.312999999995</v>
      </c>
      <c r="AD521" s="14">
        <v>375450.11200000002</v>
      </c>
      <c r="AE521" s="14">
        <v>4329.7635</v>
      </c>
      <c r="AF521" s="14">
        <v>20858.34</v>
      </c>
      <c r="AG521" s="14">
        <v>17747</v>
      </c>
      <c r="AH521" s="14">
        <v>18000</v>
      </c>
      <c r="AI521" s="14">
        <v>107.5226</v>
      </c>
      <c r="AJ521" s="14">
        <v>111.8535</v>
      </c>
      <c r="AK521" s="14">
        <v>0.48599999999999999</v>
      </c>
      <c r="AL521" s="14">
        <v>0.26600000000000001</v>
      </c>
      <c r="AM521" s="14">
        <v>0.70199999999999996</v>
      </c>
      <c r="AN521" s="14">
        <v>0.61499999999999999</v>
      </c>
      <c r="AO521" s="14">
        <v>0.63400000000000001</v>
      </c>
      <c r="AP521" s="14">
        <v>0.501</v>
      </c>
      <c r="AQ521" s="14">
        <v>0.79400000000000004</v>
      </c>
      <c r="AR521" s="14">
        <v>0.64200000000000002</v>
      </c>
      <c r="AS521" s="14">
        <v>0.70899999999999996</v>
      </c>
      <c r="AT521" s="14">
        <v>0.63900000000000001</v>
      </c>
      <c r="AU521" s="14">
        <v>0.82499999999999996</v>
      </c>
      <c r="AV521" s="14">
        <v>0.67500000000000004</v>
      </c>
      <c r="AW521" s="14">
        <v>8839</v>
      </c>
      <c r="AX521" s="14">
        <v>95331</v>
      </c>
      <c r="AY521" s="14">
        <v>153674</v>
      </c>
      <c r="AZ521" s="14">
        <v>66261</v>
      </c>
      <c r="BA521" s="56">
        <f t="shared" si="407"/>
        <v>2.7272026040943521E-2</v>
      </c>
      <c r="BB521" s="56">
        <f t="shared" si="407"/>
        <v>0.29413615957791456</v>
      </c>
      <c r="BC521" s="56">
        <f t="shared" si="407"/>
        <v>0.47414880979929341</v>
      </c>
      <c r="BD521" s="56">
        <f t="shared" si="407"/>
        <v>0.20444300458184847</v>
      </c>
      <c r="BE521" s="54"/>
      <c r="BG521" s="36">
        <f t="shared" si="410"/>
        <v>0.45739842515957047</v>
      </c>
      <c r="BH521" s="36">
        <f t="shared" si="411"/>
        <v>2.2040188624469371E-2</v>
      </c>
      <c r="BI521" s="36">
        <f t="shared" si="412"/>
        <v>1.211502172419013E-2</v>
      </c>
      <c r="BJ521" s="36">
        <f t="shared" si="413"/>
        <v>0.52470731626066247</v>
      </c>
      <c r="BK521" s="36">
        <f t="shared" si="414"/>
        <v>0.41047680629950029</v>
      </c>
      <c r="BL521" s="36">
        <f t="shared" si="415"/>
        <v>2.2040706501254385E-2</v>
      </c>
      <c r="BM521" s="36">
        <f t="shared" si="416"/>
        <v>9.9999999999999742E-3</v>
      </c>
      <c r="BN521" s="36">
        <f t="shared" si="417"/>
        <v>2.770083102493057E-3</v>
      </c>
      <c r="BO521" s="36">
        <f t="shared" si="418"/>
        <v>6.1514801999231154E-3</v>
      </c>
      <c r="BP521" s="36">
        <f t="shared" si="419"/>
        <v>9.9999649695278643E-3</v>
      </c>
      <c r="BQ521" s="36">
        <f t="shared" si="420"/>
        <v>2.7700086624067484E-3</v>
      </c>
      <c r="BR521" s="36">
        <f t="shared" si="421"/>
        <v>6.1514414399098929E-3</v>
      </c>
      <c r="BS521" s="36">
        <f t="shared" si="422"/>
        <v>0.58262947993093239</v>
      </c>
      <c r="BT521" s="36">
        <f t="shared" si="423"/>
        <v>0.85575014132578664</v>
      </c>
      <c r="BU521" s="36">
        <f t="shared" si="424"/>
        <v>0.14606641017846178</v>
      </c>
      <c r="BV521" s="36">
        <f t="shared" si="425"/>
        <v>0.57392947029496511</v>
      </c>
      <c r="BW521" s="36">
        <f t="shared" si="426"/>
        <v>0.38053786185852267</v>
      </c>
      <c r="BX521" s="36">
        <f t="shared" si="427"/>
        <v>0.47733854594172603</v>
      </c>
      <c r="BY521" s="36">
        <f t="shared" si="428"/>
        <v>0.14606649198627861</v>
      </c>
      <c r="BZ521" s="36">
        <f t="shared" si="429"/>
        <v>0.57392939713330104</v>
      </c>
      <c r="CA521" s="36">
        <f t="shared" si="430"/>
        <v>2.0160543758666066E-4</v>
      </c>
      <c r="CB521" s="36">
        <f t="shared" si="431"/>
        <v>2.1710923549286363E-3</v>
      </c>
      <c r="CC521" s="36">
        <f t="shared" si="432"/>
        <v>7.6733603947176968E-4</v>
      </c>
      <c r="CD521" s="36">
        <f t="shared" si="433"/>
        <v>1.0162830503130512E-3</v>
      </c>
      <c r="CE521" s="36">
        <f t="shared" si="434"/>
        <v>5.0988553590010919E-4</v>
      </c>
      <c r="CF521" s="36">
        <f t="shared" si="435"/>
        <v>3.2446723281525491E-3</v>
      </c>
      <c r="CG521" s="36">
        <f t="shared" si="436"/>
        <v>7.9112774452709994E-5</v>
      </c>
      <c r="CH521" s="36">
        <f t="shared" si="437"/>
        <v>3.9307789821248234E-5</v>
      </c>
      <c r="CI521" s="36">
        <f t="shared" si="438"/>
        <v>1.9779716799500197E-3</v>
      </c>
      <c r="CJ521" s="36">
        <f t="shared" si="439"/>
        <v>1.4175678618086824E-3</v>
      </c>
      <c r="CK521" s="36">
        <f t="shared" si="440"/>
        <v>3.1431803067513684E-3</v>
      </c>
      <c r="CL521" s="36">
        <f t="shared" si="441"/>
        <v>1.8107741059302715E-3</v>
      </c>
      <c r="CM521" s="36">
        <f t="shared" si="442"/>
        <v>0.38127565220211557</v>
      </c>
      <c r="CN521" s="36">
        <f t="shared" si="443"/>
        <v>0.94514956915430293</v>
      </c>
      <c r="CO521" s="36">
        <f t="shared" si="444"/>
        <v>0.76315437572309419</v>
      </c>
      <c r="CP521" s="36">
        <f t="shared" si="445"/>
        <v>0.45218294917382529</v>
      </c>
      <c r="CQ521" s="36">
        <f t="shared" si="446"/>
        <v>22.527686722488845</v>
      </c>
      <c r="CR521" s="36">
        <f t="shared" si="447"/>
        <v>0.33896290384519834</v>
      </c>
      <c r="CS521" s="36">
        <f t="shared" si="448"/>
        <v>0.80818384018527156</v>
      </c>
      <c r="CT521" s="36">
        <f t="shared" si="449"/>
        <v>15.370820713015368</v>
      </c>
      <c r="CU521" s="36"/>
      <c r="CV521" s="42" t="str">
        <f t="shared" si="450"/>
        <v>Nova Era</v>
      </c>
      <c r="CW521" s="43">
        <f t="shared" si="408"/>
        <v>2.2040188624469371E-2</v>
      </c>
      <c r="CX521" s="43">
        <f t="shared" si="408"/>
        <v>1.211502172419013E-2</v>
      </c>
      <c r="CY521" s="43">
        <f t="shared" si="408"/>
        <v>6.1514801999231154E-3</v>
      </c>
      <c r="CZ521" s="43">
        <f t="shared" si="408"/>
        <v>0.57392947029496511</v>
      </c>
      <c r="DA521" s="43">
        <f t="shared" si="408"/>
        <v>0.47733854594172603</v>
      </c>
      <c r="DB521" s="43">
        <f t="shared" si="408"/>
        <v>1.9779716799500197E-3</v>
      </c>
      <c r="DC521" s="43">
        <f t="shared" si="408"/>
        <v>1.4175678618086824E-3</v>
      </c>
      <c r="DD521" s="43">
        <f t="shared" si="408"/>
        <v>3.1431803067513684E-3</v>
      </c>
      <c r="DE521" s="43">
        <f t="shared" si="408"/>
        <v>1.8107741059302715E-3</v>
      </c>
      <c r="DF521" s="43">
        <f t="shared" si="408"/>
        <v>22.527686722488845</v>
      </c>
      <c r="DG521" s="43">
        <f t="shared" si="408"/>
        <v>0.33896290384519834</v>
      </c>
      <c r="DH521" s="43">
        <f t="shared" si="408"/>
        <v>0.80818384018527156</v>
      </c>
      <c r="DI521" s="43">
        <f t="shared" si="408"/>
        <v>15.370820713015368</v>
      </c>
      <c r="DJ521" s="51">
        <f t="shared" si="409"/>
        <v>3.0881214138672615</v>
      </c>
      <c r="DL521" s="40">
        <f t="shared" si="453"/>
        <v>518</v>
      </c>
      <c r="DM521" s="58">
        <f t="shared" si="451"/>
        <v>128.6954996711959</v>
      </c>
      <c r="DN521" s="57" t="str">
        <f t="shared" si="452"/>
        <v>Berilo</v>
      </c>
    </row>
    <row r="522" spans="1:118" x14ac:dyDescent="0.3">
      <c r="A522" s="12">
        <v>314480</v>
      </c>
      <c r="B522" s="12" t="s">
        <v>29</v>
      </c>
      <c r="C522" s="12" t="s">
        <v>28</v>
      </c>
      <c r="D522" s="27" t="s">
        <v>506</v>
      </c>
      <c r="E522" s="13">
        <v>51740</v>
      </c>
      <c r="F522" s="14">
        <v>7.04</v>
      </c>
      <c r="G522" s="14">
        <v>22.21</v>
      </c>
      <c r="H522" s="15">
        <v>3642.4960000000001</v>
      </c>
      <c r="I522" s="15">
        <v>11491.454000000002</v>
      </c>
      <c r="J522" s="15">
        <v>22.693999999999999</v>
      </c>
      <c r="K522" s="13">
        <v>63686</v>
      </c>
      <c r="L522" s="14">
        <v>2.91</v>
      </c>
      <c r="M522" s="14">
        <v>10.48</v>
      </c>
      <c r="N522" s="15">
        <v>1853.2626</v>
      </c>
      <c r="O522" s="15">
        <v>6674.2928000000002</v>
      </c>
      <c r="P522" s="15">
        <v>14.064299999999999</v>
      </c>
      <c r="Q522" s="13">
        <v>80327</v>
      </c>
      <c r="R522" s="14">
        <v>0.51</v>
      </c>
      <c r="S522" s="14">
        <v>2.84</v>
      </c>
      <c r="T522" s="15">
        <v>409.66770000000002</v>
      </c>
      <c r="U522" s="14">
        <v>2281.2867999999999</v>
      </c>
      <c r="V522" s="14">
        <v>4.4968000000000004</v>
      </c>
      <c r="W522" s="14">
        <v>0.55000000000000004</v>
      </c>
      <c r="X522" s="14">
        <v>0.64</v>
      </c>
      <c r="Y522" s="14">
        <v>0.68</v>
      </c>
      <c r="Z522" s="14">
        <v>104.6707</v>
      </c>
      <c r="AA522" s="14">
        <v>116.9893</v>
      </c>
      <c r="AB522" s="14">
        <v>137.54580000000001</v>
      </c>
      <c r="AC522" s="14">
        <v>539005.83490000002</v>
      </c>
      <c r="AD522" s="14">
        <v>9158234.3269999996</v>
      </c>
      <c r="AE522" s="14">
        <v>8442.9416000000001</v>
      </c>
      <c r="AF522" s="14">
        <v>103282.14</v>
      </c>
      <c r="AG522" s="14">
        <v>63841</v>
      </c>
      <c r="AH522" s="14">
        <v>88672</v>
      </c>
      <c r="AI522" s="14">
        <v>209.66659999999999</v>
      </c>
      <c r="AJ522" s="14">
        <v>553.85350000000005</v>
      </c>
      <c r="AK522" s="14">
        <v>0.52300000000000002</v>
      </c>
      <c r="AL522" s="14">
        <v>0.308</v>
      </c>
      <c r="AM522" s="14">
        <v>0.70699999999999996</v>
      </c>
      <c r="AN522" s="14">
        <v>0.65700000000000003</v>
      </c>
      <c r="AO522" s="14">
        <v>0.68400000000000005</v>
      </c>
      <c r="AP522" s="14">
        <v>0.54300000000000004</v>
      </c>
      <c r="AQ522" s="14">
        <v>0.79100000000000004</v>
      </c>
      <c r="AR522" s="14">
        <v>0.746</v>
      </c>
      <c r="AS522" s="14">
        <v>0.81299999999999994</v>
      </c>
      <c r="AT522" s="14">
        <v>0.70399999999999996</v>
      </c>
      <c r="AU522" s="14">
        <v>0.88500000000000001</v>
      </c>
      <c r="AV522" s="14">
        <v>0.86399999999999999</v>
      </c>
      <c r="AW522" s="14">
        <v>694</v>
      </c>
      <c r="AX522" s="14">
        <v>5212010</v>
      </c>
      <c r="AY522" s="14">
        <v>2756519</v>
      </c>
      <c r="AZ522" s="14">
        <v>588835</v>
      </c>
      <c r="BA522" s="56">
        <f t="shared" si="407"/>
        <v>8.1093163893023398E-5</v>
      </c>
      <c r="BB522" s="56">
        <f t="shared" si="407"/>
        <v>0.60901784026235861</v>
      </c>
      <c r="BC522" s="56">
        <f t="shared" si="407"/>
        <v>0.32209632138506189</v>
      </c>
      <c r="BD522" s="56">
        <f t="shared" si="407"/>
        <v>6.8804745188686497E-2</v>
      </c>
      <c r="BE522" s="54"/>
      <c r="BG522" s="36">
        <f t="shared" si="410"/>
        <v>0.24011999670645187</v>
      </c>
      <c r="BH522" s="36">
        <f t="shared" si="411"/>
        <v>0.73469387755102034</v>
      </c>
      <c r="BI522" s="36">
        <f t="shared" si="412"/>
        <v>0.57407774115015908</v>
      </c>
      <c r="BJ522" s="36">
        <f t="shared" si="413"/>
        <v>0.61958928865662144</v>
      </c>
      <c r="BK522" s="36">
        <f t="shared" si="414"/>
        <v>0.40824053484368689</v>
      </c>
      <c r="BL522" s="36">
        <f t="shared" si="415"/>
        <v>0.73469387755102034</v>
      </c>
      <c r="BM522" s="36">
        <f t="shared" si="416"/>
        <v>6.9444444444444319E-3</v>
      </c>
      <c r="BN522" s="36">
        <f t="shared" si="417"/>
        <v>1.5081563558017892E-2</v>
      </c>
      <c r="BO522" s="36">
        <f t="shared" si="418"/>
        <v>0.11111111111111122</v>
      </c>
      <c r="BP522" s="36">
        <f t="shared" si="419"/>
        <v>6.9444201177276867E-3</v>
      </c>
      <c r="BQ522" s="36">
        <f t="shared" si="420"/>
        <v>1.5081551151255968E-2</v>
      </c>
      <c r="BR522" s="36">
        <f t="shared" si="421"/>
        <v>0.11111154194466202</v>
      </c>
      <c r="BS522" s="36">
        <f t="shared" si="422"/>
        <v>0.43606131450854591</v>
      </c>
      <c r="BT522" s="36">
        <f t="shared" si="423"/>
        <v>0.68525452988934676</v>
      </c>
      <c r="BU522" s="36">
        <f t="shared" si="424"/>
        <v>4.191139787139541E-2</v>
      </c>
      <c r="BV522" s="36">
        <f t="shared" si="425"/>
        <v>4.0144169899920805E-2</v>
      </c>
      <c r="BW522" s="36">
        <f t="shared" si="426"/>
        <v>0.14303556005199036</v>
      </c>
      <c r="BX522" s="36">
        <f t="shared" si="427"/>
        <v>0.27322625699927389</v>
      </c>
      <c r="BY522" s="36">
        <f t="shared" si="428"/>
        <v>4.1911181671186029E-2</v>
      </c>
      <c r="BZ522" s="36">
        <f t="shared" si="429"/>
        <v>4.0144089448648786E-2</v>
      </c>
      <c r="CA522" s="36">
        <f t="shared" si="430"/>
        <v>3.7029570168978371E-3</v>
      </c>
      <c r="CB522" s="36">
        <f t="shared" si="431"/>
        <v>1.0804074973343092E-2</v>
      </c>
      <c r="CC522" s="36">
        <f t="shared" si="432"/>
        <v>4.3162652220286928E-4</v>
      </c>
      <c r="CD522" s="36">
        <f t="shared" si="433"/>
        <v>1.0475316427187962E-2</v>
      </c>
      <c r="CE522" s="36">
        <f t="shared" si="434"/>
        <v>1.0655567117585857E-2</v>
      </c>
      <c r="CF522" s="36">
        <f t="shared" si="435"/>
        <v>2.1190514340650567E-2</v>
      </c>
      <c r="CG522" s="36">
        <f t="shared" si="436"/>
        <v>2.5832742678434948E-5</v>
      </c>
      <c r="CH522" s="36">
        <f t="shared" si="437"/>
        <v>2.8655378779689662E-2</v>
      </c>
      <c r="CI522" s="36">
        <f t="shared" si="438"/>
        <v>9.156065416554629E-3</v>
      </c>
      <c r="CJ522" s="36">
        <f t="shared" si="439"/>
        <v>3.6289737262302055E-3</v>
      </c>
      <c r="CK522" s="36">
        <f t="shared" si="440"/>
        <v>1.5840267268509307E-4</v>
      </c>
      <c r="CL522" s="36">
        <f t="shared" si="441"/>
        <v>5.0864644635581706E-2</v>
      </c>
      <c r="CM522" s="36">
        <f t="shared" si="442"/>
        <v>0.94083367494738102</v>
      </c>
      <c r="CN522" s="36">
        <f t="shared" si="443"/>
        <v>0.27097999505930415</v>
      </c>
      <c r="CO522" s="36">
        <f t="shared" si="444"/>
        <v>1.6066195551925215</v>
      </c>
      <c r="CP522" s="36">
        <f t="shared" si="445"/>
        <v>3.6513317302833412</v>
      </c>
      <c r="CQ522" s="36">
        <f t="shared" si="446"/>
        <v>0.96611859280615409</v>
      </c>
      <c r="CR522" s="36">
        <f t="shared" si="447"/>
        <v>1.8209669864041447E-2</v>
      </c>
      <c r="CS522" s="36">
        <f t="shared" si="448"/>
        <v>8.4107187472872449E-2</v>
      </c>
      <c r="CT522" s="36">
        <f t="shared" si="449"/>
        <v>0.43033936684213409</v>
      </c>
      <c r="CU522" s="36"/>
      <c r="CV522" s="42" t="str">
        <f t="shared" si="450"/>
        <v>Nova Lima</v>
      </c>
      <c r="CW522" s="43">
        <f t="shared" si="408"/>
        <v>0.73469387755102034</v>
      </c>
      <c r="CX522" s="43">
        <f t="shared" si="408"/>
        <v>0.57407774115015908</v>
      </c>
      <c r="CY522" s="43">
        <f t="shared" si="408"/>
        <v>0.11111111111111122</v>
      </c>
      <c r="CZ522" s="43">
        <f t="shared" si="408"/>
        <v>4.0144169899920805E-2</v>
      </c>
      <c r="DA522" s="43">
        <f t="shared" si="408"/>
        <v>0.27322625699927389</v>
      </c>
      <c r="DB522" s="43">
        <f t="shared" si="408"/>
        <v>9.156065416554629E-3</v>
      </c>
      <c r="DC522" s="43">
        <f t="shared" si="408"/>
        <v>3.6289737262302055E-3</v>
      </c>
      <c r="DD522" s="43">
        <f t="shared" si="408"/>
        <v>1.5840267268509307E-4</v>
      </c>
      <c r="DE522" s="43">
        <f t="shared" si="408"/>
        <v>5.0864644635581706E-2</v>
      </c>
      <c r="DF522" s="43">
        <f t="shared" si="408"/>
        <v>0.96611859280615409</v>
      </c>
      <c r="DG522" s="43">
        <f t="shared" si="408"/>
        <v>1.8209669864041447E-2</v>
      </c>
      <c r="DH522" s="43">
        <f t="shared" si="408"/>
        <v>8.4107187472872449E-2</v>
      </c>
      <c r="DI522" s="43">
        <f t="shared" si="408"/>
        <v>0.43033936684213409</v>
      </c>
      <c r="DJ522" s="51">
        <f t="shared" si="409"/>
        <v>0.25352585078059525</v>
      </c>
      <c r="DL522" s="40">
        <f t="shared" si="453"/>
        <v>519</v>
      </c>
      <c r="DM522" s="58">
        <f t="shared" si="451"/>
        <v>128.86687525043109</v>
      </c>
      <c r="DN522" s="57" t="str">
        <f t="shared" si="452"/>
        <v>Pompéu</v>
      </c>
    </row>
    <row r="523" spans="1:118" x14ac:dyDescent="0.3">
      <c r="A523" s="12">
        <v>314490</v>
      </c>
      <c r="B523" s="12" t="s">
        <v>29</v>
      </c>
      <c r="C523" s="12" t="s">
        <v>28</v>
      </c>
      <c r="D523" s="27" t="s">
        <v>556</v>
      </c>
      <c r="E523" s="13">
        <v>4377</v>
      </c>
      <c r="F523" s="14">
        <v>47.33</v>
      </c>
      <c r="G523" s="14">
        <v>76.89</v>
      </c>
      <c r="H523" s="15">
        <v>2071.6341000000002</v>
      </c>
      <c r="I523" s="15">
        <v>3365.4753000000001</v>
      </c>
      <c r="J523" s="15">
        <v>152.57239999999999</v>
      </c>
      <c r="K523" s="13">
        <v>4078</v>
      </c>
      <c r="L523" s="14">
        <v>24.71</v>
      </c>
      <c r="M523" s="14">
        <v>49.24</v>
      </c>
      <c r="N523" s="15">
        <v>1007.6738</v>
      </c>
      <c r="O523" s="15">
        <v>2008.0072</v>
      </c>
      <c r="P523" s="15">
        <v>119.426</v>
      </c>
      <c r="Q523" s="13">
        <v>3783</v>
      </c>
      <c r="R523" s="14">
        <v>10.130000000000001</v>
      </c>
      <c r="S523" s="14">
        <v>28.74</v>
      </c>
      <c r="T523" s="15">
        <v>383.21789999999999</v>
      </c>
      <c r="U523" s="14">
        <v>1087.2341999999999</v>
      </c>
      <c r="V523" s="14">
        <v>89.318700000000007</v>
      </c>
      <c r="W523" s="14">
        <v>0.62</v>
      </c>
      <c r="X523" s="14">
        <v>0.57999999999999996</v>
      </c>
      <c r="Y523" s="14">
        <v>0.5</v>
      </c>
      <c r="Z523" s="14">
        <v>117.99250000000001</v>
      </c>
      <c r="AA523" s="14">
        <v>106.02160000000001</v>
      </c>
      <c r="AB523" s="14">
        <v>101.1366</v>
      </c>
      <c r="AC523" s="14">
        <v>8704.5759999999991</v>
      </c>
      <c r="AD523" s="14">
        <v>36815.141000000003</v>
      </c>
      <c r="AE523" s="14">
        <v>2115.3283000000001</v>
      </c>
      <c r="AF523" s="14">
        <v>9660.23</v>
      </c>
      <c r="AG523" s="14">
        <v>4115</v>
      </c>
      <c r="AH523" s="14">
        <v>3811</v>
      </c>
      <c r="AI523" s="14">
        <v>52.530700000000003</v>
      </c>
      <c r="AJ523" s="14">
        <v>51.8033</v>
      </c>
      <c r="AK523" s="14">
        <v>0.38500000000000001</v>
      </c>
      <c r="AL523" s="14">
        <v>0.186</v>
      </c>
      <c r="AM523" s="14">
        <v>0.63600000000000001</v>
      </c>
      <c r="AN523" s="14">
        <v>0.48299999999999998</v>
      </c>
      <c r="AO523" s="14">
        <v>0.52200000000000002</v>
      </c>
      <c r="AP523" s="14">
        <v>0.373</v>
      </c>
      <c r="AQ523" s="14">
        <v>0.69499999999999995</v>
      </c>
      <c r="AR523" s="14">
        <v>0.55000000000000004</v>
      </c>
      <c r="AS523" s="14">
        <v>0.63</v>
      </c>
      <c r="AT523" s="14">
        <v>0.52700000000000002</v>
      </c>
      <c r="AU523" s="14">
        <v>0.77900000000000003</v>
      </c>
      <c r="AV523" s="14">
        <v>0.61</v>
      </c>
      <c r="AW523" s="14">
        <v>7898</v>
      </c>
      <c r="AX523" s="14">
        <v>3193</v>
      </c>
      <c r="AY523" s="14">
        <v>9485</v>
      </c>
      <c r="AZ523" s="14">
        <v>15463</v>
      </c>
      <c r="BA523" s="56">
        <f t="shared" si="407"/>
        <v>0.21915147479119843</v>
      </c>
      <c r="BB523" s="56">
        <f t="shared" si="407"/>
        <v>8.859846277643664E-2</v>
      </c>
      <c r="BC523" s="56">
        <f t="shared" si="407"/>
        <v>0.26318710286078972</v>
      </c>
      <c r="BD523" s="56">
        <f t="shared" si="407"/>
        <v>0.42906295957157525</v>
      </c>
      <c r="BE523" s="54"/>
      <c r="BG523" s="36">
        <f t="shared" si="410"/>
        <v>0.86457916164608728</v>
      </c>
      <c r="BH523" s="36">
        <f t="shared" si="411"/>
        <v>3.3765349276965693</v>
      </c>
      <c r="BI523" s="36">
        <f t="shared" si="412"/>
        <v>2.1089383685307919</v>
      </c>
      <c r="BJ523" s="36">
        <f t="shared" si="413"/>
        <v>0.64141365432567643</v>
      </c>
      <c r="BK523" s="36">
        <f t="shared" si="414"/>
        <v>0.6854543054613752</v>
      </c>
      <c r="BL523" s="36">
        <f t="shared" si="415"/>
        <v>3.3765241682150862</v>
      </c>
      <c r="BM523" s="36">
        <f t="shared" si="416"/>
        <v>1.111111111111118E-3</v>
      </c>
      <c r="BN523" s="36">
        <f t="shared" si="417"/>
        <v>3.0778701138812136E-4</v>
      </c>
      <c r="BO523" s="36">
        <f t="shared" si="418"/>
        <v>3.8446751249519579E-4</v>
      </c>
      <c r="BP523" s="36">
        <f t="shared" si="419"/>
        <v>1.1111656036724897E-3</v>
      </c>
      <c r="BQ523" s="36">
        <f t="shared" si="420"/>
        <v>3.0780119071074338E-4</v>
      </c>
      <c r="BR523" s="36">
        <f t="shared" si="421"/>
        <v>3.8445558641098343E-4</v>
      </c>
      <c r="BS523" s="36">
        <f t="shared" si="422"/>
        <v>0.94709194759708359</v>
      </c>
      <c r="BT523" s="36">
        <f t="shared" si="423"/>
        <v>0.9853588501442363</v>
      </c>
      <c r="BU523" s="36">
        <f t="shared" si="424"/>
        <v>0.4874329093086438</v>
      </c>
      <c r="BV523" s="36">
        <f t="shared" si="425"/>
        <v>0.78805993219050452</v>
      </c>
      <c r="BW523" s="36">
        <f t="shared" si="426"/>
        <v>0.83022224221813223</v>
      </c>
      <c r="BX523" s="36">
        <f t="shared" si="427"/>
        <v>0.87339493164390147</v>
      </c>
      <c r="BY523" s="36">
        <f t="shared" si="428"/>
        <v>0.4874331512789758</v>
      </c>
      <c r="BZ523" s="36">
        <f t="shared" si="429"/>
        <v>0.78805983562632931</v>
      </c>
      <c r="CA523" s="36">
        <f t="shared" si="430"/>
        <v>4.7990322938995814E-2</v>
      </c>
      <c r="CB523" s="36">
        <f t="shared" si="431"/>
        <v>0.11111111111111113</v>
      </c>
      <c r="CC523" s="36">
        <f t="shared" si="432"/>
        <v>1.4188043369832945E-2</v>
      </c>
      <c r="CD523" s="36">
        <f t="shared" si="433"/>
        <v>3.5947142020629694E-2</v>
      </c>
      <c r="CE523" s="36">
        <f t="shared" si="434"/>
        <v>2.4984391259105104E-2</v>
      </c>
      <c r="CF523" s="36">
        <f t="shared" si="435"/>
        <v>4.5403158325766864E-2</v>
      </c>
      <c r="CG523" s="36">
        <f t="shared" si="436"/>
        <v>1.3665520876892477E-2</v>
      </c>
      <c r="CH523" s="36">
        <f t="shared" si="437"/>
        <v>1.9024970273483932E-2</v>
      </c>
      <c r="CI523" s="36">
        <f t="shared" si="438"/>
        <v>2.2783908864364533E-2</v>
      </c>
      <c r="CJ523" s="36">
        <f t="shared" si="439"/>
        <v>4.2570129917259406E-2</v>
      </c>
      <c r="CK523" s="36">
        <f t="shared" si="440"/>
        <v>1.1814744801512272E-2</v>
      </c>
      <c r="CL523" s="36">
        <f t="shared" si="441"/>
        <v>1.8158040340023131E-2</v>
      </c>
      <c r="CM523" s="36">
        <f t="shared" si="442"/>
        <v>0.43322567903027187</v>
      </c>
      <c r="CN523" s="36">
        <f t="shared" si="443"/>
        <v>0.99813780925585927</v>
      </c>
      <c r="CO523" s="36">
        <f t="shared" si="444"/>
        <v>0.98445606987546952</v>
      </c>
      <c r="CP523" s="36">
        <f t="shared" si="445"/>
        <v>0.8529635082380107</v>
      </c>
      <c r="CQ523" s="36">
        <f t="shared" si="446"/>
        <v>2040.8858937937882</v>
      </c>
      <c r="CR523" s="36">
        <f t="shared" si="447"/>
        <v>0.76414451898930214</v>
      </c>
      <c r="CS523" s="36">
        <f t="shared" si="448"/>
        <v>2.9244226408029006E-3</v>
      </c>
      <c r="CT523" s="36">
        <f t="shared" si="449"/>
        <v>86.988254644574155</v>
      </c>
      <c r="CU523" s="36"/>
      <c r="CV523" s="42" t="str">
        <f t="shared" si="450"/>
        <v>Nova Módica</v>
      </c>
      <c r="CW523" s="43">
        <f t="shared" si="408"/>
        <v>3.3765349276965693</v>
      </c>
      <c r="CX523" s="43">
        <f t="shared" si="408"/>
        <v>2.1089383685307919</v>
      </c>
      <c r="CY523" s="43">
        <f t="shared" si="408"/>
        <v>3.8446751249519579E-4</v>
      </c>
      <c r="CZ523" s="43">
        <f t="shared" si="408"/>
        <v>0.78805993219050452</v>
      </c>
      <c r="DA523" s="43">
        <f t="shared" si="408"/>
        <v>0.87339493164390147</v>
      </c>
      <c r="DB523" s="43">
        <f t="shared" si="408"/>
        <v>2.2783908864364533E-2</v>
      </c>
      <c r="DC523" s="43">
        <f t="shared" si="408"/>
        <v>4.2570129917259406E-2</v>
      </c>
      <c r="DD523" s="43">
        <f t="shared" si="408"/>
        <v>1.1814744801512272E-2</v>
      </c>
      <c r="DE523" s="43">
        <f t="shared" si="408"/>
        <v>1.8158040340023131E-2</v>
      </c>
      <c r="DF523" s="43">
        <f t="shared" si="408"/>
        <v>2040.8858937937882</v>
      </c>
      <c r="DG523" s="43">
        <f t="shared" si="408"/>
        <v>0.76414451898930214</v>
      </c>
      <c r="DH523" s="43">
        <f t="shared" si="408"/>
        <v>2.9244226408029006E-3</v>
      </c>
      <c r="DI523" s="43">
        <f t="shared" si="408"/>
        <v>86.988254644574155</v>
      </c>
      <c r="DJ523" s="51">
        <f t="shared" si="409"/>
        <v>164.29875821780692</v>
      </c>
      <c r="DL523" s="40">
        <f t="shared" si="453"/>
        <v>520</v>
      </c>
      <c r="DM523" s="58">
        <f t="shared" si="451"/>
        <v>130.29077006187902</v>
      </c>
      <c r="DN523" s="57" t="str">
        <f t="shared" si="452"/>
        <v>Itumirim</v>
      </c>
    </row>
    <row r="524" spans="1:118" x14ac:dyDescent="0.3">
      <c r="A524" s="12">
        <v>314500</v>
      </c>
      <c r="B524" s="12" t="s">
        <v>29</v>
      </c>
      <c r="C524" s="12" t="s">
        <v>28</v>
      </c>
      <c r="D524" s="27" t="s">
        <v>557</v>
      </c>
      <c r="E524" s="13">
        <v>9236</v>
      </c>
      <c r="F524" s="14">
        <v>6.1</v>
      </c>
      <c r="G524" s="14">
        <v>19.93</v>
      </c>
      <c r="H524" s="15">
        <v>563.39599999999996</v>
      </c>
      <c r="I524" s="15">
        <v>1840.7348</v>
      </c>
      <c r="J524" s="15">
        <v>19.663900000000002</v>
      </c>
      <c r="K524" s="13">
        <v>9222</v>
      </c>
      <c r="L524" s="14">
        <v>2.44</v>
      </c>
      <c r="M524" s="14">
        <v>17</v>
      </c>
      <c r="N524" s="15">
        <v>225.01679999999999</v>
      </c>
      <c r="O524" s="15">
        <v>1567.74</v>
      </c>
      <c r="P524" s="15">
        <v>11.7928</v>
      </c>
      <c r="Q524" s="13">
        <v>12760</v>
      </c>
      <c r="R524" s="14">
        <v>1.53</v>
      </c>
      <c r="S524" s="14">
        <v>5.74</v>
      </c>
      <c r="T524" s="15">
        <v>195.22800000000001</v>
      </c>
      <c r="U524" s="14">
        <v>732.42399999999998</v>
      </c>
      <c r="V524" s="14">
        <v>13.490399999999999</v>
      </c>
      <c r="W524" s="14">
        <v>0.51</v>
      </c>
      <c r="X524" s="14">
        <v>0.6</v>
      </c>
      <c r="Y524" s="14">
        <v>0.52</v>
      </c>
      <c r="Z524" s="14">
        <v>97.058300000000003</v>
      </c>
      <c r="AA524" s="14">
        <v>109.67749999999999</v>
      </c>
      <c r="AB524" s="14">
        <v>105.182</v>
      </c>
      <c r="AC524" s="14">
        <v>176322.976</v>
      </c>
      <c r="AD524" s="14">
        <v>720287.13100000005</v>
      </c>
      <c r="AE524" s="14">
        <v>18517.430799999998</v>
      </c>
      <c r="AF524" s="14">
        <v>50578.41</v>
      </c>
      <c r="AG524" s="14">
        <v>9522</v>
      </c>
      <c r="AH524" s="14">
        <v>14241</v>
      </c>
      <c r="AI524" s="14">
        <v>459.8501</v>
      </c>
      <c r="AJ524" s="14">
        <v>271.22820000000002</v>
      </c>
      <c r="AK524" s="14">
        <v>0.48799999999999999</v>
      </c>
      <c r="AL524" s="14">
        <v>0.255</v>
      </c>
      <c r="AM524" s="14">
        <v>0.71199999999999997</v>
      </c>
      <c r="AN524" s="14">
        <v>0.63900000000000001</v>
      </c>
      <c r="AO524" s="14">
        <v>0.61699999999999999</v>
      </c>
      <c r="AP524" s="14">
        <v>0.41599999999999998</v>
      </c>
      <c r="AQ524" s="14">
        <v>0.80600000000000005</v>
      </c>
      <c r="AR524" s="14">
        <v>0.69899999999999995</v>
      </c>
      <c r="AS524" s="14">
        <v>0.70099999999999996</v>
      </c>
      <c r="AT524" s="14">
        <v>0.56200000000000006</v>
      </c>
      <c r="AU524" s="14">
        <v>0.83499999999999996</v>
      </c>
      <c r="AV524" s="14">
        <v>0.73399999999999999</v>
      </c>
      <c r="AW524" s="14">
        <v>189430</v>
      </c>
      <c r="AX524" s="14">
        <v>315060</v>
      </c>
      <c r="AY524" s="14">
        <v>130533</v>
      </c>
      <c r="AZ524" s="14">
        <v>56942</v>
      </c>
      <c r="BA524" s="56">
        <f t="shared" si="407"/>
        <v>0.27375662063832706</v>
      </c>
      <c r="BB524" s="56">
        <f t="shared" si="407"/>
        <v>0.45531204612950077</v>
      </c>
      <c r="BC524" s="56">
        <f t="shared" si="407"/>
        <v>0.18864104398343848</v>
      </c>
      <c r="BD524" s="56">
        <f t="shared" si="407"/>
        <v>8.2290289248733675E-2</v>
      </c>
      <c r="BE524" s="54"/>
      <c r="BG524" s="36">
        <f t="shared" si="410"/>
        <v>0.58264096391544951</v>
      </c>
      <c r="BH524" s="36">
        <f t="shared" si="411"/>
        <v>0.32653061224489793</v>
      </c>
      <c r="BI524" s="36">
        <f t="shared" si="412"/>
        <v>0.26034374308378661</v>
      </c>
      <c r="BJ524" s="36">
        <f t="shared" si="413"/>
        <v>0.80741203944674866</v>
      </c>
      <c r="BK524" s="36">
        <f t="shared" si="414"/>
        <v>0.78159402435863168</v>
      </c>
      <c r="BL524" s="36">
        <f t="shared" si="415"/>
        <v>0.32653061224489793</v>
      </c>
      <c r="BM524" s="36">
        <f t="shared" si="416"/>
        <v>2.2499999999999975E-2</v>
      </c>
      <c r="BN524" s="36">
        <f t="shared" si="417"/>
        <v>2.7700831024930687E-3</v>
      </c>
      <c r="BO524" s="36">
        <f t="shared" si="418"/>
        <v>3.844675124951914E-4</v>
      </c>
      <c r="BP524" s="36">
        <f t="shared" si="419"/>
        <v>2.2499921181437711E-2</v>
      </c>
      <c r="BQ524" s="36">
        <f t="shared" si="420"/>
        <v>2.77010968848059E-3</v>
      </c>
      <c r="BR524" s="36">
        <f t="shared" si="421"/>
        <v>3.8445558641097909E-4</v>
      </c>
      <c r="BS524" s="36">
        <f t="shared" si="422"/>
        <v>0.20871747230938334</v>
      </c>
      <c r="BT524" s="36">
        <f t="shared" si="423"/>
        <v>0.73315557901507844</v>
      </c>
      <c r="BU524" s="36">
        <f t="shared" si="424"/>
        <v>2.6969879490206572</v>
      </c>
      <c r="BV524" s="36">
        <f t="shared" si="425"/>
        <v>0.16988438858560578</v>
      </c>
      <c r="BW524" s="36">
        <f t="shared" si="426"/>
        <v>0.63113320953918406</v>
      </c>
      <c r="BX524" s="36">
        <f t="shared" si="427"/>
        <v>0.57070159290375155</v>
      </c>
      <c r="BY524" s="36">
        <f t="shared" si="428"/>
        <v>2.6969858943007052</v>
      </c>
      <c r="BZ524" s="36">
        <f t="shared" si="429"/>
        <v>0.16988447791156092</v>
      </c>
      <c r="CA524" s="36">
        <f t="shared" si="430"/>
        <v>1.0285991713605104E-4</v>
      </c>
      <c r="CB524" s="36">
        <f t="shared" si="431"/>
        <v>7.3996993872124002E-3</v>
      </c>
      <c r="CC524" s="36">
        <f t="shared" si="432"/>
        <v>1.9183400986794088E-4</v>
      </c>
      <c r="CD524" s="36">
        <f t="shared" si="433"/>
        <v>5.2052835457862224E-3</v>
      </c>
      <c r="CE524" s="36">
        <f t="shared" si="434"/>
        <v>2.3413111342352104E-5</v>
      </c>
      <c r="CF524" s="36">
        <f t="shared" si="435"/>
        <v>1.4972671758443258E-2</v>
      </c>
      <c r="CG524" s="36">
        <f t="shared" si="436"/>
        <v>5.8285125668220729E-4</v>
      </c>
      <c r="CH524" s="36">
        <f t="shared" si="437"/>
        <v>9.141517870303947E-3</v>
      </c>
      <c r="CI524" s="36">
        <f t="shared" si="438"/>
        <v>3.0532326850284458E-3</v>
      </c>
      <c r="CJ524" s="36">
        <f t="shared" si="439"/>
        <v>2.3597401654811993E-2</v>
      </c>
      <c r="CK524" s="36">
        <f t="shared" si="440"/>
        <v>1.9911608690415744E-3</v>
      </c>
      <c r="CL524" s="36">
        <f t="shared" si="441"/>
        <v>1.6920678034304066E-3</v>
      </c>
      <c r="CM524" s="36">
        <f t="shared" si="442"/>
        <v>51.810465107234734</v>
      </c>
      <c r="CN524" s="36">
        <f t="shared" si="443"/>
        <v>0.82461665567610365</v>
      </c>
      <c r="CO524" s="36">
        <f t="shared" si="444"/>
        <v>0.79677575760836183</v>
      </c>
      <c r="CP524" s="36">
        <f t="shared" si="445"/>
        <v>0.51626096832183066</v>
      </c>
      <c r="CQ524" s="36">
        <f t="shared" si="446"/>
        <v>3212.8157823528131</v>
      </c>
      <c r="CR524" s="36">
        <f t="shared" si="447"/>
        <v>0.12479891637586737</v>
      </c>
      <c r="CS524" s="36">
        <f t="shared" si="448"/>
        <v>5.9771879721617183E-2</v>
      </c>
      <c r="CT524" s="36">
        <f t="shared" si="449"/>
        <v>0.96152653156803869</v>
      </c>
      <c r="CU524" s="36"/>
      <c r="CV524" s="42" t="str">
        <f t="shared" si="450"/>
        <v>Nova Ponte</v>
      </c>
      <c r="CW524" s="43">
        <f t="shared" si="408"/>
        <v>0.32653061224489793</v>
      </c>
      <c r="CX524" s="43">
        <f t="shared" si="408"/>
        <v>0.26034374308378661</v>
      </c>
      <c r="CY524" s="43">
        <f t="shared" si="408"/>
        <v>3.844675124951914E-4</v>
      </c>
      <c r="CZ524" s="43">
        <f t="shared" si="408"/>
        <v>0.16988438858560578</v>
      </c>
      <c r="DA524" s="43">
        <f t="shared" si="408"/>
        <v>0.57070159290375155</v>
      </c>
      <c r="DB524" s="43">
        <f t="shared" si="408"/>
        <v>3.0532326850284458E-3</v>
      </c>
      <c r="DC524" s="43">
        <f t="shared" si="408"/>
        <v>2.3597401654811993E-2</v>
      </c>
      <c r="DD524" s="43">
        <f t="shared" si="408"/>
        <v>1.9911608690415744E-3</v>
      </c>
      <c r="DE524" s="43">
        <f t="shared" si="408"/>
        <v>1.6920678034304066E-3</v>
      </c>
      <c r="DF524" s="43">
        <f t="shared" si="408"/>
        <v>3212.8157823528131</v>
      </c>
      <c r="DG524" s="43">
        <f t="shared" si="408"/>
        <v>0.12479891637586737</v>
      </c>
      <c r="DH524" s="43">
        <f t="shared" si="408"/>
        <v>5.9771879721617183E-2</v>
      </c>
      <c r="DI524" s="43">
        <f t="shared" si="408"/>
        <v>0.96152653156803869</v>
      </c>
      <c r="DJ524" s="51">
        <f t="shared" si="409"/>
        <v>247.33231218060166</v>
      </c>
      <c r="DL524" s="40">
        <f t="shared" si="453"/>
        <v>521</v>
      </c>
      <c r="DM524" s="58">
        <f t="shared" si="451"/>
        <v>131.32725033668055</v>
      </c>
      <c r="DN524" s="57" t="str">
        <f t="shared" si="452"/>
        <v>Paula Cândido</v>
      </c>
    </row>
    <row r="525" spans="1:118" x14ac:dyDescent="0.3">
      <c r="A525" s="12">
        <v>314505</v>
      </c>
      <c r="B525" s="12" t="s">
        <v>29</v>
      </c>
      <c r="C525" s="12" t="s">
        <v>28</v>
      </c>
      <c r="D525" s="27" t="s">
        <v>558</v>
      </c>
      <c r="E525" s="13">
        <v>6044</v>
      </c>
      <c r="F525" s="14">
        <v>26.21</v>
      </c>
      <c r="G525" s="14">
        <v>73.319999999999993</v>
      </c>
      <c r="H525" s="15">
        <v>1584.1324</v>
      </c>
      <c r="I525" s="15">
        <v>4431.4607999999998</v>
      </c>
      <c r="J525" s="15">
        <v>84.490200000000002</v>
      </c>
      <c r="K525" s="13">
        <v>7365</v>
      </c>
      <c r="L525" s="14">
        <v>24.37</v>
      </c>
      <c r="M525" s="14">
        <v>58.47</v>
      </c>
      <c r="N525" s="15">
        <v>1794.8505</v>
      </c>
      <c r="O525" s="15">
        <v>4306.3154999999997</v>
      </c>
      <c r="P525" s="15">
        <v>117.78270000000001</v>
      </c>
      <c r="Q525" s="13">
        <v>7362</v>
      </c>
      <c r="R525" s="14">
        <v>5.69</v>
      </c>
      <c r="S525" s="14">
        <v>24.2</v>
      </c>
      <c r="T525" s="15">
        <v>418.89780000000002</v>
      </c>
      <c r="U525" s="14">
        <v>1781.604</v>
      </c>
      <c r="V525" s="14">
        <v>50.170099999999998</v>
      </c>
      <c r="W525" s="14">
        <v>0.35</v>
      </c>
      <c r="X525" s="14">
        <v>0.62</v>
      </c>
      <c r="Y525" s="14">
        <v>0.41</v>
      </c>
      <c r="Z525" s="14">
        <v>66.608599999999996</v>
      </c>
      <c r="AA525" s="14">
        <v>113.3334</v>
      </c>
      <c r="AB525" s="14">
        <v>82.932000000000002</v>
      </c>
      <c r="AC525" s="14">
        <v>22228.306</v>
      </c>
      <c r="AD525" s="14">
        <v>79199.414000000004</v>
      </c>
      <c r="AE525" s="14">
        <v>3014.0075999999999</v>
      </c>
      <c r="AF525" s="14">
        <v>10380</v>
      </c>
      <c r="AG525" s="14">
        <v>7375</v>
      </c>
      <c r="AH525" s="14">
        <v>7630</v>
      </c>
      <c r="AI525" s="14">
        <v>74.847899999999996</v>
      </c>
      <c r="AJ525" s="14">
        <v>55.6631</v>
      </c>
      <c r="AK525" s="14">
        <v>0.32700000000000001</v>
      </c>
      <c r="AL525" s="14">
        <v>0.12</v>
      </c>
      <c r="AM525" s="14">
        <v>0.67100000000000004</v>
      </c>
      <c r="AN525" s="14">
        <v>0.435</v>
      </c>
      <c r="AO525" s="14">
        <v>0.51800000000000002</v>
      </c>
      <c r="AP525" s="14">
        <v>0.35799999999999998</v>
      </c>
      <c r="AQ525" s="14">
        <v>0.71499999999999997</v>
      </c>
      <c r="AR525" s="14">
        <v>0.54400000000000004</v>
      </c>
      <c r="AS525" s="14">
        <v>0.64100000000000001</v>
      </c>
      <c r="AT525" s="14">
        <v>0.55600000000000005</v>
      </c>
      <c r="AU525" s="14">
        <v>0.81100000000000005</v>
      </c>
      <c r="AV525" s="14">
        <v>0.58399999999999996</v>
      </c>
      <c r="AW525" s="14">
        <v>18350</v>
      </c>
      <c r="AX525" s="14">
        <v>5312</v>
      </c>
      <c r="AY525" s="14">
        <v>28048</v>
      </c>
      <c r="AZ525" s="14">
        <v>25530</v>
      </c>
      <c r="BA525" s="56">
        <f t="shared" si="407"/>
        <v>0.2375712066286898</v>
      </c>
      <c r="BB525" s="56">
        <f t="shared" si="407"/>
        <v>6.8772656654583111E-2</v>
      </c>
      <c r="BC525" s="56">
        <f t="shared" si="407"/>
        <v>0.36312791299844638</v>
      </c>
      <c r="BD525" s="56">
        <f t="shared" si="407"/>
        <v>0.33052822371828067</v>
      </c>
      <c r="BE525" s="54"/>
      <c r="BG525" s="36">
        <f t="shared" si="410"/>
        <v>0.74552701915546504</v>
      </c>
      <c r="BH525" s="36">
        <f t="shared" si="411"/>
        <v>0.35264301799151049</v>
      </c>
      <c r="BI525" s="36">
        <f t="shared" si="412"/>
        <v>1.1338978904821253</v>
      </c>
      <c r="BJ525" s="36">
        <f t="shared" si="413"/>
        <v>0.61206222219846995</v>
      </c>
      <c r="BK525" s="36">
        <f t="shared" si="414"/>
        <v>0.5155565158197859</v>
      </c>
      <c r="BL525" s="36">
        <f t="shared" si="415"/>
        <v>0.35263998473753866</v>
      </c>
      <c r="BM525" s="36">
        <f t="shared" si="416"/>
        <v>0.17361111111111108</v>
      </c>
      <c r="BN525" s="36">
        <f t="shared" si="417"/>
        <v>7.6946752847029945E-3</v>
      </c>
      <c r="BO525" s="36">
        <f t="shared" si="418"/>
        <v>3.8446751249519448E-2</v>
      </c>
      <c r="BP525" s="36">
        <f t="shared" si="419"/>
        <v>0.17361123274482274</v>
      </c>
      <c r="BQ525" s="36">
        <f t="shared" si="420"/>
        <v>7.694693008662332E-3</v>
      </c>
      <c r="BR525" s="36">
        <f t="shared" si="421"/>
        <v>3.8446699072514058E-2</v>
      </c>
      <c r="BS525" s="36">
        <f t="shared" si="422"/>
        <v>0.86774459887283106</v>
      </c>
      <c r="BT525" s="36">
        <f t="shared" si="423"/>
        <v>0.96863660066631174</v>
      </c>
      <c r="BU525" s="36">
        <f t="shared" si="424"/>
        <v>0.32482188133536599</v>
      </c>
      <c r="BV525" s="36">
        <f t="shared" si="425"/>
        <v>0.77327774775549596</v>
      </c>
      <c r="BW525" s="36">
        <f t="shared" si="426"/>
        <v>0.70692512396181584</v>
      </c>
      <c r="BX525" s="36">
        <f t="shared" si="427"/>
        <v>0.75511691866230624</v>
      </c>
      <c r="BY525" s="36">
        <f t="shared" si="428"/>
        <v>0.32482231129965555</v>
      </c>
      <c r="BZ525" s="36">
        <f t="shared" si="429"/>
        <v>0.77327760768197662</v>
      </c>
      <c r="CA525" s="36">
        <f t="shared" si="430"/>
        <v>0.11337631506404056</v>
      </c>
      <c r="CB525" s="36">
        <f t="shared" si="431"/>
        <v>0.32477743091686906</v>
      </c>
      <c r="CC525" s="36">
        <f t="shared" si="432"/>
        <v>4.989602596665141E-3</v>
      </c>
      <c r="CD525" s="36">
        <f t="shared" si="433"/>
        <v>7.297250123868293E-2</v>
      </c>
      <c r="CE525" s="36">
        <f t="shared" si="434"/>
        <v>2.7065556711758559E-2</v>
      </c>
      <c r="CF525" s="36">
        <f t="shared" si="435"/>
        <v>5.989068703377308E-2</v>
      </c>
      <c r="CG525" s="36">
        <f t="shared" si="436"/>
        <v>8.3698086278131672E-3</v>
      </c>
      <c r="CH525" s="36">
        <f t="shared" si="437"/>
        <v>2.1707726928784109E-2</v>
      </c>
      <c r="CI525" s="36">
        <f t="shared" si="438"/>
        <v>1.8528272825684203E-2</v>
      </c>
      <c r="CJ525" s="36">
        <f t="shared" si="439"/>
        <v>2.6455218464218326E-2</v>
      </c>
      <c r="CK525" s="36">
        <f t="shared" si="440"/>
        <v>5.1958694866706019E-3</v>
      </c>
      <c r="CL525" s="36">
        <f t="shared" si="441"/>
        <v>2.9457270761028127E-2</v>
      </c>
      <c r="CM525" s="36">
        <f t="shared" si="442"/>
        <v>4.2381778182995981E-2</v>
      </c>
      <c r="CN525" s="36">
        <f t="shared" si="443"/>
        <v>0.9969029445012817</v>
      </c>
      <c r="CO525" s="36">
        <f t="shared" si="444"/>
        <v>0.9543875133530586</v>
      </c>
      <c r="CP525" s="36">
        <f t="shared" si="445"/>
        <v>0.76351778366386469</v>
      </c>
      <c r="CQ525" s="36">
        <f t="shared" si="446"/>
        <v>2406.6169564758984</v>
      </c>
      <c r="CR525" s="36">
        <f t="shared" si="447"/>
        <v>0.8141713342761282</v>
      </c>
      <c r="CS525" s="36">
        <f t="shared" si="448"/>
        <v>0.2064303187561595</v>
      </c>
      <c r="CT525" s="36">
        <f t="shared" si="449"/>
        <v>48.374822758723042</v>
      </c>
      <c r="CU525" s="36"/>
      <c r="CV525" s="42" t="str">
        <f t="shared" si="450"/>
        <v>Nova Porteirinha</v>
      </c>
      <c r="CW525" s="43">
        <f t="shared" si="408"/>
        <v>0.35264301799151049</v>
      </c>
      <c r="CX525" s="43">
        <f t="shared" si="408"/>
        <v>1.1338978904821253</v>
      </c>
      <c r="CY525" s="43">
        <f t="shared" si="408"/>
        <v>3.8446751249519448E-2</v>
      </c>
      <c r="CZ525" s="43">
        <f t="shared" si="408"/>
        <v>0.77327774775549596</v>
      </c>
      <c r="DA525" s="43">
        <f t="shared" si="408"/>
        <v>0.75511691866230624</v>
      </c>
      <c r="DB525" s="43">
        <f t="shared" si="408"/>
        <v>1.8528272825684203E-2</v>
      </c>
      <c r="DC525" s="43">
        <f t="shared" si="408"/>
        <v>2.6455218464218326E-2</v>
      </c>
      <c r="DD525" s="43">
        <f t="shared" si="408"/>
        <v>5.1958694866706019E-3</v>
      </c>
      <c r="DE525" s="43">
        <f t="shared" si="408"/>
        <v>2.9457270761028127E-2</v>
      </c>
      <c r="DF525" s="43">
        <f t="shared" si="408"/>
        <v>2406.6169564758984</v>
      </c>
      <c r="DG525" s="43">
        <f t="shared" si="408"/>
        <v>0.8141713342761282</v>
      </c>
      <c r="DH525" s="43">
        <f t="shared" si="408"/>
        <v>0.2064303187561595</v>
      </c>
      <c r="DI525" s="43">
        <f t="shared" si="408"/>
        <v>48.374822758723042</v>
      </c>
      <c r="DJ525" s="51">
        <f t="shared" si="409"/>
        <v>189.16503075733323</v>
      </c>
      <c r="DL525" s="40">
        <f t="shared" si="453"/>
        <v>522</v>
      </c>
      <c r="DM525" s="58">
        <f t="shared" si="451"/>
        <v>132.41098925438254</v>
      </c>
      <c r="DN525" s="57" t="str">
        <f t="shared" si="452"/>
        <v>Bonfim</v>
      </c>
    </row>
    <row r="526" spans="1:118" x14ac:dyDescent="0.3">
      <c r="A526" s="12">
        <v>314510</v>
      </c>
      <c r="B526" s="12" t="s">
        <v>29</v>
      </c>
      <c r="C526" s="12" t="s">
        <v>28</v>
      </c>
      <c r="D526" s="27" t="s">
        <v>559</v>
      </c>
      <c r="E526" s="13">
        <v>11687</v>
      </c>
      <c r="F526" s="14">
        <v>8.31</v>
      </c>
      <c r="G526" s="14">
        <v>36.97</v>
      </c>
      <c r="H526" s="15">
        <v>971.18970000000013</v>
      </c>
      <c r="I526" s="15">
        <v>4320.6839</v>
      </c>
      <c r="J526" s="15">
        <v>26.788</v>
      </c>
      <c r="K526" s="13">
        <v>13972</v>
      </c>
      <c r="L526" s="14">
        <v>3.28</v>
      </c>
      <c r="M526" s="14">
        <v>17.760000000000002</v>
      </c>
      <c r="N526" s="15">
        <v>458.28159999999997</v>
      </c>
      <c r="O526" s="15">
        <v>2481.4272000000001</v>
      </c>
      <c r="P526" s="15">
        <v>15.852600000000001</v>
      </c>
      <c r="Q526" s="13">
        <v>15262</v>
      </c>
      <c r="R526" s="14">
        <v>1.44</v>
      </c>
      <c r="S526" s="14">
        <v>8.58</v>
      </c>
      <c r="T526" s="15">
        <v>219.77279999999999</v>
      </c>
      <c r="U526" s="14">
        <v>1309.4796000000001</v>
      </c>
      <c r="V526" s="14">
        <v>12.6968</v>
      </c>
      <c r="W526" s="14">
        <v>0.56999999999999995</v>
      </c>
      <c r="X526" s="14">
        <v>0.5</v>
      </c>
      <c r="Y526" s="14">
        <v>0.45</v>
      </c>
      <c r="Z526" s="14">
        <v>108.4769</v>
      </c>
      <c r="AA526" s="14">
        <v>91.397900000000007</v>
      </c>
      <c r="AB526" s="14">
        <v>91.022900000000007</v>
      </c>
      <c r="AC526" s="14">
        <v>42151.656999999999</v>
      </c>
      <c r="AD526" s="14">
        <v>249371.424</v>
      </c>
      <c r="AE526" s="14">
        <v>3056.9045999999998</v>
      </c>
      <c r="AF526" s="14">
        <v>15286.67</v>
      </c>
      <c r="AG526" s="14">
        <v>13789</v>
      </c>
      <c r="AH526" s="14">
        <v>16313</v>
      </c>
      <c r="AI526" s="14">
        <v>75.913200000000003</v>
      </c>
      <c r="AJ526" s="14">
        <v>81.975200000000001</v>
      </c>
      <c r="AK526" s="14">
        <v>0.39400000000000002</v>
      </c>
      <c r="AL526" s="14">
        <v>0.158</v>
      </c>
      <c r="AM526" s="14">
        <v>0.65400000000000003</v>
      </c>
      <c r="AN526" s="14">
        <v>0.59299999999999997</v>
      </c>
      <c r="AO526" s="14">
        <v>0.53700000000000003</v>
      </c>
      <c r="AP526" s="14">
        <v>0.317</v>
      </c>
      <c r="AQ526" s="14">
        <v>0.73699999999999999</v>
      </c>
      <c r="AR526" s="14">
        <v>0.66200000000000003</v>
      </c>
      <c r="AS526" s="14">
        <v>0.67100000000000004</v>
      </c>
      <c r="AT526" s="14">
        <v>0.52500000000000002</v>
      </c>
      <c r="AU526" s="14">
        <v>0.83899999999999997</v>
      </c>
      <c r="AV526" s="14">
        <v>0.68700000000000006</v>
      </c>
      <c r="AW526" s="14">
        <v>74876</v>
      </c>
      <c r="AX526" s="14">
        <v>14534</v>
      </c>
      <c r="AY526" s="14">
        <v>94323</v>
      </c>
      <c r="AZ526" s="14">
        <v>50013</v>
      </c>
      <c r="BA526" s="56">
        <f t="shared" si="407"/>
        <v>0.32033061528325618</v>
      </c>
      <c r="BB526" s="56">
        <f t="shared" si="407"/>
        <v>6.2178604125846006E-2</v>
      </c>
      <c r="BC526" s="56">
        <f t="shared" si="407"/>
        <v>0.40352776090286036</v>
      </c>
      <c r="BD526" s="56">
        <f t="shared" si="407"/>
        <v>0.21396301968803744</v>
      </c>
      <c r="BE526" s="54"/>
      <c r="BG526" s="36">
        <f t="shared" si="410"/>
        <v>0.51394350890402096</v>
      </c>
      <c r="BH526" s="36">
        <f t="shared" si="411"/>
        <v>0.35597768519172374</v>
      </c>
      <c r="BI526" s="36">
        <f t="shared" si="412"/>
        <v>7.1780102272594903E-2</v>
      </c>
      <c r="BJ526" s="36">
        <f t="shared" si="413"/>
        <v>0.78465548028474719</v>
      </c>
      <c r="BK526" s="36">
        <f t="shared" si="414"/>
        <v>0.62844707370883135</v>
      </c>
      <c r="BL526" s="36">
        <f t="shared" si="415"/>
        <v>0.35597946913639378</v>
      </c>
      <c r="BM526" s="36">
        <f t="shared" si="416"/>
        <v>2.5000000000000044E-3</v>
      </c>
      <c r="BN526" s="36">
        <f t="shared" si="417"/>
        <v>1.5081563558017836E-2</v>
      </c>
      <c r="BO526" s="36">
        <f t="shared" si="418"/>
        <v>1.3840830449826995E-2</v>
      </c>
      <c r="BP526" s="36">
        <f t="shared" si="419"/>
        <v>2.4999912423819717E-3</v>
      </c>
      <c r="BQ526" s="36">
        <f t="shared" si="420"/>
        <v>1.5081551151255996E-2</v>
      </c>
      <c r="BR526" s="36">
        <f t="shared" si="421"/>
        <v>1.3840857283737563E-2</v>
      </c>
      <c r="BS526" s="36">
        <f t="shared" si="422"/>
        <v>0.75717209624914661</v>
      </c>
      <c r="BT526" s="36">
        <f t="shared" si="423"/>
        <v>0.90293787862489649</v>
      </c>
      <c r="BU526" s="36">
        <f t="shared" si="424"/>
        <v>0.3178822808897217</v>
      </c>
      <c r="BV526" s="36">
        <f t="shared" si="425"/>
        <v>0.67623664630197899</v>
      </c>
      <c r="BW526" s="36">
        <f t="shared" si="426"/>
        <v>0.49325741420596769</v>
      </c>
      <c r="BX526" s="36">
        <f t="shared" si="427"/>
        <v>0.51820812656192072</v>
      </c>
      <c r="BY526" s="36">
        <f t="shared" si="428"/>
        <v>0.31788255766256085</v>
      </c>
      <c r="BZ526" s="36">
        <f t="shared" si="429"/>
        <v>0.67623675039025444</v>
      </c>
      <c r="CA526" s="36">
        <f t="shared" si="430"/>
        <v>4.0325201914017332E-2</v>
      </c>
      <c r="CB526" s="36">
        <f t="shared" si="431"/>
        <v>0.18808853945864012</v>
      </c>
      <c r="CC526" s="36">
        <f t="shared" si="432"/>
        <v>8.8704046162935909E-3</v>
      </c>
      <c r="CD526" s="36">
        <f t="shared" si="433"/>
        <v>2.5336696545200315E-5</v>
      </c>
      <c r="CE526" s="36">
        <f t="shared" si="434"/>
        <v>1.7921436004162312E-2</v>
      </c>
      <c r="CF526" s="36">
        <f t="shared" si="435"/>
        <v>0.10970909220388467</v>
      </c>
      <c r="CG526" s="36">
        <f t="shared" si="436"/>
        <v>4.0363660435055737E-3</v>
      </c>
      <c r="CH526" s="36">
        <f t="shared" si="437"/>
        <v>1.4150804335649198E-3</v>
      </c>
      <c r="CI526" s="36">
        <f t="shared" si="438"/>
        <v>9.1560654165546498E-3</v>
      </c>
      <c r="CJ526" s="36">
        <f t="shared" si="439"/>
        <v>4.3822125852808848E-2</v>
      </c>
      <c r="CK526" s="36">
        <f t="shared" si="440"/>
        <v>1.6036634218119202E-3</v>
      </c>
      <c r="CL526" s="36">
        <f t="shared" si="441"/>
        <v>6.5187867813489323E-4</v>
      </c>
      <c r="CM526" s="36">
        <f t="shared" si="442"/>
        <v>5.019407130269526</v>
      </c>
      <c r="CN526" s="36">
        <f t="shared" si="443"/>
        <v>0.99153764949308709</v>
      </c>
      <c r="CO526" s="36">
        <f t="shared" si="444"/>
        <v>0.85083923851776755</v>
      </c>
      <c r="CP526" s="36">
        <f t="shared" si="445"/>
        <v>0.56665639667098977</v>
      </c>
      <c r="CQ526" s="36">
        <f t="shared" si="446"/>
        <v>4421.5914509469731</v>
      </c>
      <c r="CR526" s="36">
        <f t="shared" si="447"/>
        <v>0.83116171561922703</v>
      </c>
      <c r="CS526" s="36">
        <f t="shared" si="448"/>
        <v>0.37964021895300648</v>
      </c>
      <c r="CT526" s="36">
        <f t="shared" si="449"/>
        <v>17.219951392012579</v>
      </c>
      <c r="CU526" s="36"/>
      <c r="CV526" s="42" t="str">
        <f t="shared" si="450"/>
        <v>Nova Resende</v>
      </c>
      <c r="CW526" s="43">
        <f t="shared" si="408"/>
        <v>0.35597768519172374</v>
      </c>
      <c r="CX526" s="43">
        <f t="shared" si="408"/>
        <v>7.1780102272594903E-2</v>
      </c>
      <c r="CY526" s="43">
        <f t="shared" si="408"/>
        <v>1.3840830449826995E-2</v>
      </c>
      <c r="CZ526" s="43">
        <f t="shared" si="408"/>
        <v>0.67623664630197899</v>
      </c>
      <c r="DA526" s="43">
        <f t="shared" si="408"/>
        <v>0.51820812656192072</v>
      </c>
      <c r="DB526" s="43">
        <f t="shared" si="408"/>
        <v>9.1560654165546498E-3</v>
      </c>
      <c r="DC526" s="43">
        <f t="shared" si="408"/>
        <v>4.3822125852808848E-2</v>
      </c>
      <c r="DD526" s="43">
        <f t="shared" si="408"/>
        <v>1.6036634218119202E-3</v>
      </c>
      <c r="DE526" s="43">
        <f t="shared" si="408"/>
        <v>6.5187867813489323E-4</v>
      </c>
      <c r="DF526" s="43">
        <f t="shared" si="408"/>
        <v>4421.5914509469731</v>
      </c>
      <c r="DG526" s="43">
        <f t="shared" si="408"/>
        <v>0.83116171561922703</v>
      </c>
      <c r="DH526" s="43">
        <f t="shared" si="408"/>
        <v>0.37964021895300648</v>
      </c>
      <c r="DI526" s="43">
        <f t="shared" si="408"/>
        <v>17.219951392012579</v>
      </c>
      <c r="DJ526" s="51">
        <f t="shared" si="409"/>
        <v>341.67026779982348</v>
      </c>
      <c r="DL526" s="40">
        <f t="shared" si="453"/>
        <v>523</v>
      </c>
      <c r="DM526" s="58">
        <f t="shared" si="451"/>
        <v>132.75794334096673</v>
      </c>
      <c r="DN526" s="57" t="str">
        <f t="shared" si="452"/>
        <v>São João do Pacuí</v>
      </c>
    </row>
    <row r="527" spans="1:118" x14ac:dyDescent="0.3">
      <c r="A527" s="12">
        <v>314520</v>
      </c>
      <c r="B527" s="12" t="s">
        <v>29</v>
      </c>
      <c r="C527" s="12" t="s">
        <v>28</v>
      </c>
      <c r="D527" s="27" t="s">
        <v>561</v>
      </c>
      <c r="E527" s="13">
        <v>17797</v>
      </c>
      <c r="F527" s="14">
        <v>2.15</v>
      </c>
      <c r="G527" s="14">
        <v>21.07</v>
      </c>
      <c r="H527" s="15">
        <v>382.63549999999998</v>
      </c>
      <c r="I527" s="15">
        <v>3749.8278999999998</v>
      </c>
      <c r="J527" s="15">
        <v>6.9306999999999999</v>
      </c>
      <c r="K527" s="13">
        <v>36692</v>
      </c>
      <c r="L527" s="14">
        <v>1.26</v>
      </c>
      <c r="M527" s="14">
        <v>8.68</v>
      </c>
      <c r="N527" s="15">
        <v>462.31920000000002</v>
      </c>
      <c r="O527" s="15">
        <v>3184.8656000000001</v>
      </c>
      <c r="P527" s="15">
        <v>6.0896999999999997</v>
      </c>
      <c r="Q527" s="13">
        <v>73372</v>
      </c>
      <c r="R527" s="14">
        <v>1.18</v>
      </c>
      <c r="S527" s="14">
        <v>2.81</v>
      </c>
      <c r="T527" s="15">
        <v>865.78959999999995</v>
      </c>
      <c r="U527" s="14">
        <v>2061.7532000000001</v>
      </c>
      <c r="V527" s="14">
        <v>10.404299999999999</v>
      </c>
      <c r="W527" s="14">
        <v>0.43</v>
      </c>
      <c r="X527" s="14">
        <v>0.61</v>
      </c>
      <c r="Y527" s="14">
        <v>0.35</v>
      </c>
      <c r="Z527" s="14">
        <v>81.833500000000001</v>
      </c>
      <c r="AA527" s="14">
        <v>111.5055</v>
      </c>
      <c r="AB527" s="14">
        <v>70.795599999999993</v>
      </c>
      <c r="AC527" s="14">
        <v>151422.47289999999</v>
      </c>
      <c r="AD527" s="14">
        <v>1844365.835</v>
      </c>
      <c r="AE527" s="14">
        <v>4141.9790999999996</v>
      </c>
      <c r="AF527" s="14">
        <v>21136.44</v>
      </c>
      <c r="AG527" s="14">
        <v>36558</v>
      </c>
      <c r="AH527" s="14">
        <v>87260</v>
      </c>
      <c r="AI527" s="14">
        <v>102.8593</v>
      </c>
      <c r="AJ527" s="14">
        <v>113.34480000000001</v>
      </c>
      <c r="AK527" s="14">
        <v>0.436</v>
      </c>
      <c r="AL527" s="14">
        <v>0.17599999999999999</v>
      </c>
      <c r="AM527" s="14">
        <v>0.76500000000000001</v>
      </c>
      <c r="AN527" s="14">
        <v>0.61599999999999999</v>
      </c>
      <c r="AO527" s="14">
        <v>0.61399999999999999</v>
      </c>
      <c r="AP527" s="14">
        <v>0.38300000000000001</v>
      </c>
      <c r="AQ527" s="14">
        <v>0.83</v>
      </c>
      <c r="AR527" s="14">
        <v>0.72699999999999998</v>
      </c>
      <c r="AS527" s="14">
        <v>0.71499999999999997</v>
      </c>
      <c r="AT527" s="14">
        <v>0.59699999999999998</v>
      </c>
      <c r="AU527" s="14">
        <v>0.86399999999999999</v>
      </c>
      <c r="AV527" s="14">
        <v>0.70899999999999996</v>
      </c>
      <c r="AW527" s="14">
        <v>10513</v>
      </c>
      <c r="AX527" s="14">
        <v>738858</v>
      </c>
      <c r="AY527" s="14">
        <v>612751</v>
      </c>
      <c r="AZ527" s="14">
        <v>282953</v>
      </c>
      <c r="BA527" s="56">
        <f t="shared" si="407"/>
        <v>6.3905900946765347E-3</v>
      </c>
      <c r="BB527" s="56">
        <f t="shared" si="407"/>
        <v>0.44913332218895796</v>
      </c>
      <c r="BC527" s="56">
        <f t="shared" si="407"/>
        <v>0.37247602692886345</v>
      </c>
      <c r="BD527" s="56">
        <f t="shared" si="407"/>
        <v>0.1720000607875021</v>
      </c>
      <c r="BE527" s="54"/>
      <c r="BG527" s="36">
        <f t="shared" si="410"/>
        <v>0.13032756250146013</v>
      </c>
      <c r="BH527" s="36">
        <f t="shared" si="411"/>
        <v>0.44818711798444877</v>
      </c>
      <c r="BI527" s="36">
        <f t="shared" si="412"/>
        <v>0.57796319700870136</v>
      </c>
      <c r="BJ527" s="36">
        <f t="shared" si="413"/>
        <v>0.30265693973078417</v>
      </c>
      <c r="BK527" s="36">
        <f t="shared" si="414"/>
        <v>0.45384874991779539</v>
      </c>
      <c r="BL527" s="36">
        <f t="shared" si="415"/>
        <v>0.44818970351820525</v>
      </c>
      <c r="BM527" s="36">
        <f t="shared" si="416"/>
        <v>8.0277777777777767E-2</v>
      </c>
      <c r="BN527" s="36">
        <f t="shared" si="417"/>
        <v>4.9245921822099106E-3</v>
      </c>
      <c r="BO527" s="36">
        <f t="shared" si="418"/>
        <v>9.8423683198769776E-2</v>
      </c>
      <c r="BP527" s="36">
        <f t="shared" si="419"/>
        <v>8.0277496560932027E-2</v>
      </c>
      <c r="BQ527" s="36">
        <f t="shared" si="420"/>
        <v>4.9246843471767191E-3</v>
      </c>
      <c r="BR527" s="36">
        <f t="shared" si="421"/>
        <v>9.842367127259341E-2</v>
      </c>
      <c r="BS527" s="36">
        <f t="shared" si="422"/>
        <v>0.28468562302074857</v>
      </c>
      <c r="BT527" s="36">
        <f t="shared" si="423"/>
        <v>0.39929930735191443</v>
      </c>
      <c r="BU527" s="36">
        <f t="shared" si="424"/>
        <v>0.16726570205708521</v>
      </c>
      <c r="BV527" s="36">
        <f t="shared" si="425"/>
        <v>0.56904273120937232</v>
      </c>
      <c r="BW527" s="36">
        <f t="shared" si="426"/>
        <v>4.4430473032942404E-2</v>
      </c>
      <c r="BX527" s="36">
        <f t="shared" si="427"/>
        <v>0.24846543291890016</v>
      </c>
      <c r="BY527" s="36">
        <f t="shared" si="428"/>
        <v>0.16726569809807482</v>
      </c>
      <c r="BZ527" s="36">
        <f t="shared" si="429"/>
        <v>0.5690427225868927</v>
      </c>
      <c r="CA527" s="36">
        <f t="shared" si="430"/>
        <v>1.3367674831001146E-2</v>
      </c>
      <c r="CB527" s="36">
        <f t="shared" si="431"/>
        <v>0.13629064374815331</v>
      </c>
      <c r="CC527" s="36">
        <f t="shared" si="432"/>
        <v>3.5470108424582362E-3</v>
      </c>
      <c r="CD527" s="36">
        <f t="shared" si="433"/>
        <v>1.1260754020089227E-3</v>
      </c>
      <c r="CE527" s="36">
        <f t="shared" si="434"/>
        <v>9.3652445369406275E-5</v>
      </c>
      <c r="CF527" s="36">
        <f t="shared" si="435"/>
        <v>3.6857519272196403E-2</v>
      </c>
      <c r="CG527" s="36">
        <f t="shared" si="436"/>
        <v>2.9852963257767052E-3</v>
      </c>
      <c r="CH527" s="36">
        <f t="shared" si="437"/>
        <v>1.9459812698381502E-2</v>
      </c>
      <c r="CI527" s="36">
        <f t="shared" si="438"/>
        <v>1.3240967444293505E-3</v>
      </c>
      <c r="CJ527" s="36">
        <f t="shared" si="439"/>
        <v>1.0181539410654673E-2</v>
      </c>
      <c r="CK527" s="36">
        <f t="shared" si="440"/>
        <v>1.309112997397475E-4</v>
      </c>
      <c r="CL527" s="36">
        <f t="shared" si="441"/>
        <v>3.2191539660982938E-5</v>
      </c>
      <c r="CM527" s="36">
        <f t="shared" si="442"/>
        <v>0.2970573135978975</v>
      </c>
      <c r="CN527" s="36">
        <f t="shared" si="443"/>
        <v>0.61535360413996798</v>
      </c>
      <c r="CO527" s="36">
        <f t="shared" si="444"/>
        <v>0.24596467805163388</v>
      </c>
      <c r="CP527" s="36">
        <f t="shared" si="445"/>
        <v>0.15900102042596498</v>
      </c>
      <c r="CQ527" s="36">
        <f t="shared" si="446"/>
        <v>0.12007958748743885</v>
      </c>
      <c r="CR527" s="36">
        <f t="shared" si="447"/>
        <v>0.13107675585880216</v>
      </c>
      <c r="CS527" s="36">
        <f t="shared" si="448"/>
        <v>0.24185318745881815</v>
      </c>
      <c r="CT527" s="36">
        <f t="shared" si="449"/>
        <v>9.8578564902615593</v>
      </c>
      <c r="CU527" s="36"/>
      <c r="CV527" s="42" t="str">
        <f t="shared" si="450"/>
        <v>Nova Serrana</v>
      </c>
      <c r="CW527" s="43">
        <f t="shared" si="408"/>
        <v>0.44818711798444877</v>
      </c>
      <c r="CX527" s="43">
        <f t="shared" si="408"/>
        <v>0.57796319700870136</v>
      </c>
      <c r="CY527" s="43">
        <f t="shared" si="408"/>
        <v>9.8423683198769776E-2</v>
      </c>
      <c r="CZ527" s="43">
        <f t="shared" si="408"/>
        <v>0.56904273120937232</v>
      </c>
      <c r="DA527" s="43">
        <f t="shared" si="408"/>
        <v>0.24846543291890016</v>
      </c>
      <c r="DB527" s="43">
        <f t="shared" si="408"/>
        <v>1.3240967444293505E-3</v>
      </c>
      <c r="DC527" s="43">
        <f t="shared" si="408"/>
        <v>1.0181539410654673E-2</v>
      </c>
      <c r="DD527" s="43">
        <f t="shared" si="408"/>
        <v>1.309112997397475E-4</v>
      </c>
      <c r="DE527" s="43">
        <f t="shared" si="408"/>
        <v>3.2191539660982938E-5</v>
      </c>
      <c r="DF527" s="43">
        <f t="shared" si="408"/>
        <v>0.12007958748743885</v>
      </c>
      <c r="DG527" s="43">
        <f t="shared" si="408"/>
        <v>0.13107675585880216</v>
      </c>
      <c r="DH527" s="43">
        <f t="shared" si="408"/>
        <v>0.24185318745881815</v>
      </c>
      <c r="DI527" s="43">
        <f t="shared" si="408"/>
        <v>9.8578564902615593</v>
      </c>
      <c r="DJ527" s="51">
        <f t="shared" si="409"/>
        <v>0.94650899402933042</v>
      </c>
      <c r="DL527" s="40">
        <f t="shared" si="453"/>
        <v>524</v>
      </c>
      <c r="DM527" s="58">
        <f t="shared" si="451"/>
        <v>132.94042904619789</v>
      </c>
      <c r="DN527" s="57" t="str">
        <f t="shared" si="452"/>
        <v>Heliodora</v>
      </c>
    </row>
    <row r="528" spans="1:118" x14ac:dyDescent="0.3">
      <c r="A528" s="12">
        <v>314530</v>
      </c>
      <c r="B528" s="12" t="s">
        <v>29</v>
      </c>
      <c r="C528" s="12" t="s">
        <v>28</v>
      </c>
      <c r="D528" s="27" t="s">
        <v>563</v>
      </c>
      <c r="E528" s="13">
        <v>30359</v>
      </c>
      <c r="F528" s="14">
        <v>58.77</v>
      </c>
      <c r="G528" s="14">
        <v>82.69</v>
      </c>
      <c r="H528" s="15">
        <v>17841.9843</v>
      </c>
      <c r="I528" s="15">
        <v>25103.857099999997</v>
      </c>
      <c r="J528" s="15">
        <v>189.4502</v>
      </c>
      <c r="K528" s="13">
        <v>30212</v>
      </c>
      <c r="L528" s="14">
        <v>43.46</v>
      </c>
      <c r="M528" s="14">
        <v>67.430000000000007</v>
      </c>
      <c r="N528" s="15">
        <v>13130.135199999999</v>
      </c>
      <c r="O528" s="15">
        <v>20371.951600000004</v>
      </c>
      <c r="P528" s="15">
        <v>210.04660000000001</v>
      </c>
      <c r="Q528" s="13">
        <v>30589</v>
      </c>
      <c r="R528" s="14">
        <v>22.06</v>
      </c>
      <c r="S528" s="14">
        <v>42.32</v>
      </c>
      <c r="T528" s="15">
        <v>6747.9333999999999</v>
      </c>
      <c r="U528" s="14">
        <v>12945.264800000001</v>
      </c>
      <c r="V528" s="14">
        <v>194.50829999999999</v>
      </c>
      <c r="W528" s="14">
        <v>0.52</v>
      </c>
      <c r="X528" s="14">
        <v>0.75</v>
      </c>
      <c r="Y528" s="14">
        <v>0.53</v>
      </c>
      <c r="Z528" s="14">
        <v>98.961399999999998</v>
      </c>
      <c r="AA528" s="14">
        <v>137.09690000000001</v>
      </c>
      <c r="AB528" s="14">
        <v>107.20480000000001</v>
      </c>
      <c r="AC528" s="14">
        <v>42774.857000000004</v>
      </c>
      <c r="AD528" s="14">
        <v>207075.24299999999</v>
      </c>
      <c r="AE528" s="14">
        <v>1404.0195000000001</v>
      </c>
      <c r="AF528" s="14">
        <v>6520</v>
      </c>
      <c r="AG528" s="14">
        <v>30466</v>
      </c>
      <c r="AH528" s="14">
        <v>31760</v>
      </c>
      <c r="AI528" s="14">
        <v>34.866500000000002</v>
      </c>
      <c r="AJ528" s="14">
        <v>34.963700000000003</v>
      </c>
      <c r="AK528" s="14">
        <v>0.23499999999999999</v>
      </c>
      <c r="AL528" s="14">
        <v>5.1999999999999998E-2</v>
      </c>
      <c r="AM528" s="14">
        <v>0.61599999999999999</v>
      </c>
      <c r="AN528" s="14">
        <v>0.40300000000000002</v>
      </c>
      <c r="AO528" s="14">
        <v>0.42699999999999999</v>
      </c>
      <c r="AP528" s="14">
        <v>0.20200000000000001</v>
      </c>
      <c r="AQ528" s="14">
        <v>0.69799999999999995</v>
      </c>
      <c r="AR528" s="14">
        <v>0.55100000000000005</v>
      </c>
      <c r="AS528" s="14">
        <v>0.57099999999999995</v>
      </c>
      <c r="AT528" s="14">
        <v>0.41499999999999998</v>
      </c>
      <c r="AU528" s="14">
        <v>0.79700000000000004</v>
      </c>
      <c r="AV528" s="14">
        <v>0.56200000000000006</v>
      </c>
      <c r="AW528" s="14">
        <v>40382</v>
      </c>
      <c r="AX528" s="14">
        <v>10453</v>
      </c>
      <c r="AY528" s="14">
        <v>54213</v>
      </c>
      <c r="AZ528" s="14">
        <v>96511</v>
      </c>
      <c r="BA528" s="56">
        <f t="shared" si="407"/>
        <v>0.20034828511750902</v>
      </c>
      <c r="BB528" s="56">
        <f t="shared" si="407"/>
        <v>5.1860745488913916E-2</v>
      </c>
      <c r="BC528" s="56">
        <f t="shared" si="407"/>
        <v>0.26896839138912182</v>
      </c>
      <c r="BD528" s="56">
        <f t="shared" si="407"/>
        <v>0.47882257800445527</v>
      </c>
      <c r="BE528" s="54"/>
      <c r="BG528" s="36">
        <f t="shared" si="410"/>
        <v>0.18713528125446335</v>
      </c>
      <c r="BH528" s="36">
        <f t="shared" si="411"/>
        <v>26.824855432369027</v>
      </c>
      <c r="BI528" s="36">
        <f t="shared" si="412"/>
        <v>6.8169110880732449</v>
      </c>
      <c r="BJ528" s="36">
        <f t="shared" si="413"/>
        <v>6.2808990026042553</v>
      </c>
      <c r="BK528" s="36">
        <f t="shared" si="414"/>
        <v>1.1001242345692266</v>
      </c>
      <c r="BL528" s="36">
        <f t="shared" si="415"/>
        <v>26.824742514026699</v>
      </c>
      <c r="BM528" s="36">
        <f t="shared" si="416"/>
        <v>1.7777777777777771E-2</v>
      </c>
      <c r="BN528" s="36">
        <f t="shared" si="417"/>
        <v>9.9722991689750753E-2</v>
      </c>
      <c r="BO528" s="36">
        <f t="shared" si="418"/>
        <v>1.5378700499807832E-3</v>
      </c>
      <c r="BP528" s="36">
        <f t="shared" si="419"/>
        <v>1.777771550138289E-2</v>
      </c>
      <c r="BQ528" s="36">
        <f t="shared" si="420"/>
        <v>9.9723342624252642E-2</v>
      </c>
      <c r="BR528" s="36">
        <f t="shared" si="421"/>
        <v>1.5378983747808561E-3</v>
      </c>
      <c r="BS528" s="36">
        <f t="shared" si="422"/>
        <v>0.75383490239168438</v>
      </c>
      <c r="BT528" s="36">
        <f t="shared" si="423"/>
        <v>0.91905182934569152</v>
      </c>
      <c r="BU528" s="36">
        <f t="shared" si="424"/>
        <v>0.63945700767323677</v>
      </c>
      <c r="BV528" s="36">
        <f t="shared" si="425"/>
        <v>0.85418927886472562</v>
      </c>
      <c r="BW528" s="36">
        <f t="shared" si="426"/>
        <v>0.11716898554961273</v>
      </c>
      <c r="BX528" s="36">
        <f t="shared" si="427"/>
        <v>0.206665503598459</v>
      </c>
      <c r="BY528" s="36">
        <f t="shared" si="428"/>
        <v>0.6394573348850463</v>
      </c>
      <c r="BZ528" s="36">
        <f t="shared" si="429"/>
        <v>0.85418926589641253</v>
      </c>
      <c r="CA528" s="36">
        <f t="shared" si="430"/>
        <v>0.27387070096976335</v>
      </c>
      <c r="CB528" s="36">
        <f t="shared" si="431"/>
        <v>0.66197762104803382</v>
      </c>
      <c r="CC528" s="36">
        <f t="shared" si="432"/>
        <v>2.1554469348761884E-2</v>
      </c>
      <c r="CD528" s="36">
        <f t="shared" si="433"/>
        <v>0.10486295662357545</v>
      </c>
      <c r="CE528" s="36">
        <f t="shared" si="434"/>
        <v>9.6901664932362117E-2</v>
      </c>
      <c r="CF528" s="36">
        <f t="shared" si="435"/>
        <v>0.32929195819758217</v>
      </c>
      <c r="CG528" s="36">
        <f t="shared" si="436"/>
        <v>1.2788822172243065E-2</v>
      </c>
      <c r="CH528" s="36">
        <f t="shared" si="437"/>
        <v>1.8595041322314047E-2</v>
      </c>
      <c r="CI528" s="36">
        <f t="shared" si="438"/>
        <v>5.3110991637666138E-2</v>
      </c>
      <c r="CJ528" s="36">
        <f t="shared" si="439"/>
        <v>0.14062500000000008</v>
      </c>
      <c r="CK528" s="36">
        <f t="shared" si="440"/>
        <v>7.7617309615696777E-3</v>
      </c>
      <c r="CL528" s="36">
        <f t="shared" si="441"/>
        <v>4.1142799657964829E-2</v>
      </c>
      <c r="CM528" s="36">
        <f t="shared" si="442"/>
        <v>0.55891914162508305</v>
      </c>
      <c r="CN528" s="36">
        <f t="shared" si="443"/>
        <v>0.99391016100585694</v>
      </c>
      <c r="CO528" s="36">
        <f t="shared" si="444"/>
        <v>0.91279707356608986</v>
      </c>
      <c r="CP528" s="36">
        <f t="shared" si="445"/>
        <v>0.27343246978651858</v>
      </c>
      <c r="CQ528" s="36">
        <f t="shared" si="446"/>
        <v>1698.6145338895074</v>
      </c>
      <c r="CR528" s="36">
        <f t="shared" si="447"/>
        <v>0.85809899377673848</v>
      </c>
      <c r="CS528" s="36">
        <f t="shared" si="448"/>
        <v>5.9648266393604824E-3</v>
      </c>
      <c r="CT528" s="36">
        <f t="shared" si="449"/>
        <v>110.76238733429726</v>
      </c>
      <c r="CU528" s="36"/>
      <c r="CV528" s="42" t="str">
        <f t="shared" si="450"/>
        <v>Novo Cruzeiro</v>
      </c>
      <c r="CW528" s="43">
        <f t="shared" si="408"/>
        <v>26.824855432369027</v>
      </c>
      <c r="CX528" s="43">
        <f t="shared" si="408"/>
        <v>6.8169110880732449</v>
      </c>
      <c r="CY528" s="43">
        <f t="shared" si="408"/>
        <v>1.5378700499807832E-3</v>
      </c>
      <c r="CZ528" s="43">
        <f t="shared" si="408"/>
        <v>0.85418927886472562</v>
      </c>
      <c r="DA528" s="43">
        <f t="shared" si="408"/>
        <v>0.206665503598459</v>
      </c>
      <c r="DB528" s="43">
        <f t="shared" si="408"/>
        <v>5.3110991637666138E-2</v>
      </c>
      <c r="DC528" s="43">
        <f t="shared" si="408"/>
        <v>0.14062500000000008</v>
      </c>
      <c r="DD528" s="43">
        <f t="shared" si="408"/>
        <v>7.7617309615696777E-3</v>
      </c>
      <c r="DE528" s="43">
        <f t="shared" si="408"/>
        <v>4.1142799657964829E-2</v>
      </c>
      <c r="DF528" s="43">
        <f t="shared" si="408"/>
        <v>1698.6145338895074</v>
      </c>
      <c r="DG528" s="43">
        <f t="shared" si="408"/>
        <v>0.85809899377673848</v>
      </c>
      <c r="DH528" s="43">
        <f t="shared" si="408"/>
        <v>5.9648266393604824E-3</v>
      </c>
      <c r="DI528" s="43">
        <f t="shared" si="408"/>
        <v>110.76238733429726</v>
      </c>
      <c r="DJ528" s="51">
        <f t="shared" si="409"/>
        <v>141.93752190303334</v>
      </c>
      <c r="DL528" s="40">
        <f t="shared" si="453"/>
        <v>525</v>
      </c>
      <c r="DM528" s="58">
        <f t="shared" si="451"/>
        <v>134.21225843175588</v>
      </c>
      <c r="DN528" s="57" t="str">
        <f t="shared" si="452"/>
        <v>Juramento</v>
      </c>
    </row>
    <row r="529" spans="1:118" x14ac:dyDescent="0.3">
      <c r="A529" s="12">
        <v>314535</v>
      </c>
      <c r="B529" s="12" t="s">
        <v>29</v>
      </c>
      <c r="C529" s="12" t="s">
        <v>28</v>
      </c>
      <c r="D529" s="27" t="s">
        <v>564</v>
      </c>
      <c r="E529" s="13">
        <v>10761</v>
      </c>
      <c r="F529" s="14">
        <v>44.49</v>
      </c>
      <c r="G529" s="14">
        <v>74.760000000000005</v>
      </c>
      <c r="H529" s="15">
        <v>4787.5689000000002</v>
      </c>
      <c r="I529" s="15">
        <v>8044.9236000000001</v>
      </c>
      <c r="J529" s="15">
        <v>143.41739999999999</v>
      </c>
      <c r="K529" s="13">
        <v>9924</v>
      </c>
      <c r="L529" s="14">
        <v>40.619999999999997</v>
      </c>
      <c r="M529" s="14">
        <v>62.95</v>
      </c>
      <c r="N529" s="15">
        <v>4031.1287999999995</v>
      </c>
      <c r="O529" s="15">
        <v>6247.1580000000004</v>
      </c>
      <c r="P529" s="15">
        <v>196.32060000000001</v>
      </c>
      <c r="Q529" s="13">
        <v>10243</v>
      </c>
      <c r="R529" s="14">
        <v>25.32</v>
      </c>
      <c r="S529" s="14">
        <v>42.67</v>
      </c>
      <c r="T529" s="15">
        <v>2593.5275999999999</v>
      </c>
      <c r="U529" s="14">
        <v>4370.6881000000003</v>
      </c>
      <c r="V529" s="14">
        <v>223.2525</v>
      </c>
      <c r="W529" s="14">
        <v>0.55000000000000004</v>
      </c>
      <c r="X529" s="14">
        <v>0.57999999999999996</v>
      </c>
      <c r="Y529" s="14">
        <v>0.56000000000000005</v>
      </c>
      <c r="Z529" s="14">
        <v>104.6707</v>
      </c>
      <c r="AA529" s="14">
        <v>106.02160000000001</v>
      </c>
      <c r="AB529" s="14">
        <v>113.273</v>
      </c>
      <c r="AC529" s="14">
        <v>16281.031000000001</v>
      </c>
      <c r="AD529" s="14">
        <v>58929.851999999999</v>
      </c>
      <c r="AE529" s="14">
        <v>1640.7367999999999</v>
      </c>
      <c r="AF529" s="14">
        <v>5470.14</v>
      </c>
      <c r="AG529" s="14">
        <v>9923</v>
      </c>
      <c r="AH529" s="14">
        <v>10773</v>
      </c>
      <c r="AI529" s="14">
        <v>40.744999999999997</v>
      </c>
      <c r="AJ529" s="14">
        <v>29.3338</v>
      </c>
      <c r="AK529" s="14">
        <v>0.23200000000000001</v>
      </c>
      <c r="AL529" s="14">
        <v>4.8000000000000001E-2</v>
      </c>
      <c r="AM529" s="14">
        <v>0.56000000000000005</v>
      </c>
      <c r="AN529" s="14">
        <v>0.46300000000000002</v>
      </c>
      <c r="AO529" s="14">
        <v>0.38900000000000001</v>
      </c>
      <c r="AP529" s="14">
        <v>0.186</v>
      </c>
      <c r="AQ529" s="14">
        <v>0.66600000000000004</v>
      </c>
      <c r="AR529" s="14">
        <v>0.47399999999999998</v>
      </c>
      <c r="AS529" s="14">
        <v>0.55500000000000005</v>
      </c>
      <c r="AT529" s="14">
        <v>0.4</v>
      </c>
      <c r="AU529" s="14">
        <v>0.754</v>
      </c>
      <c r="AV529" s="14">
        <v>0.56799999999999995</v>
      </c>
      <c r="AW529" s="14">
        <v>4465</v>
      </c>
      <c r="AX529" s="14">
        <v>1768</v>
      </c>
      <c r="AY529" s="14">
        <v>16146</v>
      </c>
      <c r="AZ529" s="14">
        <v>35127</v>
      </c>
      <c r="BA529" s="56">
        <f t="shared" si="407"/>
        <v>7.7644071922929783E-2</v>
      </c>
      <c r="BB529" s="56">
        <f t="shared" si="407"/>
        <v>3.074461795290926E-2</v>
      </c>
      <c r="BC529" s="56">
        <f t="shared" si="407"/>
        <v>0.28077070218759781</v>
      </c>
      <c r="BD529" s="56">
        <f t="shared" si="407"/>
        <v>0.61084060793656314</v>
      </c>
      <c r="BE529" s="54"/>
      <c r="BG529" s="36">
        <f t="shared" si="410"/>
        <v>0.65609699499509355</v>
      </c>
      <c r="BH529" s="36">
        <f t="shared" si="411"/>
        <v>37.117788291787313</v>
      </c>
      <c r="BI529" s="36">
        <f t="shared" si="412"/>
        <v>6.9737453260958198</v>
      </c>
      <c r="BJ529" s="36">
        <f t="shared" si="413"/>
        <v>0.12080920179277885</v>
      </c>
      <c r="BK529" s="36">
        <f t="shared" si="414"/>
        <v>9.501442505667769E-2</v>
      </c>
      <c r="BL529" s="36">
        <f t="shared" si="415"/>
        <v>37.117635730317687</v>
      </c>
      <c r="BM529" s="36">
        <f t="shared" si="416"/>
        <v>6.9444444444444319E-3</v>
      </c>
      <c r="BN529" s="36">
        <f t="shared" si="417"/>
        <v>3.0778701138812136E-4</v>
      </c>
      <c r="BO529" s="36">
        <f t="shared" si="418"/>
        <v>9.6116878123798724E-3</v>
      </c>
      <c r="BP529" s="36">
        <f t="shared" si="419"/>
        <v>6.9444201177276867E-3</v>
      </c>
      <c r="BQ529" s="36">
        <f t="shared" si="420"/>
        <v>3.0780119071074338E-4</v>
      </c>
      <c r="BR529" s="36">
        <f t="shared" si="421"/>
        <v>9.6117698050194877E-3</v>
      </c>
      <c r="BS529" s="36">
        <f t="shared" si="422"/>
        <v>0.90221129631247499</v>
      </c>
      <c r="BT529" s="36">
        <f t="shared" si="423"/>
        <v>0.97661587876299527</v>
      </c>
      <c r="BU529" s="36">
        <f t="shared" si="424"/>
        <v>0.58657735657866317</v>
      </c>
      <c r="BV529" s="36">
        <f t="shared" si="425"/>
        <v>0.87689222035805625</v>
      </c>
      <c r="BW529" s="36">
        <f t="shared" si="426"/>
        <v>0.61745356173537624</v>
      </c>
      <c r="BX529" s="36">
        <f t="shared" si="427"/>
        <v>0.66422793905842603</v>
      </c>
      <c r="BY529" s="36">
        <f t="shared" si="428"/>
        <v>0.58657756677707451</v>
      </c>
      <c r="BZ529" s="36">
        <f t="shared" si="429"/>
        <v>0.87689218313626127</v>
      </c>
      <c r="CA529" s="36">
        <f t="shared" si="430"/>
        <v>0.28027681660899645</v>
      </c>
      <c r="CB529" s="36">
        <f t="shared" si="431"/>
        <v>0.68551277604347327</v>
      </c>
      <c r="CC529" s="36">
        <f t="shared" si="432"/>
        <v>5.0344917549742497E-2</v>
      </c>
      <c r="CD529" s="36">
        <f t="shared" si="433"/>
        <v>4.9797869465339366E-2</v>
      </c>
      <c r="CE529" s="36">
        <f t="shared" si="434"/>
        <v>0.13881633714880331</v>
      </c>
      <c r="CF529" s="36">
        <f t="shared" si="435"/>
        <v>0.3691716071142444</v>
      </c>
      <c r="CG529" s="36">
        <f t="shared" si="436"/>
        <v>2.3638574097186012E-2</v>
      </c>
      <c r="CH529" s="36">
        <f t="shared" si="437"/>
        <v>6.6076394689517606E-2</v>
      </c>
      <c r="CI529" s="36">
        <f t="shared" si="438"/>
        <v>6.3514868389505985E-2</v>
      </c>
      <c r="CJ529" s="36">
        <f t="shared" si="439"/>
        <v>0.15807809551458843</v>
      </c>
      <c r="CK529" s="36">
        <f t="shared" si="440"/>
        <v>1.885122716252376E-2</v>
      </c>
      <c r="CL529" s="36">
        <f t="shared" si="441"/>
        <v>3.7762687993561715E-2</v>
      </c>
      <c r="CM529" s="36">
        <f t="shared" si="442"/>
        <v>0.65087543148097471</v>
      </c>
      <c r="CN529" s="36">
        <f t="shared" si="443"/>
        <v>0.99896866961439323</v>
      </c>
      <c r="CO529" s="36">
        <f t="shared" si="444"/>
        <v>0.97361286051547746</v>
      </c>
      <c r="CP529" s="36">
        <f t="shared" si="445"/>
        <v>0.6828597024253229</v>
      </c>
      <c r="CQ529" s="36">
        <f t="shared" si="446"/>
        <v>235.92782776285182</v>
      </c>
      <c r="CR529" s="36">
        <f t="shared" si="447"/>
        <v>0.91456697016435406</v>
      </c>
      <c r="CS529" s="36">
        <f t="shared" si="448"/>
        <v>1.5500537359847254E-2</v>
      </c>
      <c r="CT529" s="36">
        <f t="shared" si="449"/>
        <v>187.7393278036229</v>
      </c>
      <c r="CU529" s="36"/>
      <c r="CV529" s="42" t="str">
        <f t="shared" si="450"/>
        <v>Novo Oriente de Minas</v>
      </c>
      <c r="CW529" s="43">
        <f t="shared" si="408"/>
        <v>37.117788291787313</v>
      </c>
      <c r="CX529" s="43">
        <f t="shared" si="408"/>
        <v>6.9737453260958198</v>
      </c>
      <c r="CY529" s="43">
        <f t="shared" si="408"/>
        <v>9.6116878123798724E-3</v>
      </c>
      <c r="CZ529" s="43">
        <f t="shared" si="408"/>
        <v>0.87689222035805625</v>
      </c>
      <c r="DA529" s="43">
        <f t="shared" si="408"/>
        <v>0.66422793905842603</v>
      </c>
      <c r="DB529" s="43">
        <f t="shared" si="408"/>
        <v>6.3514868389505985E-2</v>
      </c>
      <c r="DC529" s="43">
        <f t="shared" si="408"/>
        <v>0.15807809551458843</v>
      </c>
      <c r="DD529" s="43">
        <f t="shared" si="408"/>
        <v>1.885122716252376E-2</v>
      </c>
      <c r="DE529" s="43">
        <f t="shared" si="408"/>
        <v>3.7762687993561715E-2</v>
      </c>
      <c r="DF529" s="43">
        <f t="shared" si="408"/>
        <v>235.92782776285182</v>
      </c>
      <c r="DG529" s="43">
        <f t="shared" si="408"/>
        <v>0.91456697016435406</v>
      </c>
      <c r="DH529" s="43">
        <f t="shared" si="408"/>
        <v>1.5500537359847254E-2</v>
      </c>
      <c r="DI529" s="43">
        <f t="shared" si="408"/>
        <v>187.7393278036229</v>
      </c>
      <c r="DJ529" s="51">
        <f t="shared" si="409"/>
        <v>36.193668878320857</v>
      </c>
      <c r="DL529" s="40">
        <f t="shared" si="453"/>
        <v>526</v>
      </c>
      <c r="DM529" s="58">
        <f t="shared" si="451"/>
        <v>135.00913182180668</v>
      </c>
      <c r="DN529" s="57" t="str">
        <f t="shared" si="452"/>
        <v>Belo Horizonte</v>
      </c>
    </row>
    <row r="530" spans="1:118" x14ac:dyDescent="0.3">
      <c r="A530" s="12">
        <v>314537</v>
      </c>
      <c r="B530" s="12" t="s">
        <v>29</v>
      </c>
      <c r="C530" s="12" t="s">
        <v>28</v>
      </c>
      <c r="D530" s="27" t="s">
        <v>565</v>
      </c>
      <c r="E530" s="13">
        <v>4618</v>
      </c>
      <c r="F530" s="14">
        <v>43.82</v>
      </c>
      <c r="G530" s="14">
        <v>80.06</v>
      </c>
      <c r="H530" s="15">
        <v>2023.6075999999998</v>
      </c>
      <c r="I530" s="15">
        <v>3697.1707999999999</v>
      </c>
      <c r="J530" s="15">
        <v>141.2576</v>
      </c>
      <c r="K530" s="13">
        <v>4533</v>
      </c>
      <c r="L530" s="14">
        <v>19.03</v>
      </c>
      <c r="M530" s="14">
        <v>47.75</v>
      </c>
      <c r="N530" s="15">
        <v>862.62990000000013</v>
      </c>
      <c r="O530" s="15">
        <v>2164.5074999999997</v>
      </c>
      <c r="P530" s="15">
        <v>91.9739</v>
      </c>
      <c r="Q530" s="13">
        <v>4951</v>
      </c>
      <c r="R530" s="14">
        <v>11.54</v>
      </c>
      <c r="S530" s="14">
        <v>26.98</v>
      </c>
      <c r="T530" s="15">
        <v>571.34539999999993</v>
      </c>
      <c r="U530" s="14">
        <v>1335.7798</v>
      </c>
      <c r="V530" s="14">
        <v>101.751</v>
      </c>
      <c r="W530" s="14">
        <v>0.45</v>
      </c>
      <c r="X530" s="14">
        <v>0.46</v>
      </c>
      <c r="Y530" s="14">
        <v>0.43</v>
      </c>
      <c r="Z530" s="14">
        <v>85.639700000000005</v>
      </c>
      <c r="AA530" s="14">
        <v>84.086100000000002</v>
      </c>
      <c r="AB530" s="14">
        <v>86.977500000000006</v>
      </c>
      <c r="AC530" s="14">
        <v>7585.4290000000001</v>
      </c>
      <c r="AD530" s="14">
        <v>35941.035000000003</v>
      </c>
      <c r="AE530" s="14">
        <v>1654.0402999999999</v>
      </c>
      <c r="AF530" s="14">
        <v>6877.35</v>
      </c>
      <c r="AG530" s="14">
        <v>4586</v>
      </c>
      <c r="AH530" s="14">
        <v>5226</v>
      </c>
      <c r="AI530" s="14">
        <v>41.075400000000002</v>
      </c>
      <c r="AJ530" s="14">
        <v>36.880000000000003</v>
      </c>
      <c r="AK530" s="14">
        <v>0.23100000000000001</v>
      </c>
      <c r="AL530" s="14">
        <v>4.7E-2</v>
      </c>
      <c r="AM530" s="14">
        <v>0.61199999999999999</v>
      </c>
      <c r="AN530" s="14">
        <v>0.43</v>
      </c>
      <c r="AO530" s="14">
        <v>0.441</v>
      </c>
      <c r="AP530" s="14">
        <v>0.23599999999999999</v>
      </c>
      <c r="AQ530" s="14">
        <v>0.70099999999999996</v>
      </c>
      <c r="AR530" s="14">
        <v>0.51700000000000002</v>
      </c>
      <c r="AS530" s="14">
        <v>0.61599999999999999</v>
      </c>
      <c r="AT530" s="14">
        <v>0.5</v>
      </c>
      <c r="AU530" s="14">
        <v>0.80400000000000005</v>
      </c>
      <c r="AV530" s="14">
        <v>0.58199999999999996</v>
      </c>
      <c r="AW530" s="14">
        <v>1982</v>
      </c>
      <c r="AX530" s="14">
        <v>2602</v>
      </c>
      <c r="AY530" s="14">
        <v>9683</v>
      </c>
      <c r="AZ530" s="14">
        <v>18448</v>
      </c>
      <c r="BA530" s="56">
        <f t="shared" si="407"/>
        <v>6.0583830047378877E-2</v>
      </c>
      <c r="BB530" s="56">
        <f t="shared" si="407"/>
        <v>7.9535381323551882E-2</v>
      </c>
      <c r="BC530" s="56">
        <f t="shared" si="407"/>
        <v>0.29598043710836008</v>
      </c>
      <c r="BD530" s="56">
        <f t="shared" si="407"/>
        <v>0.56390035152070916</v>
      </c>
      <c r="BE530" s="54"/>
      <c r="BG530" s="36">
        <f t="shared" si="410"/>
        <v>0.82475776610033946</v>
      </c>
      <c r="BH530" s="36">
        <f t="shared" si="411"/>
        <v>4.9840249825420369</v>
      </c>
      <c r="BI530" s="36">
        <f t="shared" si="412"/>
        <v>1.6953284254912688</v>
      </c>
      <c r="BJ530" s="36">
        <f t="shared" si="413"/>
        <v>0.49439672367071075</v>
      </c>
      <c r="BK530" s="36">
        <f t="shared" si="414"/>
        <v>0.62186466635314441</v>
      </c>
      <c r="BL530" s="36">
        <f t="shared" si="415"/>
        <v>4.9840077384780237</v>
      </c>
      <c r="BM530" s="36">
        <f t="shared" si="416"/>
        <v>6.25E-2</v>
      </c>
      <c r="BN530" s="36">
        <f t="shared" si="417"/>
        <v>3.7242228377962427E-2</v>
      </c>
      <c r="BO530" s="36">
        <f t="shared" si="418"/>
        <v>2.4605920799692427E-2</v>
      </c>
      <c r="BP530" s="36">
        <f t="shared" si="419"/>
        <v>6.2499781059549182E-2</v>
      </c>
      <c r="BQ530" s="36">
        <f t="shared" si="420"/>
        <v>3.7242091903679019E-2</v>
      </c>
      <c r="BR530" s="36">
        <f t="shared" si="421"/>
        <v>2.4605765759639533E-2</v>
      </c>
      <c r="BS530" s="36">
        <f t="shared" si="422"/>
        <v>0.95381378129489425</v>
      </c>
      <c r="BT530" s="36">
        <f t="shared" si="423"/>
        <v>0.98570522521926229</v>
      </c>
      <c r="BU530" s="36">
        <f t="shared" si="424"/>
        <v>0.58367324475751681</v>
      </c>
      <c r="BV530" s="36">
        <f t="shared" si="425"/>
        <v>0.84652960509067876</v>
      </c>
      <c r="BW530" s="36">
        <f t="shared" si="426"/>
        <v>0.81179625401151334</v>
      </c>
      <c r="BX530" s="36">
        <f t="shared" si="427"/>
        <v>0.82856793481958468</v>
      </c>
      <c r="BY530" s="36">
        <f t="shared" si="428"/>
        <v>0.5836731975154672</v>
      </c>
      <c r="BZ530" s="36">
        <f t="shared" si="429"/>
        <v>0.84652959281568874</v>
      </c>
      <c r="CA530" s="36">
        <f t="shared" si="430"/>
        <v>0.28242864607548268</v>
      </c>
      <c r="CB530" s="36">
        <f t="shared" si="431"/>
        <v>0.69146079829395835</v>
      </c>
      <c r="CC530" s="36">
        <f t="shared" si="432"/>
        <v>2.3211915194020914E-2</v>
      </c>
      <c r="CD530" s="36">
        <f t="shared" si="433"/>
        <v>7.7575334444394392E-2</v>
      </c>
      <c r="CE530" s="36">
        <f t="shared" si="434"/>
        <v>8.3353277835587922E-2</v>
      </c>
      <c r="CF530" s="36">
        <f t="shared" si="435"/>
        <v>0.25211415549502392</v>
      </c>
      <c r="CG530" s="36">
        <f t="shared" si="436"/>
        <v>1.1941185303106894E-2</v>
      </c>
      <c r="CH530" s="36">
        <f t="shared" si="437"/>
        <v>3.5969084423305604E-2</v>
      </c>
      <c r="CI530" s="36">
        <f t="shared" si="438"/>
        <v>2.883588465646136E-2</v>
      </c>
      <c r="CJ530" s="36">
        <f t="shared" si="439"/>
        <v>6.100304833793007E-2</v>
      </c>
      <c r="CK530" s="36">
        <f t="shared" si="440"/>
        <v>6.4146536872476626E-3</v>
      </c>
      <c r="CL530" s="36">
        <f t="shared" si="441"/>
        <v>3.0439112720688104E-2</v>
      </c>
      <c r="CM530" s="36">
        <f t="shared" si="442"/>
        <v>0.83580758207939132</v>
      </c>
      <c r="CN530" s="36">
        <f t="shared" si="443"/>
        <v>0.9984823557055732</v>
      </c>
      <c r="CO530" s="36">
        <f t="shared" si="444"/>
        <v>0.98413288666030174</v>
      </c>
      <c r="CP530" s="36">
        <f t="shared" si="445"/>
        <v>0.82592505939964811</v>
      </c>
      <c r="CQ530" s="36">
        <f t="shared" si="446"/>
        <v>138.4217062115984</v>
      </c>
      <c r="CR530" s="36">
        <f t="shared" si="447"/>
        <v>0.78681675538377727</v>
      </c>
      <c r="CS530" s="36">
        <f t="shared" si="448"/>
        <v>3.4379436984273357E-2</v>
      </c>
      <c r="CT530" s="36">
        <f t="shared" si="449"/>
        <v>158.05607110312963</v>
      </c>
      <c r="CU530" s="36"/>
      <c r="CV530" s="42" t="str">
        <f t="shared" si="450"/>
        <v>Novorizonte</v>
      </c>
      <c r="CW530" s="43">
        <f t="shared" si="408"/>
        <v>4.9840249825420369</v>
      </c>
      <c r="CX530" s="43">
        <f t="shared" si="408"/>
        <v>1.6953284254912688</v>
      </c>
      <c r="CY530" s="43">
        <f t="shared" si="408"/>
        <v>2.4605920799692427E-2</v>
      </c>
      <c r="CZ530" s="43">
        <f t="shared" si="408"/>
        <v>0.84652960509067876</v>
      </c>
      <c r="DA530" s="43">
        <f t="shared" si="408"/>
        <v>0.82856793481958468</v>
      </c>
      <c r="DB530" s="43">
        <f t="shared" si="408"/>
        <v>2.883588465646136E-2</v>
      </c>
      <c r="DC530" s="43">
        <f t="shared" si="408"/>
        <v>6.100304833793007E-2</v>
      </c>
      <c r="DD530" s="43">
        <f t="shared" si="408"/>
        <v>6.4146536872476626E-3</v>
      </c>
      <c r="DE530" s="43">
        <f t="shared" si="408"/>
        <v>3.0439112720688104E-2</v>
      </c>
      <c r="DF530" s="43">
        <f t="shared" si="408"/>
        <v>138.4217062115984</v>
      </c>
      <c r="DG530" s="43">
        <f t="shared" si="408"/>
        <v>0.78681675538377727</v>
      </c>
      <c r="DH530" s="43">
        <f t="shared" si="408"/>
        <v>3.4379436984273357E-2</v>
      </c>
      <c r="DI530" s="43">
        <f t="shared" si="408"/>
        <v>158.05607110312963</v>
      </c>
      <c r="DJ530" s="51">
        <f t="shared" si="409"/>
        <v>23.52344023655705</v>
      </c>
      <c r="DL530" s="40">
        <f t="shared" si="453"/>
        <v>527</v>
      </c>
      <c r="DM530" s="58">
        <f t="shared" si="451"/>
        <v>135.60667957345461</v>
      </c>
      <c r="DN530" s="57" t="str">
        <f t="shared" si="452"/>
        <v>Simonésia</v>
      </c>
    </row>
    <row r="531" spans="1:118" x14ac:dyDescent="0.3">
      <c r="A531" s="12">
        <v>314540</v>
      </c>
      <c r="B531" s="12" t="s">
        <v>29</v>
      </c>
      <c r="C531" s="12" t="s">
        <v>28</v>
      </c>
      <c r="D531" s="27" t="s">
        <v>542</v>
      </c>
      <c r="E531" s="13">
        <v>2278</v>
      </c>
      <c r="F531" s="14">
        <v>40.020000000000003</v>
      </c>
      <c r="G531" s="14">
        <v>61.34</v>
      </c>
      <c r="H531" s="15">
        <v>911.65560000000016</v>
      </c>
      <c r="I531" s="15">
        <v>1397.3252000000002</v>
      </c>
      <c r="J531" s="15">
        <v>129.00790000000001</v>
      </c>
      <c r="K531" s="13">
        <v>2298</v>
      </c>
      <c r="L531" s="14">
        <v>14.11</v>
      </c>
      <c r="M531" s="14">
        <v>33.75</v>
      </c>
      <c r="N531" s="15">
        <v>324.24779999999998</v>
      </c>
      <c r="O531" s="15">
        <v>775.57500000000005</v>
      </c>
      <c r="P531" s="15">
        <v>68.195099999999996</v>
      </c>
      <c r="Q531" s="13">
        <v>1970</v>
      </c>
      <c r="R531" s="14">
        <v>2.15</v>
      </c>
      <c r="S531" s="14">
        <v>11.54</v>
      </c>
      <c r="T531" s="15">
        <v>42.354999999999997</v>
      </c>
      <c r="U531" s="14">
        <v>227.33799999999997</v>
      </c>
      <c r="V531" s="14">
        <v>18.957100000000001</v>
      </c>
      <c r="W531" s="14">
        <v>0.56000000000000005</v>
      </c>
      <c r="X531" s="14">
        <v>0.59</v>
      </c>
      <c r="Y531" s="14">
        <v>0.41</v>
      </c>
      <c r="Z531" s="14">
        <v>106.57380000000001</v>
      </c>
      <c r="AA531" s="14">
        <v>107.84950000000001</v>
      </c>
      <c r="AB531" s="14">
        <v>82.932000000000002</v>
      </c>
      <c r="AC531" s="14">
        <v>4981.8310000000001</v>
      </c>
      <c r="AD531" s="14">
        <v>18136.719000000001</v>
      </c>
      <c r="AE531" s="14">
        <v>2163.1918999999998</v>
      </c>
      <c r="AF531" s="14">
        <v>9372.98</v>
      </c>
      <c r="AG531" s="14">
        <v>2303</v>
      </c>
      <c r="AH531" s="14">
        <v>1935</v>
      </c>
      <c r="AI531" s="14">
        <v>53.719299999999997</v>
      </c>
      <c r="AJ531" s="14">
        <v>50.262900000000002</v>
      </c>
      <c r="AK531" s="14">
        <v>0.315</v>
      </c>
      <c r="AL531" s="14">
        <v>9.4E-2</v>
      </c>
      <c r="AM531" s="14">
        <v>0.66500000000000004</v>
      </c>
      <c r="AN531" s="14">
        <v>0.499</v>
      </c>
      <c r="AO531" s="14">
        <v>0.53</v>
      </c>
      <c r="AP531" s="14">
        <v>0.318</v>
      </c>
      <c r="AQ531" s="14">
        <v>0.75900000000000001</v>
      </c>
      <c r="AR531" s="14">
        <v>0.61699999999999999</v>
      </c>
      <c r="AS531" s="14">
        <v>0.63600000000000001</v>
      </c>
      <c r="AT531" s="14">
        <v>0.49</v>
      </c>
      <c r="AU531" s="14">
        <v>0.82299999999999995</v>
      </c>
      <c r="AV531" s="14">
        <v>0.63800000000000001</v>
      </c>
      <c r="AW531" s="14">
        <v>3016</v>
      </c>
      <c r="AX531" s="14">
        <v>948</v>
      </c>
      <c r="AY531" s="14">
        <v>4577</v>
      </c>
      <c r="AZ531" s="14">
        <v>9213</v>
      </c>
      <c r="BA531" s="56">
        <f t="shared" si="407"/>
        <v>0.16987721076940407</v>
      </c>
      <c r="BB531" s="56">
        <f t="shared" si="407"/>
        <v>5.3396417708685369E-2</v>
      </c>
      <c r="BC531" s="56">
        <f t="shared" si="407"/>
        <v>0.25780105891630056</v>
      </c>
      <c r="BD531" s="56">
        <f t="shared" si="407"/>
        <v>0.51892531260561003</v>
      </c>
      <c r="BE531" s="54"/>
      <c r="BG531" s="36">
        <f t="shared" si="410"/>
        <v>0.92825057502041874</v>
      </c>
      <c r="BH531" s="36">
        <f t="shared" si="411"/>
        <v>0.15821230452965501</v>
      </c>
      <c r="BI531" s="36">
        <f t="shared" si="412"/>
        <v>2.3587927640392211E-4</v>
      </c>
      <c r="BJ531" s="36">
        <f t="shared" si="413"/>
        <v>0.95646968414267319</v>
      </c>
      <c r="BK531" s="36">
        <f t="shared" si="414"/>
        <v>0.92933233490085521</v>
      </c>
      <c r="BL531" s="36">
        <f t="shared" si="415"/>
        <v>0.15821225497570232</v>
      </c>
      <c r="BM531" s="36">
        <f t="shared" si="416"/>
        <v>4.444444444444428E-3</v>
      </c>
      <c r="BN531" s="36">
        <f t="shared" si="417"/>
        <v>1.2311480455524854E-3</v>
      </c>
      <c r="BO531" s="36">
        <f t="shared" si="418"/>
        <v>3.8446751249519448E-2</v>
      </c>
      <c r="BP531" s="36">
        <f t="shared" si="419"/>
        <v>4.4444288753457076E-3</v>
      </c>
      <c r="BQ531" s="36">
        <f t="shared" si="420"/>
        <v>1.2311374112059478E-3</v>
      </c>
      <c r="BR531" s="36">
        <f t="shared" si="421"/>
        <v>3.8446699072514058E-2</v>
      </c>
      <c r="BS531" s="36">
        <f t="shared" si="422"/>
        <v>0.96954351246471149</v>
      </c>
      <c r="BT531" s="36">
        <f t="shared" si="423"/>
        <v>0.99277364724099071</v>
      </c>
      <c r="BU531" s="36">
        <f t="shared" si="424"/>
        <v>0.47794311743498313</v>
      </c>
      <c r="BV531" s="36">
        <f t="shared" si="425"/>
        <v>0.79399836483578501</v>
      </c>
      <c r="BW531" s="36">
        <f t="shared" si="426"/>
        <v>0.90303740565431423</v>
      </c>
      <c r="BX531" s="36">
        <f t="shared" si="427"/>
        <v>0.93464697517990547</v>
      </c>
      <c r="BY531" s="36">
        <f t="shared" si="428"/>
        <v>0.47794347210981153</v>
      </c>
      <c r="BZ531" s="36">
        <f t="shared" si="429"/>
        <v>0.79399831891624573</v>
      </c>
      <c r="CA531" s="36">
        <f t="shared" si="430"/>
        <v>0.13036054458154531</v>
      </c>
      <c r="CB531" s="36">
        <f t="shared" si="431"/>
        <v>0.43967831862386153</v>
      </c>
      <c r="CC531" s="36">
        <f t="shared" si="432"/>
        <v>6.2326869806094047E-3</v>
      </c>
      <c r="CD531" s="36">
        <f t="shared" si="433"/>
        <v>2.6488108643754792E-2</v>
      </c>
      <c r="CE531" s="36">
        <f t="shared" si="434"/>
        <v>2.107180020811654E-2</v>
      </c>
      <c r="CF531" s="36">
        <f t="shared" si="435"/>
        <v>0.10831597500400575</v>
      </c>
      <c r="CG531" s="36">
        <f t="shared" si="436"/>
        <v>1.2658043912433519E-3</v>
      </c>
      <c r="CH531" s="36">
        <f t="shared" si="437"/>
        <v>1.0834209569481436E-3</v>
      </c>
      <c r="CI531" s="36">
        <f t="shared" si="438"/>
        <v>2.0408163265306103E-2</v>
      </c>
      <c r="CJ531" s="36">
        <f t="shared" si="439"/>
        <v>6.8669255334591395E-2</v>
      </c>
      <c r="CK531" s="36">
        <f t="shared" si="440"/>
        <v>3.4050029062308645E-3</v>
      </c>
      <c r="CL531" s="36">
        <f t="shared" si="441"/>
        <v>9.0317388461344846E-3</v>
      </c>
      <c r="CM531" s="36">
        <f t="shared" si="442"/>
        <v>0.75598987431109599</v>
      </c>
      <c r="CN531" s="36">
        <f t="shared" si="443"/>
        <v>0.99944693541724061</v>
      </c>
      <c r="CO531" s="36">
        <f t="shared" si="444"/>
        <v>0.99248405396249251</v>
      </c>
      <c r="CP531" s="36">
        <f t="shared" si="445"/>
        <v>0.91098715957660736</v>
      </c>
      <c r="CQ531" s="36">
        <f t="shared" si="446"/>
        <v>1210.6129874078065</v>
      </c>
      <c r="CR531" s="36">
        <f t="shared" si="447"/>
        <v>0.85406253802213417</v>
      </c>
      <c r="CS531" s="36">
        <f t="shared" si="448"/>
        <v>1.0566756099682462E-3</v>
      </c>
      <c r="CT531" s="36">
        <f t="shared" si="449"/>
        <v>132.01020808674693</v>
      </c>
      <c r="CU531" s="36"/>
      <c r="CV531" s="42" t="str">
        <f t="shared" si="450"/>
        <v>Olaria</v>
      </c>
      <c r="CW531" s="43">
        <f t="shared" si="408"/>
        <v>0.15821230452965501</v>
      </c>
      <c r="CX531" s="43">
        <f t="shared" si="408"/>
        <v>2.3587927640392211E-4</v>
      </c>
      <c r="CY531" s="43">
        <f t="shared" si="408"/>
        <v>3.8446751249519448E-2</v>
      </c>
      <c r="CZ531" s="43">
        <f t="shared" si="408"/>
        <v>0.79399836483578501</v>
      </c>
      <c r="DA531" s="43">
        <f t="shared" si="408"/>
        <v>0.93464697517990547</v>
      </c>
      <c r="DB531" s="43">
        <f t="shared" si="408"/>
        <v>2.0408163265306103E-2</v>
      </c>
      <c r="DC531" s="43">
        <f t="shared" si="408"/>
        <v>6.8669255334591395E-2</v>
      </c>
      <c r="DD531" s="43">
        <f t="shared" si="408"/>
        <v>3.4050029062308645E-3</v>
      </c>
      <c r="DE531" s="43">
        <f t="shared" si="408"/>
        <v>9.0317388461344846E-3</v>
      </c>
      <c r="DF531" s="43">
        <f t="shared" si="408"/>
        <v>1210.6129874078065</v>
      </c>
      <c r="DG531" s="43">
        <f t="shared" si="408"/>
        <v>0.85406253802213417</v>
      </c>
      <c r="DH531" s="43">
        <f t="shared" si="408"/>
        <v>1.0566756099682462E-3</v>
      </c>
      <c r="DI531" s="43">
        <f t="shared" si="408"/>
        <v>132.01020808674693</v>
      </c>
      <c r="DJ531" s="51">
        <f t="shared" si="409"/>
        <v>103.50041301104685</v>
      </c>
      <c r="DL531" s="40">
        <f t="shared" si="453"/>
        <v>528</v>
      </c>
      <c r="DM531" s="58">
        <f t="shared" si="451"/>
        <v>135.95137609440476</v>
      </c>
      <c r="DN531" s="57" t="str">
        <f t="shared" si="452"/>
        <v>Pouso Alto</v>
      </c>
    </row>
    <row r="532" spans="1:118" x14ac:dyDescent="0.3">
      <c r="A532" s="12">
        <v>314545</v>
      </c>
      <c r="B532" s="12" t="s">
        <v>29</v>
      </c>
      <c r="C532" s="12" t="s">
        <v>28</v>
      </c>
      <c r="D532" s="27" t="s">
        <v>566</v>
      </c>
      <c r="E532" s="13">
        <v>3449</v>
      </c>
      <c r="F532" s="14">
        <v>40.42</v>
      </c>
      <c r="G532" s="14">
        <v>75.930000000000007</v>
      </c>
      <c r="H532" s="15">
        <v>1394.0858000000001</v>
      </c>
      <c r="I532" s="15">
        <v>2618.8257000000003</v>
      </c>
      <c r="J532" s="15">
        <v>130.29740000000001</v>
      </c>
      <c r="K532" s="13">
        <v>4081</v>
      </c>
      <c r="L532" s="14">
        <v>30.08</v>
      </c>
      <c r="M532" s="14">
        <v>61.31</v>
      </c>
      <c r="N532" s="15">
        <v>1227.5647999999999</v>
      </c>
      <c r="O532" s="15">
        <v>2502.0610999999999</v>
      </c>
      <c r="P532" s="15">
        <v>145.37970000000001</v>
      </c>
      <c r="Q532" s="13">
        <v>5261</v>
      </c>
      <c r="R532" s="14">
        <v>5.91</v>
      </c>
      <c r="S532" s="14">
        <v>25.92</v>
      </c>
      <c r="T532" s="15">
        <v>310.92509999999999</v>
      </c>
      <c r="U532" s="14">
        <v>1363.6512000000002</v>
      </c>
      <c r="V532" s="14">
        <v>52.109900000000003</v>
      </c>
      <c r="W532" s="14">
        <v>0.44</v>
      </c>
      <c r="X532" s="14">
        <v>0.42</v>
      </c>
      <c r="Y532" s="14">
        <v>0.46</v>
      </c>
      <c r="Z532" s="14">
        <v>83.736599999999996</v>
      </c>
      <c r="AA532" s="14">
        <v>76.774299999999997</v>
      </c>
      <c r="AB532" s="14">
        <v>93.045699999999997</v>
      </c>
      <c r="AC532" s="14">
        <v>11521.467000000001</v>
      </c>
      <c r="AD532" s="14">
        <v>63940.059000000001</v>
      </c>
      <c r="AE532" s="14">
        <v>2705.8400999999999</v>
      </c>
      <c r="AF532" s="14">
        <v>11149.09</v>
      </c>
      <c r="AG532" s="14">
        <v>4258</v>
      </c>
      <c r="AH532" s="14">
        <v>5735</v>
      </c>
      <c r="AI532" s="14">
        <v>67.195099999999996</v>
      </c>
      <c r="AJ532" s="14">
        <v>59.787300000000002</v>
      </c>
      <c r="AK532" s="14">
        <v>0.27600000000000002</v>
      </c>
      <c r="AL532" s="14">
        <v>7.0999999999999994E-2</v>
      </c>
      <c r="AM532" s="14">
        <v>0.67400000000000004</v>
      </c>
      <c r="AN532" s="14">
        <v>0.438</v>
      </c>
      <c r="AO532" s="14">
        <v>0.40600000000000003</v>
      </c>
      <c r="AP532" s="14">
        <v>0.192</v>
      </c>
      <c r="AQ532" s="14">
        <v>0.75700000000000001</v>
      </c>
      <c r="AR532" s="14">
        <v>0.46200000000000002</v>
      </c>
      <c r="AS532" s="14">
        <v>0.626</v>
      </c>
      <c r="AT532" s="14">
        <v>0.498</v>
      </c>
      <c r="AU532" s="14">
        <v>0.81200000000000006</v>
      </c>
      <c r="AV532" s="14">
        <v>0.60699999999999998</v>
      </c>
      <c r="AW532" s="14">
        <v>22998</v>
      </c>
      <c r="AX532" s="14">
        <v>3099</v>
      </c>
      <c r="AY532" s="14">
        <v>12596</v>
      </c>
      <c r="AZ532" s="14">
        <v>22539</v>
      </c>
      <c r="BA532" s="56">
        <f t="shared" si="407"/>
        <v>0.37558792788084661</v>
      </c>
      <c r="BB532" s="56">
        <f t="shared" si="407"/>
        <v>5.0610791742879538E-2</v>
      </c>
      <c r="BC532" s="56">
        <f t="shared" si="407"/>
        <v>0.20570943297622157</v>
      </c>
      <c r="BD532" s="56">
        <f t="shared" si="407"/>
        <v>0.36809184740005224</v>
      </c>
      <c r="BE532" s="54"/>
      <c r="BG532" s="36">
        <f t="shared" si="410"/>
        <v>0.81434638259021874</v>
      </c>
      <c r="BH532" s="36">
        <f t="shared" si="411"/>
        <v>0.4296306757997318</v>
      </c>
      <c r="BI532" s="36">
        <f t="shared" si="412"/>
        <v>1.4679844843853744</v>
      </c>
      <c r="BJ532" s="36">
        <f t="shared" si="413"/>
        <v>0.70299137096508091</v>
      </c>
      <c r="BK532" s="36">
        <f t="shared" si="414"/>
        <v>0.61492684077112392</v>
      </c>
      <c r="BL532" s="36">
        <f t="shared" si="415"/>
        <v>0.42962749109149778</v>
      </c>
      <c r="BM532" s="36">
        <f t="shared" si="416"/>
        <v>7.1111111111111083E-2</v>
      </c>
      <c r="BN532" s="36">
        <f t="shared" si="417"/>
        <v>6.9252077562326833E-2</v>
      </c>
      <c r="BO532" s="36">
        <f t="shared" si="418"/>
        <v>9.6116878123798516E-3</v>
      </c>
      <c r="BP532" s="36">
        <f t="shared" si="419"/>
        <v>7.1110862005531503E-2</v>
      </c>
      <c r="BQ532" s="36">
        <f t="shared" si="420"/>
        <v>6.9251731945749642E-2</v>
      </c>
      <c r="BR532" s="36">
        <f t="shared" si="421"/>
        <v>9.6115797317073617E-3</v>
      </c>
      <c r="BS532" s="36">
        <f t="shared" si="422"/>
        <v>0.93027831039344555</v>
      </c>
      <c r="BT532" s="36">
        <f t="shared" si="423"/>
        <v>0.97464052471653662</v>
      </c>
      <c r="BU532" s="36">
        <f t="shared" si="424"/>
        <v>0.37687796075373048</v>
      </c>
      <c r="BV532" s="36">
        <f t="shared" si="425"/>
        <v>0.75763732926134331</v>
      </c>
      <c r="BW532" s="36">
        <f t="shared" si="426"/>
        <v>0.82460608081523923</v>
      </c>
      <c r="BX532" s="36">
        <f t="shared" si="427"/>
        <v>0.81273167948181269</v>
      </c>
      <c r="BY532" s="36">
        <f t="shared" si="428"/>
        <v>0.37687815917676737</v>
      </c>
      <c r="BZ532" s="36">
        <f t="shared" si="429"/>
        <v>0.75763744843342751</v>
      </c>
      <c r="CA532" s="36">
        <f t="shared" si="430"/>
        <v>0.19374282552077973</v>
      </c>
      <c r="CB532" s="36">
        <f t="shared" si="431"/>
        <v>0.555799642861731</v>
      </c>
      <c r="CC532" s="36">
        <f t="shared" si="432"/>
        <v>4.419855587357361E-3</v>
      </c>
      <c r="CD532" s="36">
        <f t="shared" si="433"/>
        <v>7.0278365839376605E-2</v>
      </c>
      <c r="CE532" s="36">
        <f t="shared" si="434"/>
        <v>0.11913631633714876</v>
      </c>
      <c r="CF532" s="36">
        <f t="shared" si="435"/>
        <v>0.35394968755007206</v>
      </c>
      <c r="CG532" s="36">
        <f t="shared" si="436"/>
        <v>1.4530917756620083E-3</v>
      </c>
      <c r="CH532" s="36">
        <f t="shared" si="437"/>
        <v>7.6099881093935784E-2</v>
      </c>
      <c r="CI532" s="36">
        <f t="shared" si="438"/>
        <v>2.4440392034350215E-2</v>
      </c>
      <c r="CJ532" s="36">
        <f t="shared" si="439"/>
        <v>6.25E-2</v>
      </c>
      <c r="CK532" s="36">
        <f t="shared" si="440"/>
        <v>5.0322303619959093E-3</v>
      </c>
      <c r="CL532" s="36">
        <f t="shared" si="441"/>
        <v>1.9322971681504948E-2</v>
      </c>
      <c r="CM532" s="36">
        <f t="shared" si="442"/>
        <v>2.2251836857668287E-5</v>
      </c>
      <c r="CN532" s="36">
        <f t="shared" si="443"/>
        <v>0.99819260623771788</v>
      </c>
      <c r="CO532" s="36">
        <f t="shared" si="444"/>
        <v>0.97938430831485601</v>
      </c>
      <c r="CP532" s="36">
        <f t="shared" si="445"/>
        <v>0.78957574999534286</v>
      </c>
      <c r="CQ532" s="36">
        <f t="shared" si="446"/>
        <v>6105.5475845797946</v>
      </c>
      <c r="CR532" s="36">
        <f t="shared" si="447"/>
        <v>0.86139147443381148</v>
      </c>
      <c r="CS532" s="36">
        <f t="shared" si="448"/>
        <v>3.1019347543386717E-2</v>
      </c>
      <c r="CT532" s="36">
        <f t="shared" si="449"/>
        <v>61.768405695122105</v>
      </c>
      <c r="CU532" s="36"/>
      <c r="CV532" s="42" t="str">
        <f t="shared" si="450"/>
        <v>Olhos-d'Água</v>
      </c>
      <c r="CW532" s="43">
        <f t="shared" ref="CW532:DI547" si="454">INDEX($BG$4:$CT$855,MATCH($CV532,$D$4:$D$855,0),MATCH(CW$1,$BG$1:$CT$1,0))</f>
        <v>0.4296306757997318</v>
      </c>
      <c r="CX532" s="43">
        <f t="shared" si="454"/>
        <v>1.4679844843853744</v>
      </c>
      <c r="CY532" s="43">
        <f t="shared" si="454"/>
        <v>9.6116878123798516E-3</v>
      </c>
      <c r="CZ532" s="43">
        <f t="shared" si="454"/>
        <v>0.75763732926134331</v>
      </c>
      <c r="DA532" s="43">
        <f t="shared" si="454"/>
        <v>0.81273167948181269</v>
      </c>
      <c r="DB532" s="43">
        <f t="shared" si="454"/>
        <v>2.4440392034350215E-2</v>
      </c>
      <c r="DC532" s="43">
        <f t="shared" si="454"/>
        <v>6.25E-2</v>
      </c>
      <c r="DD532" s="43">
        <f t="shared" si="454"/>
        <v>5.0322303619959093E-3</v>
      </c>
      <c r="DE532" s="43">
        <f t="shared" si="454"/>
        <v>1.9322971681504948E-2</v>
      </c>
      <c r="DF532" s="43">
        <f t="shared" si="454"/>
        <v>6105.5475845797946</v>
      </c>
      <c r="DG532" s="43">
        <f t="shared" si="454"/>
        <v>0.86139147443381148</v>
      </c>
      <c r="DH532" s="43">
        <f t="shared" si="454"/>
        <v>3.1019347543386717E-2</v>
      </c>
      <c r="DI532" s="43">
        <f t="shared" si="454"/>
        <v>61.768405695122105</v>
      </c>
      <c r="DJ532" s="51">
        <f t="shared" si="409"/>
        <v>474.7536378882856</v>
      </c>
      <c r="DL532" s="40">
        <f t="shared" si="453"/>
        <v>529</v>
      </c>
      <c r="DM532" s="58">
        <f t="shared" si="451"/>
        <v>136.0809331015503</v>
      </c>
      <c r="DN532" s="57" t="str">
        <f t="shared" si="452"/>
        <v>Alto Caparaó</v>
      </c>
    </row>
    <row r="533" spans="1:118" x14ac:dyDescent="0.3">
      <c r="A533" s="12">
        <v>314550</v>
      </c>
      <c r="B533" s="12" t="s">
        <v>29</v>
      </c>
      <c r="C533" s="12" t="s">
        <v>28</v>
      </c>
      <c r="D533" s="27" t="s">
        <v>448</v>
      </c>
      <c r="E533" s="13">
        <v>1823</v>
      </c>
      <c r="F533" s="14">
        <v>19.02</v>
      </c>
      <c r="G533" s="14">
        <v>56.11</v>
      </c>
      <c r="H533" s="15">
        <v>346.7346</v>
      </c>
      <c r="I533" s="15">
        <v>1022.8853</v>
      </c>
      <c r="J533" s="15">
        <v>61.312600000000003</v>
      </c>
      <c r="K533" s="13">
        <v>2247</v>
      </c>
      <c r="L533" s="14">
        <v>1.36</v>
      </c>
      <c r="M533" s="14">
        <v>17.61</v>
      </c>
      <c r="N533" s="15">
        <v>30.559200000000001</v>
      </c>
      <c r="O533" s="15">
        <v>395.69670000000002</v>
      </c>
      <c r="P533" s="15">
        <v>6.5730000000000004</v>
      </c>
      <c r="Q533" s="13">
        <v>2530</v>
      </c>
      <c r="R533" s="14">
        <v>0.57999999999999996</v>
      </c>
      <c r="S533" s="14">
        <v>9.9</v>
      </c>
      <c r="T533" s="15">
        <v>14.673999999999999</v>
      </c>
      <c r="U533" s="14">
        <v>250.47</v>
      </c>
      <c r="V533" s="14">
        <v>5.1139999999999999</v>
      </c>
      <c r="W533" s="14">
        <v>0.63</v>
      </c>
      <c r="X533" s="14">
        <v>0.4</v>
      </c>
      <c r="Y533" s="14">
        <v>0.41</v>
      </c>
      <c r="Z533" s="14">
        <v>119.8956</v>
      </c>
      <c r="AA533" s="14">
        <v>73.118300000000005</v>
      </c>
      <c r="AB533" s="14">
        <v>82.932000000000002</v>
      </c>
      <c r="AC533" s="14">
        <v>7662.3990000000003</v>
      </c>
      <c r="AD533" s="14">
        <v>31552.677</v>
      </c>
      <c r="AE533" s="14">
        <v>3439.1378</v>
      </c>
      <c r="AF533" s="14">
        <v>11686.18</v>
      </c>
      <c r="AG533" s="14">
        <v>2228</v>
      </c>
      <c r="AH533" s="14">
        <v>2700</v>
      </c>
      <c r="AI533" s="14">
        <v>85.4054</v>
      </c>
      <c r="AJ533" s="14">
        <v>62.667499999999997</v>
      </c>
      <c r="AK533" s="14">
        <v>0.44700000000000001</v>
      </c>
      <c r="AL533" s="14">
        <v>0.218</v>
      </c>
      <c r="AM533" s="14">
        <v>0.69499999999999995</v>
      </c>
      <c r="AN533" s="14">
        <v>0.59</v>
      </c>
      <c r="AO533" s="14">
        <v>0.56100000000000005</v>
      </c>
      <c r="AP533" s="14">
        <v>0.38</v>
      </c>
      <c r="AQ533" s="14">
        <v>0.78400000000000003</v>
      </c>
      <c r="AR533" s="14">
        <v>0.59199999999999997</v>
      </c>
      <c r="AS533" s="14">
        <v>0.67400000000000004</v>
      </c>
      <c r="AT533" s="14">
        <v>0.57699999999999996</v>
      </c>
      <c r="AU533" s="14">
        <v>0.80900000000000005</v>
      </c>
      <c r="AV533" s="14">
        <v>0.65600000000000003</v>
      </c>
      <c r="AW533" s="14">
        <v>4810</v>
      </c>
      <c r="AX533" s="14">
        <v>1918</v>
      </c>
      <c r="AY533" s="14">
        <v>11129</v>
      </c>
      <c r="AZ533" s="14">
        <v>12320</v>
      </c>
      <c r="BA533" s="56">
        <f t="shared" si="407"/>
        <v>0.1593929151340425</v>
      </c>
      <c r="BB533" s="56">
        <f t="shared" si="407"/>
        <v>6.355833913245186E-2</v>
      </c>
      <c r="BC533" s="56">
        <f t="shared" si="407"/>
        <v>0.36879080094111411</v>
      </c>
      <c r="BD533" s="56">
        <f t="shared" si="407"/>
        <v>0.40825794479239158</v>
      </c>
      <c r="BE533" s="54"/>
      <c r="BG533" s="36">
        <f t="shared" si="410"/>
        <v>0.90834229407607592</v>
      </c>
      <c r="BH533" s="36">
        <f t="shared" si="411"/>
        <v>0.70146489968536441</v>
      </c>
      <c r="BI533" s="36">
        <f t="shared" si="412"/>
        <v>2.4115015900010476E-2</v>
      </c>
      <c r="BJ533" s="36">
        <f t="shared" si="413"/>
        <v>0.98480914700631761</v>
      </c>
      <c r="BK533" s="36">
        <f t="shared" si="414"/>
        <v>0.92228692449199168</v>
      </c>
      <c r="BL533" s="36">
        <f t="shared" si="415"/>
        <v>0.70146531705537019</v>
      </c>
      <c r="BM533" s="36">
        <f t="shared" si="416"/>
        <v>2.5000000000000044E-3</v>
      </c>
      <c r="BN533" s="36">
        <f t="shared" si="417"/>
        <v>8.8950446291166468E-2</v>
      </c>
      <c r="BO533" s="36">
        <f t="shared" si="418"/>
        <v>3.8446751249519448E-2</v>
      </c>
      <c r="BP533" s="36">
        <f t="shared" si="419"/>
        <v>2.5000788192525527E-3</v>
      </c>
      <c r="BQ533" s="36">
        <f t="shared" si="420"/>
        <v>8.8950536683330139E-2</v>
      </c>
      <c r="BR533" s="36">
        <f t="shared" si="421"/>
        <v>3.8446699072514058E-2</v>
      </c>
      <c r="BS533" s="36">
        <f t="shared" si="422"/>
        <v>0.9533507220294053</v>
      </c>
      <c r="BT533" s="36">
        <f t="shared" si="423"/>
        <v>0.98744508502303674</v>
      </c>
      <c r="BU533" s="36">
        <f t="shared" si="424"/>
        <v>0.25935559968425831</v>
      </c>
      <c r="BV533" s="36">
        <f t="shared" si="425"/>
        <v>0.74680968387763169</v>
      </c>
      <c r="BW533" s="36">
        <f t="shared" si="426"/>
        <v>0.9061172349585066</v>
      </c>
      <c r="BX533" s="36">
        <f t="shared" si="427"/>
        <v>0.90941883038450788</v>
      </c>
      <c r="BY533" s="36">
        <f t="shared" si="428"/>
        <v>0.25935548945620168</v>
      </c>
      <c r="BZ533" s="36">
        <f t="shared" si="429"/>
        <v>0.74680965735575999</v>
      </c>
      <c r="CA533" s="36">
        <f t="shared" si="430"/>
        <v>8.7060633863953307E-3</v>
      </c>
      <c r="CB533" s="36">
        <f t="shared" si="431"/>
        <v>4.7802571909405095E-2</v>
      </c>
      <c r="CC533" s="36">
        <f t="shared" si="432"/>
        <v>1.3984699319372997E-3</v>
      </c>
      <c r="CD533" s="36">
        <f t="shared" si="433"/>
        <v>1.013467861808035E-4</v>
      </c>
      <c r="CE533" s="36">
        <f t="shared" si="434"/>
        <v>9.0556711758584697E-3</v>
      </c>
      <c r="CF533" s="36">
        <f t="shared" si="435"/>
        <v>3.9327743061119087E-2</v>
      </c>
      <c r="CG533" s="36">
        <f t="shared" si="436"/>
        <v>1.4530917756620081E-5</v>
      </c>
      <c r="CH533" s="36">
        <f t="shared" si="437"/>
        <v>5.1984552038600315E-3</v>
      </c>
      <c r="CI533" s="36">
        <f t="shared" si="438"/>
        <v>8.3986602829098766E-3</v>
      </c>
      <c r="CJ533" s="36">
        <f t="shared" si="439"/>
        <v>1.7167313833647863E-2</v>
      </c>
      <c r="CK533" s="36">
        <f t="shared" si="440"/>
        <v>5.5310024140043561E-3</v>
      </c>
      <c r="CL533" s="36">
        <f t="shared" si="441"/>
        <v>4.8307429203762213E-3</v>
      </c>
      <c r="CM533" s="36">
        <f t="shared" si="442"/>
        <v>0.62700737259860273</v>
      </c>
      <c r="CN533" s="36">
        <f t="shared" si="443"/>
        <v>0.99888119435145117</v>
      </c>
      <c r="CO533" s="36">
        <f t="shared" si="444"/>
        <v>0.98177427846212573</v>
      </c>
      <c r="CP533" s="36">
        <f t="shared" si="445"/>
        <v>0.88190380555902981</v>
      </c>
      <c r="CQ533" s="36">
        <f t="shared" si="446"/>
        <v>1061.7677385492225</v>
      </c>
      <c r="CR533" s="36">
        <f t="shared" si="447"/>
        <v>0.82759214475846321</v>
      </c>
      <c r="CS533" s="36">
        <f t="shared" si="448"/>
        <v>0.22755398847955405</v>
      </c>
      <c r="CT533" s="36">
        <f t="shared" si="449"/>
        <v>77.898475602217133</v>
      </c>
      <c r="CU533" s="36"/>
      <c r="CV533" s="42" t="str">
        <f t="shared" si="450"/>
        <v>Olímpio Noronha</v>
      </c>
      <c r="CW533" s="43">
        <f t="shared" si="454"/>
        <v>0.70146489968536441</v>
      </c>
      <c r="CX533" s="43">
        <f t="shared" si="454"/>
        <v>2.4115015900010476E-2</v>
      </c>
      <c r="CY533" s="43">
        <f t="shared" si="454"/>
        <v>3.8446751249519448E-2</v>
      </c>
      <c r="CZ533" s="43">
        <f t="shared" si="454"/>
        <v>0.74680968387763169</v>
      </c>
      <c r="DA533" s="43">
        <f t="shared" si="454"/>
        <v>0.90941883038450788</v>
      </c>
      <c r="DB533" s="43">
        <f t="shared" si="454"/>
        <v>8.3986602829098766E-3</v>
      </c>
      <c r="DC533" s="43">
        <f t="shared" si="454"/>
        <v>1.7167313833647863E-2</v>
      </c>
      <c r="DD533" s="43">
        <f t="shared" si="454"/>
        <v>5.5310024140043561E-3</v>
      </c>
      <c r="DE533" s="43">
        <f t="shared" si="454"/>
        <v>4.8307429203762213E-3</v>
      </c>
      <c r="DF533" s="43">
        <f t="shared" si="454"/>
        <v>1061.7677385492225</v>
      </c>
      <c r="DG533" s="43">
        <f t="shared" si="454"/>
        <v>0.82759214475846321</v>
      </c>
      <c r="DH533" s="43">
        <f t="shared" si="454"/>
        <v>0.22755398847955405</v>
      </c>
      <c r="DI533" s="43">
        <f t="shared" si="454"/>
        <v>77.898475602217133</v>
      </c>
      <c r="DJ533" s="51">
        <f t="shared" si="409"/>
        <v>87.936734091171189</v>
      </c>
      <c r="DL533" s="40">
        <f t="shared" si="453"/>
        <v>530</v>
      </c>
      <c r="DM533" s="58">
        <f t="shared" si="451"/>
        <v>136.28762084277957</v>
      </c>
      <c r="DN533" s="57" t="str">
        <f t="shared" si="452"/>
        <v>Aricanduva</v>
      </c>
    </row>
    <row r="534" spans="1:118" x14ac:dyDescent="0.3">
      <c r="A534" s="12">
        <v>314560</v>
      </c>
      <c r="B534" s="12" t="s">
        <v>29</v>
      </c>
      <c r="C534" s="12" t="s">
        <v>28</v>
      </c>
      <c r="D534" s="27" t="s">
        <v>143</v>
      </c>
      <c r="E534" s="13">
        <v>32001</v>
      </c>
      <c r="F534" s="14">
        <v>17.760000000000002</v>
      </c>
      <c r="G534" s="14">
        <v>44.61</v>
      </c>
      <c r="H534" s="15">
        <v>5683.3775999999998</v>
      </c>
      <c r="I534" s="15">
        <v>14275.6461</v>
      </c>
      <c r="J534" s="15">
        <v>57.250900000000001</v>
      </c>
      <c r="K534" s="13">
        <v>37045</v>
      </c>
      <c r="L534" s="14">
        <v>5.25</v>
      </c>
      <c r="M534" s="14">
        <v>20.18</v>
      </c>
      <c r="N534" s="15">
        <v>1944.8625</v>
      </c>
      <c r="O534" s="15">
        <v>7475.6810000000005</v>
      </c>
      <c r="P534" s="15">
        <v>25.373799999999999</v>
      </c>
      <c r="Q534" s="13">
        <v>39286</v>
      </c>
      <c r="R534" s="14">
        <v>1.65</v>
      </c>
      <c r="S534" s="14">
        <v>6.88</v>
      </c>
      <c r="T534" s="15">
        <v>648.21900000000005</v>
      </c>
      <c r="U534" s="14">
        <v>2702.8768</v>
      </c>
      <c r="V534" s="14">
        <v>14.548400000000001</v>
      </c>
      <c r="W534" s="14">
        <v>0.56999999999999995</v>
      </c>
      <c r="X534" s="14">
        <v>0.55000000000000004</v>
      </c>
      <c r="Y534" s="14">
        <v>0.45</v>
      </c>
      <c r="Z534" s="14">
        <v>108.4769</v>
      </c>
      <c r="AA534" s="14">
        <v>100.5377</v>
      </c>
      <c r="AB534" s="14">
        <v>91.022900000000007</v>
      </c>
      <c r="AC534" s="14">
        <v>119235.363</v>
      </c>
      <c r="AD534" s="14">
        <v>690634.576</v>
      </c>
      <c r="AE534" s="14">
        <v>3220.7494000000002</v>
      </c>
      <c r="AF534" s="14">
        <v>16692.07</v>
      </c>
      <c r="AG534" s="14">
        <v>37021</v>
      </c>
      <c r="AH534" s="14">
        <v>41375</v>
      </c>
      <c r="AI534" s="14">
        <v>79.981999999999999</v>
      </c>
      <c r="AJ534" s="14">
        <v>89.511700000000005</v>
      </c>
      <c r="AK534" s="14">
        <v>0.46400000000000002</v>
      </c>
      <c r="AL534" s="14">
        <v>0.23899999999999999</v>
      </c>
      <c r="AM534" s="14">
        <v>0.73199999999999998</v>
      </c>
      <c r="AN534" s="14">
        <v>0.57199999999999995</v>
      </c>
      <c r="AO534" s="14">
        <v>0.60099999999999998</v>
      </c>
      <c r="AP534" s="14">
        <v>0.42399999999999999</v>
      </c>
      <c r="AQ534" s="14">
        <v>0.78300000000000003</v>
      </c>
      <c r="AR534" s="14">
        <v>0.65300000000000002</v>
      </c>
      <c r="AS534" s="14">
        <v>0.69899999999999995</v>
      </c>
      <c r="AT534" s="14">
        <v>0.58699999999999997</v>
      </c>
      <c r="AU534" s="14">
        <v>0.84199999999999997</v>
      </c>
      <c r="AV534" s="14">
        <v>0.69099999999999995</v>
      </c>
      <c r="AW534" s="14">
        <v>52811</v>
      </c>
      <c r="AX534" s="14">
        <v>92721</v>
      </c>
      <c r="AY534" s="14">
        <v>347707</v>
      </c>
      <c r="AZ534" s="14">
        <v>135092</v>
      </c>
      <c r="BA534" s="56">
        <f t="shared" si="407"/>
        <v>8.4049648990738954E-2</v>
      </c>
      <c r="BB534" s="56">
        <f t="shared" si="407"/>
        <v>0.14756712624397014</v>
      </c>
      <c r="BC534" s="56">
        <f t="shared" si="407"/>
        <v>0.5533818958478891</v>
      </c>
      <c r="BD534" s="56">
        <f t="shared" si="407"/>
        <v>0.21500132891740181</v>
      </c>
      <c r="BE534" s="54"/>
      <c r="BG534" s="36">
        <f t="shared" si="410"/>
        <v>7.3585745336121347E-2</v>
      </c>
      <c r="BH534" s="36">
        <f t="shared" si="411"/>
        <v>0.28924510980862933</v>
      </c>
      <c r="BI534" s="36">
        <f t="shared" si="412"/>
        <v>0.17054362892986527</v>
      </c>
      <c r="BJ534" s="36">
        <f t="shared" si="413"/>
        <v>0.43982176690963481</v>
      </c>
      <c r="BK534" s="36">
        <f t="shared" si="414"/>
        <v>0.32742577354168662</v>
      </c>
      <c r="BL534" s="36">
        <f t="shared" si="415"/>
        <v>0.28924752190483793</v>
      </c>
      <c r="BM534" s="36">
        <f t="shared" si="416"/>
        <v>2.5000000000000044E-3</v>
      </c>
      <c r="BN534" s="36">
        <f t="shared" si="417"/>
        <v>1.2311480455524698E-3</v>
      </c>
      <c r="BO534" s="36">
        <f t="shared" si="418"/>
        <v>1.3840830449826995E-2</v>
      </c>
      <c r="BP534" s="36">
        <f t="shared" si="419"/>
        <v>2.4999912423819717E-3</v>
      </c>
      <c r="BQ534" s="36">
        <f t="shared" si="420"/>
        <v>1.2311374112059556E-3</v>
      </c>
      <c r="BR534" s="36">
        <f t="shared" si="421"/>
        <v>1.3840857283737563E-2</v>
      </c>
      <c r="BS534" s="36">
        <f t="shared" si="422"/>
        <v>0.40031981026262098</v>
      </c>
      <c r="BT534" s="36">
        <f t="shared" si="423"/>
        <v>0.74332521969202614</v>
      </c>
      <c r="BU534" s="36">
        <f t="shared" si="424"/>
        <v>0.29206620408893891</v>
      </c>
      <c r="BV534" s="36">
        <f t="shared" si="425"/>
        <v>0.64963975110693284</v>
      </c>
      <c r="BW534" s="36">
        <f t="shared" si="426"/>
        <v>4.0316672821563884E-2</v>
      </c>
      <c r="BX534" s="36">
        <f t="shared" si="427"/>
        <v>8.3805740993624103E-2</v>
      </c>
      <c r="BY534" s="36">
        <f t="shared" si="428"/>
        <v>0.29206658444470718</v>
      </c>
      <c r="BZ534" s="36">
        <f t="shared" si="429"/>
        <v>0.64963985282260139</v>
      </c>
      <c r="CA534" s="36">
        <f t="shared" si="430"/>
        <v>3.4602076124567358E-3</v>
      </c>
      <c r="CB534" s="36">
        <f t="shared" si="431"/>
        <v>2.0554720520034465E-2</v>
      </c>
      <c r="CC534" s="36">
        <f t="shared" si="432"/>
        <v>1.9183400986794397E-4</v>
      </c>
      <c r="CD534" s="36">
        <f t="shared" si="433"/>
        <v>1.6215485788928469E-3</v>
      </c>
      <c r="CE534" s="36">
        <f t="shared" si="434"/>
        <v>9.3912591050988523E-4</v>
      </c>
      <c r="CF534" s="36">
        <f t="shared" si="435"/>
        <v>1.1127134184336541E-2</v>
      </c>
      <c r="CG534" s="36">
        <f t="shared" si="436"/>
        <v>2.5832742678436076E-5</v>
      </c>
      <c r="CH534" s="36">
        <f t="shared" si="437"/>
        <v>5.5276579436129548E-4</v>
      </c>
      <c r="CI534" s="36">
        <f t="shared" si="438"/>
        <v>3.3583743216047623E-3</v>
      </c>
      <c r="CJ534" s="36">
        <f t="shared" si="439"/>
        <v>1.3447615764261893E-2</v>
      </c>
      <c r="CK534" s="36">
        <f t="shared" si="440"/>
        <v>1.3405317093350224E-3</v>
      </c>
      <c r="CL534" s="36">
        <f t="shared" si="441"/>
        <v>3.94346360847041E-4</v>
      </c>
      <c r="CM534" s="36">
        <f t="shared" si="442"/>
        <v>1.6525048536526508</v>
      </c>
      <c r="CN534" s="36">
        <f t="shared" si="443"/>
        <v>0.94663068282779905</v>
      </c>
      <c r="CO534" s="36">
        <f t="shared" si="444"/>
        <v>0.50975980407622346</v>
      </c>
      <c r="CP534" s="36">
        <f t="shared" si="445"/>
        <v>0.11034784751326759</v>
      </c>
      <c r="CQ534" s="36">
        <f t="shared" si="446"/>
        <v>279.21157255858623</v>
      </c>
      <c r="CR534" s="36">
        <f t="shared" si="447"/>
        <v>0.62472228291754528</v>
      </c>
      <c r="CS534" s="36">
        <f t="shared" si="448"/>
        <v>1.4794417748571902</v>
      </c>
      <c r="CT534" s="36">
        <f t="shared" si="449"/>
        <v>17.427979020960894</v>
      </c>
      <c r="CU534" s="36"/>
      <c r="CV534" s="42" t="str">
        <f t="shared" si="450"/>
        <v>Oliveira</v>
      </c>
      <c r="CW534" s="43">
        <f t="shared" si="454"/>
        <v>0.28924510980862933</v>
      </c>
      <c r="CX534" s="43">
        <f t="shared" si="454"/>
        <v>0.17054362892986527</v>
      </c>
      <c r="CY534" s="43">
        <f t="shared" si="454"/>
        <v>1.3840830449826995E-2</v>
      </c>
      <c r="CZ534" s="43">
        <f t="shared" si="454"/>
        <v>0.64963975110693284</v>
      </c>
      <c r="DA534" s="43">
        <f t="shared" si="454"/>
        <v>8.3805740993624103E-2</v>
      </c>
      <c r="DB534" s="43">
        <f t="shared" si="454"/>
        <v>3.3583743216047623E-3</v>
      </c>
      <c r="DC534" s="43">
        <f t="shared" si="454"/>
        <v>1.3447615764261893E-2</v>
      </c>
      <c r="DD534" s="43">
        <f t="shared" si="454"/>
        <v>1.3405317093350224E-3</v>
      </c>
      <c r="DE534" s="43">
        <f t="shared" si="454"/>
        <v>3.94346360847041E-4</v>
      </c>
      <c r="DF534" s="43">
        <f t="shared" si="454"/>
        <v>279.21157255858623</v>
      </c>
      <c r="DG534" s="43">
        <f t="shared" si="454"/>
        <v>0.62472228291754528</v>
      </c>
      <c r="DH534" s="43">
        <f t="shared" si="454"/>
        <v>1.4794417748571902</v>
      </c>
      <c r="DI534" s="43">
        <f t="shared" si="454"/>
        <v>17.427979020960894</v>
      </c>
      <c r="DJ534" s="51">
        <f t="shared" si="409"/>
        <v>23.074563966674368</v>
      </c>
      <c r="DL534" s="40">
        <f t="shared" si="453"/>
        <v>531</v>
      </c>
      <c r="DM534" s="58">
        <f t="shared" si="451"/>
        <v>137.30781382240056</v>
      </c>
      <c r="DN534" s="57" t="str">
        <f t="shared" si="452"/>
        <v>Caiana</v>
      </c>
    </row>
    <row r="535" spans="1:118" x14ac:dyDescent="0.3">
      <c r="A535" s="12">
        <v>314570</v>
      </c>
      <c r="B535" s="12" t="s">
        <v>29</v>
      </c>
      <c r="C535" s="12" t="s">
        <v>28</v>
      </c>
      <c r="D535" s="27" t="s">
        <v>567</v>
      </c>
      <c r="E535" s="13">
        <v>2183</v>
      </c>
      <c r="F535" s="14">
        <v>25.53</v>
      </c>
      <c r="G535" s="14">
        <v>65.209999999999994</v>
      </c>
      <c r="H535" s="15">
        <v>557.31990000000008</v>
      </c>
      <c r="I535" s="15">
        <v>1423.5342999999998</v>
      </c>
      <c r="J535" s="15">
        <v>82.298199999999994</v>
      </c>
      <c r="K535" s="13">
        <v>2137</v>
      </c>
      <c r="L535" s="14">
        <v>19.399999999999999</v>
      </c>
      <c r="M535" s="14">
        <v>44.65</v>
      </c>
      <c r="N535" s="15">
        <v>414.57799999999997</v>
      </c>
      <c r="O535" s="15">
        <v>954.17050000000006</v>
      </c>
      <c r="P535" s="15">
        <v>93.762200000000007</v>
      </c>
      <c r="Q535" s="13">
        <v>2095</v>
      </c>
      <c r="R535" s="14">
        <v>5.99</v>
      </c>
      <c r="S535" s="14">
        <v>19.28</v>
      </c>
      <c r="T535" s="15">
        <v>125.4905</v>
      </c>
      <c r="U535" s="14">
        <v>403.916</v>
      </c>
      <c r="V535" s="14">
        <v>52.815300000000001</v>
      </c>
      <c r="W535" s="14">
        <v>0.49</v>
      </c>
      <c r="X535" s="14">
        <v>0.5</v>
      </c>
      <c r="Y535" s="14">
        <v>0.44</v>
      </c>
      <c r="Z535" s="14">
        <v>93.252099999999999</v>
      </c>
      <c r="AA535" s="14">
        <v>91.397900000000007</v>
      </c>
      <c r="AB535" s="14">
        <v>89.000200000000007</v>
      </c>
      <c r="AC535" s="14">
        <v>5343.2669999999998</v>
      </c>
      <c r="AD535" s="14">
        <v>24998.603999999999</v>
      </c>
      <c r="AE535" s="14">
        <v>2488.7130999999999</v>
      </c>
      <c r="AF535" s="14">
        <v>11456.74</v>
      </c>
      <c r="AG535" s="14">
        <v>2147</v>
      </c>
      <c r="AH535" s="14">
        <v>2182</v>
      </c>
      <c r="AI535" s="14">
        <v>61.803100000000001</v>
      </c>
      <c r="AJ535" s="14">
        <v>61.437100000000001</v>
      </c>
      <c r="AK535" s="14">
        <v>0.32600000000000001</v>
      </c>
      <c r="AL535" s="14">
        <v>0.10100000000000001</v>
      </c>
      <c r="AM535" s="14">
        <v>0.68899999999999995</v>
      </c>
      <c r="AN535" s="14">
        <v>0.498</v>
      </c>
      <c r="AO535" s="14">
        <v>0.51800000000000002</v>
      </c>
      <c r="AP535" s="14">
        <v>0.35299999999999998</v>
      </c>
      <c r="AQ535" s="14">
        <v>0.72799999999999998</v>
      </c>
      <c r="AR535" s="14">
        <v>0.54200000000000004</v>
      </c>
      <c r="AS535" s="14">
        <v>0.63500000000000001</v>
      </c>
      <c r="AT535" s="14">
        <v>0.52300000000000002</v>
      </c>
      <c r="AU535" s="14">
        <v>0.79400000000000004</v>
      </c>
      <c r="AV535" s="14">
        <v>0.61599999999999999</v>
      </c>
      <c r="AW535" s="14">
        <v>7371</v>
      </c>
      <c r="AX535" s="14">
        <v>1170</v>
      </c>
      <c r="AY535" s="14">
        <v>5305</v>
      </c>
      <c r="AZ535" s="14">
        <v>10692</v>
      </c>
      <c r="BA535" s="56">
        <f t="shared" si="407"/>
        <v>0.30039122992908956</v>
      </c>
      <c r="BB535" s="56">
        <f t="shared" si="407"/>
        <v>4.7681147607791997E-2</v>
      </c>
      <c r="BC535" s="56">
        <f t="shared" si="407"/>
        <v>0.21619528893960388</v>
      </c>
      <c r="BD535" s="56">
        <f t="shared" si="407"/>
        <v>0.43573233352351454</v>
      </c>
      <c r="BE535" s="54"/>
      <c r="BG535" s="36">
        <f t="shared" si="410"/>
        <v>0.92378805287748322</v>
      </c>
      <c r="BH535" s="36">
        <f t="shared" si="411"/>
        <v>0.45950929391364392</v>
      </c>
      <c r="BI535" s="36">
        <f t="shared" si="412"/>
        <v>0.41609104357651233</v>
      </c>
      <c r="BJ535" s="36">
        <f t="shared" si="413"/>
        <v>0.87384382462740595</v>
      </c>
      <c r="BK535" s="36">
        <f t="shared" si="414"/>
        <v>0.8762299636294727</v>
      </c>
      <c r="BL535" s="36">
        <f t="shared" si="415"/>
        <v>0.45950684483474569</v>
      </c>
      <c r="BM535" s="36">
        <f t="shared" si="416"/>
        <v>3.3611111111111119E-2</v>
      </c>
      <c r="BN535" s="36">
        <f t="shared" si="417"/>
        <v>1.5081563558017836E-2</v>
      </c>
      <c r="BO535" s="36">
        <f t="shared" si="418"/>
        <v>1.8838908112264501E-2</v>
      </c>
      <c r="BP535" s="36">
        <f t="shared" si="419"/>
        <v>3.3610993369801993E-2</v>
      </c>
      <c r="BQ535" s="36">
        <f t="shared" si="420"/>
        <v>1.5081551151255996E-2</v>
      </c>
      <c r="BR535" s="36">
        <f t="shared" si="421"/>
        <v>1.8838855935277583E-2</v>
      </c>
      <c r="BS535" s="36">
        <f t="shared" si="422"/>
        <v>0.96735219412351992</v>
      </c>
      <c r="BT535" s="36">
        <f t="shared" si="423"/>
        <v>0.99004644622361648</v>
      </c>
      <c r="BU535" s="36">
        <f t="shared" si="424"/>
        <v>0.41587757307895185</v>
      </c>
      <c r="BV535" s="36">
        <f t="shared" si="425"/>
        <v>0.75142562173361871</v>
      </c>
      <c r="BW535" s="36">
        <f t="shared" si="426"/>
        <v>0.90944933951833196</v>
      </c>
      <c r="BX535" s="36">
        <f t="shared" si="427"/>
        <v>0.92646368718066818</v>
      </c>
      <c r="BY535" s="36">
        <f t="shared" si="428"/>
        <v>0.41587781776349764</v>
      </c>
      <c r="BZ535" s="36">
        <f t="shared" si="429"/>
        <v>0.75142567432080476</v>
      </c>
      <c r="CA535" s="36">
        <f t="shared" si="430"/>
        <v>0.11474640916029273</v>
      </c>
      <c r="CB535" s="36">
        <f t="shared" si="431"/>
        <v>0.40703485309798182</v>
      </c>
      <c r="CC535" s="36">
        <f t="shared" si="432"/>
        <v>2.0890723674618834E-3</v>
      </c>
      <c r="CD535" s="36">
        <f t="shared" si="433"/>
        <v>2.703707040223411E-2</v>
      </c>
      <c r="CE535" s="36">
        <f t="shared" si="434"/>
        <v>2.7065556711758559E-2</v>
      </c>
      <c r="CF535" s="36">
        <f t="shared" si="435"/>
        <v>6.5164948637148598E-2</v>
      </c>
      <c r="CG535" s="36">
        <f t="shared" si="436"/>
        <v>5.6202360789771614E-3</v>
      </c>
      <c r="CH535" s="36">
        <f t="shared" si="437"/>
        <v>2.2641286937038749E-2</v>
      </c>
      <c r="CI535" s="36">
        <f t="shared" si="438"/>
        <v>2.0795039268822521E-2</v>
      </c>
      <c r="CJ535" s="36">
        <f t="shared" si="439"/>
        <v>4.5092266656989392E-2</v>
      </c>
      <c r="CK535" s="36">
        <f t="shared" si="440"/>
        <v>8.37832318334388E-3</v>
      </c>
      <c r="CL535" s="36">
        <f t="shared" si="441"/>
        <v>1.593682410341531E-2</v>
      </c>
      <c r="CM535" s="36">
        <f t="shared" si="442"/>
        <v>0.46376883947572273</v>
      </c>
      <c r="CN535" s="36">
        <f t="shared" si="443"/>
        <v>0.99931744240064224</v>
      </c>
      <c r="CO535" s="36">
        <f t="shared" si="444"/>
        <v>0.9912912098780009</v>
      </c>
      <c r="CP535" s="36">
        <f t="shared" si="445"/>
        <v>0.89708400639754737</v>
      </c>
      <c r="CQ535" s="36">
        <f t="shared" si="446"/>
        <v>3880.5092267727669</v>
      </c>
      <c r="CR535" s="36">
        <f t="shared" si="447"/>
        <v>0.86913310194476667</v>
      </c>
      <c r="CS535" s="36">
        <f t="shared" si="448"/>
        <v>1.7989974073611779E-2</v>
      </c>
      <c r="CT535" s="36">
        <f t="shared" si="449"/>
        <v>90.008270655629232</v>
      </c>
      <c r="CU535" s="36"/>
      <c r="CV535" s="42" t="str">
        <f t="shared" si="450"/>
        <v>Oliveira Fortes</v>
      </c>
      <c r="CW535" s="43">
        <f t="shared" si="454"/>
        <v>0.45950929391364392</v>
      </c>
      <c r="CX535" s="43">
        <f t="shared" si="454"/>
        <v>0.41609104357651233</v>
      </c>
      <c r="CY535" s="43">
        <f t="shared" si="454"/>
        <v>1.8838908112264501E-2</v>
      </c>
      <c r="CZ535" s="43">
        <f t="shared" si="454"/>
        <v>0.75142562173361871</v>
      </c>
      <c r="DA535" s="43">
        <f t="shared" si="454"/>
        <v>0.92646368718066818</v>
      </c>
      <c r="DB535" s="43">
        <f t="shared" si="454"/>
        <v>2.0795039268822521E-2</v>
      </c>
      <c r="DC535" s="43">
        <f t="shared" si="454"/>
        <v>4.5092266656989392E-2</v>
      </c>
      <c r="DD535" s="43">
        <f t="shared" si="454"/>
        <v>8.37832318334388E-3</v>
      </c>
      <c r="DE535" s="43">
        <f t="shared" si="454"/>
        <v>1.593682410341531E-2</v>
      </c>
      <c r="DF535" s="43">
        <f t="shared" si="454"/>
        <v>3880.5092267727669</v>
      </c>
      <c r="DG535" s="43">
        <f t="shared" si="454"/>
        <v>0.86913310194476667</v>
      </c>
      <c r="DH535" s="43">
        <f t="shared" si="454"/>
        <v>1.7989974073611779E-2</v>
      </c>
      <c r="DI535" s="43">
        <f t="shared" si="454"/>
        <v>90.008270655629232</v>
      </c>
      <c r="DJ535" s="51">
        <f t="shared" si="409"/>
        <v>305.69747319324182</v>
      </c>
      <c r="DL535" s="40">
        <f t="shared" si="453"/>
        <v>532</v>
      </c>
      <c r="DM535" s="58">
        <f t="shared" si="451"/>
        <v>139.03429360429729</v>
      </c>
      <c r="DN535" s="57" t="str">
        <f t="shared" si="452"/>
        <v>Buenópolis</v>
      </c>
    </row>
    <row r="536" spans="1:118" x14ac:dyDescent="0.3">
      <c r="A536" s="12">
        <v>314580</v>
      </c>
      <c r="B536" s="12" t="s">
        <v>29</v>
      </c>
      <c r="C536" s="12" t="s">
        <v>28</v>
      </c>
      <c r="D536" s="27" t="s">
        <v>569</v>
      </c>
      <c r="E536" s="13">
        <v>2992</v>
      </c>
      <c r="F536" s="14">
        <v>17.45</v>
      </c>
      <c r="G536" s="14">
        <v>45.29</v>
      </c>
      <c r="H536" s="15">
        <v>522.10399999999993</v>
      </c>
      <c r="I536" s="15">
        <v>1355.0767999999998</v>
      </c>
      <c r="J536" s="15">
        <v>56.251600000000003</v>
      </c>
      <c r="K536" s="13">
        <v>2985</v>
      </c>
      <c r="L536" s="14">
        <v>3.76</v>
      </c>
      <c r="M536" s="14">
        <v>20.190000000000001</v>
      </c>
      <c r="N536" s="15">
        <v>112.23599999999999</v>
      </c>
      <c r="O536" s="15">
        <v>602.67150000000004</v>
      </c>
      <c r="P536" s="15">
        <v>18.172499999999999</v>
      </c>
      <c r="Q536" s="13">
        <v>3055</v>
      </c>
      <c r="R536" s="14">
        <v>3</v>
      </c>
      <c r="S536" s="14">
        <v>17.23</v>
      </c>
      <c r="T536" s="15">
        <v>91.649999999999991</v>
      </c>
      <c r="U536" s="14">
        <v>526.37650000000008</v>
      </c>
      <c r="V536" s="14">
        <v>26.451699999999999</v>
      </c>
      <c r="W536" s="14">
        <v>0.45</v>
      </c>
      <c r="X536" s="14">
        <v>0.51</v>
      </c>
      <c r="Y536" s="14">
        <v>0.44</v>
      </c>
      <c r="Z536" s="14">
        <v>85.639700000000005</v>
      </c>
      <c r="AA536" s="14">
        <v>93.225899999999996</v>
      </c>
      <c r="AB536" s="14">
        <v>89.000200000000007</v>
      </c>
      <c r="AC536" s="14">
        <v>12015.243</v>
      </c>
      <c r="AD536" s="14">
        <v>45509.31</v>
      </c>
      <c r="AE536" s="14">
        <v>4022.5119</v>
      </c>
      <c r="AF536" s="14">
        <v>14351.72</v>
      </c>
      <c r="AG536" s="14">
        <v>2987</v>
      </c>
      <c r="AH536" s="14">
        <v>3171</v>
      </c>
      <c r="AI536" s="14">
        <v>99.892499999999998</v>
      </c>
      <c r="AJ536" s="14">
        <v>76.961500000000001</v>
      </c>
      <c r="AK536" s="14">
        <v>0.32700000000000001</v>
      </c>
      <c r="AL536" s="14">
        <v>9.2999999999999999E-2</v>
      </c>
      <c r="AM536" s="14">
        <v>0.71699999999999997</v>
      </c>
      <c r="AN536" s="14">
        <v>0.52200000000000002</v>
      </c>
      <c r="AO536" s="14">
        <v>0.56599999999999995</v>
      </c>
      <c r="AP536" s="14">
        <v>0.378</v>
      </c>
      <c r="AQ536" s="14">
        <v>0.76200000000000001</v>
      </c>
      <c r="AR536" s="14">
        <v>0.63</v>
      </c>
      <c r="AS536" s="14">
        <v>0.66300000000000003</v>
      </c>
      <c r="AT536" s="14">
        <v>0.55900000000000005</v>
      </c>
      <c r="AU536" s="14">
        <v>0.80600000000000005</v>
      </c>
      <c r="AV536" s="14">
        <v>0.64600000000000002</v>
      </c>
      <c r="AW536" s="14">
        <v>18178</v>
      </c>
      <c r="AX536" s="14">
        <v>2192</v>
      </c>
      <c r="AY536" s="14">
        <v>10150</v>
      </c>
      <c r="AZ536" s="14">
        <v>13240</v>
      </c>
      <c r="BA536" s="56">
        <f t="shared" si="407"/>
        <v>0.4154021937842779</v>
      </c>
      <c r="BB536" s="56">
        <f t="shared" si="407"/>
        <v>5.0091407678244972E-2</v>
      </c>
      <c r="BC536" s="56">
        <f t="shared" si="407"/>
        <v>0.23194698354661791</v>
      </c>
      <c r="BD536" s="56">
        <f t="shared" si="407"/>
        <v>0.30255941499085925</v>
      </c>
      <c r="BE536" s="54"/>
      <c r="BG536" s="36">
        <f t="shared" si="410"/>
        <v>0.88987427812129161</v>
      </c>
      <c r="BH536" s="36">
        <f t="shared" si="411"/>
        <v>2.5492549961160932E-2</v>
      </c>
      <c r="BI536" s="36">
        <f t="shared" si="412"/>
        <v>0.22102834628242618</v>
      </c>
      <c r="BJ536" s="36">
        <f t="shared" si="413"/>
        <v>0.90702650936336193</v>
      </c>
      <c r="BK536" s="36">
        <f t="shared" si="414"/>
        <v>0.84031970709167936</v>
      </c>
      <c r="BL536" s="36">
        <f t="shared" si="415"/>
        <v>2.5493206380824772E-2</v>
      </c>
      <c r="BM536" s="36">
        <f t="shared" si="416"/>
        <v>6.25E-2</v>
      </c>
      <c r="BN536" s="36">
        <f t="shared" si="417"/>
        <v>1.1080332409972275E-2</v>
      </c>
      <c r="BO536" s="36">
        <f t="shared" si="418"/>
        <v>1.8838908112264501E-2</v>
      </c>
      <c r="BP536" s="36">
        <f t="shared" si="419"/>
        <v>6.2499781059549182E-2</v>
      </c>
      <c r="BQ536" s="36">
        <f t="shared" si="420"/>
        <v>1.1080236700853575E-2</v>
      </c>
      <c r="BR536" s="36">
        <f t="shared" si="421"/>
        <v>1.8838855935277583E-2</v>
      </c>
      <c r="BS536" s="36">
        <f t="shared" si="422"/>
        <v>0.92734654060012467</v>
      </c>
      <c r="BT536" s="36">
        <f t="shared" si="423"/>
        <v>0.98191699408916178</v>
      </c>
      <c r="BU536" s="36">
        <f t="shared" si="424"/>
        <v>0.18149991146004946</v>
      </c>
      <c r="BV536" s="36">
        <f t="shared" si="425"/>
        <v>0.69422593300938606</v>
      </c>
      <c r="BW536" s="36">
        <f t="shared" si="426"/>
        <v>0.87519131108903558</v>
      </c>
      <c r="BX536" s="36">
        <f t="shared" si="427"/>
        <v>0.89405788052818314</v>
      </c>
      <c r="BY536" s="36">
        <f t="shared" si="428"/>
        <v>0.18150003869132583</v>
      </c>
      <c r="BZ536" s="36">
        <f t="shared" si="429"/>
        <v>0.69422604717604663</v>
      </c>
      <c r="CA536" s="36">
        <f t="shared" si="430"/>
        <v>0.11337631506404056</v>
      </c>
      <c r="CB536" s="36">
        <f t="shared" si="431"/>
        <v>0.44444444444444453</v>
      </c>
      <c r="CC536" s="36">
        <f t="shared" si="432"/>
        <v>4.7958502466985992E-5</v>
      </c>
      <c r="CD536" s="36">
        <f t="shared" si="433"/>
        <v>1.5415972253502063E-2</v>
      </c>
      <c r="CE536" s="36">
        <f t="shared" si="434"/>
        <v>7.5858480749219663E-3</v>
      </c>
      <c r="CF536" s="36">
        <f t="shared" si="435"/>
        <v>4.1019067457138264E-2</v>
      </c>
      <c r="CG536" s="36">
        <f t="shared" si="436"/>
        <v>1.0090915108763969E-3</v>
      </c>
      <c r="CH536" s="36">
        <f t="shared" si="437"/>
        <v>1.5723115928499294E-4</v>
      </c>
      <c r="CI536" s="36">
        <f t="shared" si="438"/>
        <v>1.1335648534956862E-2</v>
      </c>
      <c r="CJ536" s="36">
        <f t="shared" si="439"/>
        <v>2.5005897082305113E-2</v>
      </c>
      <c r="CK536" s="36">
        <f t="shared" si="440"/>
        <v>6.0533384999659585E-3</v>
      </c>
      <c r="CL536" s="36">
        <f t="shared" si="441"/>
        <v>7.0036718474925635E-3</v>
      </c>
      <c r="CM536" s="36">
        <f t="shared" si="442"/>
        <v>4.5502002254217272E-2</v>
      </c>
      <c r="CN536" s="36">
        <f t="shared" si="443"/>
        <v>0.99872141609254794</v>
      </c>
      <c r="CO536" s="36">
        <f t="shared" si="444"/>
        <v>0.98337084144506881</v>
      </c>
      <c r="CP536" s="36">
        <f t="shared" si="445"/>
        <v>0.87338259835555687</v>
      </c>
      <c r="CQ536" s="36">
        <f t="shared" si="446"/>
        <v>7486.9289559458402</v>
      </c>
      <c r="CR536" s="36">
        <f t="shared" si="447"/>
        <v>0.86276142872749007</v>
      </c>
      <c r="CS536" s="36">
        <f t="shared" si="448"/>
        <v>5.0467326224650387E-3</v>
      </c>
      <c r="CT536" s="36">
        <f t="shared" si="449"/>
        <v>39.464074220505161</v>
      </c>
      <c r="CU536" s="36"/>
      <c r="CV536" s="42" t="str">
        <f t="shared" si="450"/>
        <v>Onça de Pitangui</v>
      </c>
      <c r="CW536" s="43">
        <f t="shared" si="454"/>
        <v>2.5492549961160932E-2</v>
      </c>
      <c r="CX536" s="43">
        <f t="shared" si="454"/>
        <v>0.22102834628242618</v>
      </c>
      <c r="CY536" s="43">
        <f t="shared" si="454"/>
        <v>1.8838908112264501E-2</v>
      </c>
      <c r="CZ536" s="43">
        <f t="shared" si="454"/>
        <v>0.69422593300938606</v>
      </c>
      <c r="DA536" s="43">
        <f t="shared" si="454"/>
        <v>0.89405788052818314</v>
      </c>
      <c r="DB536" s="43">
        <f t="shared" si="454"/>
        <v>1.1335648534956862E-2</v>
      </c>
      <c r="DC536" s="43">
        <f t="shared" si="454"/>
        <v>2.5005897082305113E-2</v>
      </c>
      <c r="DD536" s="43">
        <f t="shared" si="454"/>
        <v>6.0533384999659585E-3</v>
      </c>
      <c r="DE536" s="43">
        <f t="shared" si="454"/>
        <v>7.0036718474925635E-3</v>
      </c>
      <c r="DF536" s="43">
        <f t="shared" si="454"/>
        <v>7486.9289559458402</v>
      </c>
      <c r="DG536" s="43">
        <f t="shared" si="454"/>
        <v>0.86276142872749007</v>
      </c>
      <c r="DH536" s="43">
        <f t="shared" si="454"/>
        <v>5.0467326224650387E-3</v>
      </c>
      <c r="DI536" s="43">
        <f t="shared" si="454"/>
        <v>39.464074220505161</v>
      </c>
      <c r="DJ536" s="51">
        <f t="shared" si="409"/>
        <v>579.16645234627345</v>
      </c>
      <c r="DL536" s="40">
        <f t="shared" si="453"/>
        <v>533</v>
      </c>
      <c r="DM536" s="58">
        <f t="shared" si="451"/>
        <v>139.06442565472992</v>
      </c>
      <c r="DN536" s="57" t="str">
        <f t="shared" si="452"/>
        <v>Passa Quatro</v>
      </c>
    </row>
    <row r="537" spans="1:118" x14ac:dyDescent="0.3">
      <c r="A537" s="12">
        <v>314585</v>
      </c>
      <c r="B537" s="12" t="s">
        <v>29</v>
      </c>
      <c r="C537" s="12" t="s">
        <v>28</v>
      </c>
      <c r="D537" s="27" t="s">
        <v>570</v>
      </c>
      <c r="E537" s="13">
        <v>4417</v>
      </c>
      <c r="F537" s="14">
        <v>24.64</v>
      </c>
      <c r="G537" s="14">
        <v>75.31</v>
      </c>
      <c r="H537" s="15">
        <v>1088.3488</v>
      </c>
      <c r="I537" s="15">
        <v>3326.4427000000001</v>
      </c>
      <c r="J537" s="15">
        <v>79.429199999999994</v>
      </c>
      <c r="K537" s="13">
        <v>4467</v>
      </c>
      <c r="L537" s="14">
        <v>10.96</v>
      </c>
      <c r="M537" s="14">
        <v>43.58</v>
      </c>
      <c r="N537" s="15">
        <v>489.58320000000003</v>
      </c>
      <c r="O537" s="15">
        <v>1946.7185999999999</v>
      </c>
      <c r="P537" s="15">
        <v>52.970799999999997</v>
      </c>
      <c r="Q537" s="13">
        <v>4493</v>
      </c>
      <c r="R537" s="14">
        <v>2.94</v>
      </c>
      <c r="S537" s="14">
        <v>14.94</v>
      </c>
      <c r="T537" s="15">
        <v>132.0942</v>
      </c>
      <c r="U537" s="14">
        <v>671.25419999999997</v>
      </c>
      <c r="V537" s="14">
        <v>25.922699999999999</v>
      </c>
      <c r="W537" s="14">
        <v>0.56999999999999995</v>
      </c>
      <c r="X537" s="14">
        <v>0.37</v>
      </c>
      <c r="Y537" s="14">
        <v>0.39</v>
      </c>
      <c r="Z537" s="14">
        <v>108.4769</v>
      </c>
      <c r="AA537" s="14">
        <v>67.634500000000003</v>
      </c>
      <c r="AB537" s="14">
        <v>78.886499999999998</v>
      </c>
      <c r="AC537" s="14">
        <v>12308.805</v>
      </c>
      <c r="AD537" s="14">
        <v>43273.760999999999</v>
      </c>
      <c r="AE537" s="14">
        <v>2830.261</v>
      </c>
      <c r="AF537" s="14">
        <v>9260.3799999999992</v>
      </c>
      <c r="AG537" s="14">
        <v>4349</v>
      </c>
      <c r="AH537" s="14">
        <v>4673</v>
      </c>
      <c r="AI537" s="14">
        <v>70.284899999999993</v>
      </c>
      <c r="AJ537" s="14">
        <v>49.659100000000002</v>
      </c>
      <c r="AK537" s="14">
        <v>0.38100000000000001</v>
      </c>
      <c r="AL537" s="14">
        <v>0.16700000000000001</v>
      </c>
      <c r="AM537" s="14">
        <v>0.65700000000000003</v>
      </c>
      <c r="AN537" s="14">
        <v>0.504</v>
      </c>
      <c r="AO537" s="14">
        <v>0.49399999999999999</v>
      </c>
      <c r="AP537" s="14">
        <v>0.32</v>
      </c>
      <c r="AQ537" s="14">
        <v>0.74199999999999999</v>
      </c>
      <c r="AR537" s="14">
        <v>0.50700000000000001</v>
      </c>
      <c r="AS537" s="14">
        <v>0.63700000000000001</v>
      </c>
      <c r="AT537" s="14">
        <v>0.5</v>
      </c>
      <c r="AU537" s="14">
        <v>0.82399999999999995</v>
      </c>
      <c r="AV537" s="14">
        <v>0.627</v>
      </c>
      <c r="AW537" s="14">
        <v>8017</v>
      </c>
      <c r="AX537" s="14">
        <v>1713</v>
      </c>
      <c r="AY537" s="14">
        <v>12613</v>
      </c>
      <c r="AZ537" s="14">
        <v>19424</v>
      </c>
      <c r="BA537" s="56">
        <f t="shared" si="407"/>
        <v>0.19194579452677951</v>
      </c>
      <c r="BB537" s="56">
        <f t="shared" si="407"/>
        <v>4.1013240117796348E-2</v>
      </c>
      <c r="BC537" s="56">
        <f t="shared" si="407"/>
        <v>0.30198482055211051</v>
      </c>
      <c r="BD537" s="56">
        <f t="shared" si="407"/>
        <v>0.46505614480331364</v>
      </c>
      <c r="BE537" s="54"/>
      <c r="BG537" s="36">
        <f t="shared" si="410"/>
        <v>0.84026077421574275</v>
      </c>
      <c r="BH537" s="36">
        <f t="shared" si="411"/>
        <v>3.1141868512110701E-2</v>
      </c>
      <c r="BI537" s="36">
        <f t="shared" si="412"/>
        <v>7.5484280539086054E-2</v>
      </c>
      <c r="BJ537" s="36">
        <f t="shared" si="413"/>
        <v>0.86744059747421254</v>
      </c>
      <c r="BK537" s="36">
        <f t="shared" si="414"/>
        <v>0.79880605844028585</v>
      </c>
      <c r="BL537" s="36">
        <f t="shared" si="415"/>
        <v>3.1142198291074782E-2</v>
      </c>
      <c r="BM537" s="36">
        <f t="shared" si="416"/>
        <v>2.5000000000000044E-3</v>
      </c>
      <c r="BN537" s="36">
        <f t="shared" si="417"/>
        <v>0.12311480455524776</v>
      </c>
      <c r="BO537" s="36">
        <f t="shared" si="418"/>
        <v>5.5363321799307932E-2</v>
      </c>
      <c r="BP537" s="36">
        <f t="shared" si="419"/>
        <v>2.4999912423819717E-3</v>
      </c>
      <c r="BQ537" s="36">
        <f t="shared" si="420"/>
        <v>0.12311441462867515</v>
      </c>
      <c r="BR537" s="36">
        <f t="shared" si="421"/>
        <v>5.5363429134950307E-2</v>
      </c>
      <c r="BS537" s="36">
        <f t="shared" si="422"/>
        <v>0.9256057243851249</v>
      </c>
      <c r="BT537" s="36">
        <f t="shared" si="423"/>
        <v>0.98280143027553868</v>
      </c>
      <c r="BU537" s="36">
        <f t="shared" si="424"/>
        <v>0.35539513246441501</v>
      </c>
      <c r="BV537" s="36">
        <f t="shared" si="425"/>
        <v>0.79633227054990785</v>
      </c>
      <c r="BW537" s="36">
        <f t="shared" si="426"/>
        <v>0.82104208382856481</v>
      </c>
      <c r="BX537" s="36">
        <f t="shared" si="427"/>
        <v>0.845946324955136</v>
      </c>
      <c r="BY537" s="36">
        <f t="shared" si="428"/>
        <v>0.35539525824719187</v>
      </c>
      <c r="BZ537" s="36">
        <f t="shared" si="429"/>
        <v>0.79633214372779804</v>
      </c>
      <c r="CA537" s="36">
        <f t="shared" si="430"/>
        <v>5.1610992022184825E-2</v>
      </c>
      <c r="CB537" s="36">
        <f t="shared" si="431"/>
        <v>0.16114900887706993</v>
      </c>
      <c r="CC537" s="36">
        <f t="shared" si="432"/>
        <v>8.1049869169205115E-3</v>
      </c>
      <c r="CD537" s="36">
        <f t="shared" si="433"/>
        <v>2.3827755506508716E-2</v>
      </c>
      <c r="CE537" s="36">
        <f t="shared" si="434"/>
        <v>4.1300728407908438E-2</v>
      </c>
      <c r="CF537" s="36">
        <f t="shared" si="435"/>
        <v>0.10555644572629025</v>
      </c>
      <c r="CG537" s="36">
        <f t="shared" si="436"/>
        <v>3.2694564952395182E-3</v>
      </c>
      <c r="CH537" s="36">
        <f t="shared" si="437"/>
        <v>4.2160061320152126E-2</v>
      </c>
      <c r="CI537" s="36">
        <f t="shared" si="438"/>
        <v>2.002491990032039E-2</v>
      </c>
      <c r="CJ537" s="36">
        <f t="shared" si="439"/>
        <v>6.100304833793007E-2</v>
      </c>
      <c r="CK537" s="36">
        <f t="shared" si="440"/>
        <v>3.2727824934937126E-3</v>
      </c>
      <c r="CL537" s="36">
        <f t="shared" si="441"/>
        <v>1.2240832956088714E-2</v>
      </c>
      <c r="CM537" s="36">
        <f t="shared" si="442"/>
        <v>0.42647281309397794</v>
      </c>
      <c r="CN537" s="36">
        <f t="shared" si="443"/>
        <v>0.99900074483711954</v>
      </c>
      <c r="CO537" s="36">
        <f t="shared" si="444"/>
        <v>0.97935662975384807</v>
      </c>
      <c r="CP537" s="36">
        <f t="shared" si="445"/>
        <v>0.81717881974169981</v>
      </c>
      <c r="CQ537" s="36">
        <f t="shared" si="446"/>
        <v>1555.814180443251</v>
      </c>
      <c r="CR537" s="36">
        <f t="shared" si="447"/>
        <v>0.88688226084445587</v>
      </c>
      <c r="CS537" s="36">
        <f t="shared" si="448"/>
        <v>4.3875499528499298E-2</v>
      </c>
      <c r="CT537" s="36">
        <f t="shared" si="449"/>
        <v>103.89803603576858</v>
      </c>
      <c r="CU537" s="36"/>
      <c r="CV537" s="42" t="str">
        <f t="shared" si="450"/>
        <v>Oratórios</v>
      </c>
      <c r="CW537" s="43">
        <f t="shared" si="454"/>
        <v>3.1141868512110701E-2</v>
      </c>
      <c r="CX537" s="43">
        <f t="shared" si="454"/>
        <v>7.5484280539086054E-2</v>
      </c>
      <c r="CY537" s="43">
        <f t="shared" si="454"/>
        <v>5.5363321799307932E-2</v>
      </c>
      <c r="CZ537" s="43">
        <f t="shared" si="454"/>
        <v>0.79633227054990785</v>
      </c>
      <c r="DA537" s="43">
        <f t="shared" si="454"/>
        <v>0.845946324955136</v>
      </c>
      <c r="DB537" s="43">
        <f t="shared" si="454"/>
        <v>2.002491990032039E-2</v>
      </c>
      <c r="DC537" s="43">
        <f t="shared" si="454"/>
        <v>6.100304833793007E-2</v>
      </c>
      <c r="DD537" s="43">
        <f t="shared" si="454"/>
        <v>3.2727824934937126E-3</v>
      </c>
      <c r="DE537" s="43">
        <f t="shared" si="454"/>
        <v>1.2240832956088714E-2</v>
      </c>
      <c r="DF537" s="43">
        <f t="shared" si="454"/>
        <v>1555.814180443251</v>
      </c>
      <c r="DG537" s="43">
        <f t="shared" si="454"/>
        <v>0.88688226084445587</v>
      </c>
      <c r="DH537" s="43">
        <f t="shared" si="454"/>
        <v>4.3875499528499298E-2</v>
      </c>
      <c r="DI537" s="43">
        <f t="shared" si="454"/>
        <v>103.89803603576858</v>
      </c>
      <c r="DJ537" s="51">
        <f t="shared" si="409"/>
        <v>127.88798337611045</v>
      </c>
      <c r="DL537" s="40">
        <f t="shared" si="453"/>
        <v>534</v>
      </c>
      <c r="DM537" s="58">
        <f t="shared" si="451"/>
        <v>139.39095196531221</v>
      </c>
      <c r="DN537" s="57" t="str">
        <f t="shared" si="452"/>
        <v>Candeias</v>
      </c>
    </row>
    <row r="538" spans="1:118" x14ac:dyDescent="0.3">
      <c r="A538" s="12">
        <v>314587</v>
      </c>
      <c r="B538" s="12" t="s">
        <v>29</v>
      </c>
      <c r="C538" s="12" t="s">
        <v>28</v>
      </c>
      <c r="D538" s="27" t="s">
        <v>571</v>
      </c>
      <c r="E538" s="13">
        <v>5168</v>
      </c>
      <c r="F538" s="14">
        <v>19.670000000000002</v>
      </c>
      <c r="G538" s="14">
        <v>63.27</v>
      </c>
      <c r="H538" s="15">
        <v>1016.5456</v>
      </c>
      <c r="I538" s="15">
        <v>3269.7936000000004</v>
      </c>
      <c r="J538" s="15">
        <v>63.407899999999998</v>
      </c>
      <c r="K538" s="13">
        <v>6431</v>
      </c>
      <c r="L538" s="14">
        <v>20.45</v>
      </c>
      <c r="M538" s="14">
        <v>45.7</v>
      </c>
      <c r="N538" s="15">
        <v>1315.1395</v>
      </c>
      <c r="O538" s="15">
        <v>2938.9670000000001</v>
      </c>
      <c r="P538" s="15">
        <v>98.8369</v>
      </c>
      <c r="Q538" s="13">
        <v>7281</v>
      </c>
      <c r="R538" s="14">
        <v>27.43</v>
      </c>
      <c r="S538" s="14">
        <v>44.78</v>
      </c>
      <c r="T538" s="15">
        <v>1997.1782999999998</v>
      </c>
      <c r="U538" s="14">
        <v>3260.4318000000003</v>
      </c>
      <c r="V538" s="14">
        <v>241.8569</v>
      </c>
      <c r="W538" s="14">
        <v>0.41</v>
      </c>
      <c r="X538" s="14">
        <v>0.53</v>
      </c>
      <c r="Y538" s="14">
        <v>0.54</v>
      </c>
      <c r="Z538" s="14">
        <v>78.027299999999997</v>
      </c>
      <c r="AA538" s="14">
        <v>96.881799999999998</v>
      </c>
      <c r="AB538" s="14">
        <v>109.22750000000001</v>
      </c>
      <c r="AC538" s="14">
        <v>23845.576000000001</v>
      </c>
      <c r="AD538" s="14">
        <v>56997.853999999999</v>
      </c>
      <c r="AE538" s="14">
        <v>3721.8004999999998</v>
      </c>
      <c r="AF538" s="14">
        <v>7338.46</v>
      </c>
      <c r="AG538" s="14">
        <v>6407</v>
      </c>
      <c r="AH538" s="14">
        <v>7767</v>
      </c>
      <c r="AI538" s="14">
        <v>92.424800000000005</v>
      </c>
      <c r="AJ538" s="14">
        <v>39.352699999999999</v>
      </c>
      <c r="AK538" s="14">
        <v>0.28899999999999998</v>
      </c>
      <c r="AL538" s="14">
        <v>8.2000000000000003E-2</v>
      </c>
      <c r="AM538" s="14">
        <v>0.628</v>
      </c>
      <c r="AN538" s="14">
        <v>0.46899999999999997</v>
      </c>
      <c r="AO538" s="14">
        <v>0.45900000000000002</v>
      </c>
      <c r="AP538" s="14">
        <v>0.25900000000000001</v>
      </c>
      <c r="AQ538" s="14">
        <v>0.68200000000000005</v>
      </c>
      <c r="AR538" s="14">
        <v>0.54600000000000004</v>
      </c>
      <c r="AS538" s="14">
        <v>0.56200000000000006</v>
      </c>
      <c r="AT538" s="14">
        <v>0.41399999999999998</v>
      </c>
      <c r="AU538" s="14">
        <v>0.77800000000000002</v>
      </c>
      <c r="AV538" s="14">
        <v>0.55100000000000005</v>
      </c>
      <c r="AW538" s="14">
        <v>11709</v>
      </c>
      <c r="AX538" s="14">
        <v>2290</v>
      </c>
      <c r="AY538" s="14">
        <v>14848</v>
      </c>
      <c r="AZ538" s="14">
        <v>26074</v>
      </c>
      <c r="BA538" s="56">
        <f t="shared" si="407"/>
        <v>0.21319713770688808</v>
      </c>
      <c r="BB538" s="56">
        <f t="shared" si="407"/>
        <v>4.1696254620272759E-2</v>
      </c>
      <c r="BC538" s="56">
        <f t="shared" si="407"/>
        <v>0.27035196008812656</v>
      </c>
      <c r="BD538" s="56">
        <f t="shared" si="407"/>
        <v>0.47475464758471259</v>
      </c>
      <c r="BE538" s="54"/>
      <c r="BG538" s="36">
        <f t="shared" si="410"/>
        <v>0.74812391827224567</v>
      </c>
      <c r="BH538" s="36">
        <f t="shared" si="411"/>
        <v>44.668816546226338</v>
      </c>
      <c r="BI538" s="36">
        <f t="shared" si="412"/>
        <v>7.9570204661673394</v>
      </c>
      <c r="BJ538" s="36">
        <f t="shared" si="413"/>
        <v>1.4226368444585703E-3</v>
      </c>
      <c r="BK538" s="36">
        <f t="shared" si="414"/>
        <v>0.23422325040541278</v>
      </c>
      <c r="BL538" s="36">
        <f t="shared" si="415"/>
        <v>44.668645853947446</v>
      </c>
      <c r="BM538" s="36">
        <f t="shared" si="416"/>
        <v>0.10027777777777777</v>
      </c>
      <c r="BN538" s="36">
        <f t="shared" si="417"/>
        <v>4.9245921822098949E-3</v>
      </c>
      <c r="BO538" s="36">
        <f t="shared" si="418"/>
        <v>3.4602076124567488E-3</v>
      </c>
      <c r="BP538" s="36">
        <f t="shared" si="419"/>
        <v>0.1002774264999878</v>
      </c>
      <c r="BQ538" s="36">
        <f t="shared" si="420"/>
        <v>4.9245496448238066E-3</v>
      </c>
      <c r="BR538" s="36">
        <f t="shared" si="421"/>
        <v>3.4602143209344037E-3</v>
      </c>
      <c r="BS538" s="36">
        <f t="shared" si="422"/>
        <v>0.85848799575251578</v>
      </c>
      <c r="BT538" s="36">
        <f t="shared" si="423"/>
        <v>0.97737813404158314</v>
      </c>
      <c r="BU538" s="36">
        <f t="shared" si="424"/>
        <v>0.21990149014561775</v>
      </c>
      <c r="BV538" s="36">
        <f t="shared" si="425"/>
        <v>0.83669684861285587</v>
      </c>
      <c r="BW538" s="36">
        <f t="shared" si="426"/>
        <v>0.74250205973480843</v>
      </c>
      <c r="BX538" s="36">
        <f t="shared" si="427"/>
        <v>0.75103372285048076</v>
      </c>
      <c r="BY538" s="36">
        <f t="shared" si="428"/>
        <v>0.21990175180353344</v>
      </c>
      <c r="BZ538" s="36">
        <f t="shared" si="429"/>
        <v>0.83669690099949234</v>
      </c>
      <c r="CA538" s="36">
        <f t="shared" si="430"/>
        <v>0.17122473246135558</v>
      </c>
      <c r="CB538" s="36">
        <f t="shared" si="431"/>
        <v>0.49856759291376013</v>
      </c>
      <c r="CC538" s="36">
        <f t="shared" si="432"/>
        <v>1.6950453111931302E-2</v>
      </c>
      <c r="CD538" s="36">
        <f t="shared" si="433"/>
        <v>4.5406175397504613E-2</v>
      </c>
      <c r="CE538" s="36">
        <f t="shared" si="434"/>
        <v>6.7432362122788747E-2</v>
      </c>
      <c r="CF538" s="36">
        <f t="shared" si="435"/>
        <v>0.20574071106838293</v>
      </c>
      <c r="CG538" s="36">
        <f t="shared" si="436"/>
        <v>1.7800374251859541E-2</v>
      </c>
      <c r="CH538" s="36">
        <f t="shared" si="437"/>
        <v>2.0793820815440092E-2</v>
      </c>
      <c r="CI538" s="36">
        <f t="shared" si="438"/>
        <v>5.8848744196859898E-2</v>
      </c>
      <c r="CJ538" s="36">
        <f t="shared" si="439"/>
        <v>0.14175678618086807</v>
      </c>
      <c r="CK538" s="36">
        <f t="shared" si="440"/>
        <v>1.2064785384015201E-2</v>
      </c>
      <c r="CL538" s="36">
        <f t="shared" si="441"/>
        <v>4.7715909662491771E-2</v>
      </c>
      <c r="CM538" s="36">
        <f t="shared" si="442"/>
        <v>0.24331572454079381</v>
      </c>
      <c r="CN538" s="36">
        <f t="shared" si="443"/>
        <v>0.99866427222690923</v>
      </c>
      <c r="CO538" s="36">
        <f t="shared" si="444"/>
        <v>0.97572111892682367</v>
      </c>
      <c r="CP538" s="36">
        <f t="shared" si="445"/>
        <v>0.75882538126449584</v>
      </c>
      <c r="CQ538" s="36">
        <f t="shared" si="446"/>
        <v>1929.1034758094136</v>
      </c>
      <c r="CR538" s="36">
        <f t="shared" si="447"/>
        <v>0.88505591192473265</v>
      </c>
      <c r="CS538" s="36">
        <f t="shared" si="448"/>
        <v>6.8514612725146685E-3</v>
      </c>
      <c r="CT538" s="36">
        <f t="shared" si="449"/>
        <v>108.7111426878199</v>
      </c>
      <c r="CU538" s="36"/>
      <c r="CV538" s="42" t="str">
        <f t="shared" si="450"/>
        <v>Orizânia</v>
      </c>
      <c r="CW538" s="43">
        <f t="shared" si="454"/>
        <v>44.668816546226338</v>
      </c>
      <c r="CX538" s="43">
        <f t="shared" si="454"/>
        <v>7.9570204661673394</v>
      </c>
      <c r="CY538" s="43">
        <f t="shared" si="454"/>
        <v>3.4602076124567488E-3</v>
      </c>
      <c r="CZ538" s="43">
        <f t="shared" si="454"/>
        <v>0.83669684861285587</v>
      </c>
      <c r="DA538" s="43">
        <f t="shared" si="454"/>
        <v>0.75103372285048076</v>
      </c>
      <c r="DB538" s="43">
        <f t="shared" si="454"/>
        <v>5.8848744196859898E-2</v>
      </c>
      <c r="DC538" s="43">
        <f t="shared" si="454"/>
        <v>0.14175678618086807</v>
      </c>
      <c r="DD538" s="43">
        <f t="shared" si="454"/>
        <v>1.2064785384015201E-2</v>
      </c>
      <c r="DE538" s="43">
        <f t="shared" si="454"/>
        <v>4.7715909662491771E-2</v>
      </c>
      <c r="DF538" s="43">
        <f t="shared" si="454"/>
        <v>1929.1034758094136</v>
      </c>
      <c r="DG538" s="43">
        <f t="shared" si="454"/>
        <v>0.88505591192473265</v>
      </c>
      <c r="DH538" s="43">
        <f t="shared" si="454"/>
        <v>6.8514612725146685E-3</v>
      </c>
      <c r="DI538" s="43">
        <f t="shared" si="454"/>
        <v>108.7111426878199</v>
      </c>
      <c r="DJ538" s="51">
        <f t="shared" si="409"/>
        <v>161.01414922210188</v>
      </c>
      <c r="DL538" s="40">
        <f t="shared" si="453"/>
        <v>535</v>
      </c>
      <c r="DM538" s="58">
        <f t="shared" si="451"/>
        <v>140.2763790573288</v>
      </c>
      <c r="DN538" s="57" t="str">
        <f t="shared" si="452"/>
        <v>São Sebastião do Anta</v>
      </c>
    </row>
    <row r="539" spans="1:118" x14ac:dyDescent="0.3">
      <c r="A539" s="12">
        <v>314590</v>
      </c>
      <c r="B539" s="12" t="s">
        <v>29</v>
      </c>
      <c r="C539" s="12" t="s">
        <v>28</v>
      </c>
      <c r="D539" s="27" t="s">
        <v>572</v>
      </c>
      <c r="E539" s="13">
        <v>26818</v>
      </c>
      <c r="F539" s="14">
        <v>10.62</v>
      </c>
      <c r="G539" s="14">
        <v>25.23</v>
      </c>
      <c r="H539" s="15">
        <v>2848.0715999999998</v>
      </c>
      <c r="I539" s="15">
        <v>6766.1814000000004</v>
      </c>
      <c r="J539" s="15">
        <v>34.234499999999997</v>
      </c>
      <c r="K539" s="13">
        <v>30150</v>
      </c>
      <c r="L539" s="14">
        <v>5.39</v>
      </c>
      <c r="M539" s="14">
        <v>20.48</v>
      </c>
      <c r="N539" s="15">
        <v>1625.0849999999998</v>
      </c>
      <c r="O539" s="15">
        <v>6174.72</v>
      </c>
      <c r="P539" s="15">
        <v>26.0504</v>
      </c>
      <c r="Q539" s="13">
        <v>35143</v>
      </c>
      <c r="R539" s="14">
        <v>0.64</v>
      </c>
      <c r="S539" s="14">
        <v>5.91</v>
      </c>
      <c r="T539" s="15">
        <v>224.9152</v>
      </c>
      <c r="U539" s="14">
        <v>2076.9513000000002</v>
      </c>
      <c r="V539" s="14">
        <v>5.6429999999999998</v>
      </c>
      <c r="W539" s="14">
        <v>0.53</v>
      </c>
      <c r="X539" s="14">
        <v>0.55000000000000004</v>
      </c>
      <c r="Y539" s="14">
        <v>0.52</v>
      </c>
      <c r="Z539" s="14">
        <v>100.86450000000001</v>
      </c>
      <c r="AA539" s="14">
        <v>100.5377</v>
      </c>
      <c r="AB539" s="14">
        <v>105.182</v>
      </c>
      <c r="AC539" s="14">
        <v>465628.56089999998</v>
      </c>
      <c r="AD539" s="14">
        <v>3113039.577</v>
      </c>
      <c r="AE539" s="14">
        <v>15393.6975</v>
      </c>
      <c r="AF539" s="14">
        <v>82185.95</v>
      </c>
      <c r="AG539" s="14">
        <v>30248</v>
      </c>
      <c r="AH539" s="14">
        <v>37878</v>
      </c>
      <c r="AI539" s="14">
        <v>382.27730000000003</v>
      </c>
      <c r="AJ539" s="14">
        <v>440.72460000000001</v>
      </c>
      <c r="AK539" s="14">
        <v>0.56399999999999995</v>
      </c>
      <c r="AL539" s="14">
        <v>0.38500000000000001</v>
      </c>
      <c r="AM539" s="14">
        <v>0.70899999999999996</v>
      </c>
      <c r="AN539" s="14">
        <v>0.65700000000000003</v>
      </c>
      <c r="AO539" s="14">
        <v>0.68600000000000005</v>
      </c>
      <c r="AP539" s="14">
        <v>0.60099999999999998</v>
      </c>
      <c r="AQ539" s="14">
        <v>0.78400000000000003</v>
      </c>
      <c r="AR539" s="14">
        <v>0.68500000000000005</v>
      </c>
      <c r="AS539" s="14">
        <v>0.76400000000000001</v>
      </c>
      <c r="AT539" s="14">
        <v>0.68</v>
      </c>
      <c r="AU539" s="14">
        <v>0.872</v>
      </c>
      <c r="AV539" s="14">
        <v>0.753</v>
      </c>
      <c r="AW539" s="14">
        <v>5414</v>
      </c>
      <c r="AX539" s="14">
        <v>1757720</v>
      </c>
      <c r="AY539" s="14">
        <v>679112</v>
      </c>
      <c r="AZ539" s="14">
        <v>154165</v>
      </c>
      <c r="BA539" s="56">
        <f t="shared" si="407"/>
        <v>2.0851860510527802E-3</v>
      </c>
      <c r="BB539" s="56">
        <f t="shared" si="407"/>
        <v>0.67698064751689924</v>
      </c>
      <c r="BC539" s="56">
        <f t="shared" si="407"/>
        <v>0.26155797367982186</v>
      </c>
      <c r="BD539" s="56">
        <f t="shared" si="407"/>
        <v>5.9376192752226054E-2</v>
      </c>
      <c r="BE539" s="54"/>
      <c r="BG539" s="36">
        <f t="shared" si="410"/>
        <v>0.12118560751083143</v>
      </c>
      <c r="BH539" s="36">
        <f t="shared" si="411"/>
        <v>0.67359492816734534</v>
      </c>
      <c r="BI539" s="36">
        <f t="shared" si="412"/>
        <v>0.24575198895735534</v>
      </c>
      <c r="BJ539" s="36">
        <f t="shared" si="413"/>
        <v>0.77992895144888919</v>
      </c>
      <c r="BK539" s="36">
        <f t="shared" si="414"/>
        <v>0.45061354428021561</v>
      </c>
      <c r="BL539" s="36">
        <f t="shared" si="415"/>
        <v>0.67359717763967275</v>
      </c>
      <c r="BM539" s="36">
        <f t="shared" si="416"/>
        <v>1.3611111111111093E-2</v>
      </c>
      <c r="BN539" s="36">
        <f t="shared" si="417"/>
        <v>1.2311480455524698E-3</v>
      </c>
      <c r="BO539" s="36">
        <f t="shared" si="418"/>
        <v>3.844675124951914E-4</v>
      </c>
      <c r="BP539" s="36">
        <f t="shared" si="419"/>
        <v>1.3611063430746256E-2</v>
      </c>
      <c r="BQ539" s="36">
        <f t="shared" si="420"/>
        <v>1.2311374112059556E-3</v>
      </c>
      <c r="BR539" s="36">
        <f t="shared" si="421"/>
        <v>3.8445558641097909E-4</v>
      </c>
      <c r="BS539" s="36">
        <f t="shared" si="422"/>
        <v>0.18863264907387733</v>
      </c>
      <c r="BT539" s="36">
        <f t="shared" si="423"/>
        <v>0.14341319966406038</v>
      </c>
      <c r="BU539" s="36">
        <f t="shared" si="424"/>
        <v>1.4316735049165372</v>
      </c>
      <c r="BV539" s="36">
        <f t="shared" si="425"/>
        <v>2.0090921557981939E-3</v>
      </c>
      <c r="BW539" s="36">
        <f t="shared" si="426"/>
        <v>0.12041298526677346</v>
      </c>
      <c r="BX539" s="36">
        <f t="shared" si="427"/>
        <v>0.12218105893330621</v>
      </c>
      <c r="BY539" s="36">
        <f t="shared" si="428"/>
        <v>1.431672345369823</v>
      </c>
      <c r="BZ539" s="36">
        <f t="shared" si="429"/>
        <v>2.0090993661796941E-3</v>
      </c>
      <c r="CA539" s="36">
        <f t="shared" si="430"/>
        <v>2.0740673691313223E-2</v>
      </c>
      <c r="CB539" s="36">
        <f t="shared" si="431"/>
        <v>0.14434552485194163</v>
      </c>
      <c r="CC539" s="36">
        <f t="shared" si="432"/>
        <v>3.2419947667682291E-4</v>
      </c>
      <c r="CD539" s="36">
        <f t="shared" si="433"/>
        <v>1.0475316427187962E-2</v>
      </c>
      <c r="CE539" s="36">
        <f t="shared" si="434"/>
        <v>1.133194588969823E-2</v>
      </c>
      <c r="CF539" s="36">
        <f t="shared" si="435"/>
        <v>7.1787818903665701E-2</v>
      </c>
      <c r="CG539" s="36">
        <f t="shared" si="436"/>
        <v>1.4530917756620081E-5</v>
      </c>
      <c r="CH539" s="36">
        <f t="shared" si="437"/>
        <v>5.4269317321960272E-3</v>
      </c>
      <c r="CI539" s="36">
        <f t="shared" si="438"/>
        <v>8.790985244222266E-4</v>
      </c>
      <c r="CJ539" s="36">
        <f t="shared" si="439"/>
        <v>5.8063579619683928E-4</v>
      </c>
      <c r="CK539" s="36">
        <f t="shared" si="440"/>
        <v>5.2364519895899E-6</v>
      </c>
      <c r="CL539" s="36">
        <f t="shared" si="441"/>
        <v>4.6355817111815431E-3</v>
      </c>
      <c r="CM539" s="36">
        <f t="shared" si="442"/>
        <v>0.58629450840042796</v>
      </c>
      <c r="CN539" s="36">
        <f t="shared" si="443"/>
        <v>0.2373646989585671</v>
      </c>
      <c r="CO539" s="36">
        <f t="shared" si="444"/>
        <v>0.19479812289509343</v>
      </c>
      <c r="CP539" s="36">
        <f t="shared" si="445"/>
        <v>5.6596901583449155E-2</v>
      </c>
      <c r="CQ539" s="36">
        <f t="shared" si="446"/>
        <v>0.31431975039674348</v>
      </c>
      <c r="CR539" s="36">
        <f t="shared" si="447"/>
        <v>1.4751715714784691E-3</v>
      </c>
      <c r="CS539" s="36">
        <f t="shared" si="448"/>
        <v>2.2613053774612878E-3</v>
      </c>
      <c r="CT539" s="36">
        <f t="shared" si="449"/>
        <v>0.18410518522288169</v>
      </c>
      <c r="CU539" s="36"/>
      <c r="CV539" s="42" t="str">
        <f t="shared" si="450"/>
        <v>Ouro Branco</v>
      </c>
      <c r="CW539" s="43">
        <f t="shared" si="454"/>
        <v>0.67359492816734534</v>
      </c>
      <c r="CX539" s="43">
        <f t="shared" si="454"/>
        <v>0.24575198895735534</v>
      </c>
      <c r="CY539" s="43">
        <f t="shared" si="454"/>
        <v>3.844675124951914E-4</v>
      </c>
      <c r="CZ539" s="43">
        <f t="shared" si="454"/>
        <v>2.0090921557981939E-3</v>
      </c>
      <c r="DA539" s="43">
        <f t="shared" si="454"/>
        <v>0.12218105893330621</v>
      </c>
      <c r="DB539" s="43">
        <f t="shared" si="454"/>
        <v>8.790985244222266E-4</v>
      </c>
      <c r="DC539" s="43">
        <f t="shared" si="454"/>
        <v>5.8063579619683928E-4</v>
      </c>
      <c r="DD539" s="43">
        <f t="shared" si="454"/>
        <v>5.2364519895899E-6</v>
      </c>
      <c r="DE539" s="43">
        <f t="shared" si="454"/>
        <v>4.6355817111815431E-3</v>
      </c>
      <c r="DF539" s="43">
        <f t="shared" si="454"/>
        <v>0.31431975039674348</v>
      </c>
      <c r="DG539" s="43">
        <f t="shared" si="454"/>
        <v>1.4751715714784691E-3</v>
      </c>
      <c r="DH539" s="43">
        <f t="shared" si="454"/>
        <v>2.2613053774612878E-3</v>
      </c>
      <c r="DI539" s="43">
        <f t="shared" si="454"/>
        <v>0.18410518522288169</v>
      </c>
      <c r="DJ539" s="51">
        <f t="shared" si="409"/>
        <v>0.11939873082912733</v>
      </c>
      <c r="DL539" s="40">
        <f t="shared" si="453"/>
        <v>536</v>
      </c>
      <c r="DM539" s="58">
        <f t="shared" si="451"/>
        <v>140.58466886332954</v>
      </c>
      <c r="DN539" s="57" t="str">
        <f t="shared" si="452"/>
        <v>Franciscópolis</v>
      </c>
    </row>
    <row r="540" spans="1:118" x14ac:dyDescent="0.3">
      <c r="A540" s="12">
        <v>314600</v>
      </c>
      <c r="B540" s="12" t="s">
        <v>29</v>
      </c>
      <c r="C540" s="12" t="s">
        <v>28</v>
      </c>
      <c r="D540" s="27" t="s">
        <v>573</v>
      </c>
      <c r="E540" s="13">
        <v>30365</v>
      </c>
      <c r="F540" s="14">
        <v>13.57</v>
      </c>
      <c r="G540" s="14">
        <v>34.97</v>
      </c>
      <c r="H540" s="15">
        <v>4120.5305000000008</v>
      </c>
      <c r="I540" s="15">
        <v>10618.6405</v>
      </c>
      <c r="J540" s="15">
        <v>43.744100000000003</v>
      </c>
      <c r="K540" s="13">
        <v>29141</v>
      </c>
      <c r="L540" s="14">
        <v>0.92</v>
      </c>
      <c r="M540" s="14">
        <v>11.16</v>
      </c>
      <c r="N540" s="15">
        <v>268.09719999999999</v>
      </c>
      <c r="O540" s="15">
        <v>3252.1356000000001</v>
      </c>
      <c r="P540" s="15">
        <v>4.4465000000000003</v>
      </c>
      <c r="Q540" s="13">
        <v>31352</v>
      </c>
      <c r="R540" s="14">
        <v>1.18</v>
      </c>
      <c r="S540" s="14">
        <v>6.48</v>
      </c>
      <c r="T540" s="15">
        <v>369.95359999999999</v>
      </c>
      <c r="U540" s="14">
        <v>2031.6096000000002</v>
      </c>
      <c r="V540" s="14">
        <v>10.404299999999999</v>
      </c>
      <c r="W540" s="14">
        <v>0.56999999999999995</v>
      </c>
      <c r="X540" s="14">
        <v>0.53</v>
      </c>
      <c r="Y540" s="14">
        <v>0.45</v>
      </c>
      <c r="Z540" s="14">
        <v>108.4769</v>
      </c>
      <c r="AA540" s="14">
        <v>96.881799999999998</v>
      </c>
      <c r="AB540" s="14">
        <v>91.022900000000007</v>
      </c>
      <c r="AC540" s="14">
        <v>158921.15890000001</v>
      </c>
      <c r="AD540" s="14">
        <v>513266.83100000001</v>
      </c>
      <c r="AE540" s="14">
        <v>5392.6419999999998</v>
      </c>
      <c r="AF540" s="14">
        <v>15453.33</v>
      </c>
      <c r="AG540" s="14">
        <v>29470</v>
      </c>
      <c r="AH540" s="14">
        <v>33214</v>
      </c>
      <c r="AI540" s="14">
        <v>133.91739999999999</v>
      </c>
      <c r="AJ540" s="14">
        <v>82.868899999999996</v>
      </c>
      <c r="AK540" s="14">
        <v>0.47099999999999997</v>
      </c>
      <c r="AL540" s="14">
        <v>0.23100000000000001</v>
      </c>
      <c r="AM540" s="14">
        <v>0.749</v>
      </c>
      <c r="AN540" s="14">
        <v>0.60499999999999998</v>
      </c>
      <c r="AO540" s="14">
        <v>0.65200000000000002</v>
      </c>
      <c r="AP540" s="14">
        <v>0.48099999999999998</v>
      </c>
      <c r="AQ540" s="14">
        <v>0.82599999999999996</v>
      </c>
      <c r="AR540" s="14">
        <v>0.69699999999999995</v>
      </c>
      <c r="AS540" s="14">
        <v>0.72199999999999998</v>
      </c>
      <c r="AT540" s="14">
        <v>0.622</v>
      </c>
      <c r="AU540" s="14">
        <v>0.86099999999999999</v>
      </c>
      <c r="AV540" s="14">
        <v>0.70299999999999996</v>
      </c>
      <c r="AW540" s="14">
        <v>35045</v>
      </c>
      <c r="AX540" s="14">
        <v>71077</v>
      </c>
      <c r="AY540" s="14">
        <v>256678</v>
      </c>
      <c r="AZ540" s="14">
        <v>102593</v>
      </c>
      <c r="BA540" s="56">
        <f t="shared" si="407"/>
        <v>7.5301949105379754E-2</v>
      </c>
      <c r="BB540" s="56">
        <f t="shared" si="407"/>
        <v>0.15272468644779788</v>
      </c>
      <c r="BC540" s="56">
        <f t="shared" si="407"/>
        <v>0.55152956748382553</v>
      </c>
      <c r="BD540" s="56">
        <f t="shared" si="407"/>
        <v>0.22044379696299687</v>
      </c>
      <c r="BE540" s="54"/>
      <c r="BG540" s="36">
        <f t="shared" si="410"/>
        <v>0.17509047502895528</v>
      </c>
      <c r="BH540" s="36">
        <f t="shared" si="411"/>
        <v>0.44818711798444877</v>
      </c>
      <c r="BI540" s="36">
        <f t="shared" si="412"/>
        <v>0.19989749443790841</v>
      </c>
      <c r="BJ540" s="36">
        <f t="shared" si="413"/>
        <v>0.65250056485001329</v>
      </c>
      <c r="BK540" s="36">
        <f t="shared" si="414"/>
        <v>0.46029962772445016</v>
      </c>
      <c r="BL540" s="36">
        <f t="shared" si="415"/>
        <v>0.44818970351820525</v>
      </c>
      <c r="BM540" s="36">
        <f t="shared" si="416"/>
        <v>2.5000000000000044E-3</v>
      </c>
      <c r="BN540" s="36">
        <f t="shared" si="417"/>
        <v>4.9245921822098949E-3</v>
      </c>
      <c r="BO540" s="36">
        <f t="shared" si="418"/>
        <v>1.3840830449826995E-2</v>
      </c>
      <c r="BP540" s="36">
        <f t="shared" si="419"/>
        <v>2.4999912423819717E-3</v>
      </c>
      <c r="BQ540" s="36">
        <f t="shared" si="420"/>
        <v>4.9245496448238066E-3</v>
      </c>
      <c r="BR540" s="36">
        <f t="shared" si="421"/>
        <v>1.3840857283737563E-2</v>
      </c>
      <c r="BS540" s="36">
        <f t="shared" si="422"/>
        <v>0.26056991819799552</v>
      </c>
      <c r="BT540" s="36">
        <f t="shared" si="423"/>
        <v>0.80561785165945776</v>
      </c>
      <c r="BU540" s="36">
        <f t="shared" si="424"/>
        <v>5.3141451977015898E-2</v>
      </c>
      <c r="BV540" s="36">
        <f t="shared" si="425"/>
        <v>0.67305475548530114</v>
      </c>
      <c r="BW540" s="36">
        <f t="shared" si="426"/>
        <v>0.13235132590105506</v>
      </c>
      <c r="BX540" s="36">
        <f t="shared" si="427"/>
        <v>0.18458719301223064</v>
      </c>
      <c r="BY540" s="36">
        <f t="shared" si="428"/>
        <v>5.3141646923003022E-2</v>
      </c>
      <c r="BZ540" s="36">
        <f t="shared" si="429"/>
        <v>0.67305492788798293</v>
      </c>
      <c r="CA540" s="36">
        <f t="shared" si="430"/>
        <v>1.9913679957539502E-3</v>
      </c>
      <c r="CB540" s="36">
        <f t="shared" si="431"/>
        <v>2.9598797548849601E-2</v>
      </c>
      <c r="CC540" s="36">
        <f t="shared" si="432"/>
        <v>1.3984699319372915E-3</v>
      </c>
      <c r="CD540" s="36">
        <f t="shared" si="433"/>
        <v>2.2803026890680619E-4</v>
      </c>
      <c r="CE540" s="36">
        <f t="shared" si="434"/>
        <v>2.6638917793964756E-3</v>
      </c>
      <c r="CF540" s="36">
        <f t="shared" si="435"/>
        <v>2.1809183001299443E-4</v>
      </c>
      <c r="CG540" s="36">
        <f t="shared" si="436"/>
        <v>2.4557251008687827E-3</v>
      </c>
      <c r="CH540" s="36">
        <f t="shared" si="437"/>
        <v>8.5519010229852064E-3</v>
      </c>
      <c r="CI540" s="36">
        <f t="shared" si="438"/>
        <v>7.2652770613407486E-4</v>
      </c>
      <c r="CJ540" s="36">
        <f t="shared" si="439"/>
        <v>4.0009435331688215E-3</v>
      </c>
      <c r="CK540" s="36">
        <f t="shared" si="440"/>
        <v>2.2124009656017491E-4</v>
      </c>
      <c r="CL540" s="36">
        <f t="shared" si="441"/>
        <v>8.0478849152457345E-6</v>
      </c>
      <c r="CM540" s="36">
        <f t="shared" si="442"/>
        <v>0.26691686813575138</v>
      </c>
      <c r="CN540" s="36">
        <f t="shared" si="443"/>
        <v>0.95895782456109391</v>
      </c>
      <c r="CO540" s="36">
        <f t="shared" si="444"/>
        <v>0.62229302917167406</v>
      </c>
      <c r="CP540" s="36">
        <f t="shared" si="445"/>
        <v>0.24289319710590127</v>
      </c>
      <c r="CQ540" s="36">
        <f t="shared" si="446"/>
        <v>221.01124301718022</v>
      </c>
      <c r="CR540" s="36">
        <f t="shared" si="447"/>
        <v>0.61319531538311578</v>
      </c>
      <c r="CS540" s="36">
        <f t="shared" si="448"/>
        <v>1.4614498110964802</v>
      </c>
      <c r="CT540" s="36">
        <f t="shared" si="449"/>
        <v>18.538821816585372</v>
      </c>
      <c r="CU540" s="36"/>
      <c r="CV540" s="42" t="str">
        <f t="shared" si="450"/>
        <v>Ouro Fino</v>
      </c>
      <c r="CW540" s="43">
        <f t="shared" si="454"/>
        <v>0.44818711798444877</v>
      </c>
      <c r="CX540" s="43">
        <f t="shared" si="454"/>
        <v>0.19989749443790841</v>
      </c>
      <c r="CY540" s="43">
        <f t="shared" si="454"/>
        <v>1.3840830449826995E-2</v>
      </c>
      <c r="CZ540" s="43">
        <f t="shared" si="454"/>
        <v>0.67305475548530114</v>
      </c>
      <c r="DA540" s="43">
        <f t="shared" si="454"/>
        <v>0.18458719301223064</v>
      </c>
      <c r="DB540" s="43">
        <f t="shared" si="454"/>
        <v>7.2652770613407486E-4</v>
      </c>
      <c r="DC540" s="43">
        <f t="shared" si="454"/>
        <v>4.0009435331688215E-3</v>
      </c>
      <c r="DD540" s="43">
        <f t="shared" si="454"/>
        <v>2.2124009656017491E-4</v>
      </c>
      <c r="DE540" s="43">
        <f t="shared" si="454"/>
        <v>8.0478849152457345E-6</v>
      </c>
      <c r="DF540" s="43">
        <f t="shared" si="454"/>
        <v>221.01124301718022</v>
      </c>
      <c r="DG540" s="43">
        <f t="shared" si="454"/>
        <v>0.61319531538311578</v>
      </c>
      <c r="DH540" s="43">
        <f t="shared" si="454"/>
        <v>1.4614498110964802</v>
      </c>
      <c r="DI540" s="43">
        <f t="shared" si="454"/>
        <v>18.538821816585372</v>
      </c>
      <c r="DJ540" s="51">
        <f t="shared" si="409"/>
        <v>18.703787239295053</v>
      </c>
      <c r="DL540" s="40">
        <f t="shared" si="453"/>
        <v>537</v>
      </c>
      <c r="DM540" s="58">
        <f t="shared" si="451"/>
        <v>140.83627308255561</v>
      </c>
      <c r="DN540" s="57" t="str">
        <f t="shared" si="452"/>
        <v>Capitão Andrade</v>
      </c>
    </row>
    <row r="541" spans="1:118" x14ac:dyDescent="0.3">
      <c r="A541" s="12">
        <v>314610</v>
      </c>
      <c r="B541" s="12" t="s">
        <v>29</v>
      </c>
      <c r="C541" s="12" t="s">
        <v>28</v>
      </c>
      <c r="D541" s="27" t="s">
        <v>309</v>
      </c>
      <c r="E541" s="13">
        <v>61554</v>
      </c>
      <c r="F541" s="14">
        <v>16.12</v>
      </c>
      <c r="G541" s="14">
        <v>39.270000000000003</v>
      </c>
      <c r="H541" s="15">
        <v>9922.5048000000006</v>
      </c>
      <c r="I541" s="15">
        <v>24172.255800000003</v>
      </c>
      <c r="J541" s="15">
        <v>51.964199999999998</v>
      </c>
      <c r="K541" s="13">
        <v>65694</v>
      </c>
      <c r="L541" s="14">
        <v>6</v>
      </c>
      <c r="M541" s="14">
        <v>20.29</v>
      </c>
      <c r="N541" s="15">
        <v>3941.64</v>
      </c>
      <c r="O541" s="15">
        <v>13329.312599999999</v>
      </c>
      <c r="P541" s="15">
        <v>28.9986</v>
      </c>
      <c r="Q541" s="13">
        <v>69836</v>
      </c>
      <c r="R541" s="14">
        <v>2.64</v>
      </c>
      <c r="S541" s="14">
        <v>9.0500000000000007</v>
      </c>
      <c r="T541" s="15">
        <v>1843.6704</v>
      </c>
      <c r="U541" s="14">
        <v>6320.1580000000004</v>
      </c>
      <c r="V541" s="14">
        <v>23.2775</v>
      </c>
      <c r="W541" s="14">
        <v>0.57999999999999996</v>
      </c>
      <c r="X541" s="14">
        <v>0.56000000000000005</v>
      </c>
      <c r="Y541" s="14">
        <v>0.5</v>
      </c>
      <c r="Z541" s="14">
        <v>110.38</v>
      </c>
      <c r="AA541" s="14">
        <v>102.3657</v>
      </c>
      <c r="AB541" s="14">
        <v>101.1366</v>
      </c>
      <c r="AC541" s="14">
        <v>575276.55790000001</v>
      </c>
      <c r="AD541" s="14">
        <v>5830893.8949999996</v>
      </c>
      <c r="AE541" s="14">
        <v>8702.3349999999991</v>
      </c>
      <c r="AF541" s="14">
        <v>79116.61</v>
      </c>
      <c r="AG541" s="14">
        <v>66106</v>
      </c>
      <c r="AH541" s="14">
        <v>73700</v>
      </c>
      <c r="AI541" s="14">
        <v>216.10820000000001</v>
      </c>
      <c r="AJ541" s="14">
        <v>424.26519999999999</v>
      </c>
      <c r="AK541" s="14">
        <v>0.49099999999999999</v>
      </c>
      <c r="AL541" s="14">
        <v>0.28299999999999997</v>
      </c>
      <c r="AM541" s="14">
        <v>0.68799999999999994</v>
      </c>
      <c r="AN541" s="14">
        <v>0.60699999999999998</v>
      </c>
      <c r="AO541" s="14">
        <v>0.64</v>
      </c>
      <c r="AP541" s="14">
        <v>0.52400000000000002</v>
      </c>
      <c r="AQ541" s="14">
        <v>0.754</v>
      </c>
      <c r="AR541" s="14">
        <v>0.66500000000000004</v>
      </c>
      <c r="AS541" s="14">
        <v>0.74099999999999999</v>
      </c>
      <c r="AT541" s="14">
        <v>0.67700000000000005</v>
      </c>
      <c r="AU541" s="14">
        <v>0.83399999999999996</v>
      </c>
      <c r="AV541" s="14">
        <v>0.72099999999999997</v>
      </c>
      <c r="AW541" s="14">
        <v>17178</v>
      </c>
      <c r="AX541" s="14">
        <v>3772898</v>
      </c>
      <c r="AY541" s="14">
        <v>1500673</v>
      </c>
      <c r="AZ541" s="14">
        <v>337613</v>
      </c>
      <c r="BA541" s="56">
        <f t="shared" si="407"/>
        <v>3.0520424947791205E-3</v>
      </c>
      <c r="BB541" s="56">
        <f t="shared" si="407"/>
        <v>0.67033676938334807</v>
      </c>
      <c r="BC541" s="56">
        <f t="shared" si="407"/>
        <v>0.26662695114493346</v>
      </c>
      <c r="BD541" s="56">
        <f t="shared" si="407"/>
        <v>5.9984236976939297E-2</v>
      </c>
      <c r="BE541" s="54"/>
      <c r="BG541" s="36">
        <f t="shared" si="410"/>
        <v>8.7271965914184499E-2</v>
      </c>
      <c r="BH541" s="36">
        <f t="shared" si="411"/>
        <v>6.7862439093284349E-2</v>
      </c>
      <c r="BI541" s="36">
        <f t="shared" si="412"/>
        <v>5.1899993010984406E-2</v>
      </c>
      <c r="BJ541" s="36">
        <f t="shared" si="413"/>
        <v>1.767665786752633E-3</v>
      </c>
      <c r="BK541" s="36">
        <f t="shared" si="414"/>
        <v>9.1002202925582681E-8</v>
      </c>
      <c r="BL541" s="36">
        <f t="shared" si="415"/>
        <v>6.7863315363611981E-2</v>
      </c>
      <c r="BM541" s="36">
        <f t="shared" si="416"/>
        <v>1.1111111111111107E-3</v>
      </c>
      <c r="BN541" s="36">
        <f t="shared" si="417"/>
        <v>3.0778701138811356E-4</v>
      </c>
      <c r="BO541" s="36">
        <f t="shared" si="418"/>
        <v>3.8446751249519579E-4</v>
      </c>
      <c r="BP541" s="36">
        <f t="shared" si="419"/>
        <v>1.1111072188364343E-3</v>
      </c>
      <c r="BQ541" s="36">
        <f t="shared" si="420"/>
        <v>3.0776751535279616E-4</v>
      </c>
      <c r="BR541" s="36">
        <f t="shared" si="421"/>
        <v>3.8445558641098343E-4</v>
      </c>
      <c r="BS541" s="36">
        <f t="shared" si="422"/>
        <v>0.59610357595198593</v>
      </c>
      <c r="BT541" s="36">
        <f t="shared" si="423"/>
        <v>2.680757653019928E-2</v>
      </c>
      <c r="BU541" s="36">
        <f t="shared" si="424"/>
        <v>5.8436080901442422E-2</v>
      </c>
      <c r="BV541" s="36">
        <f t="shared" si="425"/>
        <v>6.4794796359962702E-3</v>
      </c>
      <c r="BW541" s="36">
        <f t="shared" si="426"/>
        <v>0.18241208281861365</v>
      </c>
      <c r="BX541" s="36">
        <f t="shared" si="427"/>
        <v>7.0546235275979224E-2</v>
      </c>
      <c r="BY541" s="36">
        <f t="shared" si="428"/>
        <v>5.8435791569559407E-2</v>
      </c>
      <c r="BZ541" s="36">
        <f t="shared" si="429"/>
        <v>6.4794826834383536E-3</v>
      </c>
      <c r="CA541" s="36">
        <f t="shared" si="430"/>
        <v>1.6457586741768346E-5</v>
      </c>
      <c r="CB541" s="36">
        <f t="shared" si="431"/>
        <v>2.0554720520034181E-4</v>
      </c>
      <c r="CC541" s="36">
        <f t="shared" si="432"/>
        <v>2.2176011540734029E-3</v>
      </c>
      <c r="CD541" s="36">
        <f t="shared" si="433"/>
        <v>3.4063780910769992E-4</v>
      </c>
      <c r="CE541" s="36">
        <f t="shared" si="434"/>
        <v>1.0405827263267411E-3</v>
      </c>
      <c r="CF541" s="36">
        <f t="shared" si="435"/>
        <v>1.1127134184336565E-2</v>
      </c>
      <c r="CG541" s="36">
        <f t="shared" si="436"/>
        <v>1.75824104855103E-3</v>
      </c>
      <c r="CH541" s="36">
        <f t="shared" si="437"/>
        <v>1.7909611737306087E-3</v>
      </c>
      <c r="CI541" s="36">
        <f t="shared" si="438"/>
        <v>1.8163192653350972E-6</v>
      </c>
      <c r="CJ541" s="36">
        <f t="shared" si="439"/>
        <v>3.8331034983306805E-4</v>
      </c>
      <c r="CK541" s="36">
        <f t="shared" si="440"/>
        <v>2.0945807958359804E-3</v>
      </c>
      <c r="CL541" s="36">
        <f t="shared" si="441"/>
        <v>5.1506463457572701E-4</v>
      </c>
      <c r="CM541" s="36">
        <f t="shared" si="442"/>
        <v>6.5837869992670217E-2</v>
      </c>
      <c r="CN541" s="36">
        <f t="shared" si="443"/>
        <v>1.0142365134833646E-2</v>
      </c>
      <c r="CO541" s="36">
        <f t="shared" si="444"/>
        <v>5.4971671561284845E-2</v>
      </c>
      <c r="CP541" s="36">
        <f t="shared" si="445"/>
        <v>0.44750140744132449</v>
      </c>
      <c r="CQ541" s="36">
        <f t="shared" si="446"/>
        <v>0.12739290350915933</v>
      </c>
      <c r="CR541" s="36">
        <f t="shared" si="447"/>
        <v>2.2891452193792056E-3</v>
      </c>
      <c r="CS541" s="36">
        <f t="shared" si="448"/>
        <v>4.6042604619534137E-3</v>
      </c>
      <c r="CT541" s="36">
        <f t="shared" si="449"/>
        <v>0.1968779409906955</v>
      </c>
      <c r="CU541" s="36"/>
      <c r="CV541" s="42" t="str">
        <f t="shared" si="450"/>
        <v>Ouro Preto</v>
      </c>
      <c r="CW541" s="43">
        <f t="shared" si="454"/>
        <v>6.7862439093284349E-2</v>
      </c>
      <c r="CX541" s="43">
        <f t="shared" si="454"/>
        <v>5.1899993010984406E-2</v>
      </c>
      <c r="CY541" s="43">
        <f t="shared" si="454"/>
        <v>3.8446751249519579E-4</v>
      </c>
      <c r="CZ541" s="43">
        <f t="shared" si="454"/>
        <v>6.4794796359962702E-3</v>
      </c>
      <c r="DA541" s="43">
        <f t="shared" si="454"/>
        <v>7.0546235275979224E-2</v>
      </c>
      <c r="DB541" s="43">
        <f t="shared" si="454"/>
        <v>1.8163192653350972E-6</v>
      </c>
      <c r="DC541" s="43">
        <f t="shared" si="454"/>
        <v>3.8331034983306805E-4</v>
      </c>
      <c r="DD541" s="43">
        <f t="shared" si="454"/>
        <v>2.0945807958359804E-3</v>
      </c>
      <c r="DE541" s="43">
        <f t="shared" si="454"/>
        <v>5.1506463457572701E-4</v>
      </c>
      <c r="DF541" s="43">
        <f t="shared" si="454"/>
        <v>0.12739290350915933</v>
      </c>
      <c r="DG541" s="43">
        <f t="shared" si="454"/>
        <v>2.2891452193792056E-3</v>
      </c>
      <c r="DH541" s="43">
        <f t="shared" si="454"/>
        <v>4.6042604619534137E-3</v>
      </c>
      <c r="DI541" s="43">
        <f t="shared" si="454"/>
        <v>0.1968779409906955</v>
      </c>
      <c r="DJ541" s="51">
        <f t="shared" si="409"/>
        <v>4.0871664369956699E-2</v>
      </c>
      <c r="DL541" s="40">
        <f t="shared" si="453"/>
        <v>538</v>
      </c>
      <c r="DM541" s="58">
        <f t="shared" si="451"/>
        <v>141.00457654993301</v>
      </c>
      <c r="DN541" s="57" t="str">
        <f t="shared" si="452"/>
        <v>Bertópolis</v>
      </c>
    </row>
    <row r="542" spans="1:118" x14ac:dyDescent="0.3">
      <c r="A542" s="12">
        <v>314620</v>
      </c>
      <c r="B542" s="12" t="s">
        <v>29</v>
      </c>
      <c r="C542" s="12" t="s">
        <v>28</v>
      </c>
      <c r="D542" s="27" t="s">
        <v>577</v>
      </c>
      <c r="E542" s="13">
        <v>7872</v>
      </c>
      <c r="F542" s="14">
        <v>57.92</v>
      </c>
      <c r="G542" s="14">
        <v>84.1</v>
      </c>
      <c r="H542" s="15">
        <v>4559.4624000000003</v>
      </c>
      <c r="I542" s="15">
        <v>6620.3519999999999</v>
      </c>
      <c r="J542" s="15">
        <v>186.71010000000001</v>
      </c>
      <c r="K542" s="13">
        <v>6126</v>
      </c>
      <c r="L542" s="14">
        <v>25.9</v>
      </c>
      <c r="M542" s="14">
        <v>54.72</v>
      </c>
      <c r="N542" s="15">
        <v>1586.634</v>
      </c>
      <c r="O542" s="15">
        <v>3352.1472000000003</v>
      </c>
      <c r="P542" s="15">
        <v>125.1773</v>
      </c>
      <c r="Q542" s="13">
        <v>5990</v>
      </c>
      <c r="R542" s="14">
        <v>18.829999999999998</v>
      </c>
      <c r="S542" s="14">
        <v>38.44</v>
      </c>
      <c r="T542" s="15">
        <v>1127.9169999999999</v>
      </c>
      <c r="U542" s="14">
        <v>2302.5559999999996</v>
      </c>
      <c r="V542" s="14">
        <v>166.02869999999999</v>
      </c>
      <c r="W542" s="14">
        <v>0.55000000000000004</v>
      </c>
      <c r="X542" s="14">
        <v>0.51</v>
      </c>
      <c r="Y542" s="14">
        <v>0.51</v>
      </c>
      <c r="Z542" s="14">
        <v>104.6707</v>
      </c>
      <c r="AA542" s="14">
        <v>93.225899999999996</v>
      </c>
      <c r="AB542" s="14">
        <v>103.1593</v>
      </c>
      <c r="AC542" s="14">
        <v>12062.281000000001</v>
      </c>
      <c r="AD542" s="14">
        <v>40559.612999999998</v>
      </c>
      <c r="AE542" s="14">
        <v>1914.6478</v>
      </c>
      <c r="AF542" s="14">
        <v>6607.95</v>
      </c>
      <c r="AG542" s="14">
        <v>6300</v>
      </c>
      <c r="AH542" s="14">
        <v>6138</v>
      </c>
      <c r="AI542" s="14">
        <v>47.5471</v>
      </c>
      <c r="AJ542" s="14">
        <v>35.435299999999998</v>
      </c>
      <c r="AK542" s="14">
        <v>0.253</v>
      </c>
      <c r="AL542" s="14">
        <v>6.7000000000000004E-2</v>
      </c>
      <c r="AM542" s="14">
        <v>0.60599999999999998</v>
      </c>
      <c r="AN542" s="14">
        <v>0.4</v>
      </c>
      <c r="AO542" s="14">
        <v>0.46400000000000002</v>
      </c>
      <c r="AP542" s="14">
        <v>0.28100000000000003</v>
      </c>
      <c r="AQ542" s="14">
        <v>0.69499999999999995</v>
      </c>
      <c r="AR542" s="14">
        <v>0.51200000000000001</v>
      </c>
      <c r="AS542" s="14">
        <v>0.59499999999999997</v>
      </c>
      <c r="AT542" s="14">
        <v>0.45900000000000002</v>
      </c>
      <c r="AU542" s="14">
        <v>0.78900000000000003</v>
      </c>
      <c r="AV542" s="14">
        <v>0.58199999999999996</v>
      </c>
      <c r="AW542" s="14">
        <v>6537</v>
      </c>
      <c r="AX542" s="14">
        <v>1980</v>
      </c>
      <c r="AY542" s="14">
        <v>10760</v>
      </c>
      <c r="AZ542" s="14">
        <v>20347</v>
      </c>
      <c r="BA542" s="56">
        <f t="shared" si="407"/>
        <v>0.16497577225923682</v>
      </c>
      <c r="BB542" s="56">
        <f t="shared" si="407"/>
        <v>4.9969715324046031E-2</v>
      </c>
      <c r="BC542" s="56">
        <f t="shared" si="407"/>
        <v>0.27155259438724005</v>
      </c>
      <c r="BD542" s="56">
        <f t="shared" si="407"/>
        <v>0.51350191802947709</v>
      </c>
      <c r="BE542" s="54"/>
      <c r="BG542" s="36">
        <f t="shared" si="410"/>
        <v>0.79012345679012341</v>
      </c>
      <c r="BH542" s="36">
        <f t="shared" si="411"/>
        <v>18.271434063821605</v>
      </c>
      <c r="BI542" s="36">
        <f t="shared" si="412"/>
        <v>5.1977774930401042</v>
      </c>
      <c r="BJ542" s="36">
        <f t="shared" si="413"/>
        <v>0.17134910124785815</v>
      </c>
      <c r="BK542" s="36">
        <f t="shared" si="414"/>
        <v>0.40395014559730147</v>
      </c>
      <c r="BL542" s="36">
        <f t="shared" si="415"/>
        <v>18.271377083097505</v>
      </c>
      <c r="BM542" s="36">
        <f t="shared" si="416"/>
        <v>6.9444444444444319E-3</v>
      </c>
      <c r="BN542" s="36">
        <f t="shared" si="417"/>
        <v>1.1080332409972275E-2</v>
      </c>
      <c r="BO542" s="36">
        <f t="shared" si="418"/>
        <v>0</v>
      </c>
      <c r="BP542" s="36">
        <f t="shared" si="419"/>
        <v>6.9444201177276867E-3</v>
      </c>
      <c r="BQ542" s="36">
        <f t="shared" si="420"/>
        <v>1.1080236700853575E-2</v>
      </c>
      <c r="BR542" s="36">
        <f t="shared" si="421"/>
        <v>0</v>
      </c>
      <c r="BS542" s="36">
        <f t="shared" si="422"/>
        <v>0.92706749626054419</v>
      </c>
      <c r="BT542" s="36">
        <f t="shared" si="423"/>
        <v>0.98387574668746935</v>
      </c>
      <c r="BU542" s="36">
        <f t="shared" si="424"/>
        <v>0.52823684761360401</v>
      </c>
      <c r="BV542" s="36">
        <f t="shared" si="425"/>
        <v>0.85230090059087515</v>
      </c>
      <c r="BW542" s="36">
        <f t="shared" si="426"/>
        <v>0.74648824076969866</v>
      </c>
      <c r="BX542" s="36">
        <f t="shared" si="427"/>
        <v>0.80030173074930067</v>
      </c>
      <c r="BY542" s="36">
        <f t="shared" si="428"/>
        <v>0.52823732426162129</v>
      </c>
      <c r="BZ542" s="36">
        <f t="shared" si="429"/>
        <v>0.85230102581188183</v>
      </c>
      <c r="CA542" s="36">
        <f t="shared" si="430"/>
        <v>0.23698924908146093</v>
      </c>
      <c r="CB542" s="36">
        <f t="shared" si="431"/>
        <v>0.57738209940776719</v>
      </c>
      <c r="CC542" s="36">
        <f t="shared" si="432"/>
        <v>2.581318436783021E-2</v>
      </c>
      <c r="CD542" s="36">
        <f t="shared" si="433"/>
        <v>0.10814828160893651</v>
      </c>
      <c r="CE542" s="36">
        <f t="shared" si="434"/>
        <v>6.3309053069719026E-2</v>
      </c>
      <c r="CF542" s="36">
        <f t="shared" si="435"/>
        <v>0.16578984849294087</v>
      </c>
      <c r="CG542" s="36">
        <f t="shared" si="436"/>
        <v>1.3665520876892477E-2</v>
      </c>
      <c r="CH542" s="36">
        <f t="shared" si="437"/>
        <v>3.9003154450133165E-2</v>
      </c>
      <c r="CI542" s="36">
        <f t="shared" si="438"/>
        <v>3.9248843004628005E-2</v>
      </c>
      <c r="CJ542" s="36">
        <f t="shared" si="439"/>
        <v>9.5317263028015645E-2</v>
      </c>
      <c r="CK542" s="36">
        <f t="shared" si="440"/>
        <v>9.4583414061968109E-3</v>
      </c>
      <c r="CL542" s="36">
        <f t="shared" si="441"/>
        <v>3.0439112720688104E-2</v>
      </c>
      <c r="CM542" s="36">
        <f t="shared" si="442"/>
        <v>0.51423056658883337</v>
      </c>
      <c r="CN542" s="36">
        <f t="shared" si="443"/>
        <v>0.99884503902815835</v>
      </c>
      <c r="CO542" s="36">
        <f t="shared" si="444"/>
        <v>0.98237589503597289</v>
      </c>
      <c r="CP542" s="36">
        <f t="shared" si="445"/>
        <v>0.80895036250865104</v>
      </c>
      <c r="CQ542" s="36">
        <f t="shared" si="446"/>
        <v>1139.8125412386269</v>
      </c>
      <c r="CR542" s="36">
        <f t="shared" si="447"/>
        <v>0.8630825681791896</v>
      </c>
      <c r="CS542" s="36">
        <f t="shared" si="448"/>
        <v>7.6706341413002007E-3</v>
      </c>
      <c r="CT542" s="36">
        <f t="shared" si="449"/>
        <v>129.02775538971125</v>
      </c>
      <c r="CU542" s="36"/>
      <c r="CV542" s="42" t="str">
        <f t="shared" si="450"/>
        <v>Ouro Verde de Minas</v>
      </c>
      <c r="CW542" s="43">
        <f t="shared" si="454"/>
        <v>18.271434063821605</v>
      </c>
      <c r="CX542" s="43">
        <f t="shared" si="454"/>
        <v>5.1977774930401042</v>
      </c>
      <c r="CY542" s="43">
        <f t="shared" si="454"/>
        <v>0</v>
      </c>
      <c r="CZ542" s="43">
        <f t="shared" si="454"/>
        <v>0.85230090059087515</v>
      </c>
      <c r="DA542" s="43">
        <f t="shared" si="454"/>
        <v>0.80030173074930067</v>
      </c>
      <c r="DB542" s="43">
        <f t="shared" si="454"/>
        <v>3.9248843004628005E-2</v>
      </c>
      <c r="DC542" s="43">
        <f t="shared" si="454"/>
        <v>9.5317263028015645E-2</v>
      </c>
      <c r="DD542" s="43">
        <f t="shared" si="454"/>
        <v>9.4583414061968109E-3</v>
      </c>
      <c r="DE542" s="43">
        <f t="shared" si="454"/>
        <v>3.0439112720688104E-2</v>
      </c>
      <c r="DF542" s="43">
        <f t="shared" si="454"/>
        <v>1139.8125412386269</v>
      </c>
      <c r="DG542" s="43">
        <f t="shared" si="454"/>
        <v>0.8630825681791896</v>
      </c>
      <c r="DH542" s="43">
        <f t="shared" si="454"/>
        <v>7.6706341413002007E-3</v>
      </c>
      <c r="DI542" s="43">
        <f t="shared" si="454"/>
        <v>129.02775538971125</v>
      </c>
      <c r="DJ542" s="51">
        <f t="shared" si="409"/>
        <v>99.615948275309236</v>
      </c>
      <c r="DL542" s="40">
        <f t="shared" si="453"/>
        <v>539</v>
      </c>
      <c r="DM542" s="58">
        <f t="shared" si="451"/>
        <v>141.59521878224066</v>
      </c>
      <c r="DN542" s="57" t="str">
        <f t="shared" si="452"/>
        <v>Chácara</v>
      </c>
    </row>
    <row r="543" spans="1:118" x14ac:dyDescent="0.3">
      <c r="A543" s="12">
        <v>314625</v>
      </c>
      <c r="B543" s="12" t="s">
        <v>29</v>
      </c>
      <c r="C543" s="12" t="s">
        <v>28</v>
      </c>
      <c r="D543" s="27" t="s">
        <v>578</v>
      </c>
      <c r="E543" s="13">
        <v>3998</v>
      </c>
      <c r="F543" s="14">
        <v>35.26</v>
      </c>
      <c r="G543" s="14">
        <v>80.89</v>
      </c>
      <c r="H543" s="15">
        <v>1409.6948</v>
      </c>
      <c r="I543" s="15">
        <v>3233.9821999999999</v>
      </c>
      <c r="J543" s="15">
        <v>113.66370000000001</v>
      </c>
      <c r="K543" s="13">
        <v>5130</v>
      </c>
      <c r="L543" s="14">
        <v>30.73</v>
      </c>
      <c r="M543" s="14">
        <v>42.2</v>
      </c>
      <c r="N543" s="15">
        <v>1576.4490000000001</v>
      </c>
      <c r="O543" s="15">
        <v>2164.86</v>
      </c>
      <c r="P543" s="15">
        <v>148.52119999999999</v>
      </c>
      <c r="Q543" s="13">
        <v>5828</v>
      </c>
      <c r="R543" s="14">
        <v>6.14</v>
      </c>
      <c r="S543" s="14">
        <v>31.27</v>
      </c>
      <c r="T543" s="15">
        <v>357.83920000000001</v>
      </c>
      <c r="U543" s="14">
        <v>1822.4155999999998</v>
      </c>
      <c r="V543" s="14">
        <v>54.137900000000002</v>
      </c>
      <c r="W543" s="14">
        <v>0.57999999999999996</v>
      </c>
      <c r="X543" s="14">
        <v>0.53</v>
      </c>
      <c r="Y543" s="14">
        <v>0.44</v>
      </c>
      <c r="Z543" s="14">
        <v>110.38</v>
      </c>
      <c r="AA543" s="14">
        <v>96.881799999999998</v>
      </c>
      <c r="AB543" s="14">
        <v>89.000200000000007</v>
      </c>
      <c r="AC543" s="14">
        <v>10398.549000000001</v>
      </c>
      <c r="AD543" s="14">
        <v>37755.133999999998</v>
      </c>
      <c r="AE543" s="14">
        <v>2004.7328</v>
      </c>
      <c r="AF543" s="14">
        <v>6086.59</v>
      </c>
      <c r="AG543" s="14">
        <v>5187</v>
      </c>
      <c r="AH543" s="14">
        <v>6203</v>
      </c>
      <c r="AI543" s="14">
        <v>49.784300000000002</v>
      </c>
      <c r="AJ543" s="14">
        <v>32.639499999999998</v>
      </c>
      <c r="AK543" s="14">
        <v>0.25700000000000001</v>
      </c>
      <c r="AL543" s="14">
        <v>5.1999999999999998E-2</v>
      </c>
      <c r="AM543" s="14">
        <v>0.67400000000000004</v>
      </c>
      <c r="AN543" s="14">
        <v>0.48399999999999999</v>
      </c>
      <c r="AO543" s="14">
        <v>0.439</v>
      </c>
      <c r="AP543" s="14">
        <v>0.22</v>
      </c>
      <c r="AQ543" s="14">
        <v>0.73199999999999998</v>
      </c>
      <c r="AR543" s="14">
        <v>0.52700000000000002</v>
      </c>
      <c r="AS543" s="14">
        <v>0.59899999999999998</v>
      </c>
      <c r="AT543" s="14">
        <v>0.47099999999999997</v>
      </c>
      <c r="AU543" s="14">
        <v>0.79500000000000004</v>
      </c>
      <c r="AV543" s="14">
        <v>0.57499999999999996</v>
      </c>
      <c r="AW543" s="14">
        <v>1534</v>
      </c>
      <c r="AX543" s="14">
        <v>1149</v>
      </c>
      <c r="AY543" s="14">
        <v>12021</v>
      </c>
      <c r="AZ543" s="14">
        <v>21572</v>
      </c>
      <c r="BA543" s="56">
        <f t="shared" si="407"/>
        <v>4.2286911456610433E-2</v>
      </c>
      <c r="BB543" s="56">
        <f t="shared" si="407"/>
        <v>3.1673833939794907E-2</v>
      </c>
      <c r="BC543" s="56">
        <f t="shared" si="407"/>
        <v>0.33137611644062193</v>
      </c>
      <c r="BD543" s="56">
        <f t="shared" si="407"/>
        <v>0.59466313816297278</v>
      </c>
      <c r="BE543" s="54"/>
      <c r="BG543" s="36">
        <f t="shared" si="410"/>
        <v>0.79547472392706009</v>
      </c>
      <c r="BH543" s="36">
        <f t="shared" si="411"/>
        <v>0.51823866801622598</v>
      </c>
      <c r="BI543" s="36">
        <f t="shared" si="412"/>
        <v>2.7825200351780439</v>
      </c>
      <c r="BJ543" s="36">
        <f t="shared" si="413"/>
        <v>0.66270933965328027</v>
      </c>
      <c r="BK543" s="36">
        <f t="shared" si="414"/>
        <v>0.5063223651904637</v>
      </c>
      <c r="BL543" s="36">
        <f t="shared" si="415"/>
        <v>0.51823660524759529</v>
      </c>
      <c r="BM543" s="36">
        <f t="shared" si="416"/>
        <v>1.1111111111111107E-3</v>
      </c>
      <c r="BN543" s="36">
        <f t="shared" si="417"/>
        <v>4.9245921822098949E-3</v>
      </c>
      <c r="BO543" s="36">
        <f t="shared" si="418"/>
        <v>1.8838908112264501E-2</v>
      </c>
      <c r="BP543" s="36">
        <f t="shared" si="419"/>
        <v>1.1111072188364343E-3</v>
      </c>
      <c r="BQ543" s="36">
        <f t="shared" si="420"/>
        <v>4.9245496448238066E-3</v>
      </c>
      <c r="BR543" s="36">
        <f t="shared" si="421"/>
        <v>1.8838855935277583E-2</v>
      </c>
      <c r="BS543" s="36">
        <f t="shared" si="422"/>
        <v>0.93696280483232708</v>
      </c>
      <c r="BT543" s="36">
        <f t="shared" si="423"/>
        <v>0.98498643447202128</v>
      </c>
      <c r="BU543" s="36">
        <f t="shared" si="424"/>
        <v>0.50971720585142388</v>
      </c>
      <c r="BV543" s="36">
        <f t="shared" si="425"/>
        <v>0.86352556555788562</v>
      </c>
      <c r="BW543" s="36">
        <f t="shared" si="426"/>
        <v>0.78858479462112385</v>
      </c>
      <c r="BX543" s="36">
        <f t="shared" si="427"/>
        <v>0.79830587089595684</v>
      </c>
      <c r="BY543" s="36">
        <f t="shared" si="428"/>
        <v>0.50971696953641521</v>
      </c>
      <c r="BZ543" s="36">
        <f t="shared" si="429"/>
        <v>0.86352565642149803</v>
      </c>
      <c r="CA543" s="36">
        <f t="shared" si="430"/>
        <v>0.22915543779237926</v>
      </c>
      <c r="CB543" s="36">
        <f t="shared" si="431"/>
        <v>0.66197762104803382</v>
      </c>
      <c r="CC543" s="36">
        <f t="shared" si="432"/>
        <v>4.419855587357361E-3</v>
      </c>
      <c r="CD543" s="36">
        <f t="shared" si="433"/>
        <v>3.5313724606999664E-2</v>
      </c>
      <c r="CE543" s="36">
        <f t="shared" si="434"/>
        <v>8.5226326742976033E-2</v>
      </c>
      <c r="CF543" s="36">
        <f t="shared" si="435"/>
        <v>0.2871512756146628</v>
      </c>
      <c r="CG543" s="36">
        <f t="shared" si="436"/>
        <v>4.8840029126417392E-3</v>
      </c>
      <c r="CH543" s="36">
        <f t="shared" si="437"/>
        <v>3.026945489922464E-2</v>
      </c>
      <c r="CI543" s="36">
        <f t="shared" si="438"/>
        <v>3.7141912656839159E-2</v>
      </c>
      <c r="CJ543" s="36">
        <f t="shared" si="439"/>
        <v>8.4484776455218499E-2</v>
      </c>
      <c r="CK543" s="36">
        <f t="shared" si="440"/>
        <v>8.1701742167576905E-3</v>
      </c>
      <c r="CL543" s="36">
        <f t="shared" si="441"/>
        <v>3.400231376691315E-2</v>
      </c>
      <c r="CM543" s="36">
        <f t="shared" si="442"/>
        <v>0.8716335900506581</v>
      </c>
      <c r="CN543" s="36">
        <f t="shared" si="443"/>
        <v>0.99932969138078886</v>
      </c>
      <c r="CO543" s="36">
        <f t="shared" si="444"/>
        <v>0.98032072527843428</v>
      </c>
      <c r="CP543" s="36">
        <f t="shared" si="445"/>
        <v>0.79809390555650284</v>
      </c>
      <c r="CQ543" s="36">
        <f t="shared" si="446"/>
        <v>62.568660530422733</v>
      </c>
      <c r="CR543" s="36">
        <f t="shared" si="447"/>
        <v>0.91204424910632231</v>
      </c>
      <c r="CS543" s="36">
        <f t="shared" si="448"/>
        <v>0.10704573820832065</v>
      </c>
      <c r="CT543" s="36">
        <f t="shared" si="449"/>
        <v>177.22101834907781</v>
      </c>
      <c r="CU543" s="36"/>
      <c r="CV543" s="42" t="str">
        <f t="shared" si="450"/>
        <v>Padre Carvalho</v>
      </c>
      <c r="CW543" s="43">
        <f t="shared" si="454"/>
        <v>0.51823866801622598</v>
      </c>
      <c r="CX543" s="43">
        <f t="shared" si="454"/>
        <v>2.7825200351780439</v>
      </c>
      <c r="CY543" s="43">
        <f t="shared" si="454"/>
        <v>1.8838908112264501E-2</v>
      </c>
      <c r="CZ543" s="43">
        <f t="shared" si="454"/>
        <v>0.86352556555788562</v>
      </c>
      <c r="DA543" s="43">
        <f t="shared" si="454"/>
        <v>0.79830587089595684</v>
      </c>
      <c r="DB543" s="43">
        <f t="shared" si="454"/>
        <v>3.7141912656839159E-2</v>
      </c>
      <c r="DC543" s="43">
        <f t="shared" si="454"/>
        <v>8.4484776455218499E-2</v>
      </c>
      <c r="DD543" s="43">
        <f t="shared" si="454"/>
        <v>8.1701742167576905E-3</v>
      </c>
      <c r="DE543" s="43">
        <f t="shared" si="454"/>
        <v>3.400231376691315E-2</v>
      </c>
      <c r="DF543" s="43">
        <f t="shared" si="454"/>
        <v>62.568660530422733</v>
      </c>
      <c r="DG543" s="43">
        <f t="shared" si="454"/>
        <v>0.91204424910632231</v>
      </c>
      <c r="DH543" s="43">
        <f t="shared" si="454"/>
        <v>0.10704573820832065</v>
      </c>
      <c r="DI543" s="43">
        <f t="shared" si="454"/>
        <v>177.22101834907781</v>
      </c>
      <c r="DJ543" s="51">
        <f t="shared" si="409"/>
        <v>18.919538237820866</v>
      </c>
      <c r="DL543" s="40">
        <f t="shared" si="453"/>
        <v>540</v>
      </c>
      <c r="DM543" s="58">
        <f t="shared" si="451"/>
        <v>141.64918355182294</v>
      </c>
      <c r="DN543" s="57" t="str">
        <f t="shared" si="452"/>
        <v>São José do Divino</v>
      </c>
    </row>
    <row r="544" spans="1:118" x14ac:dyDescent="0.3">
      <c r="A544" s="12">
        <v>314630</v>
      </c>
      <c r="B544" s="12" t="s">
        <v>29</v>
      </c>
      <c r="C544" s="12" t="s">
        <v>28</v>
      </c>
      <c r="D544" s="27" t="s">
        <v>579</v>
      </c>
      <c r="E544" s="13">
        <v>17311</v>
      </c>
      <c r="F544" s="14">
        <v>39.94</v>
      </c>
      <c r="G544" s="14">
        <v>70.510000000000005</v>
      </c>
      <c r="H544" s="15">
        <v>6914.0133999999998</v>
      </c>
      <c r="I544" s="15">
        <v>12205.986100000002</v>
      </c>
      <c r="J544" s="15">
        <v>128.75</v>
      </c>
      <c r="K544" s="13">
        <v>17414</v>
      </c>
      <c r="L544" s="14">
        <v>37.18</v>
      </c>
      <c r="M544" s="14">
        <v>61.36</v>
      </c>
      <c r="N544" s="15">
        <v>6474.5252</v>
      </c>
      <c r="O544" s="15">
        <v>10685.2304</v>
      </c>
      <c r="P544" s="15">
        <v>179.69470000000001</v>
      </c>
      <c r="Q544" s="13">
        <v>18791</v>
      </c>
      <c r="R544" s="14">
        <v>23.91</v>
      </c>
      <c r="S544" s="14">
        <v>46.43</v>
      </c>
      <c r="T544" s="15">
        <v>4492.9281000000001</v>
      </c>
      <c r="U544" s="14">
        <v>8724.6612999999998</v>
      </c>
      <c r="V544" s="14">
        <v>210.8202</v>
      </c>
      <c r="W544" s="14">
        <v>0.5</v>
      </c>
      <c r="X544" s="14">
        <v>0.6</v>
      </c>
      <c r="Y544" s="14">
        <v>0.54</v>
      </c>
      <c r="Z544" s="14">
        <v>95.155199999999994</v>
      </c>
      <c r="AA544" s="14">
        <v>109.67749999999999</v>
      </c>
      <c r="AB544" s="14">
        <v>109.22750000000001</v>
      </c>
      <c r="AC544" s="14">
        <v>26829.023000000001</v>
      </c>
      <c r="AD544" s="14">
        <v>133976.35999999999</v>
      </c>
      <c r="AE544" s="14">
        <v>1535.8955000000001</v>
      </c>
      <c r="AF544" s="14">
        <v>6746.38</v>
      </c>
      <c r="AG544" s="14">
        <v>17468</v>
      </c>
      <c r="AH544" s="14">
        <v>19859</v>
      </c>
      <c r="AI544" s="14">
        <v>38.141500000000001</v>
      </c>
      <c r="AJ544" s="14">
        <v>36.177700000000002</v>
      </c>
      <c r="AK544" s="14">
        <v>0.26600000000000001</v>
      </c>
      <c r="AL544" s="14">
        <v>6.4000000000000001E-2</v>
      </c>
      <c r="AM544" s="14">
        <v>0.64500000000000002</v>
      </c>
      <c r="AN544" s="14">
        <v>0.45700000000000002</v>
      </c>
      <c r="AO544" s="14">
        <v>0.442</v>
      </c>
      <c r="AP544" s="14">
        <v>0.23899999999999999</v>
      </c>
      <c r="AQ544" s="14">
        <v>0.71099999999999997</v>
      </c>
      <c r="AR544" s="14">
        <v>0.50700000000000001</v>
      </c>
      <c r="AS544" s="14">
        <v>0.59599999999999997</v>
      </c>
      <c r="AT544" s="14">
        <v>0.47799999999999998</v>
      </c>
      <c r="AU544" s="14">
        <v>0.79700000000000004</v>
      </c>
      <c r="AV544" s="14">
        <v>0.55600000000000005</v>
      </c>
      <c r="AW544" s="14">
        <v>5510</v>
      </c>
      <c r="AX544" s="14">
        <v>11132</v>
      </c>
      <c r="AY544" s="14">
        <v>50745</v>
      </c>
      <c r="AZ544" s="14">
        <v>61456</v>
      </c>
      <c r="BA544" s="56">
        <f t="shared" si="407"/>
        <v>4.276522589508161E-2</v>
      </c>
      <c r="BB544" s="56">
        <f t="shared" si="407"/>
        <v>8.6399726799282844E-2</v>
      </c>
      <c r="BC544" s="56">
        <f t="shared" si="407"/>
        <v>0.39385143158728064</v>
      </c>
      <c r="BD544" s="56">
        <f t="shared" si="407"/>
        <v>0.4769836157183549</v>
      </c>
      <c r="BE544" s="54"/>
      <c r="BG544" s="36">
        <f t="shared" si="410"/>
        <v>0.42437092213948097</v>
      </c>
      <c r="BH544" s="36">
        <f t="shared" si="411"/>
        <v>32.461266859685054</v>
      </c>
      <c r="BI544" s="36">
        <f t="shared" si="412"/>
        <v>8.7710988188563626</v>
      </c>
      <c r="BJ544" s="36">
        <f t="shared" si="413"/>
        <v>1.7808621655120547</v>
      </c>
      <c r="BK544" s="36">
        <f t="shared" si="414"/>
        <v>0.14505914309224674</v>
      </c>
      <c r="BL544" s="36">
        <f t="shared" si="415"/>
        <v>32.461134835516113</v>
      </c>
      <c r="BM544" s="36">
        <f t="shared" si="416"/>
        <v>2.7777777777777766E-2</v>
      </c>
      <c r="BN544" s="36">
        <f t="shared" si="417"/>
        <v>2.7700831024930687E-3</v>
      </c>
      <c r="BO544" s="36">
        <f t="shared" si="418"/>
        <v>3.4602076124567488E-3</v>
      </c>
      <c r="BP544" s="36">
        <f t="shared" si="419"/>
        <v>2.7777680470910747E-2</v>
      </c>
      <c r="BQ544" s="36">
        <f t="shared" si="420"/>
        <v>2.77010968848059E-3</v>
      </c>
      <c r="BR544" s="36">
        <f t="shared" si="421"/>
        <v>3.4602143209344037E-3</v>
      </c>
      <c r="BS544" s="36">
        <f t="shared" si="422"/>
        <v>0.84154218831927863</v>
      </c>
      <c r="BT544" s="36">
        <f t="shared" si="423"/>
        <v>0.94723695289016507</v>
      </c>
      <c r="BU544" s="36">
        <f t="shared" si="424"/>
        <v>0.60971607293580798</v>
      </c>
      <c r="BV544" s="36">
        <f t="shared" si="425"/>
        <v>0.84933289697066527</v>
      </c>
      <c r="BW544" s="36">
        <f t="shared" si="426"/>
        <v>0.38800511463224435</v>
      </c>
      <c r="BX544" s="36">
        <f t="shared" si="427"/>
        <v>0.43424598712237267</v>
      </c>
      <c r="BY544" s="36">
        <f t="shared" si="428"/>
        <v>0.60971572385277806</v>
      </c>
      <c r="BZ544" s="36">
        <f t="shared" si="429"/>
        <v>0.84933276252721102</v>
      </c>
      <c r="CA544" s="36">
        <f t="shared" si="430"/>
        <v>0.21201074680414236</v>
      </c>
      <c r="CB544" s="36">
        <f t="shared" si="431"/>
        <v>0.59383872252411973</v>
      </c>
      <c r="CC544" s="36">
        <f t="shared" si="432"/>
        <v>1.1373838445070245E-2</v>
      </c>
      <c r="CD544" s="36">
        <f t="shared" si="433"/>
        <v>5.4392257105535774E-2</v>
      </c>
      <c r="CE544" s="36">
        <f t="shared" si="434"/>
        <v>8.2424557752341324E-2</v>
      </c>
      <c r="CF544" s="36">
        <f t="shared" si="435"/>
        <v>0.24579839413199456</v>
      </c>
      <c r="CG544" s="36">
        <f t="shared" si="436"/>
        <v>9.3256201069152733E-3</v>
      </c>
      <c r="CH544" s="36">
        <f t="shared" si="437"/>
        <v>4.2160061320152126E-2</v>
      </c>
      <c r="CI544" s="36">
        <f t="shared" si="438"/>
        <v>3.8716661459884769E-2</v>
      </c>
      <c r="CJ544" s="36">
        <f t="shared" si="439"/>
        <v>7.8467484395412998E-2</v>
      </c>
      <c r="CK544" s="36">
        <f t="shared" si="440"/>
        <v>7.7617309615696777E-3</v>
      </c>
      <c r="CL544" s="36">
        <f t="shared" si="441"/>
        <v>4.4667773250842452E-2</v>
      </c>
      <c r="CM544" s="36">
        <f t="shared" si="442"/>
        <v>0.57994944796949788</v>
      </c>
      <c r="CN544" s="36">
        <f t="shared" si="443"/>
        <v>0.9935152240612809</v>
      </c>
      <c r="CO544" s="36">
        <f t="shared" si="444"/>
        <v>0.91825635144236328</v>
      </c>
      <c r="CP544" s="36">
        <f t="shared" si="445"/>
        <v>0.48469238881229415</v>
      </c>
      <c r="CQ544" s="36">
        <f t="shared" si="446"/>
        <v>64.173210731756754</v>
      </c>
      <c r="CR544" s="36">
        <f t="shared" si="447"/>
        <v>0.769614433641711</v>
      </c>
      <c r="CS544" s="36">
        <f t="shared" si="448"/>
        <v>0.33338534618212418</v>
      </c>
      <c r="CT544" s="36">
        <f t="shared" si="449"/>
        <v>109.8327203472172</v>
      </c>
      <c r="CU544" s="36"/>
      <c r="CV544" s="42" t="str">
        <f t="shared" si="450"/>
        <v>Padre Paraíso</v>
      </c>
      <c r="CW544" s="43">
        <f t="shared" si="454"/>
        <v>32.461266859685054</v>
      </c>
      <c r="CX544" s="43">
        <f t="shared" si="454"/>
        <v>8.7710988188563626</v>
      </c>
      <c r="CY544" s="43">
        <f t="shared" si="454"/>
        <v>3.4602076124567488E-3</v>
      </c>
      <c r="CZ544" s="43">
        <f t="shared" si="454"/>
        <v>0.84933289697066527</v>
      </c>
      <c r="DA544" s="43">
        <f t="shared" si="454"/>
        <v>0.43424598712237267</v>
      </c>
      <c r="DB544" s="43">
        <f t="shared" si="454"/>
        <v>3.8716661459884769E-2</v>
      </c>
      <c r="DC544" s="43">
        <f t="shared" si="454"/>
        <v>7.8467484395412998E-2</v>
      </c>
      <c r="DD544" s="43">
        <f t="shared" si="454"/>
        <v>7.7617309615696777E-3</v>
      </c>
      <c r="DE544" s="43">
        <f t="shared" si="454"/>
        <v>4.4667773250842452E-2</v>
      </c>
      <c r="DF544" s="43">
        <f t="shared" si="454"/>
        <v>64.173210731756754</v>
      </c>
      <c r="DG544" s="43">
        <f t="shared" si="454"/>
        <v>0.769614433641711</v>
      </c>
      <c r="DH544" s="43">
        <f t="shared" si="454"/>
        <v>0.33338534618212418</v>
      </c>
      <c r="DI544" s="43">
        <f t="shared" si="454"/>
        <v>109.8327203472172</v>
      </c>
      <c r="DJ544" s="51">
        <f t="shared" si="409"/>
        <v>16.753688406085569</v>
      </c>
      <c r="DL544" s="40">
        <f t="shared" si="453"/>
        <v>541</v>
      </c>
      <c r="DM544" s="58">
        <f t="shared" si="451"/>
        <v>141.68338503928155</v>
      </c>
      <c r="DN544" s="57" t="str">
        <f t="shared" si="452"/>
        <v>Sabinópolis</v>
      </c>
    </row>
    <row r="545" spans="1:118" x14ac:dyDescent="0.3">
      <c r="A545" s="12">
        <v>314640</v>
      </c>
      <c r="B545" s="12" t="s">
        <v>29</v>
      </c>
      <c r="C545" s="12" t="s">
        <v>28</v>
      </c>
      <c r="D545" s="27" t="s">
        <v>580</v>
      </c>
      <c r="E545" s="13">
        <v>5169</v>
      </c>
      <c r="F545" s="14">
        <v>20.27</v>
      </c>
      <c r="G545" s="14">
        <v>52.84</v>
      </c>
      <c r="H545" s="15">
        <v>1047.7563</v>
      </c>
      <c r="I545" s="15">
        <v>2731.2995999999998</v>
      </c>
      <c r="J545" s="15">
        <v>65.342100000000002</v>
      </c>
      <c r="K545" s="13">
        <v>4784</v>
      </c>
      <c r="L545" s="14">
        <v>7.51</v>
      </c>
      <c r="M545" s="14">
        <v>24.63</v>
      </c>
      <c r="N545" s="15">
        <v>359.27839999999998</v>
      </c>
      <c r="O545" s="15">
        <v>1178.2991999999999</v>
      </c>
      <c r="P545" s="15">
        <v>36.296599999999998</v>
      </c>
      <c r="Q545" s="13">
        <v>4597</v>
      </c>
      <c r="R545" s="14">
        <v>1.34</v>
      </c>
      <c r="S545" s="14">
        <v>7.47</v>
      </c>
      <c r="T545" s="15">
        <v>61.599800000000002</v>
      </c>
      <c r="U545" s="14">
        <v>343.39589999999998</v>
      </c>
      <c r="V545" s="14">
        <v>11.815099999999999</v>
      </c>
      <c r="W545" s="14">
        <v>0.54</v>
      </c>
      <c r="X545" s="14">
        <v>0.47</v>
      </c>
      <c r="Y545" s="14">
        <v>0.46</v>
      </c>
      <c r="Z545" s="14">
        <v>102.7676</v>
      </c>
      <c r="AA545" s="14">
        <v>85.914000000000001</v>
      </c>
      <c r="AB545" s="14">
        <v>93.045699999999997</v>
      </c>
      <c r="AC545" s="14">
        <v>17933.634999999998</v>
      </c>
      <c r="AD545" s="14">
        <v>51612.074000000001</v>
      </c>
      <c r="AE545" s="14">
        <v>3652.4715000000001</v>
      </c>
      <c r="AF545" s="14">
        <v>11000.02</v>
      </c>
      <c r="AG545" s="14">
        <v>4910</v>
      </c>
      <c r="AH545" s="14">
        <v>4692</v>
      </c>
      <c r="AI545" s="14">
        <v>90.703199999999995</v>
      </c>
      <c r="AJ545" s="14">
        <v>58.987900000000003</v>
      </c>
      <c r="AK545" s="14">
        <v>0.40500000000000003</v>
      </c>
      <c r="AL545" s="14">
        <v>0.17100000000000001</v>
      </c>
      <c r="AM545" s="14">
        <v>0.71699999999999997</v>
      </c>
      <c r="AN545" s="14">
        <v>0.54100000000000004</v>
      </c>
      <c r="AO545" s="14">
        <v>0.56399999999999995</v>
      </c>
      <c r="AP545" s="14">
        <v>0.37</v>
      </c>
      <c r="AQ545" s="14">
        <v>0.81499999999999995</v>
      </c>
      <c r="AR545" s="14">
        <v>0.59499999999999997</v>
      </c>
      <c r="AS545" s="14">
        <v>0.66900000000000004</v>
      </c>
      <c r="AT545" s="14">
        <v>0.52600000000000002</v>
      </c>
      <c r="AU545" s="14">
        <v>0.82399999999999995</v>
      </c>
      <c r="AV545" s="14">
        <v>0.69099999999999995</v>
      </c>
      <c r="AW545" s="14">
        <v>13573</v>
      </c>
      <c r="AX545" s="14">
        <v>2155</v>
      </c>
      <c r="AY545" s="14">
        <v>15280</v>
      </c>
      <c r="AZ545" s="14">
        <v>18417</v>
      </c>
      <c r="BA545" s="56">
        <f t="shared" si="407"/>
        <v>0.27461810824481536</v>
      </c>
      <c r="BB545" s="56">
        <f t="shared" si="407"/>
        <v>4.3601416287303997E-2</v>
      </c>
      <c r="BC545" s="56">
        <f t="shared" si="407"/>
        <v>0.30915528578654528</v>
      </c>
      <c r="BD545" s="56">
        <f t="shared" si="407"/>
        <v>0.37262518968133534</v>
      </c>
      <c r="BE545" s="54"/>
      <c r="BG545" s="36">
        <f t="shared" si="410"/>
        <v>0.83672777279031629</v>
      </c>
      <c r="BH545" s="36">
        <f t="shared" si="411"/>
        <v>0.39018744752803081</v>
      </c>
      <c r="BI545" s="36">
        <f t="shared" si="412"/>
        <v>0.13149905648289439</v>
      </c>
      <c r="BJ545" s="36">
        <f t="shared" si="413"/>
        <v>0.93701090685951183</v>
      </c>
      <c r="BK545" s="36">
        <f t="shared" si="414"/>
        <v>0.89425425063557451</v>
      </c>
      <c r="BL545" s="36">
        <f t="shared" si="415"/>
        <v>0.39018830355565093</v>
      </c>
      <c r="BM545" s="36">
        <f t="shared" si="416"/>
        <v>9.9999999999999742E-3</v>
      </c>
      <c r="BN545" s="36">
        <f t="shared" si="417"/>
        <v>3.077870113881194E-2</v>
      </c>
      <c r="BO545" s="36">
        <f t="shared" si="418"/>
        <v>9.6116878123798516E-3</v>
      </c>
      <c r="BP545" s="36">
        <f t="shared" si="419"/>
        <v>9.9999649695278643E-3</v>
      </c>
      <c r="BQ545" s="36">
        <f t="shared" si="420"/>
        <v>3.0778772034649366E-2</v>
      </c>
      <c r="BR545" s="36">
        <f t="shared" si="421"/>
        <v>9.6115797317073617E-3</v>
      </c>
      <c r="BS545" s="36">
        <f t="shared" si="422"/>
        <v>0.89256648818544559</v>
      </c>
      <c r="BT545" s="36">
        <f t="shared" si="423"/>
        <v>0.97950462289373519</v>
      </c>
      <c r="BU545" s="36">
        <f t="shared" si="424"/>
        <v>0.22927730933116686</v>
      </c>
      <c r="BV545" s="36">
        <f t="shared" si="425"/>
        <v>0.76065637194470359</v>
      </c>
      <c r="BW545" s="36">
        <f t="shared" si="426"/>
        <v>0.79924109512491137</v>
      </c>
      <c r="BX545" s="36">
        <f t="shared" si="427"/>
        <v>0.8453462454446502</v>
      </c>
      <c r="BY545" s="36">
        <f t="shared" si="428"/>
        <v>0.22927717645520207</v>
      </c>
      <c r="BZ545" s="36">
        <f t="shared" si="429"/>
        <v>0.76065652018470964</v>
      </c>
      <c r="CA545" s="36">
        <f t="shared" si="430"/>
        <v>3.1861887932063043E-2</v>
      </c>
      <c r="CB545" s="36">
        <f t="shared" si="431"/>
        <v>0.14984391259105098</v>
      </c>
      <c r="CC545" s="36">
        <f t="shared" si="432"/>
        <v>4.7958502466985992E-5</v>
      </c>
      <c r="CD545" s="36">
        <f t="shared" si="433"/>
        <v>8.5159452276924365E-3</v>
      </c>
      <c r="CE545" s="36">
        <f t="shared" si="434"/>
        <v>8.1581685744016863E-3</v>
      </c>
      <c r="CF545" s="36">
        <f t="shared" si="435"/>
        <v>4.8140433335113669E-2</v>
      </c>
      <c r="CG545" s="36">
        <f t="shared" si="436"/>
        <v>1.2658043912433441E-3</v>
      </c>
      <c r="CH545" s="36">
        <f t="shared" si="437"/>
        <v>4.5425064612179622E-3</v>
      </c>
      <c r="CI545" s="36">
        <f t="shared" si="438"/>
        <v>9.6791653649711921E-3</v>
      </c>
      <c r="CJ545" s="36">
        <f t="shared" si="439"/>
        <v>4.3193859776455235E-2</v>
      </c>
      <c r="CK545" s="36">
        <f t="shared" si="440"/>
        <v>3.2727824934937126E-3</v>
      </c>
      <c r="CL545" s="36">
        <f t="shared" si="441"/>
        <v>3.94346360847041E-4</v>
      </c>
      <c r="CM545" s="36">
        <f t="shared" si="442"/>
        <v>0.17024060989293816</v>
      </c>
      <c r="CN545" s="36">
        <f t="shared" si="443"/>
        <v>0.99874299124246857</v>
      </c>
      <c r="CO545" s="36">
        <f t="shared" si="444"/>
        <v>0.9750191957936547</v>
      </c>
      <c r="CP545" s="36">
        <f t="shared" si="445"/>
        <v>0.82620362290011606</v>
      </c>
      <c r="CQ545" s="36">
        <f t="shared" si="446"/>
        <v>3233.4263640518702</v>
      </c>
      <c r="CR545" s="36">
        <f t="shared" si="447"/>
        <v>0.87997154693282487</v>
      </c>
      <c r="CS545" s="36">
        <f t="shared" si="448"/>
        <v>5.6731082617339675E-2</v>
      </c>
      <c r="CT545" s="36">
        <f t="shared" si="449"/>
        <v>63.495350750007077</v>
      </c>
      <c r="CU545" s="36"/>
      <c r="CV545" s="42" t="str">
        <f t="shared" si="450"/>
        <v>Paineiras</v>
      </c>
      <c r="CW545" s="43">
        <f t="shared" si="454"/>
        <v>0.39018744752803081</v>
      </c>
      <c r="CX545" s="43">
        <f t="shared" si="454"/>
        <v>0.13149905648289439</v>
      </c>
      <c r="CY545" s="43">
        <f t="shared" si="454"/>
        <v>9.6116878123798516E-3</v>
      </c>
      <c r="CZ545" s="43">
        <f t="shared" si="454"/>
        <v>0.76065637194470359</v>
      </c>
      <c r="DA545" s="43">
        <f t="shared" si="454"/>
        <v>0.8453462454446502</v>
      </c>
      <c r="DB545" s="43">
        <f t="shared" si="454"/>
        <v>9.6791653649711921E-3</v>
      </c>
      <c r="DC545" s="43">
        <f t="shared" si="454"/>
        <v>4.3193859776455235E-2</v>
      </c>
      <c r="DD545" s="43">
        <f t="shared" si="454"/>
        <v>3.2727824934937126E-3</v>
      </c>
      <c r="DE545" s="43">
        <f t="shared" si="454"/>
        <v>3.94346360847041E-4</v>
      </c>
      <c r="DF545" s="43">
        <f t="shared" si="454"/>
        <v>3233.4263640518702</v>
      </c>
      <c r="DG545" s="43">
        <f t="shared" si="454"/>
        <v>0.87997154693282487</v>
      </c>
      <c r="DH545" s="43">
        <f t="shared" si="454"/>
        <v>5.6731082617339675E-2</v>
      </c>
      <c r="DI545" s="43">
        <f t="shared" si="454"/>
        <v>63.495350750007077</v>
      </c>
      <c r="DJ545" s="51">
        <f t="shared" si="409"/>
        <v>253.85017372266429</v>
      </c>
      <c r="DL545" s="40">
        <f t="shared" si="453"/>
        <v>542</v>
      </c>
      <c r="DM545" s="58">
        <f t="shared" si="451"/>
        <v>141.93752190303334</v>
      </c>
      <c r="DN545" s="57" t="str">
        <f t="shared" si="452"/>
        <v>Novo Cruzeiro</v>
      </c>
    </row>
    <row r="546" spans="1:118" x14ac:dyDescent="0.3">
      <c r="A546" s="12">
        <v>314650</v>
      </c>
      <c r="B546" s="12" t="s">
        <v>29</v>
      </c>
      <c r="C546" s="12" t="s">
        <v>28</v>
      </c>
      <c r="D546" s="27" t="s">
        <v>581</v>
      </c>
      <c r="E546" s="13">
        <v>7982</v>
      </c>
      <c r="F546" s="14">
        <v>12.09</v>
      </c>
      <c r="G546" s="14">
        <v>39.46</v>
      </c>
      <c r="H546" s="15">
        <v>965.02379999999994</v>
      </c>
      <c r="I546" s="15">
        <v>3149.6972000000001</v>
      </c>
      <c r="J546" s="15">
        <v>38.973199999999999</v>
      </c>
      <c r="K546" s="13">
        <v>7723</v>
      </c>
      <c r="L546" s="14">
        <v>2.92</v>
      </c>
      <c r="M546" s="14">
        <v>13.69</v>
      </c>
      <c r="N546" s="15">
        <v>225.51160000000002</v>
      </c>
      <c r="O546" s="15">
        <v>1057.2786999999998</v>
      </c>
      <c r="P546" s="15">
        <v>14.1127</v>
      </c>
      <c r="Q546" s="13">
        <v>7945</v>
      </c>
      <c r="R546" s="14">
        <v>0.62</v>
      </c>
      <c r="S546" s="14">
        <v>5.69</v>
      </c>
      <c r="T546" s="15">
        <v>49.259</v>
      </c>
      <c r="U546" s="14">
        <v>452.07050000000004</v>
      </c>
      <c r="V546" s="14">
        <v>5.4667000000000003</v>
      </c>
      <c r="W546" s="14">
        <v>0.56000000000000005</v>
      </c>
      <c r="X546" s="14">
        <v>0.49</v>
      </c>
      <c r="Y546" s="14">
        <v>0.46</v>
      </c>
      <c r="Z546" s="14">
        <v>106.57380000000001</v>
      </c>
      <c r="AA546" s="14">
        <v>89.57</v>
      </c>
      <c r="AB546" s="14">
        <v>93.045699999999997</v>
      </c>
      <c r="AC546" s="14">
        <v>37217.235000000001</v>
      </c>
      <c r="AD546" s="14">
        <v>283159.598</v>
      </c>
      <c r="AE546" s="14">
        <v>4765.3310000000001</v>
      </c>
      <c r="AF546" s="14">
        <v>33996.83</v>
      </c>
      <c r="AG546" s="14">
        <v>7810</v>
      </c>
      <c r="AH546" s="14">
        <v>8329</v>
      </c>
      <c r="AI546" s="14">
        <v>118.33920000000001</v>
      </c>
      <c r="AJ546" s="14">
        <v>182.309</v>
      </c>
      <c r="AK546" s="14">
        <v>0.46400000000000002</v>
      </c>
      <c r="AL546" s="14">
        <v>0.23</v>
      </c>
      <c r="AM546" s="14">
        <v>0.72699999999999998</v>
      </c>
      <c r="AN546" s="14">
        <v>0.59599999999999997</v>
      </c>
      <c r="AO546" s="14">
        <v>0.63500000000000001</v>
      </c>
      <c r="AP546" s="14">
        <v>0.47899999999999998</v>
      </c>
      <c r="AQ546" s="14">
        <v>0.82299999999999995</v>
      </c>
      <c r="AR546" s="14">
        <v>0.64900000000000002</v>
      </c>
      <c r="AS546" s="14">
        <v>0.72799999999999998</v>
      </c>
      <c r="AT546" s="14">
        <v>0.61599999999999999</v>
      </c>
      <c r="AU546" s="14">
        <v>0.874</v>
      </c>
      <c r="AV546" s="14">
        <v>0.71699999999999997</v>
      </c>
      <c r="AW546" s="14">
        <v>14552</v>
      </c>
      <c r="AX546" s="14">
        <v>133442</v>
      </c>
      <c r="AY546" s="14">
        <v>67192</v>
      </c>
      <c r="AZ546" s="14">
        <v>33559</v>
      </c>
      <c r="BA546" s="56">
        <f t="shared" si="407"/>
        <v>5.8501678425697E-2</v>
      </c>
      <c r="BB546" s="56">
        <f t="shared" si="407"/>
        <v>0.53646103439265114</v>
      </c>
      <c r="BC546" s="56">
        <f t="shared" si="407"/>
        <v>0.27012402259341894</v>
      </c>
      <c r="BD546" s="56">
        <f t="shared" si="407"/>
        <v>0.13491326458823294</v>
      </c>
      <c r="BE546" s="54"/>
      <c r="BG546" s="36">
        <f t="shared" si="410"/>
        <v>0.72696895569300235</v>
      </c>
      <c r="BH546" s="36">
        <f t="shared" si="411"/>
        <v>0.68282214846722999</v>
      </c>
      <c r="BI546" s="36">
        <f t="shared" si="412"/>
        <v>0.2647155179442976</v>
      </c>
      <c r="BJ546" s="36">
        <f t="shared" si="413"/>
        <v>0.94946591841271566</v>
      </c>
      <c r="BK546" s="36">
        <f t="shared" si="414"/>
        <v>0.86201952905100943</v>
      </c>
      <c r="BL546" s="36">
        <f t="shared" si="415"/>
        <v>0.68282204552063408</v>
      </c>
      <c r="BM546" s="36">
        <f t="shared" si="416"/>
        <v>4.444444444444428E-3</v>
      </c>
      <c r="BN546" s="36">
        <f t="shared" si="417"/>
        <v>1.9698368728839642E-2</v>
      </c>
      <c r="BO546" s="36">
        <f t="shared" si="418"/>
        <v>9.6116878123798516E-3</v>
      </c>
      <c r="BP546" s="36">
        <f t="shared" si="419"/>
        <v>4.4444288753457076E-3</v>
      </c>
      <c r="BQ546" s="36">
        <f t="shared" si="420"/>
        <v>1.9698198579295258E-2</v>
      </c>
      <c r="BR546" s="36">
        <f t="shared" si="421"/>
        <v>9.6115797317073617E-3</v>
      </c>
      <c r="BS546" s="36">
        <f t="shared" si="422"/>
        <v>0.78385581037877172</v>
      </c>
      <c r="BT546" s="36">
        <f t="shared" si="423"/>
        <v>0.89016769738495505</v>
      </c>
      <c r="BU546" s="36">
        <f t="shared" si="424"/>
        <v>0.10242256752989706</v>
      </c>
      <c r="BV546" s="36">
        <f t="shared" si="425"/>
        <v>0.36588450997381627</v>
      </c>
      <c r="BW546" s="36">
        <f t="shared" si="426"/>
        <v>0.69122198266795543</v>
      </c>
      <c r="BX546" s="36">
        <f t="shared" si="427"/>
        <v>0.73439952314881729</v>
      </c>
      <c r="BY546" s="36">
        <f t="shared" si="428"/>
        <v>0.10242266857917623</v>
      </c>
      <c r="BZ546" s="36">
        <f t="shared" si="429"/>
        <v>0.36588458035490606</v>
      </c>
      <c r="CA546" s="36">
        <f t="shared" si="430"/>
        <v>3.4602076124567358E-3</v>
      </c>
      <c r="CB546" s="36">
        <f t="shared" si="431"/>
        <v>3.0844927480376663E-2</v>
      </c>
      <c r="CC546" s="36">
        <f t="shared" si="432"/>
        <v>4.7958502466985992E-5</v>
      </c>
      <c r="CD546" s="36">
        <f t="shared" si="433"/>
        <v>0</v>
      </c>
      <c r="CE546" s="36">
        <f t="shared" si="434"/>
        <v>5.8532778355879192E-4</v>
      </c>
      <c r="CF546" s="36">
        <f t="shared" si="435"/>
        <v>1.1127134184336518E-4</v>
      </c>
      <c r="CG546" s="36">
        <f t="shared" si="436"/>
        <v>2.0924521569532714E-3</v>
      </c>
      <c r="CH546" s="36">
        <f t="shared" si="437"/>
        <v>2.9726516052318405E-4</v>
      </c>
      <c r="CI546" s="36">
        <f t="shared" si="438"/>
        <v>3.5599857600569583E-4</v>
      </c>
      <c r="CJ546" s="36">
        <f t="shared" si="439"/>
        <v>5.225722165771521E-3</v>
      </c>
      <c r="CK546" s="36">
        <f t="shared" si="440"/>
        <v>0</v>
      </c>
      <c r="CL546" s="36">
        <f t="shared" si="441"/>
        <v>2.8972385694884644E-4</v>
      </c>
      <c r="CM546" s="36">
        <f t="shared" si="442"/>
        <v>0.13707330967384287</v>
      </c>
      <c r="CN546" s="36">
        <f t="shared" si="443"/>
        <v>0.92365456031084558</v>
      </c>
      <c r="CO546" s="36">
        <f t="shared" si="444"/>
        <v>0.89251015789613497</v>
      </c>
      <c r="CP546" s="36">
        <f t="shared" si="445"/>
        <v>0.69573032265165169</v>
      </c>
      <c r="CQ546" s="36">
        <f t="shared" si="446"/>
        <v>128.29089516803191</v>
      </c>
      <c r="CR546" s="36">
        <f t="shared" si="447"/>
        <v>5.6645824070437827E-2</v>
      </c>
      <c r="CS546" s="36">
        <f t="shared" si="448"/>
        <v>6.7011664693840392E-3</v>
      </c>
      <c r="CT546" s="36">
        <f t="shared" si="449"/>
        <v>5.0495122498471918</v>
      </c>
      <c r="CU546" s="36"/>
      <c r="CV546" s="42" t="str">
        <f t="shared" si="450"/>
        <v>Pains</v>
      </c>
      <c r="CW546" s="43">
        <f t="shared" si="454"/>
        <v>0.68282214846722999</v>
      </c>
      <c r="CX546" s="43">
        <f t="shared" si="454"/>
        <v>0.2647155179442976</v>
      </c>
      <c r="CY546" s="43">
        <f t="shared" si="454"/>
        <v>9.6116878123798516E-3</v>
      </c>
      <c r="CZ546" s="43">
        <f t="shared" si="454"/>
        <v>0.36588450997381627</v>
      </c>
      <c r="DA546" s="43">
        <f t="shared" si="454"/>
        <v>0.73439952314881729</v>
      </c>
      <c r="DB546" s="43">
        <f t="shared" si="454"/>
        <v>3.5599857600569583E-4</v>
      </c>
      <c r="DC546" s="43">
        <f t="shared" si="454"/>
        <v>5.225722165771521E-3</v>
      </c>
      <c r="DD546" s="43">
        <f t="shared" si="454"/>
        <v>0</v>
      </c>
      <c r="DE546" s="43">
        <f t="shared" si="454"/>
        <v>2.8972385694884644E-4</v>
      </c>
      <c r="DF546" s="43">
        <f t="shared" si="454"/>
        <v>128.29089516803191</v>
      </c>
      <c r="DG546" s="43">
        <f t="shared" si="454"/>
        <v>5.6645824070437827E-2</v>
      </c>
      <c r="DH546" s="43">
        <f t="shared" si="454"/>
        <v>6.7011664693840392E-3</v>
      </c>
      <c r="DI546" s="43">
        <f t="shared" si="454"/>
        <v>5.0495122498471918</v>
      </c>
      <c r="DJ546" s="51">
        <f t="shared" si="409"/>
        <v>10.420543018489553</v>
      </c>
      <c r="DL546" s="40">
        <f t="shared" si="453"/>
        <v>543</v>
      </c>
      <c r="DM546" s="58">
        <f t="shared" si="451"/>
        <v>142.07868039198283</v>
      </c>
      <c r="DN546" s="57" t="str">
        <f t="shared" si="452"/>
        <v>Piedade de Ponte Nova</v>
      </c>
    </row>
    <row r="547" spans="1:118" x14ac:dyDescent="0.3">
      <c r="A547" s="12">
        <v>314655</v>
      </c>
      <c r="B547" s="12" t="s">
        <v>29</v>
      </c>
      <c r="C547" s="12" t="s">
        <v>28</v>
      </c>
      <c r="D547" s="27" t="s">
        <v>583</v>
      </c>
      <c r="E547" s="13">
        <v>5773</v>
      </c>
      <c r="F547" s="14">
        <v>60.64</v>
      </c>
      <c r="G547" s="14">
        <v>92.08</v>
      </c>
      <c r="H547" s="15">
        <v>3500.7472000000002</v>
      </c>
      <c r="I547" s="15">
        <v>5315.7784000000001</v>
      </c>
      <c r="J547" s="15">
        <v>195.47829999999999</v>
      </c>
      <c r="K547" s="13">
        <v>5827</v>
      </c>
      <c r="L547" s="14">
        <v>39.32</v>
      </c>
      <c r="M547" s="14">
        <v>66.510000000000005</v>
      </c>
      <c r="N547" s="15">
        <v>2291.1763999999998</v>
      </c>
      <c r="O547" s="15">
        <v>3875.5377000000003</v>
      </c>
      <c r="P547" s="15">
        <v>190.0376</v>
      </c>
      <c r="Q547" s="13">
        <v>5902</v>
      </c>
      <c r="R547" s="14">
        <v>25.41</v>
      </c>
      <c r="S547" s="14">
        <v>45.47</v>
      </c>
      <c r="T547" s="15">
        <v>1499.6982</v>
      </c>
      <c r="U547" s="14">
        <v>2683.6394</v>
      </c>
      <c r="V547" s="14">
        <v>224.0461</v>
      </c>
      <c r="W547" s="14">
        <v>0.45</v>
      </c>
      <c r="X547" s="14">
        <v>0.54</v>
      </c>
      <c r="Y547" s="14">
        <v>0.46</v>
      </c>
      <c r="Z547" s="14">
        <v>85.639700000000005</v>
      </c>
      <c r="AA547" s="14">
        <v>98.709800000000001</v>
      </c>
      <c r="AB547" s="14">
        <v>93.045699999999997</v>
      </c>
      <c r="AC547" s="14">
        <v>8411.0889999999999</v>
      </c>
      <c r="AD547" s="14">
        <v>36388.292999999998</v>
      </c>
      <c r="AE547" s="14">
        <v>1445.4527</v>
      </c>
      <c r="AF547" s="14">
        <v>5916.8</v>
      </c>
      <c r="AG547" s="14">
        <v>5819</v>
      </c>
      <c r="AH547" s="14">
        <v>6150</v>
      </c>
      <c r="AI547" s="14">
        <v>35.895499999999998</v>
      </c>
      <c r="AJ547" s="14">
        <v>31.728999999999999</v>
      </c>
      <c r="AK547" s="14">
        <v>0.19600000000000001</v>
      </c>
      <c r="AL547" s="14">
        <v>3.5999999999999997E-2</v>
      </c>
      <c r="AM547" s="14">
        <v>0.57799999999999996</v>
      </c>
      <c r="AN547" s="14">
        <v>0.36199999999999999</v>
      </c>
      <c r="AO547" s="14">
        <v>0.40799999999999997</v>
      </c>
      <c r="AP547" s="14">
        <v>0.219</v>
      </c>
      <c r="AQ547" s="14">
        <v>0.66600000000000004</v>
      </c>
      <c r="AR547" s="14">
        <v>0.46500000000000002</v>
      </c>
      <c r="AS547" s="14">
        <v>0.59</v>
      </c>
      <c r="AT547" s="14">
        <v>0.52</v>
      </c>
      <c r="AU547" s="14">
        <v>0.76</v>
      </c>
      <c r="AV547" s="14">
        <v>0.52</v>
      </c>
      <c r="AW547" s="14">
        <v>5354</v>
      </c>
      <c r="AX547" s="14">
        <v>1302</v>
      </c>
      <c r="AY547" s="14">
        <v>6810</v>
      </c>
      <c r="AZ547" s="14">
        <v>22166</v>
      </c>
      <c r="BA547" s="56">
        <f t="shared" si="407"/>
        <v>0.15025819488100584</v>
      </c>
      <c r="BB547" s="56">
        <f t="shared" si="407"/>
        <v>3.654018859452178E-2</v>
      </c>
      <c r="BC547" s="56">
        <f t="shared" si="407"/>
        <v>0.1911203412662775</v>
      </c>
      <c r="BD547" s="56">
        <f t="shared" si="407"/>
        <v>0.6220812752581949</v>
      </c>
      <c r="BE547" s="54"/>
      <c r="BG547" s="36">
        <f t="shared" si="410"/>
        <v>0.79302807729213076</v>
      </c>
      <c r="BH547" s="36">
        <f t="shared" si="411"/>
        <v>37.425605536332185</v>
      </c>
      <c r="BI547" s="36">
        <f t="shared" si="412"/>
        <v>8.2926308110752576</v>
      </c>
      <c r="BJ547" s="36">
        <f t="shared" si="413"/>
        <v>4.8738871659971574E-2</v>
      </c>
      <c r="BK547" s="36">
        <f t="shared" si="414"/>
        <v>0.33091950696006511</v>
      </c>
      <c r="BL547" s="36">
        <f t="shared" si="415"/>
        <v>37.425470635229317</v>
      </c>
      <c r="BM547" s="36">
        <f t="shared" si="416"/>
        <v>6.25E-2</v>
      </c>
      <c r="BN547" s="36">
        <f t="shared" si="417"/>
        <v>2.770083102493057E-3</v>
      </c>
      <c r="BO547" s="36">
        <f t="shared" si="418"/>
        <v>9.6116878123798516E-3</v>
      </c>
      <c r="BP547" s="36">
        <f t="shared" si="419"/>
        <v>6.2499781059549182E-2</v>
      </c>
      <c r="BQ547" s="36">
        <f t="shared" si="420"/>
        <v>2.7700086624067484E-3</v>
      </c>
      <c r="BR547" s="36">
        <f t="shared" si="421"/>
        <v>9.6115797317073617E-3</v>
      </c>
      <c r="BS547" s="36">
        <f t="shared" si="422"/>
        <v>0.94885239328757087</v>
      </c>
      <c r="BT547" s="36">
        <f t="shared" si="423"/>
        <v>0.98552798622265425</v>
      </c>
      <c r="BU547" s="36">
        <f t="shared" si="424"/>
        <v>0.63003661367677566</v>
      </c>
      <c r="BV547" s="36">
        <f t="shared" si="425"/>
        <v>0.86719692498274836</v>
      </c>
      <c r="BW547" s="36">
        <f t="shared" si="426"/>
        <v>0.76453923824193903</v>
      </c>
      <c r="BX547" s="36">
        <f t="shared" si="427"/>
        <v>0.79993307676409497</v>
      </c>
      <c r="BY547" s="36">
        <f t="shared" si="428"/>
        <v>0.63003626330970341</v>
      </c>
      <c r="BZ547" s="36">
        <f t="shared" si="429"/>
        <v>0.86719699989740062</v>
      </c>
      <c r="CA547" s="36">
        <f t="shared" si="430"/>
        <v>0.362926817226156</v>
      </c>
      <c r="CB547" s="36">
        <f t="shared" si="431"/>
        <v>0.75858480749219559</v>
      </c>
      <c r="CC547" s="36">
        <f t="shared" si="432"/>
        <v>3.9778700286216336E-2</v>
      </c>
      <c r="CD547" s="36">
        <f t="shared" si="433"/>
        <v>0.15414846178100089</v>
      </c>
      <c r="CE547" s="36">
        <f t="shared" si="434"/>
        <v>0.11691987513007283</v>
      </c>
      <c r="CF547" s="36">
        <f t="shared" si="435"/>
        <v>0.28941676013459378</v>
      </c>
      <c r="CG547" s="36">
        <f t="shared" si="436"/>
        <v>2.3638574097186012E-2</v>
      </c>
      <c r="CH547" s="36">
        <f t="shared" si="437"/>
        <v>7.3527677597507904E-2</v>
      </c>
      <c r="CI547" s="36">
        <f t="shared" si="438"/>
        <v>4.1964240306304086E-2</v>
      </c>
      <c r="CJ547" s="36">
        <f t="shared" si="439"/>
        <v>4.7031499491943692E-2</v>
      </c>
      <c r="CK547" s="36">
        <f t="shared" si="440"/>
        <v>1.70132325141777E-2</v>
      </c>
      <c r="CL547" s="36">
        <f t="shared" si="441"/>
        <v>6.8859715306071087E-2</v>
      </c>
      <c r="CM547" s="36">
        <f t="shared" si="442"/>
        <v>0.59027770144439862</v>
      </c>
      <c r="CN547" s="36">
        <f t="shared" si="443"/>
        <v>0.99924045053008881</v>
      </c>
      <c r="CO547" s="36">
        <f t="shared" si="444"/>
        <v>0.98882750821510434</v>
      </c>
      <c r="CP547" s="36">
        <f t="shared" si="445"/>
        <v>0.79285603577238273</v>
      </c>
      <c r="CQ547" s="36">
        <f t="shared" si="446"/>
        <v>940.03882439376252</v>
      </c>
      <c r="CR547" s="36">
        <f t="shared" si="447"/>
        <v>0.898889523952762</v>
      </c>
      <c r="CS547" s="36">
        <f t="shared" si="448"/>
        <v>5.5015188938795985E-2</v>
      </c>
      <c r="CT547" s="36">
        <f t="shared" si="449"/>
        <v>195.22634584509026</v>
      </c>
      <c r="CU547" s="36"/>
      <c r="CV547" s="42" t="str">
        <f t="shared" si="450"/>
        <v>Pai Pedro</v>
      </c>
      <c r="CW547" s="43">
        <f t="shared" si="454"/>
        <v>37.425605536332185</v>
      </c>
      <c r="CX547" s="43">
        <f t="shared" si="454"/>
        <v>8.2926308110752576</v>
      </c>
      <c r="CY547" s="43">
        <f t="shared" si="454"/>
        <v>9.6116878123798516E-3</v>
      </c>
      <c r="CZ547" s="43">
        <f t="shared" si="454"/>
        <v>0.86719692498274836</v>
      </c>
      <c r="DA547" s="43">
        <f t="shared" si="454"/>
        <v>0.79993307676409497</v>
      </c>
      <c r="DB547" s="43">
        <f t="shared" si="454"/>
        <v>4.1964240306304086E-2</v>
      </c>
      <c r="DC547" s="43">
        <f t="shared" si="454"/>
        <v>4.7031499491943692E-2</v>
      </c>
      <c r="DD547" s="43">
        <f t="shared" si="454"/>
        <v>1.70132325141777E-2</v>
      </c>
      <c r="DE547" s="43">
        <f t="shared" si="454"/>
        <v>6.8859715306071087E-2</v>
      </c>
      <c r="DF547" s="43">
        <f t="shared" si="454"/>
        <v>940.03882439376252</v>
      </c>
      <c r="DG547" s="43">
        <f t="shared" si="454"/>
        <v>0.898889523952762</v>
      </c>
      <c r="DH547" s="43">
        <f t="shared" si="454"/>
        <v>5.5015188938795985E-2</v>
      </c>
      <c r="DI547" s="43">
        <f t="shared" si="454"/>
        <v>195.22634584509026</v>
      </c>
      <c r="DJ547" s="51">
        <f t="shared" si="409"/>
        <v>91.060686282794592</v>
      </c>
      <c r="DL547" s="40">
        <f t="shared" si="453"/>
        <v>544</v>
      </c>
      <c r="DM547" s="58">
        <f t="shared" si="451"/>
        <v>142.4541372539523</v>
      </c>
      <c r="DN547" s="57" t="str">
        <f t="shared" si="452"/>
        <v>Riacho dos Machados</v>
      </c>
    </row>
    <row r="548" spans="1:118" x14ac:dyDescent="0.3">
      <c r="A548" s="12">
        <v>314660</v>
      </c>
      <c r="B548" s="12" t="s">
        <v>29</v>
      </c>
      <c r="C548" s="12" t="s">
        <v>28</v>
      </c>
      <c r="D548" s="27" t="s">
        <v>545</v>
      </c>
      <c r="E548" s="13">
        <v>1394</v>
      </c>
      <c r="F548" s="14">
        <v>17.86</v>
      </c>
      <c r="G548" s="14">
        <v>56.11</v>
      </c>
      <c r="H548" s="15">
        <v>248.96839999999997</v>
      </c>
      <c r="I548" s="15">
        <v>782.17340000000002</v>
      </c>
      <c r="J548" s="15">
        <v>57.573300000000003</v>
      </c>
      <c r="K548" s="13">
        <v>1622</v>
      </c>
      <c r="L548" s="14">
        <v>4.29</v>
      </c>
      <c r="M548" s="14">
        <v>19.059999999999999</v>
      </c>
      <c r="N548" s="15">
        <v>69.583799999999997</v>
      </c>
      <c r="O548" s="15">
        <v>309.15319999999997</v>
      </c>
      <c r="P548" s="15">
        <v>20.734000000000002</v>
      </c>
      <c r="Q548" s="13">
        <v>1553</v>
      </c>
      <c r="R548" s="14">
        <v>1.21</v>
      </c>
      <c r="S548" s="14">
        <v>11.05</v>
      </c>
      <c r="T548" s="15">
        <v>18.7913</v>
      </c>
      <c r="U548" s="14">
        <v>171.60650000000001</v>
      </c>
      <c r="V548" s="14">
        <v>10.668900000000001</v>
      </c>
      <c r="W548" s="14">
        <v>0.46</v>
      </c>
      <c r="X548" s="14">
        <v>0.43</v>
      </c>
      <c r="Y548" s="14">
        <v>0.44</v>
      </c>
      <c r="Z548" s="14">
        <v>87.5428</v>
      </c>
      <c r="AA548" s="14">
        <v>78.602199999999996</v>
      </c>
      <c r="AB548" s="14">
        <v>89.000200000000007</v>
      </c>
      <c r="AC548" s="14">
        <v>5089.7169999999996</v>
      </c>
      <c r="AD548" s="14">
        <v>17117.174999999999</v>
      </c>
      <c r="AE548" s="14">
        <v>3155.4351999999999</v>
      </c>
      <c r="AF548" s="14">
        <v>10785.87</v>
      </c>
      <c r="AG548" s="14">
        <v>1613</v>
      </c>
      <c r="AH548" s="14">
        <v>1587</v>
      </c>
      <c r="AI548" s="14">
        <v>78.360100000000003</v>
      </c>
      <c r="AJ548" s="14">
        <v>57.839500000000001</v>
      </c>
      <c r="AK548" s="14">
        <v>0.44600000000000001</v>
      </c>
      <c r="AL548" s="14">
        <v>0.252</v>
      </c>
      <c r="AM548" s="14">
        <v>0.69499999999999995</v>
      </c>
      <c r="AN548" s="14">
        <v>0.50700000000000001</v>
      </c>
      <c r="AO548" s="14">
        <v>0.60099999999999998</v>
      </c>
      <c r="AP548" s="14">
        <v>0.49099999999999999</v>
      </c>
      <c r="AQ548" s="14">
        <v>0.74199999999999999</v>
      </c>
      <c r="AR548" s="14">
        <v>0.59599999999999997</v>
      </c>
      <c r="AS548" s="14">
        <v>0.72</v>
      </c>
      <c r="AT548" s="14">
        <v>0.67200000000000004</v>
      </c>
      <c r="AU548" s="14">
        <v>0.84499999999999997</v>
      </c>
      <c r="AV548" s="14">
        <v>0.65700000000000003</v>
      </c>
      <c r="AW548" s="14">
        <v>1913</v>
      </c>
      <c r="AX548" s="14">
        <v>583</v>
      </c>
      <c r="AY548" s="14">
        <v>5551</v>
      </c>
      <c r="AZ548" s="14">
        <v>8486</v>
      </c>
      <c r="BA548" s="56">
        <f t="shared" si="407"/>
        <v>0.11570797798342708</v>
      </c>
      <c r="BB548" s="56">
        <f t="shared" si="407"/>
        <v>3.526280771789754E-2</v>
      </c>
      <c r="BC548" s="56">
        <f t="shared" si="407"/>
        <v>0.33575273695034175</v>
      </c>
      <c r="BD548" s="56">
        <f t="shared" si="407"/>
        <v>0.51327647734833359</v>
      </c>
      <c r="BE548" s="54"/>
      <c r="BG548" s="36">
        <f t="shared" si="410"/>
        <v>0.94321531612781273</v>
      </c>
      <c r="BH548" s="36">
        <f t="shared" si="411"/>
        <v>0.43700617501902722</v>
      </c>
      <c r="BI548" s="36">
        <f t="shared" si="412"/>
        <v>3.2680928141271322E-3</v>
      </c>
      <c r="BJ548" s="36">
        <f t="shared" si="413"/>
        <v>0.98056771383435126</v>
      </c>
      <c r="BK548" s="36">
        <f t="shared" si="414"/>
        <v>0.94641681084082885</v>
      </c>
      <c r="BL548" s="36">
        <f t="shared" si="415"/>
        <v>0.43700526908941817</v>
      </c>
      <c r="BM548" s="36">
        <f t="shared" si="416"/>
        <v>5.444444444444442E-2</v>
      </c>
      <c r="BN548" s="36">
        <f t="shared" si="417"/>
        <v>6.03262542320714E-2</v>
      </c>
      <c r="BO548" s="36">
        <f t="shared" si="418"/>
        <v>1.8838908112264501E-2</v>
      </c>
      <c r="BP548" s="36">
        <f t="shared" si="419"/>
        <v>5.4444253722985073E-2</v>
      </c>
      <c r="BQ548" s="36">
        <f t="shared" si="420"/>
        <v>6.0326204605024039E-2</v>
      </c>
      <c r="BR548" s="36">
        <f t="shared" si="421"/>
        <v>1.8838855935277583E-2</v>
      </c>
      <c r="BS548" s="36">
        <f t="shared" si="422"/>
        <v>0.96888916042028372</v>
      </c>
      <c r="BT548" s="36">
        <f t="shared" si="423"/>
        <v>0.99317917687593837</v>
      </c>
      <c r="BU548" s="36">
        <f t="shared" si="424"/>
        <v>0.30222635616104049</v>
      </c>
      <c r="BV548" s="36">
        <f t="shared" si="425"/>
        <v>0.76500395498156248</v>
      </c>
      <c r="BW548" s="36">
        <f t="shared" si="426"/>
        <v>0.93156960032958214</v>
      </c>
      <c r="BX548" s="36">
        <f t="shared" si="427"/>
        <v>0.94623752611625289</v>
      </c>
      <c r="BY548" s="36">
        <f t="shared" si="428"/>
        <v>0.30222629017104785</v>
      </c>
      <c r="BZ548" s="36">
        <f t="shared" si="429"/>
        <v>0.76500415733695293</v>
      </c>
      <c r="CA548" s="36">
        <f t="shared" si="430"/>
        <v>9.0887022781414306E-3</v>
      </c>
      <c r="CB548" s="36">
        <f t="shared" si="431"/>
        <v>9.3652445369406916E-3</v>
      </c>
      <c r="CC548" s="36">
        <f t="shared" si="432"/>
        <v>1.3984699319372997E-3</v>
      </c>
      <c r="CD548" s="36">
        <f t="shared" si="433"/>
        <v>2.2299108148281586E-2</v>
      </c>
      <c r="CE548" s="36">
        <f t="shared" si="434"/>
        <v>9.3912591050988523E-4</v>
      </c>
      <c r="CF548" s="36">
        <f t="shared" si="435"/>
        <v>1.2862967117093142E-3</v>
      </c>
      <c r="CG548" s="36">
        <f t="shared" si="436"/>
        <v>3.2694564952395182E-3</v>
      </c>
      <c r="CH548" s="36">
        <f t="shared" si="437"/>
        <v>4.3336838277925746E-3</v>
      </c>
      <c r="CI548" s="36">
        <f t="shared" si="438"/>
        <v>8.790985244222331E-4</v>
      </c>
      <c r="CJ548" s="36">
        <f t="shared" si="439"/>
        <v>1.4515894904920714E-4</v>
      </c>
      <c r="CK548" s="36">
        <f t="shared" si="440"/>
        <v>1.1009640308112874E-3</v>
      </c>
      <c r="CL548" s="36">
        <f t="shared" si="441"/>
        <v>4.6355817111815136E-3</v>
      </c>
      <c r="CM548" s="36">
        <f t="shared" si="442"/>
        <v>0.84127644904299681</v>
      </c>
      <c r="CN548" s="36">
        <f t="shared" si="443"/>
        <v>0.99965985883804243</v>
      </c>
      <c r="CO548" s="36">
        <f t="shared" si="444"/>
        <v>0.99088829557765667</v>
      </c>
      <c r="CP548" s="36">
        <f t="shared" si="445"/>
        <v>0.91786042291905789</v>
      </c>
      <c r="CQ548" s="36">
        <f t="shared" si="446"/>
        <v>546.63245259040468</v>
      </c>
      <c r="CR548" s="36">
        <f t="shared" si="447"/>
        <v>0.90233328915675282</v>
      </c>
      <c r="CS548" s="36">
        <f t="shared" si="448"/>
        <v>0.11882294420832316</v>
      </c>
      <c r="CT548" s="36">
        <f t="shared" si="449"/>
        <v>128.90451793190442</v>
      </c>
      <c r="CU548" s="36"/>
      <c r="CV548" s="42" t="str">
        <f t="shared" si="450"/>
        <v>Paiva</v>
      </c>
      <c r="CW548" s="43">
        <f t="shared" ref="CW548:DI563" si="455">INDEX($BG$4:$CT$855,MATCH($CV548,$D$4:$D$855,0),MATCH(CW$1,$BG$1:$CT$1,0))</f>
        <v>0.43700617501902722</v>
      </c>
      <c r="CX548" s="43">
        <f t="shared" si="455"/>
        <v>3.2680928141271322E-3</v>
      </c>
      <c r="CY548" s="43">
        <f t="shared" si="455"/>
        <v>1.8838908112264501E-2</v>
      </c>
      <c r="CZ548" s="43">
        <f t="shared" si="455"/>
        <v>0.76500395498156248</v>
      </c>
      <c r="DA548" s="43">
        <f t="shared" si="455"/>
        <v>0.94623752611625289</v>
      </c>
      <c r="DB548" s="43">
        <f t="shared" si="455"/>
        <v>8.790985244222331E-4</v>
      </c>
      <c r="DC548" s="43">
        <f t="shared" si="455"/>
        <v>1.4515894904920714E-4</v>
      </c>
      <c r="DD548" s="43">
        <f t="shared" si="455"/>
        <v>1.1009640308112874E-3</v>
      </c>
      <c r="DE548" s="43">
        <f t="shared" si="455"/>
        <v>4.6355817111815136E-3</v>
      </c>
      <c r="DF548" s="43">
        <f t="shared" si="455"/>
        <v>546.63245259040468</v>
      </c>
      <c r="DG548" s="43">
        <f t="shared" si="455"/>
        <v>0.90233328915675282</v>
      </c>
      <c r="DH548" s="43">
        <f t="shared" si="455"/>
        <v>0.11882294420832316</v>
      </c>
      <c r="DI548" s="43">
        <f t="shared" si="455"/>
        <v>128.90451793190442</v>
      </c>
      <c r="DJ548" s="51">
        <f t="shared" si="409"/>
        <v>52.210403247379453</v>
      </c>
      <c r="DL548" s="40">
        <f t="shared" si="453"/>
        <v>545</v>
      </c>
      <c r="DM548" s="58">
        <f t="shared" si="451"/>
        <v>142.48382620085388</v>
      </c>
      <c r="DN548" s="57" t="str">
        <f t="shared" si="452"/>
        <v>Palma</v>
      </c>
    </row>
    <row r="549" spans="1:118" x14ac:dyDescent="0.3">
      <c r="A549" s="12">
        <v>314670</v>
      </c>
      <c r="B549" s="12" t="s">
        <v>29</v>
      </c>
      <c r="C549" s="12" t="s">
        <v>28</v>
      </c>
      <c r="D549" s="27" t="s">
        <v>575</v>
      </c>
      <c r="E549" s="13">
        <v>6988</v>
      </c>
      <c r="F549" s="14">
        <v>32.770000000000003</v>
      </c>
      <c r="G549" s="14">
        <v>58.94</v>
      </c>
      <c r="H549" s="15">
        <v>2289.9676000000004</v>
      </c>
      <c r="I549" s="15">
        <v>4118.7271999999994</v>
      </c>
      <c r="J549" s="15">
        <v>105.6369</v>
      </c>
      <c r="K549" s="13">
        <v>6482</v>
      </c>
      <c r="L549" s="14">
        <v>7.84</v>
      </c>
      <c r="M549" s="14">
        <v>31.21</v>
      </c>
      <c r="N549" s="15">
        <v>508.18879999999996</v>
      </c>
      <c r="O549" s="15">
        <v>2023.0321999999999</v>
      </c>
      <c r="P549" s="15">
        <v>37.891500000000001</v>
      </c>
      <c r="Q549" s="13">
        <v>6527</v>
      </c>
      <c r="R549" s="14">
        <v>1.95</v>
      </c>
      <c r="S549" s="14">
        <v>16.36</v>
      </c>
      <c r="T549" s="15">
        <v>127.2765</v>
      </c>
      <c r="U549" s="14">
        <v>1067.8172</v>
      </c>
      <c r="V549" s="14">
        <v>17.1936</v>
      </c>
      <c r="W549" s="14">
        <v>0.6</v>
      </c>
      <c r="X549" s="14">
        <v>0.56999999999999995</v>
      </c>
      <c r="Y549" s="14">
        <v>0.49</v>
      </c>
      <c r="Z549" s="14">
        <v>114.1862</v>
      </c>
      <c r="AA549" s="14">
        <v>104.1936</v>
      </c>
      <c r="AB549" s="14">
        <v>99.113900000000001</v>
      </c>
      <c r="AC549" s="14">
        <v>16818.746999999999</v>
      </c>
      <c r="AD549" s="14">
        <v>58178.741999999998</v>
      </c>
      <c r="AE549" s="14">
        <v>2554.8757000000001</v>
      </c>
      <c r="AF549" s="14">
        <v>8629.2999999999993</v>
      </c>
      <c r="AG549" s="14">
        <v>6583</v>
      </c>
      <c r="AH549" s="14">
        <v>6742</v>
      </c>
      <c r="AI549" s="14">
        <v>63.446199999999997</v>
      </c>
      <c r="AJ549" s="14">
        <v>46.274900000000002</v>
      </c>
      <c r="AK549" s="14">
        <v>0.437</v>
      </c>
      <c r="AL549" s="14">
        <v>0.221</v>
      </c>
      <c r="AM549" s="14">
        <v>0.70199999999999996</v>
      </c>
      <c r="AN549" s="14">
        <v>0.53900000000000003</v>
      </c>
      <c r="AO549" s="14">
        <v>0.60799999999999998</v>
      </c>
      <c r="AP549" s="14">
        <v>0.46800000000000003</v>
      </c>
      <c r="AQ549" s="14">
        <v>0.76600000000000001</v>
      </c>
      <c r="AR549" s="14">
        <v>0.626</v>
      </c>
      <c r="AS549" s="14">
        <v>0.70299999999999996</v>
      </c>
      <c r="AT549" s="14">
        <v>0.623</v>
      </c>
      <c r="AU549" s="14">
        <v>0.84099999999999997</v>
      </c>
      <c r="AV549" s="14">
        <v>0.66300000000000003</v>
      </c>
      <c r="AW549" s="14">
        <v>11597</v>
      </c>
      <c r="AX549" s="14">
        <v>3785</v>
      </c>
      <c r="AY549" s="14">
        <v>19226</v>
      </c>
      <c r="AZ549" s="14">
        <v>21973</v>
      </c>
      <c r="BA549" s="56">
        <f t="shared" si="407"/>
        <v>0.20496279669853837</v>
      </c>
      <c r="BB549" s="56">
        <f t="shared" si="407"/>
        <v>6.6895247521252713E-2</v>
      </c>
      <c r="BC549" s="56">
        <f t="shared" si="407"/>
        <v>0.33979604460861418</v>
      </c>
      <c r="BD549" s="56">
        <f t="shared" si="407"/>
        <v>0.38834591117159473</v>
      </c>
      <c r="BE549" s="54"/>
      <c r="BG549" s="36">
        <f t="shared" si="410"/>
        <v>0.77251415267467805</v>
      </c>
      <c r="BH549" s="36">
        <f t="shared" si="411"/>
        <v>0.20591766118211985</v>
      </c>
      <c r="BI549" s="36">
        <f t="shared" si="412"/>
        <v>0.15674032312548769</v>
      </c>
      <c r="BJ549" s="36">
        <f t="shared" si="413"/>
        <v>0.87210972041593904</v>
      </c>
      <c r="BK549" s="36">
        <f t="shared" si="414"/>
        <v>0.69055242152360008</v>
      </c>
      <c r="BL549" s="36">
        <f t="shared" si="415"/>
        <v>0.2059190179856436</v>
      </c>
      <c r="BM549" s="36">
        <f t="shared" si="416"/>
        <v>0</v>
      </c>
      <c r="BN549" s="36">
        <f t="shared" si="417"/>
        <v>0</v>
      </c>
      <c r="BO549" s="36">
        <f t="shared" si="418"/>
        <v>1.5378700499807832E-3</v>
      </c>
      <c r="BP549" s="36">
        <f t="shared" si="419"/>
        <v>0</v>
      </c>
      <c r="BQ549" s="36">
        <f t="shared" si="420"/>
        <v>0</v>
      </c>
      <c r="BR549" s="36">
        <f t="shared" si="421"/>
        <v>1.5378223456439337E-3</v>
      </c>
      <c r="BS549" s="36">
        <f t="shared" si="422"/>
        <v>0.89906742854274002</v>
      </c>
      <c r="BT549" s="36">
        <f t="shared" si="423"/>
        <v>0.97691218823347514</v>
      </c>
      <c r="BU549" s="36">
        <f t="shared" si="424"/>
        <v>0.40379030833269125</v>
      </c>
      <c r="BV549" s="36">
        <f t="shared" si="425"/>
        <v>0.809476314070805</v>
      </c>
      <c r="BW549" s="36">
        <f t="shared" si="426"/>
        <v>0.7359685633808507</v>
      </c>
      <c r="BX549" s="36">
        <f t="shared" si="427"/>
        <v>0.78185159044956454</v>
      </c>
      <c r="BY549" s="36">
        <f t="shared" si="428"/>
        <v>0.40379011362894379</v>
      </c>
      <c r="BZ549" s="36">
        <f t="shared" si="429"/>
        <v>0.80947624257892903</v>
      </c>
      <c r="CA549" s="36">
        <f t="shared" si="430"/>
        <v>1.2902748005546206E-2</v>
      </c>
      <c r="CB549" s="36">
        <f t="shared" si="431"/>
        <v>4.3216299893372417E-2</v>
      </c>
      <c r="CC549" s="36">
        <f t="shared" si="432"/>
        <v>7.6733603947176968E-4</v>
      </c>
      <c r="CD549" s="36">
        <f t="shared" si="433"/>
        <v>9.1465474528174204E-3</v>
      </c>
      <c r="CE549" s="36">
        <f t="shared" si="434"/>
        <v>3.7460978147762938E-4</v>
      </c>
      <c r="CF549" s="36">
        <f t="shared" si="435"/>
        <v>1.602307322544425E-4</v>
      </c>
      <c r="CG549" s="36">
        <f t="shared" si="436"/>
        <v>7.1201497007438396E-4</v>
      </c>
      <c r="CH549" s="36">
        <f t="shared" si="437"/>
        <v>3.5377010839122996E-4</v>
      </c>
      <c r="CI549" s="36">
        <f t="shared" si="438"/>
        <v>2.7626216025748228E-3</v>
      </c>
      <c r="CJ549" s="36">
        <f t="shared" si="439"/>
        <v>3.8126905211206398E-3</v>
      </c>
      <c r="CK549" s="36">
        <f t="shared" si="440"/>
        <v>1.4256240541658627E-3</v>
      </c>
      <c r="CL549" s="36">
        <f t="shared" si="441"/>
        <v>3.5491172476233429E-3</v>
      </c>
      <c r="CM549" s="36">
        <f t="shared" si="442"/>
        <v>0.2481209975664963</v>
      </c>
      <c r="CN549" s="36">
        <f t="shared" si="443"/>
        <v>0.99779273942482405</v>
      </c>
      <c r="CO549" s="36">
        <f t="shared" si="444"/>
        <v>0.9686193379287753</v>
      </c>
      <c r="CP549" s="36">
        <f t="shared" si="445"/>
        <v>0.79455601128705666</v>
      </c>
      <c r="CQ549" s="36">
        <f t="shared" si="446"/>
        <v>1779.7049306567928</v>
      </c>
      <c r="CR549" s="36">
        <f t="shared" si="447"/>
        <v>0.81899084235557573</v>
      </c>
      <c r="CS549" s="36">
        <f t="shared" si="448"/>
        <v>0.1302493130946229</v>
      </c>
      <c r="CT549" s="36">
        <f t="shared" si="449"/>
        <v>69.668495986554333</v>
      </c>
      <c r="CU549" s="36"/>
      <c r="CV549" s="42" t="str">
        <f t="shared" si="450"/>
        <v>Palma</v>
      </c>
      <c r="CW549" s="43">
        <f t="shared" si="455"/>
        <v>0.20591766118211985</v>
      </c>
      <c r="CX549" s="43">
        <f t="shared" si="455"/>
        <v>0.15674032312548769</v>
      </c>
      <c r="CY549" s="43">
        <f t="shared" si="455"/>
        <v>1.5378700499807832E-3</v>
      </c>
      <c r="CZ549" s="43">
        <f t="shared" si="455"/>
        <v>0.809476314070805</v>
      </c>
      <c r="DA549" s="43">
        <f t="shared" si="455"/>
        <v>0.78185159044956454</v>
      </c>
      <c r="DB549" s="43">
        <f t="shared" si="455"/>
        <v>2.7626216025748228E-3</v>
      </c>
      <c r="DC549" s="43">
        <f t="shared" si="455"/>
        <v>3.8126905211206398E-3</v>
      </c>
      <c r="DD549" s="43">
        <f t="shared" si="455"/>
        <v>1.4256240541658627E-3</v>
      </c>
      <c r="DE549" s="43">
        <f t="shared" si="455"/>
        <v>3.5491172476233429E-3</v>
      </c>
      <c r="DF549" s="43">
        <f t="shared" si="455"/>
        <v>1779.7049306567928</v>
      </c>
      <c r="DG549" s="43">
        <f t="shared" si="455"/>
        <v>0.81899084235557573</v>
      </c>
      <c r="DH549" s="43">
        <f t="shared" si="455"/>
        <v>0.1302493130946229</v>
      </c>
      <c r="DI549" s="43">
        <f t="shared" si="455"/>
        <v>69.668495986554333</v>
      </c>
      <c r="DJ549" s="51">
        <f t="shared" si="409"/>
        <v>142.48382620085388</v>
      </c>
      <c r="DL549" s="40">
        <f t="shared" si="453"/>
        <v>546</v>
      </c>
      <c r="DM549" s="58">
        <f t="shared" si="451"/>
        <v>143.39151119785654</v>
      </c>
      <c r="DN549" s="57" t="str">
        <f t="shared" si="452"/>
        <v>Córrego Fundo</v>
      </c>
    </row>
    <row r="550" spans="1:118" x14ac:dyDescent="0.3">
      <c r="A550" s="12">
        <v>314675</v>
      </c>
      <c r="B550" s="12" t="s">
        <v>29</v>
      </c>
      <c r="C550" s="12" t="s">
        <v>28</v>
      </c>
      <c r="D550" s="27" t="s">
        <v>584</v>
      </c>
      <c r="E550" s="13">
        <v>7126</v>
      </c>
      <c r="F550" s="14">
        <v>51.79</v>
      </c>
      <c r="G550" s="14">
        <v>79.44</v>
      </c>
      <c r="H550" s="15">
        <v>3690.5554000000002</v>
      </c>
      <c r="I550" s="15">
        <v>5660.8944000000001</v>
      </c>
      <c r="J550" s="15">
        <v>166.9495</v>
      </c>
      <c r="K550" s="13">
        <v>8603</v>
      </c>
      <c r="L550" s="14">
        <v>51.72</v>
      </c>
      <c r="M550" s="14">
        <v>69.73</v>
      </c>
      <c r="N550" s="15">
        <v>4449.4715999999999</v>
      </c>
      <c r="O550" s="15">
        <v>5998.8719000000001</v>
      </c>
      <c r="P550" s="15">
        <v>249.96799999999999</v>
      </c>
      <c r="Q550" s="13">
        <v>6915</v>
      </c>
      <c r="R550" s="14">
        <v>15.3</v>
      </c>
      <c r="S550" s="14">
        <v>35.57</v>
      </c>
      <c r="T550" s="15">
        <v>1057.9949999999999</v>
      </c>
      <c r="U550" s="14">
        <v>2459.6655000000001</v>
      </c>
      <c r="V550" s="14">
        <v>134.90379999999999</v>
      </c>
      <c r="W550" s="14">
        <v>0.47</v>
      </c>
      <c r="X550" s="14">
        <v>0.62</v>
      </c>
      <c r="Y550" s="14">
        <v>0.45</v>
      </c>
      <c r="Z550" s="14">
        <v>89.445899999999995</v>
      </c>
      <c r="AA550" s="14">
        <v>113.3334</v>
      </c>
      <c r="AB550" s="14">
        <v>91.022900000000007</v>
      </c>
      <c r="AC550" s="14">
        <v>11154.038</v>
      </c>
      <c r="AD550" s="14">
        <v>38182.216999999997</v>
      </c>
      <c r="AE550" s="14">
        <v>1266.3531</v>
      </c>
      <c r="AF550" s="14">
        <v>5840.94</v>
      </c>
      <c r="AG550" s="14">
        <v>8808</v>
      </c>
      <c r="AH550" s="14">
        <v>6537</v>
      </c>
      <c r="AI550" s="14">
        <v>31.447800000000001</v>
      </c>
      <c r="AJ550" s="14">
        <v>31.322199999999999</v>
      </c>
      <c r="AK550" s="14">
        <v>0.29599999999999999</v>
      </c>
      <c r="AL550" s="14">
        <v>0.107</v>
      </c>
      <c r="AM550" s="14">
        <v>0.60599999999999998</v>
      </c>
      <c r="AN550" s="14">
        <v>0.39900000000000002</v>
      </c>
      <c r="AO550" s="14">
        <v>0.41899999999999998</v>
      </c>
      <c r="AP550" s="14">
        <v>0.24099999999999999</v>
      </c>
      <c r="AQ550" s="14">
        <v>0.67400000000000004</v>
      </c>
      <c r="AR550" s="14">
        <v>0.45400000000000001</v>
      </c>
      <c r="AS550" s="14">
        <v>0.56499999999999995</v>
      </c>
      <c r="AT550" s="14">
        <v>0.437</v>
      </c>
      <c r="AU550" s="14">
        <v>0.73799999999999999</v>
      </c>
      <c r="AV550" s="14">
        <v>0.55900000000000005</v>
      </c>
      <c r="AW550" s="14">
        <v>5962</v>
      </c>
      <c r="AX550" s="14">
        <v>1498</v>
      </c>
      <c r="AY550" s="14">
        <v>9654</v>
      </c>
      <c r="AZ550" s="14">
        <v>20385</v>
      </c>
      <c r="BA550" s="56">
        <f t="shared" si="407"/>
        <v>0.15899090642417132</v>
      </c>
      <c r="BB550" s="56">
        <f t="shared" si="407"/>
        <v>3.9947731939518387E-2</v>
      </c>
      <c r="BC550" s="56">
        <f t="shared" si="407"/>
        <v>0.25744686524973998</v>
      </c>
      <c r="BD550" s="56">
        <f t="shared" si="407"/>
        <v>0.54361449638657033</v>
      </c>
      <c r="BE550" s="54"/>
      <c r="BG550" s="36">
        <f t="shared" si="410"/>
        <v>0.75991434744545805</v>
      </c>
      <c r="BH550" s="36">
        <f t="shared" si="411"/>
        <v>10.795918367346944</v>
      </c>
      <c r="BI550" s="36">
        <f t="shared" si="412"/>
        <v>4.141155546366293</v>
      </c>
      <c r="BJ550" s="36">
        <f t="shared" si="413"/>
        <v>0.20274691519356783</v>
      </c>
      <c r="BK550" s="36">
        <f t="shared" si="414"/>
        <v>0.37296029010729531</v>
      </c>
      <c r="BL550" s="36">
        <f t="shared" si="415"/>
        <v>10.795876614340241</v>
      </c>
      <c r="BM550" s="36">
        <f t="shared" si="416"/>
        <v>4.6944444444444448E-2</v>
      </c>
      <c r="BN550" s="36">
        <f t="shared" si="417"/>
        <v>7.6946752847029945E-3</v>
      </c>
      <c r="BO550" s="36">
        <f t="shared" si="418"/>
        <v>1.3840830449826995E-2</v>
      </c>
      <c r="BP550" s="36">
        <f t="shared" si="419"/>
        <v>4.694427999583918E-2</v>
      </c>
      <c r="BQ550" s="36">
        <f t="shared" si="420"/>
        <v>7.694693008662332E-3</v>
      </c>
      <c r="BR550" s="36">
        <f t="shared" si="421"/>
        <v>1.3840857283737563E-2</v>
      </c>
      <c r="BS550" s="36">
        <f t="shared" si="422"/>
        <v>0.93246290388633313</v>
      </c>
      <c r="BT550" s="36">
        <f t="shared" si="423"/>
        <v>0.98481725178465529</v>
      </c>
      <c r="BU550" s="36">
        <f t="shared" si="424"/>
        <v>0.67125931735924504</v>
      </c>
      <c r="BV550" s="36">
        <f t="shared" si="425"/>
        <v>0.86883975851908446</v>
      </c>
      <c r="BW550" s="36">
        <f t="shared" si="426"/>
        <v>0.65586150865917614</v>
      </c>
      <c r="BX550" s="36">
        <f t="shared" si="427"/>
        <v>0.78808952076125793</v>
      </c>
      <c r="BY550" s="36">
        <f t="shared" si="428"/>
        <v>0.67125945831882228</v>
      </c>
      <c r="BZ550" s="36">
        <f t="shared" si="429"/>
        <v>0.86883982728526776</v>
      </c>
      <c r="CA550" s="36">
        <f t="shared" si="430"/>
        <v>0.15967562096531976</v>
      </c>
      <c r="CB550" s="36">
        <f t="shared" si="431"/>
        <v>0.38005678241543667</v>
      </c>
      <c r="CC550" s="36">
        <f t="shared" si="432"/>
        <v>2.581318436783021E-2</v>
      </c>
      <c r="CD550" s="36">
        <f t="shared" si="433"/>
        <v>0.10925465069141022</v>
      </c>
      <c r="CE550" s="36">
        <f t="shared" si="434"/>
        <v>0.10510145681581687</v>
      </c>
      <c r="CF550" s="36">
        <f t="shared" si="435"/>
        <v>0.24163239509337892</v>
      </c>
      <c r="CG550" s="36">
        <f t="shared" si="436"/>
        <v>2.0616143203809018E-2</v>
      </c>
      <c r="CH550" s="36">
        <f t="shared" si="437"/>
        <v>8.3175283261760366E-2</v>
      </c>
      <c r="CI550" s="36">
        <f t="shared" si="438"/>
        <v>5.6903466263686017E-2</v>
      </c>
      <c r="CJ550" s="36">
        <f t="shared" si="439"/>
        <v>0.11687336696182322</v>
      </c>
      <c r="CK550" s="36">
        <f t="shared" si="440"/>
        <v>2.4213353999863869E-2</v>
      </c>
      <c r="CL550" s="36">
        <f t="shared" si="441"/>
        <v>4.288717871334434E-2</v>
      </c>
      <c r="CM550" s="36">
        <f t="shared" si="442"/>
        <v>0.55053869644342135</v>
      </c>
      <c r="CN550" s="36">
        <f t="shared" si="443"/>
        <v>0.99912613473948664</v>
      </c>
      <c r="CO550" s="36">
        <f t="shared" si="444"/>
        <v>0.98418021825925472</v>
      </c>
      <c r="CP550" s="36">
        <f t="shared" si="445"/>
        <v>0.80861248851913559</v>
      </c>
      <c r="CQ550" s="36">
        <f t="shared" si="446"/>
        <v>1056.2547278098464</v>
      </c>
      <c r="CR550" s="36">
        <f t="shared" si="447"/>
        <v>0.88973513888113109</v>
      </c>
      <c r="CS550" s="36">
        <f t="shared" si="448"/>
        <v>9.6646270380533678E-4</v>
      </c>
      <c r="CT550" s="36">
        <f t="shared" si="449"/>
        <v>146.01803836172846</v>
      </c>
      <c r="CU550" s="36"/>
      <c r="CV550" s="42" t="str">
        <f t="shared" si="450"/>
        <v>Palmópolis</v>
      </c>
      <c r="CW550" s="43">
        <f t="shared" si="455"/>
        <v>10.795918367346944</v>
      </c>
      <c r="CX550" s="43">
        <f t="shared" si="455"/>
        <v>4.141155546366293</v>
      </c>
      <c r="CY550" s="43">
        <f t="shared" si="455"/>
        <v>1.3840830449826995E-2</v>
      </c>
      <c r="CZ550" s="43">
        <f t="shared" si="455"/>
        <v>0.86883975851908446</v>
      </c>
      <c r="DA550" s="43">
        <f t="shared" si="455"/>
        <v>0.78808952076125793</v>
      </c>
      <c r="DB550" s="43">
        <f t="shared" si="455"/>
        <v>5.6903466263686017E-2</v>
      </c>
      <c r="DC550" s="43">
        <f t="shared" si="455"/>
        <v>0.11687336696182322</v>
      </c>
      <c r="DD550" s="43">
        <f t="shared" si="455"/>
        <v>2.4213353999863869E-2</v>
      </c>
      <c r="DE550" s="43">
        <f t="shared" si="455"/>
        <v>4.288717871334434E-2</v>
      </c>
      <c r="DF550" s="43">
        <f t="shared" si="455"/>
        <v>1056.2547278098464</v>
      </c>
      <c r="DG550" s="43">
        <f t="shared" si="455"/>
        <v>0.88973513888113109</v>
      </c>
      <c r="DH550" s="43">
        <f t="shared" si="455"/>
        <v>9.6646270380533678E-4</v>
      </c>
      <c r="DI550" s="43">
        <f t="shared" si="455"/>
        <v>146.01803836172846</v>
      </c>
      <c r="DJ550" s="51">
        <f t="shared" si="409"/>
        <v>93.84709147404169</v>
      </c>
      <c r="DL550" s="40">
        <f t="shared" si="453"/>
        <v>547</v>
      </c>
      <c r="DM550" s="58">
        <f t="shared" si="451"/>
        <v>143.39744625432616</v>
      </c>
      <c r="DN550" s="57" t="str">
        <f t="shared" si="452"/>
        <v>Fortuna de Minas</v>
      </c>
    </row>
    <row r="551" spans="1:118" x14ac:dyDescent="0.3">
      <c r="A551" s="12">
        <v>314690</v>
      </c>
      <c r="B551" s="12" t="s">
        <v>29</v>
      </c>
      <c r="C551" s="12" t="s">
        <v>28</v>
      </c>
      <c r="D551" s="27" t="s">
        <v>582</v>
      </c>
      <c r="E551" s="13">
        <v>9296</v>
      </c>
      <c r="F551" s="14">
        <v>7.12</v>
      </c>
      <c r="G551" s="14">
        <v>37.4</v>
      </c>
      <c r="H551" s="15">
        <v>661.87519999999995</v>
      </c>
      <c r="I551" s="15">
        <v>3476.7040000000002</v>
      </c>
      <c r="J551" s="15">
        <v>22.951899999999998</v>
      </c>
      <c r="K551" s="13">
        <v>12361</v>
      </c>
      <c r="L551" s="14">
        <v>6.72</v>
      </c>
      <c r="M551" s="14">
        <v>24.84</v>
      </c>
      <c r="N551" s="15">
        <v>830.65919999999994</v>
      </c>
      <c r="O551" s="15">
        <v>3070.4724000000001</v>
      </c>
      <c r="P551" s="15">
        <v>32.478400000000001</v>
      </c>
      <c r="Q551" s="13">
        <v>14082</v>
      </c>
      <c r="R551" s="14">
        <v>2.16</v>
      </c>
      <c r="S551" s="14">
        <v>16.28</v>
      </c>
      <c r="T551" s="15">
        <v>304.1712</v>
      </c>
      <c r="U551" s="14">
        <v>2292.5495999999998</v>
      </c>
      <c r="V551" s="14">
        <v>19.045200000000001</v>
      </c>
      <c r="W551" s="14">
        <v>0.57999999999999996</v>
      </c>
      <c r="X551" s="14">
        <v>0.63</v>
      </c>
      <c r="Y551" s="14">
        <v>0.49</v>
      </c>
      <c r="Z551" s="14">
        <v>110.38</v>
      </c>
      <c r="AA551" s="14">
        <v>115.1614</v>
      </c>
      <c r="AB551" s="14">
        <v>99.113900000000001</v>
      </c>
      <c r="AC551" s="14">
        <v>41867.624000000003</v>
      </c>
      <c r="AD551" s="14">
        <v>211930.22</v>
      </c>
      <c r="AE551" s="14">
        <v>3385.9785000000002</v>
      </c>
      <c r="AF551" s="14">
        <v>13994.34</v>
      </c>
      <c r="AG551" s="14">
        <v>12365</v>
      </c>
      <c r="AH551" s="14">
        <v>15144</v>
      </c>
      <c r="AI551" s="14">
        <v>84.0852</v>
      </c>
      <c r="AJ551" s="14">
        <v>75.045100000000005</v>
      </c>
      <c r="AK551" s="14">
        <v>0.435</v>
      </c>
      <c r="AL551" s="14">
        <v>0.19700000000000001</v>
      </c>
      <c r="AM551" s="14">
        <v>0.67600000000000005</v>
      </c>
      <c r="AN551" s="14">
        <v>0.61599999999999999</v>
      </c>
      <c r="AO551" s="14">
        <v>0.54700000000000004</v>
      </c>
      <c r="AP551" s="14">
        <v>0.34699999999999998</v>
      </c>
      <c r="AQ551" s="14">
        <v>0.72399999999999998</v>
      </c>
      <c r="AR551" s="14">
        <v>0.65300000000000002</v>
      </c>
      <c r="AS551" s="14">
        <v>0.66600000000000004</v>
      </c>
      <c r="AT551" s="14">
        <v>0.54500000000000004</v>
      </c>
      <c r="AU551" s="14">
        <v>0.83299999999999996</v>
      </c>
      <c r="AV551" s="14">
        <v>0.65</v>
      </c>
      <c r="AW551" s="14">
        <v>23140</v>
      </c>
      <c r="AX551" s="14">
        <v>48037</v>
      </c>
      <c r="AY551" s="14">
        <v>76573</v>
      </c>
      <c r="AZ551" s="14">
        <v>50705</v>
      </c>
      <c r="BA551" s="56">
        <f t="shared" si="407"/>
        <v>0.11660074072207806</v>
      </c>
      <c r="BB551" s="56">
        <f t="shared" si="407"/>
        <v>0.24205487390088434</v>
      </c>
      <c r="BC551" s="56">
        <f t="shared" si="407"/>
        <v>0.38584565770577711</v>
      </c>
      <c r="BD551" s="56">
        <f t="shared" si="407"/>
        <v>0.25549872767126047</v>
      </c>
      <c r="BE551" s="54"/>
      <c r="BG551" s="36">
        <f t="shared" si="410"/>
        <v>0.54580603485249779</v>
      </c>
      <c r="BH551" s="36">
        <f t="shared" si="411"/>
        <v>0.15599180848810107</v>
      </c>
      <c r="BI551" s="36">
        <f t="shared" si="412"/>
        <v>0.15138207783433705</v>
      </c>
      <c r="BJ551" s="36">
        <f t="shared" si="413"/>
        <v>0.70888835537992478</v>
      </c>
      <c r="BK551" s="36">
        <f t="shared" si="414"/>
        <v>0.40596579758759904</v>
      </c>
      <c r="BL551" s="36">
        <f t="shared" si="415"/>
        <v>0.15599357987259013</v>
      </c>
      <c r="BM551" s="36">
        <f t="shared" si="416"/>
        <v>1.1111111111111107E-3</v>
      </c>
      <c r="BN551" s="36">
        <f t="shared" si="417"/>
        <v>1.1080332409972322E-2</v>
      </c>
      <c r="BO551" s="36">
        <f t="shared" si="418"/>
        <v>1.5378700499807832E-3</v>
      </c>
      <c r="BP551" s="36">
        <f t="shared" si="419"/>
        <v>1.1111072188364343E-3</v>
      </c>
      <c r="BQ551" s="36">
        <f t="shared" si="420"/>
        <v>1.108043875392236E-2</v>
      </c>
      <c r="BR551" s="36">
        <f t="shared" si="421"/>
        <v>1.5378223456439337E-3</v>
      </c>
      <c r="BS551" s="36">
        <f t="shared" si="422"/>
        <v>0.75869551887423048</v>
      </c>
      <c r="BT551" s="36">
        <f t="shared" si="423"/>
        <v>0.91719494520836242</v>
      </c>
      <c r="BU551" s="36">
        <f t="shared" si="424"/>
        <v>0.2671390595705509</v>
      </c>
      <c r="BV551" s="36">
        <f t="shared" si="425"/>
        <v>0.70116463306879862</v>
      </c>
      <c r="BW551" s="36">
        <f t="shared" si="426"/>
        <v>0.5373831253602821</v>
      </c>
      <c r="BX551" s="36">
        <f t="shared" si="427"/>
        <v>0.54751308366141505</v>
      </c>
      <c r="BY551" s="36">
        <f t="shared" si="428"/>
        <v>0.26713939577647949</v>
      </c>
      <c r="BZ551" s="36">
        <f t="shared" si="429"/>
        <v>0.70116452627255499</v>
      </c>
      <c r="CA551" s="36">
        <f t="shared" si="430"/>
        <v>1.3840830449826995E-2</v>
      </c>
      <c r="CB551" s="36">
        <f t="shared" si="431"/>
        <v>8.6381212985444683E-2</v>
      </c>
      <c r="CC551" s="36">
        <f t="shared" si="432"/>
        <v>4.0592076488056347E-3</v>
      </c>
      <c r="CD551" s="36">
        <f t="shared" si="433"/>
        <v>1.1260754020089227E-3</v>
      </c>
      <c r="CE551" s="36">
        <f t="shared" si="434"/>
        <v>1.3863163371488019E-2</v>
      </c>
      <c r="CF551" s="36">
        <f t="shared" si="435"/>
        <v>7.1787818903665757E-2</v>
      </c>
      <c r="CG551" s="36">
        <f t="shared" si="436"/>
        <v>6.4081347306694557E-3</v>
      </c>
      <c r="CH551" s="36">
        <f t="shared" si="437"/>
        <v>5.5276579436129548E-4</v>
      </c>
      <c r="CI551" s="36">
        <f t="shared" si="438"/>
        <v>1.0491060076575999E-2</v>
      </c>
      <c r="CJ551" s="36">
        <f t="shared" si="439"/>
        <v>3.2118685585716365E-2</v>
      </c>
      <c r="CK551" s="36">
        <f t="shared" si="440"/>
        <v>2.2006189486251711E-3</v>
      </c>
      <c r="CL551" s="36">
        <f t="shared" si="441"/>
        <v>6.0862129671545523E-3</v>
      </c>
      <c r="CM551" s="36">
        <f t="shared" si="442"/>
        <v>2.0395800301321004E-6</v>
      </c>
      <c r="CN551" s="36">
        <f t="shared" si="443"/>
        <v>0.97216767062415566</v>
      </c>
      <c r="CO551" s="36">
        <f t="shared" si="444"/>
        <v>0.87798906044604774</v>
      </c>
      <c r="CP551" s="36">
        <f t="shared" si="445"/>
        <v>0.56151792865456895</v>
      </c>
      <c r="CQ551" s="36">
        <f t="shared" si="446"/>
        <v>555.46387810726424</v>
      </c>
      <c r="CR551" s="36">
        <f t="shared" si="447"/>
        <v>0.43057499711734315</v>
      </c>
      <c r="CS551" s="36">
        <f t="shared" si="448"/>
        <v>0.29738674403170862</v>
      </c>
      <c r="CT551" s="36">
        <f t="shared" si="449"/>
        <v>26.516118083370717</v>
      </c>
      <c r="CU551" s="36"/>
      <c r="CV551" s="42" t="str">
        <f t="shared" si="450"/>
        <v>Papagaios</v>
      </c>
      <c r="CW551" s="43">
        <f t="shared" si="455"/>
        <v>0.15599180848810107</v>
      </c>
      <c r="CX551" s="43">
        <f t="shared" si="455"/>
        <v>0.15138207783433705</v>
      </c>
      <c r="CY551" s="43">
        <f t="shared" si="455"/>
        <v>1.5378700499807832E-3</v>
      </c>
      <c r="CZ551" s="43">
        <f t="shared" si="455"/>
        <v>0.70116463306879862</v>
      </c>
      <c r="DA551" s="43">
        <f t="shared" si="455"/>
        <v>0.54751308366141505</v>
      </c>
      <c r="DB551" s="43">
        <f t="shared" si="455"/>
        <v>1.0491060076575999E-2</v>
      </c>
      <c r="DC551" s="43">
        <f t="shared" si="455"/>
        <v>3.2118685585716365E-2</v>
      </c>
      <c r="DD551" s="43">
        <f t="shared" si="455"/>
        <v>2.2006189486251711E-3</v>
      </c>
      <c r="DE551" s="43">
        <f t="shared" si="455"/>
        <v>6.0862129671545523E-3</v>
      </c>
      <c r="DF551" s="43">
        <f t="shared" si="455"/>
        <v>555.46387810726424</v>
      </c>
      <c r="DG551" s="43">
        <f t="shared" si="455"/>
        <v>0.43057499711734315</v>
      </c>
      <c r="DH551" s="43">
        <f t="shared" si="455"/>
        <v>0.29738674403170862</v>
      </c>
      <c r="DI551" s="43">
        <f t="shared" si="455"/>
        <v>26.516118083370717</v>
      </c>
      <c r="DJ551" s="51">
        <f t="shared" si="409"/>
        <v>44.947418767881899</v>
      </c>
      <c r="DL551" s="40">
        <f t="shared" si="453"/>
        <v>548</v>
      </c>
      <c r="DM551" s="58">
        <f t="shared" si="451"/>
        <v>144.07542270677615</v>
      </c>
      <c r="DN551" s="57" t="str">
        <f t="shared" si="452"/>
        <v>São Francisco do Glória</v>
      </c>
    </row>
    <row r="552" spans="1:118" x14ac:dyDescent="0.3">
      <c r="A552" s="12">
        <v>314700</v>
      </c>
      <c r="B552" s="12" t="s">
        <v>29</v>
      </c>
      <c r="C552" s="12" t="s">
        <v>28</v>
      </c>
      <c r="D552" s="27" t="s">
        <v>155</v>
      </c>
      <c r="E552" s="13">
        <v>62096</v>
      </c>
      <c r="F552" s="14">
        <v>16.43</v>
      </c>
      <c r="G552" s="14">
        <v>44.36</v>
      </c>
      <c r="H552" s="15">
        <v>10202.372800000001</v>
      </c>
      <c r="I552" s="15">
        <v>27545.785599999999</v>
      </c>
      <c r="J552" s="15">
        <v>52.963500000000003</v>
      </c>
      <c r="K552" s="13">
        <v>74117</v>
      </c>
      <c r="L552" s="14">
        <v>8.64</v>
      </c>
      <c r="M552" s="14">
        <v>28.15</v>
      </c>
      <c r="N552" s="15">
        <v>6403.7088000000003</v>
      </c>
      <c r="O552" s="15">
        <v>20863.9355</v>
      </c>
      <c r="P552" s="15">
        <v>41.758000000000003</v>
      </c>
      <c r="Q552" s="13">
        <v>84327</v>
      </c>
      <c r="R552" s="14">
        <v>2.37</v>
      </c>
      <c r="S552" s="14">
        <v>9.34</v>
      </c>
      <c r="T552" s="15">
        <v>1998.5499000000002</v>
      </c>
      <c r="U552" s="14">
        <v>7876.1417999999994</v>
      </c>
      <c r="V552" s="14">
        <v>20.896899999999999</v>
      </c>
      <c r="W552" s="14">
        <v>0.57999999999999996</v>
      </c>
      <c r="X552" s="14">
        <v>0.59</v>
      </c>
      <c r="Y552" s="14">
        <v>0.51</v>
      </c>
      <c r="Z552" s="14">
        <v>110.38</v>
      </c>
      <c r="AA552" s="14">
        <v>107.84950000000001</v>
      </c>
      <c r="AB552" s="14">
        <v>103.1593</v>
      </c>
      <c r="AC552" s="14">
        <v>338785.46399999998</v>
      </c>
      <c r="AD552" s="14">
        <v>2859548.9589999998</v>
      </c>
      <c r="AE552" s="14">
        <v>4538.3182999999999</v>
      </c>
      <c r="AF552" s="14">
        <v>31669.31</v>
      </c>
      <c r="AG552" s="14">
        <v>74650</v>
      </c>
      <c r="AH552" s="14">
        <v>90294</v>
      </c>
      <c r="AI552" s="14">
        <v>112.7017</v>
      </c>
      <c r="AJ552" s="14">
        <v>169.82759999999999</v>
      </c>
      <c r="AK552" s="14">
        <v>0.45800000000000002</v>
      </c>
      <c r="AL552" s="14">
        <v>0.23599999999999999</v>
      </c>
      <c r="AM552" s="14">
        <v>0.68600000000000005</v>
      </c>
      <c r="AN552" s="14">
        <v>0.59399999999999997</v>
      </c>
      <c r="AO552" s="14">
        <v>0.61299999999999999</v>
      </c>
      <c r="AP552" s="14">
        <v>0.47</v>
      </c>
      <c r="AQ552" s="14">
        <v>0.76100000000000001</v>
      </c>
      <c r="AR552" s="14">
        <v>0.64500000000000002</v>
      </c>
      <c r="AS552" s="14">
        <v>0.74399999999999999</v>
      </c>
      <c r="AT552" s="14">
        <v>0.68500000000000005</v>
      </c>
      <c r="AU552" s="14">
        <v>0.85399999999999998</v>
      </c>
      <c r="AV552" s="14">
        <v>0.70399999999999996</v>
      </c>
      <c r="AW552" s="14">
        <v>357139</v>
      </c>
      <c r="AX552" s="14">
        <v>1025882</v>
      </c>
      <c r="AY552" s="14">
        <v>1007387</v>
      </c>
      <c r="AZ552" s="14">
        <v>318261</v>
      </c>
      <c r="BA552" s="56">
        <f t="shared" si="407"/>
        <v>0.13185036636074765</v>
      </c>
      <c r="BB552" s="56">
        <f t="shared" si="407"/>
        <v>0.37874025951491302</v>
      </c>
      <c r="BC552" s="56">
        <f t="shared" si="407"/>
        <v>0.37191218269932574</v>
      </c>
      <c r="BD552" s="56">
        <f t="shared" si="407"/>
        <v>0.11749719142501354</v>
      </c>
      <c r="BE552" s="54"/>
      <c r="BG552" s="36">
        <f t="shared" si="410"/>
        <v>0.31834211102471222</v>
      </c>
      <c r="BH552" s="36">
        <f t="shared" si="411"/>
        <v>0.11298637101899578</v>
      </c>
      <c r="BI552" s="36">
        <f t="shared" si="412"/>
        <v>4.123810411303569E-2</v>
      </c>
      <c r="BJ552" s="36">
        <f t="shared" si="413"/>
        <v>1.4769056983373631E-3</v>
      </c>
      <c r="BK552" s="36">
        <f t="shared" si="414"/>
        <v>6.0796640360252723E-2</v>
      </c>
      <c r="BL552" s="36">
        <f t="shared" si="415"/>
        <v>0.11298624538928179</v>
      </c>
      <c r="BM552" s="36">
        <f t="shared" si="416"/>
        <v>1.1111111111111107E-3</v>
      </c>
      <c r="BN552" s="36">
        <f t="shared" si="417"/>
        <v>1.2311480455524854E-3</v>
      </c>
      <c r="BO552" s="36">
        <f t="shared" si="418"/>
        <v>0</v>
      </c>
      <c r="BP552" s="36">
        <f t="shared" si="419"/>
        <v>1.1111072188364343E-3</v>
      </c>
      <c r="BQ552" s="36">
        <f t="shared" si="420"/>
        <v>1.2311374112059478E-3</v>
      </c>
      <c r="BR552" s="36">
        <f t="shared" si="421"/>
        <v>0</v>
      </c>
      <c r="BS552" s="36">
        <f t="shared" si="422"/>
        <v>1.9002722711652929E-3</v>
      </c>
      <c r="BT552" s="36">
        <f t="shared" si="423"/>
        <v>0.18429078597743323</v>
      </c>
      <c r="BU552" s="36">
        <f t="shared" si="424"/>
        <v>0.12420527370331889</v>
      </c>
      <c r="BV552" s="36">
        <f t="shared" si="425"/>
        <v>0.3993414125328425</v>
      </c>
      <c r="BW552" s="36">
        <f t="shared" si="426"/>
        <v>0.37398761734016939</v>
      </c>
      <c r="BX552" s="36">
        <f t="shared" si="427"/>
        <v>0.30312084266852768</v>
      </c>
      <c r="BY552" s="36">
        <f t="shared" si="428"/>
        <v>0.1242054240476921</v>
      </c>
      <c r="BZ552" s="36">
        <f t="shared" si="429"/>
        <v>0.39934149635870902</v>
      </c>
      <c r="CA552" s="36">
        <f t="shared" si="430"/>
        <v>5.0401359396664847E-3</v>
      </c>
      <c r="CB552" s="36">
        <f t="shared" si="431"/>
        <v>2.3753548900964826E-2</v>
      </c>
      <c r="CC552" s="36">
        <f t="shared" si="432"/>
        <v>2.4861687678885071E-3</v>
      </c>
      <c r="CD552" s="36">
        <f t="shared" si="433"/>
        <v>1.1260754020089526E-5</v>
      </c>
      <c r="CE552" s="36">
        <f t="shared" si="434"/>
        <v>1.274713839750273E-4</v>
      </c>
      <c r="CF552" s="36">
        <f t="shared" si="435"/>
        <v>7.1213658779754093E-5</v>
      </c>
      <c r="CG552" s="36">
        <f t="shared" si="436"/>
        <v>1.0914333781639059E-3</v>
      </c>
      <c r="CH552" s="36">
        <f t="shared" si="437"/>
        <v>1.2038010632757394E-4</v>
      </c>
      <c r="CI552" s="36">
        <f t="shared" si="438"/>
        <v>7.2652770613403889E-6</v>
      </c>
      <c r="CJ552" s="36">
        <f t="shared" si="439"/>
        <v>1.0002358832922017E-3</v>
      </c>
      <c r="CK552" s="36">
        <f t="shared" si="440"/>
        <v>5.236451989589951E-4</v>
      </c>
      <c r="CL552" s="36">
        <f t="shared" si="441"/>
        <v>2.0119712288114336E-6</v>
      </c>
      <c r="CM552" s="36">
        <f t="shared" si="442"/>
        <v>208.9724426011752</v>
      </c>
      <c r="CN552" s="36">
        <f t="shared" si="443"/>
        <v>0.49099182004492103</v>
      </c>
      <c r="CO552" s="36">
        <f t="shared" si="444"/>
        <v>2.935016772276848E-2</v>
      </c>
      <c r="CP552" s="36">
        <f t="shared" si="445"/>
        <v>0.32866236442210234</v>
      </c>
      <c r="CQ552" s="36">
        <f t="shared" si="446"/>
        <v>717.24570901869106</v>
      </c>
      <c r="CR552" s="36">
        <f t="shared" si="447"/>
        <v>0.21347398820139341</v>
      </c>
      <c r="CS552" s="36">
        <f t="shared" si="448"/>
        <v>0.23963716121905718</v>
      </c>
      <c r="CT552" s="36">
        <f t="shared" si="449"/>
        <v>3.3413624869144791</v>
      </c>
      <c r="CU552" s="36"/>
      <c r="CV552" s="42" t="str">
        <f t="shared" si="450"/>
        <v>Paracatu</v>
      </c>
      <c r="CW552" s="43">
        <f t="shared" si="455"/>
        <v>0.11298637101899578</v>
      </c>
      <c r="CX552" s="43">
        <f t="shared" si="455"/>
        <v>4.123810411303569E-2</v>
      </c>
      <c r="CY552" s="43">
        <f t="shared" si="455"/>
        <v>0</v>
      </c>
      <c r="CZ552" s="43">
        <f t="shared" si="455"/>
        <v>0.3993414125328425</v>
      </c>
      <c r="DA552" s="43">
        <f t="shared" si="455"/>
        <v>0.30312084266852768</v>
      </c>
      <c r="DB552" s="43">
        <f t="shared" si="455"/>
        <v>7.2652770613403889E-6</v>
      </c>
      <c r="DC552" s="43">
        <f t="shared" si="455"/>
        <v>1.0002358832922017E-3</v>
      </c>
      <c r="DD552" s="43">
        <f t="shared" si="455"/>
        <v>5.236451989589951E-4</v>
      </c>
      <c r="DE552" s="43">
        <f t="shared" si="455"/>
        <v>2.0119712288114336E-6</v>
      </c>
      <c r="DF552" s="43">
        <f t="shared" si="455"/>
        <v>717.24570901869106</v>
      </c>
      <c r="DG552" s="43">
        <f t="shared" si="455"/>
        <v>0.21347398820139341</v>
      </c>
      <c r="DH552" s="43">
        <f t="shared" si="455"/>
        <v>0.23963716121905718</v>
      </c>
      <c r="DI552" s="43">
        <f t="shared" si="455"/>
        <v>3.3413624869144791</v>
      </c>
      <c r="DJ552" s="51">
        <f t="shared" si="409"/>
        <v>55.530646349514612</v>
      </c>
      <c r="DL552" s="40">
        <f t="shared" si="453"/>
        <v>549</v>
      </c>
      <c r="DM552" s="58">
        <f t="shared" si="451"/>
        <v>144.24159579159397</v>
      </c>
      <c r="DN552" s="57" t="str">
        <f t="shared" si="452"/>
        <v>Laranjal</v>
      </c>
    </row>
    <row r="553" spans="1:118" x14ac:dyDescent="0.3">
      <c r="A553" s="12">
        <v>314710</v>
      </c>
      <c r="B553" s="12" t="s">
        <v>29</v>
      </c>
      <c r="C553" s="12" t="s">
        <v>28</v>
      </c>
      <c r="D553" s="27" t="s">
        <v>354</v>
      </c>
      <c r="E553" s="13">
        <v>60800</v>
      </c>
      <c r="F553" s="14">
        <v>7.8</v>
      </c>
      <c r="G553" s="14">
        <v>30.73</v>
      </c>
      <c r="H553" s="15">
        <v>4742.3999999999996</v>
      </c>
      <c r="I553" s="15">
        <v>18683.84</v>
      </c>
      <c r="J553" s="15">
        <v>25.143999999999998</v>
      </c>
      <c r="K553" s="13">
        <v>72549</v>
      </c>
      <c r="L553" s="14">
        <v>2.4500000000000002</v>
      </c>
      <c r="M553" s="14">
        <v>13.45</v>
      </c>
      <c r="N553" s="15">
        <v>1777.4505000000001</v>
      </c>
      <c r="O553" s="15">
        <v>9757.8404999999984</v>
      </c>
      <c r="P553" s="15">
        <v>11.841100000000001</v>
      </c>
      <c r="Q553" s="13">
        <v>83588</v>
      </c>
      <c r="R553" s="14">
        <v>0.46</v>
      </c>
      <c r="S553" s="14">
        <v>3.74</v>
      </c>
      <c r="T553" s="15">
        <v>384.50479999999999</v>
      </c>
      <c r="U553" s="14">
        <v>3126.1912000000002</v>
      </c>
      <c r="V553" s="14">
        <v>4.0559000000000003</v>
      </c>
      <c r="W553" s="14">
        <v>0.56000000000000005</v>
      </c>
      <c r="X553" s="14">
        <v>0.56000000000000005</v>
      </c>
      <c r="Y553" s="14">
        <v>0.43</v>
      </c>
      <c r="Z553" s="14">
        <v>106.57380000000001</v>
      </c>
      <c r="AA553" s="14">
        <v>102.3657</v>
      </c>
      <c r="AB553" s="14">
        <v>86.977500000000006</v>
      </c>
      <c r="AC553" s="14">
        <v>433306.38290000003</v>
      </c>
      <c r="AD553" s="14">
        <v>2356784.8259999999</v>
      </c>
      <c r="AE553" s="14">
        <v>5979.1963999999998</v>
      </c>
      <c r="AF553" s="14">
        <v>26097.77</v>
      </c>
      <c r="AG553" s="14">
        <v>72469</v>
      </c>
      <c r="AH553" s="14">
        <v>90306</v>
      </c>
      <c r="AI553" s="14">
        <v>148.4836</v>
      </c>
      <c r="AJ553" s="14">
        <v>139.95009999999999</v>
      </c>
      <c r="AK553" s="14">
        <v>0.48699999999999999</v>
      </c>
      <c r="AL553" s="14">
        <v>0.252</v>
      </c>
      <c r="AM553" s="14">
        <v>0.74</v>
      </c>
      <c r="AN553" s="14">
        <v>0.621</v>
      </c>
      <c r="AO553" s="14">
        <v>0.64300000000000002</v>
      </c>
      <c r="AP553" s="14">
        <v>0.46600000000000003</v>
      </c>
      <c r="AQ553" s="14">
        <v>0.82899999999999996</v>
      </c>
      <c r="AR553" s="14">
        <v>0.68700000000000006</v>
      </c>
      <c r="AS553" s="14">
        <v>0.72499999999999998</v>
      </c>
      <c r="AT553" s="14">
        <v>0.628</v>
      </c>
      <c r="AU553" s="14">
        <v>0.84799999999999998</v>
      </c>
      <c r="AV553" s="14">
        <v>0.71499999999999997</v>
      </c>
      <c r="AW553" s="14">
        <v>123013</v>
      </c>
      <c r="AX553" s="14">
        <v>604176</v>
      </c>
      <c r="AY553" s="14">
        <v>1052215</v>
      </c>
      <c r="AZ553" s="14">
        <v>294518</v>
      </c>
      <c r="BA553" s="56">
        <f t="shared" si="407"/>
        <v>5.9314188286734022E-2</v>
      </c>
      <c r="BB553" s="56">
        <f t="shared" si="407"/>
        <v>0.2913205028925871</v>
      </c>
      <c r="BC553" s="56">
        <f t="shared" si="407"/>
        <v>0.50735514643270097</v>
      </c>
      <c r="BD553" s="56">
        <f t="shared" si="407"/>
        <v>0.14201016238797795</v>
      </c>
      <c r="BE553" s="54"/>
      <c r="BG553" s="36">
        <f t="shared" si="410"/>
        <v>0.30306138059747068</v>
      </c>
      <c r="BH553" s="36">
        <f t="shared" si="411"/>
        <v>0.75889963828668727</v>
      </c>
      <c r="BI553" s="36">
        <f t="shared" si="412"/>
        <v>0.46360761336765721</v>
      </c>
      <c r="BJ553" s="36">
        <f t="shared" si="413"/>
        <v>0.64034305981215556</v>
      </c>
      <c r="BK553" s="36">
        <f t="shared" si="414"/>
        <v>0.2552398159168176</v>
      </c>
      <c r="BL553" s="36">
        <f t="shared" si="415"/>
        <v>0.75890170036082838</v>
      </c>
      <c r="BM553" s="36">
        <f t="shared" si="416"/>
        <v>4.444444444444428E-3</v>
      </c>
      <c r="BN553" s="36">
        <f t="shared" si="417"/>
        <v>3.0778701138811356E-4</v>
      </c>
      <c r="BO553" s="36">
        <f t="shared" si="418"/>
        <v>2.4605920799692427E-2</v>
      </c>
      <c r="BP553" s="36">
        <f t="shared" si="419"/>
        <v>4.4444288753457076E-3</v>
      </c>
      <c r="BQ553" s="36">
        <f t="shared" si="420"/>
        <v>3.0776751535279616E-4</v>
      </c>
      <c r="BR553" s="36">
        <f t="shared" si="421"/>
        <v>2.4605765759639533E-2</v>
      </c>
      <c r="BS553" s="36">
        <f t="shared" si="422"/>
        <v>0.11205998414224119</v>
      </c>
      <c r="BT553" s="36">
        <f t="shared" si="423"/>
        <v>0.28051082496909935</v>
      </c>
      <c r="BU553" s="36">
        <f t="shared" si="424"/>
        <v>2.155872369003739E-2</v>
      </c>
      <c r="BV553" s="36">
        <f t="shared" si="425"/>
        <v>0.48537404287778713</v>
      </c>
      <c r="BW553" s="36">
        <f t="shared" si="426"/>
        <v>0.31861713585459811</v>
      </c>
      <c r="BX553" s="36">
        <f t="shared" si="427"/>
        <v>0.30334779322130462</v>
      </c>
      <c r="BY553" s="36">
        <f t="shared" si="428"/>
        <v>2.1558716902057618E-2</v>
      </c>
      <c r="BZ553" s="36">
        <f t="shared" si="429"/>
        <v>0.48537398010351179</v>
      </c>
      <c r="CA553" s="36">
        <f t="shared" si="430"/>
        <v>1.481182806759124E-4</v>
      </c>
      <c r="CB553" s="36">
        <f t="shared" si="431"/>
        <v>9.3652445369406916E-3</v>
      </c>
      <c r="CC553" s="36">
        <f t="shared" si="432"/>
        <v>6.2154219197212959E-4</v>
      </c>
      <c r="CD553" s="36">
        <f t="shared" si="433"/>
        <v>1.7594928156389323E-3</v>
      </c>
      <c r="CE553" s="36">
        <f t="shared" si="434"/>
        <v>1.3761706555671185E-3</v>
      </c>
      <c r="CF553" s="36">
        <f t="shared" si="435"/>
        <v>2.8485463511901263E-4</v>
      </c>
      <c r="CG553" s="36">
        <f t="shared" si="436"/>
        <v>2.8480598802975124E-3</v>
      </c>
      <c r="CH553" s="36">
        <f t="shared" si="437"/>
        <v>5.8986252100510211E-3</v>
      </c>
      <c r="CI553" s="36">
        <f t="shared" si="438"/>
        <v>5.2491626768186859E-4</v>
      </c>
      <c r="CJ553" s="36">
        <f t="shared" si="439"/>
        <v>2.9394687182464807E-3</v>
      </c>
      <c r="CK553" s="36">
        <f t="shared" si="440"/>
        <v>8.8496038624069965E-4</v>
      </c>
      <c r="CL553" s="36">
        <f t="shared" si="441"/>
        <v>2.0119712288114338E-4</v>
      </c>
      <c r="CM553" s="36">
        <f t="shared" si="442"/>
        <v>18.693732064724042</v>
      </c>
      <c r="CN553" s="36">
        <f t="shared" si="443"/>
        <v>0.67854272029766971</v>
      </c>
      <c r="CO553" s="36">
        <f t="shared" si="444"/>
        <v>1.8074971698643288E-2</v>
      </c>
      <c r="CP553" s="36">
        <f t="shared" si="445"/>
        <v>0.20786279036907387</v>
      </c>
      <c r="CQ553" s="36">
        <f t="shared" si="446"/>
        <v>132.19840274654959</v>
      </c>
      <c r="CR553" s="36">
        <f t="shared" si="447"/>
        <v>0.34363583625513938</v>
      </c>
      <c r="CS553" s="36">
        <f t="shared" si="448"/>
        <v>1.0649900438668432</v>
      </c>
      <c r="CT553" s="36">
        <f t="shared" si="449"/>
        <v>5.8463426551573834</v>
      </c>
      <c r="CU553" s="36"/>
      <c r="CV553" s="42" t="str">
        <f t="shared" si="450"/>
        <v>Pará de Minas</v>
      </c>
      <c r="CW553" s="43">
        <f t="shared" si="455"/>
        <v>0.75889963828668727</v>
      </c>
      <c r="CX553" s="43">
        <f t="shared" si="455"/>
        <v>0.46360761336765721</v>
      </c>
      <c r="CY553" s="43">
        <f t="shared" si="455"/>
        <v>2.4605920799692427E-2</v>
      </c>
      <c r="CZ553" s="43">
        <f t="shared" si="455"/>
        <v>0.48537404287778713</v>
      </c>
      <c r="DA553" s="43">
        <f t="shared" si="455"/>
        <v>0.30334779322130462</v>
      </c>
      <c r="DB553" s="43">
        <f t="shared" si="455"/>
        <v>5.2491626768186859E-4</v>
      </c>
      <c r="DC553" s="43">
        <f t="shared" si="455"/>
        <v>2.9394687182464807E-3</v>
      </c>
      <c r="DD553" s="43">
        <f t="shared" si="455"/>
        <v>8.8496038624069965E-4</v>
      </c>
      <c r="DE553" s="43">
        <f t="shared" si="455"/>
        <v>2.0119712288114338E-4</v>
      </c>
      <c r="DF553" s="43">
        <f t="shared" si="455"/>
        <v>132.19840274654959</v>
      </c>
      <c r="DG553" s="43">
        <f t="shared" si="455"/>
        <v>0.34363583625513938</v>
      </c>
      <c r="DH553" s="43">
        <f t="shared" si="455"/>
        <v>1.0649900438668432</v>
      </c>
      <c r="DI553" s="43">
        <f t="shared" si="455"/>
        <v>5.8463426551573834</v>
      </c>
      <c r="DJ553" s="51">
        <f t="shared" si="409"/>
        <v>10.88413514099055</v>
      </c>
      <c r="DL553" s="40">
        <f t="shared" si="453"/>
        <v>550</v>
      </c>
      <c r="DM553" s="58">
        <f t="shared" si="451"/>
        <v>144.25831562241669</v>
      </c>
      <c r="DN553" s="57" t="str">
        <f t="shared" si="452"/>
        <v>Ubaporanga</v>
      </c>
    </row>
    <row r="554" spans="1:118" x14ac:dyDescent="0.3">
      <c r="A554" s="12">
        <v>314720</v>
      </c>
      <c r="B554" s="12" t="s">
        <v>29</v>
      </c>
      <c r="C554" s="12" t="s">
        <v>28</v>
      </c>
      <c r="D554" s="27" t="s">
        <v>576</v>
      </c>
      <c r="E554" s="13">
        <v>16379</v>
      </c>
      <c r="F554" s="14">
        <v>14.15</v>
      </c>
      <c r="G554" s="14">
        <v>38.79</v>
      </c>
      <c r="H554" s="15">
        <v>2317.6285000000003</v>
      </c>
      <c r="I554" s="15">
        <v>6353.4140999999991</v>
      </c>
      <c r="J554" s="15">
        <v>45.613799999999998</v>
      </c>
      <c r="K554" s="13">
        <v>18870</v>
      </c>
      <c r="L554" s="14">
        <v>2.44</v>
      </c>
      <c r="M554" s="14">
        <v>14.8</v>
      </c>
      <c r="N554" s="15">
        <v>460.42799999999994</v>
      </c>
      <c r="O554" s="15">
        <v>2792.76</v>
      </c>
      <c r="P554" s="15">
        <v>11.7928</v>
      </c>
      <c r="Q554" s="13">
        <v>20104</v>
      </c>
      <c r="R554" s="14">
        <v>1.59</v>
      </c>
      <c r="S554" s="14">
        <v>6.84</v>
      </c>
      <c r="T554" s="15">
        <v>319.65360000000004</v>
      </c>
      <c r="U554" s="14">
        <v>1375.1136000000001</v>
      </c>
      <c r="V554" s="14">
        <v>14.019399999999999</v>
      </c>
      <c r="W554" s="14">
        <v>0.52</v>
      </c>
      <c r="X554" s="14">
        <v>0.55000000000000004</v>
      </c>
      <c r="Y554" s="14">
        <v>0.41</v>
      </c>
      <c r="Z554" s="14">
        <v>98.961399999999998</v>
      </c>
      <c r="AA554" s="14">
        <v>100.5377</v>
      </c>
      <c r="AB554" s="14">
        <v>82.932000000000002</v>
      </c>
      <c r="AC554" s="14">
        <v>87959.035999999993</v>
      </c>
      <c r="AD554" s="14">
        <v>369843.21299999999</v>
      </c>
      <c r="AE554" s="14">
        <v>4670.97</v>
      </c>
      <c r="AF554" s="14">
        <v>17383.12</v>
      </c>
      <c r="AG554" s="14">
        <v>18831</v>
      </c>
      <c r="AH554" s="14">
        <v>21276</v>
      </c>
      <c r="AI554" s="14">
        <v>115.99590000000001</v>
      </c>
      <c r="AJ554" s="14">
        <v>93.217500000000001</v>
      </c>
      <c r="AK554" s="14">
        <v>0.46200000000000002</v>
      </c>
      <c r="AL554" s="14">
        <v>0.23799999999999999</v>
      </c>
      <c r="AM554" s="14">
        <v>0.72099999999999997</v>
      </c>
      <c r="AN554" s="14">
        <v>0.57599999999999996</v>
      </c>
      <c r="AO554" s="14">
        <v>0.63500000000000001</v>
      </c>
      <c r="AP554" s="14">
        <v>0.46400000000000002</v>
      </c>
      <c r="AQ554" s="14">
        <v>0.81599999999999995</v>
      </c>
      <c r="AR554" s="14">
        <v>0.67600000000000005</v>
      </c>
      <c r="AS554" s="14">
        <v>0.71499999999999997</v>
      </c>
      <c r="AT554" s="14">
        <v>0.623</v>
      </c>
      <c r="AU554" s="14">
        <v>0.85</v>
      </c>
      <c r="AV554" s="14">
        <v>0.69</v>
      </c>
      <c r="AW554" s="14">
        <v>59198</v>
      </c>
      <c r="AX554" s="14">
        <v>76482</v>
      </c>
      <c r="AY554" s="14">
        <v>140073</v>
      </c>
      <c r="AZ554" s="14">
        <v>67105</v>
      </c>
      <c r="BA554" s="56">
        <f t="shared" si="407"/>
        <v>0.17266040168232913</v>
      </c>
      <c r="BB554" s="56">
        <f t="shared" si="407"/>
        <v>0.22307194232014421</v>
      </c>
      <c r="BC554" s="56">
        <f t="shared" si="407"/>
        <v>0.40854522863692838</v>
      </c>
      <c r="BD554" s="56">
        <f t="shared" si="407"/>
        <v>0.19572242736059828</v>
      </c>
      <c r="BE554" s="54"/>
      <c r="BG554" s="36">
        <f t="shared" si="410"/>
        <v>0.39323205294065644</v>
      </c>
      <c r="BH554" s="36">
        <f t="shared" si="411"/>
        <v>0.30760539509921619</v>
      </c>
      <c r="BI554" s="36">
        <f t="shared" si="412"/>
        <v>0.17337418024671233</v>
      </c>
      <c r="BJ554" s="36">
        <f t="shared" si="413"/>
        <v>0.69540680220112849</v>
      </c>
      <c r="BK554" s="36">
        <f t="shared" si="414"/>
        <v>0.6120848826165779</v>
      </c>
      <c r="BL554" s="36">
        <f t="shared" si="415"/>
        <v>0.30760663883498796</v>
      </c>
      <c r="BM554" s="36">
        <f t="shared" si="416"/>
        <v>1.7777777777777771E-2</v>
      </c>
      <c r="BN554" s="36">
        <f t="shared" si="417"/>
        <v>1.2311480455524698E-3</v>
      </c>
      <c r="BO554" s="36">
        <f t="shared" si="418"/>
        <v>3.8446751249519448E-2</v>
      </c>
      <c r="BP554" s="36">
        <f t="shared" si="419"/>
        <v>1.777771550138289E-2</v>
      </c>
      <c r="BQ554" s="36">
        <f t="shared" si="420"/>
        <v>1.2311374112059556E-3</v>
      </c>
      <c r="BR554" s="36">
        <f t="shared" si="421"/>
        <v>3.8446699072514058E-2</v>
      </c>
      <c r="BS554" s="36">
        <f t="shared" si="422"/>
        <v>0.5315163354098027</v>
      </c>
      <c r="BT554" s="36">
        <f t="shared" si="423"/>
        <v>0.85782174169302172</v>
      </c>
      <c r="BU554" s="36">
        <f t="shared" si="424"/>
        <v>0.11122199932562091</v>
      </c>
      <c r="BV554" s="36">
        <f t="shared" si="425"/>
        <v>0.63675746637018416</v>
      </c>
      <c r="BW554" s="36">
        <f t="shared" si="426"/>
        <v>0.35221388372598367</v>
      </c>
      <c r="BX554" s="36">
        <f t="shared" si="427"/>
        <v>0.4027681231536166</v>
      </c>
      <c r="BY554" s="36">
        <f t="shared" si="428"/>
        <v>0.11122209842421121</v>
      </c>
      <c r="BZ554" s="36">
        <f t="shared" si="429"/>
        <v>0.63675748571893442</v>
      </c>
      <c r="CA554" s="36">
        <f t="shared" si="430"/>
        <v>3.9539352147097825E-3</v>
      </c>
      <c r="CB554" s="36">
        <f t="shared" si="431"/>
        <v>2.1595303246361219E-2</v>
      </c>
      <c r="CC554" s="36">
        <f t="shared" si="432"/>
        <v>1.9183400986793779E-6</v>
      </c>
      <c r="CD554" s="36">
        <f t="shared" si="433"/>
        <v>1.1260754020089227E-3</v>
      </c>
      <c r="CE554" s="36">
        <f t="shared" si="434"/>
        <v>5.8532778355879192E-4</v>
      </c>
      <c r="CF554" s="36">
        <f t="shared" si="435"/>
        <v>4.4508536737345605E-4</v>
      </c>
      <c r="CG554" s="36">
        <f t="shared" si="436"/>
        <v>1.3578335370352573E-3</v>
      </c>
      <c r="CH554" s="36">
        <f t="shared" si="437"/>
        <v>3.5475280313676137E-3</v>
      </c>
      <c r="CI554" s="36">
        <f t="shared" si="438"/>
        <v>1.3240967444293505E-3</v>
      </c>
      <c r="CJ554" s="36">
        <f t="shared" si="439"/>
        <v>3.8126905211206398E-3</v>
      </c>
      <c r="CK554" s="36">
        <f t="shared" si="440"/>
        <v>7.5404908650095171E-4</v>
      </c>
      <c r="CL554" s="36">
        <f t="shared" si="441"/>
        <v>4.526935264825726E-4</v>
      </c>
      <c r="CM554" s="36">
        <f t="shared" si="442"/>
        <v>2.4395554978613077</v>
      </c>
      <c r="CN554" s="36">
        <f t="shared" si="443"/>
        <v>0.95587198586481847</v>
      </c>
      <c r="CO554" s="36">
        <f t="shared" si="444"/>
        <v>0.78282736319349966</v>
      </c>
      <c r="CP554" s="36">
        <f t="shared" si="445"/>
        <v>0.44658916479521205</v>
      </c>
      <c r="CQ554" s="36">
        <f t="shared" si="446"/>
        <v>1251.7652461868349</v>
      </c>
      <c r="CR554" s="36">
        <f t="shared" si="447"/>
        <v>0.46668809914153586</v>
      </c>
      <c r="CS554" s="36">
        <f t="shared" si="448"/>
        <v>0.40480735323993655</v>
      </c>
      <c r="CT554" s="36">
        <f t="shared" si="449"/>
        <v>13.769114232997278</v>
      </c>
      <c r="CU554" s="36"/>
      <c r="CV554" s="42" t="str">
        <f t="shared" si="450"/>
        <v>Paraguaçu</v>
      </c>
      <c r="CW554" s="43">
        <f t="shared" si="455"/>
        <v>0.30760539509921619</v>
      </c>
      <c r="CX554" s="43">
        <f t="shared" si="455"/>
        <v>0.17337418024671233</v>
      </c>
      <c r="CY554" s="43">
        <f t="shared" si="455"/>
        <v>3.8446751249519448E-2</v>
      </c>
      <c r="CZ554" s="43">
        <f t="shared" si="455"/>
        <v>0.63675746637018416</v>
      </c>
      <c r="DA554" s="43">
        <f t="shared" si="455"/>
        <v>0.4027681231536166</v>
      </c>
      <c r="DB554" s="43">
        <f t="shared" si="455"/>
        <v>1.3240967444293505E-3</v>
      </c>
      <c r="DC554" s="43">
        <f t="shared" si="455"/>
        <v>3.8126905211206398E-3</v>
      </c>
      <c r="DD554" s="43">
        <f t="shared" si="455"/>
        <v>7.5404908650095171E-4</v>
      </c>
      <c r="DE554" s="43">
        <f t="shared" si="455"/>
        <v>4.526935264825726E-4</v>
      </c>
      <c r="DF554" s="43">
        <f t="shared" si="455"/>
        <v>1251.7652461868349</v>
      </c>
      <c r="DG554" s="43">
        <f t="shared" si="455"/>
        <v>0.46668809914153586</v>
      </c>
      <c r="DH554" s="43">
        <f t="shared" si="455"/>
        <v>0.40480735323993655</v>
      </c>
      <c r="DI554" s="43">
        <f t="shared" si="455"/>
        <v>13.769114232997278</v>
      </c>
      <c r="DJ554" s="51">
        <f t="shared" si="409"/>
        <v>97.536242409093191</v>
      </c>
      <c r="DL554" s="40">
        <f t="shared" si="453"/>
        <v>551</v>
      </c>
      <c r="DM554" s="58">
        <f t="shared" si="451"/>
        <v>144.37340734603291</v>
      </c>
      <c r="DN554" s="57" t="str">
        <f t="shared" si="452"/>
        <v>Rio Preto</v>
      </c>
    </row>
    <row r="555" spans="1:118" x14ac:dyDescent="0.3">
      <c r="A555" s="12">
        <v>314730</v>
      </c>
      <c r="B555" s="12" t="s">
        <v>29</v>
      </c>
      <c r="C555" s="12" t="s">
        <v>28</v>
      </c>
      <c r="D555" s="27" t="s">
        <v>585</v>
      </c>
      <c r="E555" s="13">
        <v>14483</v>
      </c>
      <c r="F555" s="14">
        <v>13.18</v>
      </c>
      <c r="G555" s="14">
        <v>40.1</v>
      </c>
      <c r="H555" s="15">
        <v>1908.8594000000001</v>
      </c>
      <c r="I555" s="15">
        <v>5807.683</v>
      </c>
      <c r="J555" s="15">
        <v>42.486899999999999</v>
      </c>
      <c r="K555" s="13">
        <v>17358</v>
      </c>
      <c r="L555" s="14">
        <v>6.47</v>
      </c>
      <c r="M555" s="14">
        <v>19.02</v>
      </c>
      <c r="N555" s="15">
        <v>1123.0626</v>
      </c>
      <c r="O555" s="15">
        <v>3301.4916000000003</v>
      </c>
      <c r="P555" s="15">
        <v>31.270199999999999</v>
      </c>
      <c r="Q555" s="13">
        <v>19290</v>
      </c>
      <c r="R555" s="14">
        <v>1.84</v>
      </c>
      <c r="S555" s="14">
        <v>9.52</v>
      </c>
      <c r="T555" s="15">
        <v>354.93599999999998</v>
      </c>
      <c r="U555" s="14">
        <v>1836.4079999999999</v>
      </c>
      <c r="V555" s="14">
        <v>16.223700000000001</v>
      </c>
      <c r="W555" s="14">
        <v>0.55000000000000004</v>
      </c>
      <c r="X555" s="14">
        <v>0.53</v>
      </c>
      <c r="Y555" s="14">
        <v>0.46</v>
      </c>
      <c r="Z555" s="14">
        <v>104.6707</v>
      </c>
      <c r="AA555" s="14">
        <v>96.881799999999998</v>
      </c>
      <c r="AB555" s="14">
        <v>93.045699999999997</v>
      </c>
      <c r="AC555" s="14">
        <v>175686.49900000001</v>
      </c>
      <c r="AD555" s="14">
        <v>351224.228</v>
      </c>
      <c r="AE555" s="14">
        <v>10116.111000000001</v>
      </c>
      <c r="AF555" s="14">
        <v>17080.400000000001</v>
      </c>
      <c r="AG555" s="14">
        <v>17367</v>
      </c>
      <c r="AH555" s="14">
        <v>20563</v>
      </c>
      <c r="AI555" s="14">
        <v>251.21709999999999</v>
      </c>
      <c r="AJ555" s="14">
        <v>91.594200000000001</v>
      </c>
      <c r="AK555" s="14">
        <v>0.48599999999999999</v>
      </c>
      <c r="AL555" s="14">
        <v>0.26200000000000001</v>
      </c>
      <c r="AM555" s="14">
        <v>0.74399999999999999</v>
      </c>
      <c r="AN555" s="14">
        <v>0.58899999999999997</v>
      </c>
      <c r="AO555" s="14">
        <v>0.629</v>
      </c>
      <c r="AP555" s="14">
        <v>0.47099999999999997</v>
      </c>
      <c r="AQ555" s="14">
        <v>0.79800000000000004</v>
      </c>
      <c r="AR555" s="14">
        <v>0.66300000000000003</v>
      </c>
      <c r="AS555" s="14">
        <v>0.72899999999999998</v>
      </c>
      <c r="AT555" s="14">
        <v>0.65700000000000003</v>
      </c>
      <c r="AU555" s="14">
        <v>0.85199999999999998</v>
      </c>
      <c r="AV555" s="14">
        <v>0.69199999999999995</v>
      </c>
      <c r="AW555" s="14">
        <v>14127</v>
      </c>
      <c r="AX555" s="14">
        <v>75916</v>
      </c>
      <c r="AY555" s="14">
        <v>142626</v>
      </c>
      <c r="AZ555" s="14">
        <v>67796</v>
      </c>
      <c r="BA555" s="56">
        <f t="shared" si="407"/>
        <v>4.7017123458639107E-2</v>
      </c>
      <c r="BB555" s="56">
        <f t="shared" si="407"/>
        <v>0.25266170768641938</v>
      </c>
      <c r="BC555" s="56">
        <f t="shared" si="407"/>
        <v>0.47468423942888521</v>
      </c>
      <c r="BD555" s="56">
        <f t="shared" si="407"/>
        <v>0.22563692942605629</v>
      </c>
      <c r="BE555" s="54"/>
      <c r="BG555" s="36">
        <f t="shared" si="410"/>
        <v>0.41239696780233182</v>
      </c>
      <c r="BH555" s="36">
        <f t="shared" si="411"/>
        <v>0.2348311873769115</v>
      </c>
      <c r="BI555" s="36">
        <f t="shared" si="412"/>
        <v>3.5236286968980464E-2</v>
      </c>
      <c r="BJ555" s="36">
        <f t="shared" si="413"/>
        <v>0.66516762978816457</v>
      </c>
      <c r="BK555" s="36">
        <f t="shared" si="414"/>
        <v>0.50317561356286566</v>
      </c>
      <c r="BL555" s="36">
        <f t="shared" si="415"/>
        <v>0.23483269668118167</v>
      </c>
      <c r="BM555" s="36">
        <f t="shared" si="416"/>
        <v>6.9444444444444319E-3</v>
      </c>
      <c r="BN555" s="36">
        <f t="shared" si="417"/>
        <v>4.9245921822098949E-3</v>
      </c>
      <c r="BO555" s="36">
        <f t="shared" si="418"/>
        <v>9.6116878123798516E-3</v>
      </c>
      <c r="BP555" s="36">
        <f t="shared" si="419"/>
        <v>6.9444201177276867E-3</v>
      </c>
      <c r="BQ555" s="36">
        <f t="shared" si="420"/>
        <v>4.9245496448238066E-3</v>
      </c>
      <c r="BR555" s="36">
        <f t="shared" si="421"/>
        <v>9.6115797317073617E-3</v>
      </c>
      <c r="BS555" s="36">
        <f t="shared" si="422"/>
        <v>0.21051273920537023</v>
      </c>
      <c r="BT555" s="36">
        <f t="shared" si="423"/>
        <v>0.864718929250341</v>
      </c>
      <c r="BU555" s="36">
        <f t="shared" si="424"/>
        <v>0.1966631187763101</v>
      </c>
      <c r="BV555" s="36">
        <f t="shared" si="425"/>
        <v>0.64238477592220244</v>
      </c>
      <c r="BW555" s="36">
        <f t="shared" si="426"/>
        <v>0.39072620037091343</v>
      </c>
      <c r="BX555" s="36">
        <f t="shared" si="427"/>
        <v>0.41845899894645699</v>
      </c>
      <c r="BY555" s="36">
        <f t="shared" si="428"/>
        <v>0.1966629835590227</v>
      </c>
      <c r="BZ555" s="36">
        <f t="shared" si="429"/>
        <v>0.64238463855003358</v>
      </c>
      <c r="CA555" s="36">
        <f t="shared" si="430"/>
        <v>2.0160543758666066E-4</v>
      </c>
      <c r="CB555" s="36">
        <f t="shared" si="431"/>
        <v>3.7126963939312211E-3</v>
      </c>
      <c r="CC555" s="36">
        <f t="shared" si="432"/>
        <v>9.2847660776083246E-4</v>
      </c>
      <c r="CD555" s="36">
        <f t="shared" si="433"/>
        <v>1.3794423674609409E-4</v>
      </c>
      <c r="CE555" s="36">
        <f t="shared" si="434"/>
        <v>2.1071800208116893E-4</v>
      </c>
      <c r="CF555" s="36">
        <f t="shared" si="435"/>
        <v>4.0057683063612026E-5</v>
      </c>
      <c r="CG555" s="36">
        <f t="shared" si="436"/>
        <v>1.9536011650566896E-4</v>
      </c>
      <c r="CH555" s="36">
        <f t="shared" si="437"/>
        <v>1.5354605398924875E-3</v>
      </c>
      <c r="CI555" s="36">
        <f t="shared" si="438"/>
        <v>3.06957955841647E-4</v>
      </c>
      <c r="CJ555" s="36">
        <f t="shared" si="439"/>
        <v>1.1113732036580098E-4</v>
      </c>
      <c r="CK555" s="36">
        <f t="shared" si="440"/>
        <v>6.3361069074038346E-4</v>
      </c>
      <c r="CL555" s="36">
        <f t="shared" si="441"/>
        <v>3.4002313766913229E-4</v>
      </c>
      <c r="CM555" s="36">
        <f t="shared" si="442"/>
        <v>0.1510308075866586</v>
      </c>
      <c r="CN555" s="36">
        <f t="shared" si="443"/>
        <v>0.95619489515700429</v>
      </c>
      <c r="CO555" s="36">
        <f t="shared" si="444"/>
        <v>0.77911552386282412</v>
      </c>
      <c r="CP555" s="36">
        <f t="shared" si="445"/>
        <v>0.44203533968313535</v>
      </c>
      <c r="CQ555" s="36">
        <f t="shared" si="446"/>
        <v>79.329511380976342</v>
      </c>
      <c r="CR555" s="36">
        <f t="shared" si="447"/>
        <v>0.41102979434588577</v>
      </c>
      <c r="CS555" s="36">
        <f t="shared" si="448"/>
        <v>0.81204407090193909</v>
      </c>
      <c r="CT555" s="36">
        <f t="shared" si="449"/>
        <v>19.630768210383629</v>
      </c>
      <c r="CU555" s="36"/>
      <c r="CV555" s="42" t="str">
        <f t="shared" si="450"/>
        <v>Paraisópolis</v>
      </c>
      <c r="CW555" s="43">
        <f t="shared" si="455"/>
        <v>0.2348311873769115</v>
      </c>
      <c r="CX555" s="43">
        <f t="shared" si="455"/>
        <v>3.5236286968980464E-2</v>
      </c>
      <c r="CY555" s="43">
        <f t="shared" si="455"/>
        <v>9.6116878123798516E-3</v>
      </c>
      <c r="CZ555" s="43">
        <f t="shared" si="455"/>
        <v>0.64238477592220244</v>
      </c>
      <c r="DA555" s="43">
        <f t="shared" si="455"/>
        <v>0.41845899894645699</v>
      </c>
      <c r="DB555" s="43">
        <f t="shared" si="455"/>
        <v>3.06957955841647E-4</v>
      </c>
      <c r="DC555" s="43">
        <f t="shared" si="455"/>
        <v>1.1113732036580098E-4</v>
      </c>
      <c r="DD555" s="43">
        <f t="shared" si="455"/>
        <v>6.3361069074038346E-4</v>
      </c>
      <c r="DE555" s="43">
        <f t="shared" si="455"/>
        <v>3.4002313766913229E-4</v>
      </c>
      <c r="DF555" s="43">
        <f t="shared" si="455"/>
        <v>79.329511380976342</v>
      </c>
      <c r="DG555" s="43">
        <f t="shared" si="455"/>
        <v>0.41102979434588577</v>
      </c>
      <c r="DH555" s="43">
        <f t="shared" si="455"/>
        <v>0.81204407090193909</v>
      </c>
      <c r="DI555" s="43">
        <f t="shared" si="455"/>
        <v>19.630768210383629</v>
      </c>
      <c r="DJ555" s="51">
        <f t="shared" si="409"/>
        <v>7.8096360094414869</v>
      </c>
      <c r="DL555" s="40">
        <f t="shared" si="453"/>
        <v>552</v>
      </c>
      <c r="DM555" s="58">
        <f t="shared" si="451"/>
        <v>144.49592927286372</v>
      </c>
      <c r="DN555" s="57" t="str">
        <f t="shared" si="452"/>
        <v>Alvarenga</v>
      </c>
    </row>
    <row r="556" spans="1:118" x14ac:dyDescent="0.3">
      <c r="A556" s="12">
        <v>314740</v>
      </c>
      <c r="B556" s="12" t="s">
        <v>29</v>
      </c>
      <c r="C556" s="12" t="s">
        <v>28</v>
      </c>
      <c r="D556" s="27" t="s">
        <v>586</v>
      </c>
      <c r="E556" s="13">
        <v>16793</v>
      </c>
      <c r="F556" s="14">
        <v>14.39</v>
      </c>
      <c r="G556" s="14">
        <v>43.97</v>
      </c>
      <c r="H556" s="15">
        <v>2416.5127000000002</v>
      </c>
      <c r="I556" s="15">
        <v>7383.8820999999998</v>
      </c>
      <c r="J556" s="15">
        <v>46.3874</v>
      </c>
      <c r="K556" s="13">
        <v>20220</v>
      </c>
      <c r="L556" s="14">
        <v>5.19</v>
      </c>
      <c r="M556" s="14">
        <v>20.66</v>
      </c>
      <c r="N556" s="15">
        <v>1049.4180000000001</v>
      </c>
      <c r="O556" s="15">
        <v>4177.4520000000002</v>
      </c>
      <c r="P556" s="15">
        <v>25.0838</v>
      </c>
      <c r="Q556" s="13">
        <v>22494</v>
      </c>
      <c r="R556" s="14">
        <v>2.62</v>
      </c>
      <c r="S556" s="14">
        <v>11.93</v>
      </c>
      <c r="T556" s="15">
        <v>589.34280000000001</v>
      </c>
      <c r="U556" s="14">
        <v>2683.5342000000001</v>
      </c>
      <c r="V556" s="14">
        <v>23.101199999999999</v>
      </c>
      <c r="W556" s="14">
        <v>0.52</v>
      </c>
      <c r="X556" s="14">
        <v>0.54</v>
      </c>
      <c r="Y556" s="14">
        <v>0.45</v>
      </c>
      <c r="Z556" s="14">
        <v>98.961399999999998</v>
      </c>
      <c r="AA556" s="14">
        <v>98.709800000000001</v>
      </c>
      <c r="AB556" s="14">
        <v>91.022900000000007</v>
      </c>
      <c r="AC556" s="14">
        <v>71418.123000000007</v>
      </c>
      <c r="AD556" s="14">
        <v>434266.48499999999</v>
      </c>
      <c r="AE556" s="14">
        <v>3530.3076000000001</v>
      </c>
      <c r="AF556" s="14">
        <v>18139.79</v>
      </c>
      <c r="AG556" s="14">
        <v>20230</v>
      </c>
      <c r="AH556" s="14">
        <v>23940</v>
      </c>
      <c r="AI556" s="14">
        <v>87.669399999999996</v>
      </c>
      <c r="AJ556" s="14">
        <v>97.275199999999998</v>
      </c>
      <c r="AK556" s="14">
        <v>0.44600000000000001</v>
      </c>
      <c r="AL556" s="14">
        <v>0.23</v>
      </c>
      <c r="AM556" s="14">
        <v>0.68799999999999994</v>
      </c>
      <c r="AN556" s="14">
        <v>0.56200000000000006</v>
      </c>
      <c r="AO556" s="14">
        <v>0.60599999999999998</v>
      </c>
      <c r="AP556" s="14">
        <v>0.45800000000000002</v>
      </c>
      <c r="AQ556" s="14">
        <v>0.75700000000000001</v>
      </c>
      <c r="AR556" s="14">
        <v>0.64200000000000002</v>
      </c>
      <c r="AS556" s="14">
        <v>0.69399999999999995</v>
      </c>
      <c r="AT556" s="14">
        <v>0.625</v>
      </c>
      <c r="AU556" s="14">
        <v>0.79300000000000004</v>
      </c>
      <c r="AV556" s="14">
        <v>0.67400000000000004</v>
      </c>
      <c r="AW556" s="14">
        <v>26324</v>
      </c>
      <c r="AX556" s="14">
        <v>110079</v>
      </c>
      <c r="AY556" s="14">
        <v>175185</v>
      </c>
      <c r="AZ556" s="14">
        <v>78560</v>
      </c>
      <c r="BA556" s="56">
        <f t="shared" si="407"/>
        <v>6.7471831202518012E-2</v>
      </c>
      <c r="BB556" s="56">
        <f t="shared" si="407"/>
        <v>0.28214677506997343</v>
      </c>
      <c r="BC556" s="56">
        <f t="shared" si="407"/>
        <v>0.44902190963429262</v>
      </c>
      <c r="BD556" s="56">
        <f t="shared" si="407"/>
        <v>0.20135948409321591</v>
      </c>
      <c r="BE556" s="54"/>
      <c r="BG556" s="36">
        <f t="shared" si="410"/>
        <v>0.33959642748425384</v>
      </c>
      <c r="BH556" s="36">
        <f t="shared" si="411"/>
        <v>7.0812638781002565E-2</v>
      </c>
      <c r="BI556" s="36">
        <f t="shared" si="412"/>
        <v>3.2105790399421805E-4</v>
      </c>
      <c r="BJ556" s="36">
        <f t="shared" si="413"/>
        <v>0.4813337389089769</v>
      </c>
      <c r="BK556" s="36">
        <f t="shared" si="414"/>
        <v>0.33093866346435991</v>
      </c>
      <c r="BL556" s="36">
        <f t="shared" si="415"/>
        <v>7.0812771390244167E-2</v>
      </c>
      <c r="BM556" s="36">
        <f t="shared" si="416"/>
        <v>1.7777777777777771E-2</v>
      </c>
      <c r="BN556" s="36">
        <f t="shared" si="417"/>
        <v>2.770083102493057E-3</v>
      </c>
      <c r="BO556" s="36">
        <f t="shared" si="418"/>
        <v>1.3840830449826995E-2</v>
      </c>
      <c r="BP556" s="36">
        <f t="shared" si="419"/>
        <v>1.777771550138289E-2</v>
      </c>
      <c r="BQ556" s="36">
        <f t="shared" si="420"/>
        <v>2.7700086624067484E-3</v>
      </c>
      <c r="BR556" s="36">
        <f t="shared" si="421"/>
        <v>1.3840857283737563E-2</v>
      </c>
      <c r="BS556" s="36">
        <f t="shared" si="422"/>
        <v>0.60840650288334608</v>
      </c>
      <c r="BT556" s="36">
        <f t="shared" si="423"/>
        <v>0.83416998247503904</v>
      </c>
      <c r="BU556" s="36">
        <f t="shared" si="424"/>
        <v>0.2462746432556123</v>
      </c>
      <c r="BV556" s="36">
        <f t="shared" si="425"/>
        <v>0.62279988578560086</v>
      </c>
      <c r="BW556" s="36">
        <f t="shared" si="426"/>
        <v>0.31727812856983201</v>
      </c>
      <c r="BX556" s="36">
        <f t="shared" si="427"/>
        <v>0.34679484270102889</v>
      </c>
      <c r="BY556" s="36">
        <f t="shared" si="428"/>
        <v>0.2462748401979975</v>
      </c>
      <c r="BZ556" s="36">
        <f t="shared" si="429"/>
        <v>0.62279978762392862</v>
      </c>
      <c r="CA556" s="36">
        <f t="shared" si="430"/>
        <v>9.0887022781414306E-3</v>
      </c>
      <c r="CB556" s="36">
        <f t="shared" si="431"/>
        <v>3.0844927480376663E-2</v>
      </c>
      <c r="CC556" s="36">
        <f t="shared" si="432"/>
        <v>2.2176011540734029E-3</v>
      </c>
      <c r="CD556" s="36">
        <f t="shared" si="433"/>
        <v>3.2543579118057588E-3</v>
      </c>
      <c r="CE556" s="36">
        <f t="shared" si="434"/>
        <v>5.098855359001042E-4</v>
      </c>
      <c r="CF556" s="36">
        <f t="shared" si="435"/>
        <v>1.1394185404760579E-3</v>
      </c>
      <c r="CG556" s="36">
        <f t="shared" si="436"/>
        <v>1.4530917756620083E-3</v>
      </c>
      <c r="CH556" s="36">
        <f t="shared" si="437"/>
        <v>3.9307789821248234E-5</v>
      </c>
      <c r="CI556" s="36">
        <f t="shared" si="438"/>
        <v>4.1847995873322648E-3</v>
      </c>
      <c r="CJ556" s="36">
        <f t="shared" si="439"/>
        <v>3.4497931484976123E-3</v>
      </c>
      <c r="CK556" s="36">
        <f t="shared" si="440"/>
        <v>8.5890903759248838E-3</v>
      </c>
      <c r="CL556" s="36">
        <f t="shared" si="441"/>
        <v>1.9335043508877684E-3</v>
      </c>
      <c r="CM556" s="36">
        <f t="shared" si="442"/>
        <v>1.9382732097760005E-2</v>
      </c>
      <c r="CN556" s="36">
        <f t="shared" si="443"/>
        <v>0.93680221421596899</v>
      </c>
      <c r="CO556" s="36">
        <f t="shared" si="444"/>
        <v>0.73255116397382447</v>
      </c>
      <c r="CP556" s="36">
        <f t="shared" si="445"/>
        <v>0.37411161944609594</v>
      </c>
      <c r="CQ556" s="36">
        <f t="shared" si="446"/>
        <v>174.67870386311571</v>
      </c>
      <c r="CR556" s="36">
        <f t="shared" si="447"/>
        <v>0.35908268585816416</v>
      </c>
      <c r="CS556" s="36">
        <f t="shared" si="448"/>
        <v>0.6373721814593033</v>
      </c>
      <c r="CT556" s="36">
        <f t="shared" si="449"/>
        <v>14.794402233498865</v>
      </c>
      <c r="CU556" s="36"/>
      <c r="CV556" s="42" t="str">
        <f t="shared" si="450"/>
        <v>Paraopeba</v>
      </c>
      <c r="CW556" s="43">
        <f t="shared" si="455"/>
        <v>7.0812638781002565E-2</v>
      </c>
      <c r="CX556" s="43">
        <f t="shared" si="455"/>
        <v>3.2105790399421805E-4</v>
      </c>
      <c r="CY556" s="43">
        <f t="shared" si="455"/>
        <v>1.3840830449826995E-2</v>
      </c>
      <c r="CZ556" s="43">
        <f t="shared" si="455"/>
        <v>0.62279988578560086</v>
      </c>
      <c r="DA556" s="43">
        <f t="shared" si="455"/>
        <v>0.34679484270102889</v>
      </c>
      <c r="DB556" s="43">
        <f t="shared" si="455"/>
        <v>4.1847995873322648E-3</v>
      </c>
      <c r="DC556" s="43">
        <f t="shared" si="455"/>
        <v>3.4497931484976123E-3</v>
      </c>
      <c r="DD556" s="43">
        <f t="shared" si="455"/>
        <v>8.5890903759248838E-3</v>
      </c>
      <c r="DE556" s="43">
        <f t="shared" si="455"/>
        <v>1.9335043508877684E-3</v>
      </c>
      <c r="DF556" s="43">
        <f t="shared" si="455"/>
        <v>174.67870386311571</v>
      </c>
      <c r="DG556" s="43">
        <f t="shared" si="455"/>
        <v>0.35908268585816416</v>
      </c>
      <c r="DH556" s="43">
        <f t="shared" si="455"/>
        <v>0.6373721814593033</v>
      </c>
      <c r="DI556" s="43">
        <f t="shared" si="455"/>
        <v>14.794402233498865</v>
      </c>
      <c r="DJ556" s="51">
        <f t="shared" si="409"/>
        <v>14.734022108232011</v>
      </c>
      <c r="DL556" s="40">
        <f t="shared" si="453"/>
        <v>553</v>
      </c>
      <c r="DM556" s="58">
        <f t="shared" si="451"/>
        <v>144.62338966111199</v>
      </c>
      <c r="DN556" s="57" t="str">
        <f t="shared" si="452"/>
        <v>Ipuiúna</v>
      </c>
    </row>
    <row r="557" spans="1:118" x14ac:dyDescent="0.3">
      <c r="A557" s="12">
        <v>314750</v>
      </c>
      <c r="B557" s="12" t="s">
        <v>29</v>
      </c>
      <c r="C557" s="12" t="s">
        <v>28</v>
      </c>
      <c r="D557" s="27" t="s">
        <v>449</v>
      </c>
      <c r="E557" s="13">
        <v>1645</v>
      </c>
      <c r="F557" s="14">
        <v>49.08</v>
      </c>
      <c r="G557" s="14">
        <v>68.22</v>
      </c>
      <c r="H557" s="15">
        <v>807.36599999999999</v>
      </c>
      <c r="I557" s="15">
        <v>1122.2190000000001</v>
      </c>
      <c r="J557" s="15">
        <v>158.21360000000001</v>
      </c>
      <c r="K557" s="13">
        <v>1935</v>
      </c>
      <c r="L557" s="14">
        <v>11.44</v>
      </c>
      <c r="M557" s="14">
        <v>36.36</v>
      </c>
      <c r="N557" s="15">
        <v>221.364</v>
      </c>
      <c r="O557" s="15">
        <v>703.56599999999992</v>
      </c>
      <c r="P557" s="15">
        <v>55.290700000000001</v>
      </c>
      <c r="Q557" s="13">
        <v>1755</v>
      </c>
      <c r="R557" s="14">
        <v>5.37</v>
      </c>
      <c r="S557" s="14">
        <v>15.05</v>
      </c>
      <c r="T557" s="15">
        <v>94.243499999999997</v>
      </c>
      <c r="U557" s="14">
        <v>264.1275</v>
      </c>
      <c r="V557" s="14">
        <v>47.348599999999998</v>
      </c>
      <c r="W557" s="14">
        <v>0.51</v>
      </c>
      <c r="X557" s="14">
        <v>0.56000000000000005</v>
      </c>
      <c r="Y557" s="14">
        <v>0.41</v>
      </c>
      <c r="Z557" s="14">
        <v>97.058300000000003</v>
      </c>
      <c r="AA557" s="14">
        <v>102.3657</v>
      </c>
      <c r="AB557" s="14">
        <v>82.932000000000002</v>
      </c>
      <c r="AC557" s="14">
        <v>3897.9340000000002</v>
      </c>
      <c r="AD557" s="14">
        <v>18211.531999999999</v>
      </c>
      <c r="AE557" s="14">
        <v>2015.4777999999999</v>
      </c>
      <c r="AF557" s="14">
        <v>10324</v>
      </c>
      <c r="AG557" s="14">
        <v>1934</v>
      </c>
      <c r="AH557" s="14">
        <v>1764</v>
      </c>
      <c r="AI557" s="14">
        <v>50.051099999999998</v>
      </c>
      <c r="AJ557" s="14">
        <v>55.3628</v>
      </c>
      <c r="AK557" s="14">
        <v>0.39300000000000002</v>
      </c>
      <c r="AL557" s="14">
        <v>0.19400000000000001</v>
      </c>
      <c r="AM557" s="14">
        <v>0.67600000000000005</v>
      </c>
      <c r="AN557" s="14">
        <v>0.46200000000000002</v>
      </c>
      <c r="AO557" s="14">
        <v>0.49099999999999999</v>
      </c>
      <c r="AP557" s="14">
        <v>0.27700000000000002</v>
      </c>
      <c r="AQ557" s="14">
        <v>0.71299999999999997</v>
      </c>
      <c r="AR557" s="14">
        <v>0.6</v>
      </c>
      <c r="AS557" s="14">
        <v>0.64200000000000002</v>
      </c>
      <c r="AT557" s="14">
        <v>0.53300000000000003</v>
      </c>
      <c r="AU557" s="14">
        <v>0.78700000000000003</v>
      </c>
      <c r="AV557" s="14">
        <v>0.63100000000000001</v>
      </c>
      <c r="AW557" s="14">
        <v>1635</v>
      </c>
      <c r="AX557" s="14">
        <v>838</v>
      </c>
      <c r="AY557" s="14">
        <v>4608</v>
      </c>
      <c r="AZ557" s="14">
        <v>9838</v>
      </c>
      <c r="BA557" s="56">
        <f t="shared" si="407"/>
        <v>9.663691707547728E-2</v>
      </c>
      <c r="BB557" s="56">
        <f t="shared" si="407"/>
        <v>4.9530114072935755E-2</v>
      </c>
      <c r="BC557" s="56">
        <f t="shared" si="407"/>
        <v>0.27235652225308826</v>
      </c>
      <c r="BD557" s="56">
        <f t="shared" si="407"/>
        <v>0.58147644659849873</v>
      </c>
      <c r="BE557" s="54"/>
      <c r="BG557" s="36">
        <f t="shared" si="410"/>
        <v>0.93595126546470053</v>
      </c>
      <c r="BH557" s="36">
        <f t="shared" si="411"/>
        <v>0.25421933479274084</v>
      </c>
      <c r="BI557" s="36">
        <f t="shared" si="412"/>
        <v>8.0729682349241147E-2</v>
      </c>
      <c r="BJ557" s="36">
        <f t="shared" si="413"/>
        <v>0.90446154502919818</v>
      </c>
      <c r="BK557" s="36">
        <f t="shared" si="414"/>
        <v>0.91813978873761903</v>
      </c>
      <c r="BL557" s="36">
        <f t="shared" si="415"/>
        <v>0.2542174503499986</v>
      </c>
      <c r="BM557" s="36">
        <f t="shared" si="416"/>
        <v>2.2499999999999975E-2</v>
      </c>
      <c r="BN557" s="36">
        <f t="shared" si="417"/>
        <v>3.0778701138811356E-4</v>
      </c>
      <c r="BO557" s="36">
        <f t="shared" si="418"/>
        <v>3.8446751249519448E-2</v>
      </c>
      <c r="BP557" s="36">
        <f t="shared" si="419"/>
        <v>2.2499921181437711E-2</v>
      </c>
      <c r="BQ557" s="36">
        <f t="shared" si="420"/>
        <v>3.0776751535279616E-4</v>
      </c>
      <c r="BR557" s="36">
        <f t="shared" si="421"/>
        <v>3.8446699072514058E-2</v>
      </c>
      <c r="BS557" s="36">
        <f t="shared" si="422"/>
        <v>0.97612984077746445</v>
      </c>
      <c r="BT557" s="36">
        <f t="shared" si="423"/>
        <v>0.99274389319045819</v>
      </c>
      <c r="BU557" s="36">
        <f t="shared" si="424"/>
        <v>0.50753031148042349</v>
      </c>
      <c r="BV557" s="36">
        <f t="shared" si="425"/>
        <v>0.77442281974022054</v>
      </c>
      <c r="BW557" s="36">
        <f t="shared" si="426"/>
        <v>0.91824072490272246</v>
      </c>
      <c r="BX557" s="36">
        <f t="shared" si="427"/>
        <v>0.94033340663647935</v>
      </c>
      <c r="BY557" s="36">
        <f t="shared" si="428"/>
        <v>0.50753035860916895</v>
      </c>
      <c r="BZ557" s="36">
        <f t="shared" si="429"/>
        <v>0.77442267311660029</v>
      </c>
      <c r="CA557" s="36">
        <f t="shared" si="430"/>
        <v>4.1143966854420282E-2</v>
      </c>
      <c r="CB557" s="36">
        <f t="shared" si="431"/>
        <v>9.2817409848280463E-2</v>
      </c>
      <c r="CC557" s="36">
        <f t="shared" si="432"/>
        <v>4.0592076488056347E-3</v>
      </c>
      <c r="CD557" s="36">
        <f t="shared" si="433"/>
        <v>5.0549524796180328E-2</v>
      </c>
      <c r="CE557" s="36">
        <f t="shared" si="434"/>
        <v>4.329084287200835E-2</v>
      </c>
      <c r="CF557" s="36">
        <f t="shared" si="435"/>
        <v>0.17273318022396689</v>
      </c>
      <c r="CG557" s="36">
        <f t="shared" si="436"/>
        <v>8.8412561816946112E-3</v>
      </c>
      <c r="CH557" s="36">
        <f t="shared" si="437"/>
        <v>3.5475280313676267E-3</v>
      </c>
      <c r="CI557" s="36">
        <f t="shared" si="438"/>
        <v>1.816319265335184E-2</v>
      </c>
      <c r="CJ557" s="36">
        <f t="shared" si="439"/>
        <v>3.8923011322398032E-2</v>
      </c>
      <c r="CK557" s="36">
        <f t="shared" si="440"/>
        <v>9.9086762773015428E-3</v>
      </c>
      <c r="CL557" s="36">
        <f t="shared" si="441"/>
        <v>1.1017554448971364E-2</v>
      </c>
      <c r="CM557" s="36">
        <f t="shared" si="442"/>
        <v>0.86349110523697492</v>
      </c>
      <c r="CN557" s="36">
        <f t="shared" si="443"/>
        <v>0.99951110173198443</v>
      </c>
      <c r="CO557" s="36">
        <f t="shared" si="444"/>
        <v>0.99243324515659037</v>
      </c>
      <c r="CP557" s="36">
        <f t="shared" si="445"/>
        <v>0.90509888246530601</v>
      </c>
      <c r="CQ557" s="36">
        <f t="shared" si="446"/>
        <v>374.87995990047608</v>
      </c>
      <c r="CR557" s="36">
        <f t="shared" si="447"/>
        <v>0.86424314960919058</v>
      </c>
      <c r="CS557" s="36">
        <f t="shared" si="448"/>
        <v>8.2449903319814829E-3</v>
      </c>
      <c r="CT557" s="36">
        <f t="shared" si="449"/>
        <v>168.87156572193564</v>
      </c>
      <c r="CU557" s="36"/>
      <c r="CV557" s="42" t="str">
        <f t="shared" si="450"/>
        <v>Passabém</v>
      </c>
      <c r="CW557" s="43">
        <f t="shared" si="455"/>
        <v>0.25421933479274084</v>
      </c>
      <c r="CX557" s="43">
        <f t="shared" si="455"/>
        <v>8.0729682349241147E-2</v>
      </c>
      <c r="CY557" s="43">
        <f t="shared" si="455"/>
        <v>3.8446751249519448E-2</v>
      </c>
      <c r="CZ557" s="43">
        <f t="shared" si="455"/>
        <v>0.77442281974022054</v>
      </c>
      <c r="DA557" s="43">
        <f t="shared" si="455"/>
        <v>0.94033340663647935</v>
      </c>
      <c r="DB557" s="43">
        <f t="shared" si="455"/>
        <v>1.816319265335184E-2</v>
      </c>
      <c r="DC557" s="43">
        <f t="shared" si="455"/>
        <v>3.8923011322398032E-2</v>
      </c>
      <c r="DD557" s="43">
        <f t="shared" si="455"/>
        <v>9.9086762773015428E-3</v>
      </c>
      <c r="DE557" s="43">
        <f t="shared" si="455"/>
        <v>1.1017554448971364E-2</v>
      </c>
      <c r="DF557" s="43">
        <f t="shared" si="455"/>
        <v>374.87995990047608</v>
      </c>
      <c r="DG557" s="43">
        <f t="shared" si="455"/>
        <v>0.86424314960919058</v>
      </c>
      <c r="DH557" s="43">
        <f t="shared" si="455"/>
        <v>8.2449903319814829E-3</v>
      </c>
      <c r="DI557" s="43">
        <f t="shared" si="455"/>
        <v>168.87156572193564</v>
      </c>
      <c r="DJ557" s="51">
        <f t="shared" si="409"/>
        <v>42.060782937832542</v>
      </c>
      <c r="DL557" s="40">
        <f t="shared" si="453"/>
        <v>554</v>
      </c>
      <c r="DM557" s="58">
        <f t="shared" si="451"/>
        <v>145.14553284868742</v>
      </c>
      <c r="DN557" s="57" t="str">
        <f t="shared" si="452"/>
        <v>Monte Santo de Minas</v>
      </c>
    </row>
    <row r="558" spans="1:118" x14ac:dyDescent="0.3">
      <c r="A558" s="12">
        <v>314760</v>
      </c>
      <c r="B558" s="12" t="s">
        <v>29</v>
      </c>
      <c r="C558" s="12" t="s">
        <v>28</v>
      </c>
      <c r="D558" s="27" t="s">
        <v>587</v>
      </c>
      <c r="E558" s="13">
        <v>13334</v>
      </c>
      <c r="F558" s="14">
        <v>21.19</v>
      </c>
      <c r="G558" s="14">
        <v>51.75</v>
      </c>
      <c r="H558" s="15">
        <v>2825.4746</v>
      </c>
      <c r="I558" s="15">
        <v>6900.3449999999993</v>
      </c>
      <c r="J558" s="15">
        <v>68.3078</v>
      </c>
      <c r="K558" s="13">
        <v>14756</v>
      </c>
      <c r="L558" s="14">
        <v>5.04</v>
      </c>
      <c r="M558" s="14">
        <v>21.78</v>
      </c>
      <c r="N558" s="15">
        <v>743.70240000000001</v>
      </c>
      <c r="O558" s="15">
        <v>3213.8568000000005</v>
      </c>
      <c r="P558" s="15">
        <v>24.358799999999999</v>
      </c>
      <c r="Q558" s="13">
        <v>15471</v>
      </c>
      <c r="R558" s="14">
        <v>1.1599999999999999</v>
      </c>
      <c r="S558" s="14">
        <v>10.24</v>
      </c>
      <c r="T558" s="15">
        <v>179.46359999999999</v>
      </c>
      <c r="U558" s="14">
        <v>1584.2304000000001</v>
      </c>
      <c r="V558" s="14">
        <v>10.228</v>
      </c>
      <c r="W558" s="14">
        <v>0.57999999999999996</v>
      </c>
      <c r="X558" s="14">
        <v>0.56000000000000005</v>
      </c>
      <c r="Y558" s="14">
        <v>0.49</v>
      </c>
      <c r="Z558" s="14">
        <v>110.38</v>
      </c>
      <c r="AA558" s="14">
        <v>102.3657</v>
      </c>
      <c r="AB558" s="14">
        <v>99.113900000000001</v>
      </c>
      <c r="AC558" s="14">
        <v>72503.240999999995</v>
      </c>
      <c r="AD558" s="14">
        <v>286993.94900000002</v>
      </c>
      <c r="AE558" s="14">
        <v>4902.5114000000003</v>
      </c>
      <c r="AF558" s="14">
        <v>17617.8</v>
      </c>
      <c r="AG558" s="14">
        <v>14789</v>
      </c>
      <c r="AH558" s="14">
        <v>16290</v>
      </c>
      <c r="AI558" s="14">
        <v>121.7458</v>
      </c>
      <c r="AJ558" s="14">
        <v>94.475999999999999</v>
      </c>
      <c r="AK558" s="14">
        <v>0.48399999999999999</v>
      </c>
      <c r="AL558" s="14">
        <v>0.28299999999999997</v>
      </c>
      <c r="AM558" s="14">
        <v>0.70599999999999996</v>
      </c>
      <c r="AN558" s="14">
        <v>0.56899999999999995</v>
      </c>
      <c r="AO558" s="14">
        <v>0.64100000000000001</v>
      </c>
      <c r="AP558" s="14">
        <v>0.505</v>
      </c>
      <c r="AQ558" s="14">
        <v>0.79700000000000004</v>
      </c>
      <c r="AR558" s="14">
        <v>0.65400000000000003</v>
      </c>
      <c r="AS558" s="14">
        <v>0.71499999999999997</v>
      </c>
      <c r="AT558" s="14">
        <v>0.623</v>
      </c>
      <c r="AU558" s="14">
        <v>0.86</v>
      </c>
      <c r="AV558" s="14">
        <v>0.68300000000000005</v>
      </c>
      <c r="AW558" s="14">
        <v>54885</v>
      </c>
      <c r="AX558" s="14">
        <v>59274</v>
      </c>
      <c r="AY558" s="14">
        <v>99693</v>
      </c>
      <c r="AZ558" s="14">
        <v>53091</v>
      </c>
      <c r="BA558" s="56">
        <f t="shared" si="407"/>
        <v>0.20560569110259494</v>
      </c>
      <c r="BB558" s="56">
        <f t="shared" si="407"/>
        <v>0.2220474033782493</v>
      </c>
      <c r="BC558" s="56">
        <f t="shared" si="407"/>
        <v>0.37346175026129175</v>
      </c>
      <c r="BD558" s="56">
        <f t="shared" si="407"/>
        <v>0.19888515525786404</v>
      </c>
      <c r="BE558" s="54"/>
      <c r="BG558" s="36">
        <f t="shared" si="410"/>
        <v>0.50839994871809169</v>
      </c>
      <c r="BH558" s="36">
        <f t="shared" si="411"/>
        <v>0.45571954271904846</v>
      </c>
      <c r="BI558" s="36">
        <f t="shared" si="412"/>
        <v>1.5946603920837746E-2</v>
      </c>
      <c r="BJ558" s="36">
        <f t="shared" si="413"/>
        <v>0.82219946142403966</v>
      </c>
      <c r="BK558" s="36">
        <f t="shared" si="414"/>
        <v>0.56139247024139038</v>
      </c>
      <c r="BL558" s="36">
        <f t="shared" si="415"/>
        <v>0.45572021553639674</v>
      </c>
      <c r="BM558" s="36">
        <f t="shared" si="416"/>
        <v>1.1111111111111107E-3</v>
      </c>
      <c r="BN558" s="36">
        <f t="shared" si="417"/>
        <v>3.0778701138811356E-4</v>
      </c>
      <c r="BO558" s="36">
        <f t="shared" si="418"/>
        <v>1.5378700499807832E-3</v>
      </c>
      <c r="BP558" s="36">
        <f t="shared" si="419"/>
        <v>1.1111072188364343E-3</v>
      </c>
      <c r="BQ558" s="36">
        <f t="shared" si="420"/>
        <v>3.0776751535279616E-4</v>
      </c>
      <c r="BR558" s="36">
        <f t="shared" si="421"/>
        <v>1.5378223456439337E-3</v>
      </c>
      <c r="BS558" s="36">
        <f t="shared" si="422"/>
        <v>0.60320320898296309</v>
      </c>
      <c r="BT558" s="36">
        <f t="shared" si="423"/>
        <v>0.88872425724656623</v>
      </c>
      <c r="BU558" s="36">
        <f t="shared" si="424"/>
        <v>9.0276811523856734E-2</v>
      </c>
      <c r="BV558" s="36">
        <f t="shared" si="425"/>
        <v>0.63241199821479965</v>
      </c>
      <c r="BW558" s="36">
        <f t="shared" si="426"/>
        <v>0.46339994418415675</v>
      </c>
      <c r="BX558" s="36">
        <f t="shared" si="427"/>
        <v>0.51877692697300393</v>
      </c>
      <c r="BY558" s="36">
        <f t="shared" si="428"/>
        <v>9.0277084620794729E-2</v>
      </c>
      <c r="BZ558" s="36">
        <f t="shared" si="429"/>
        <v>0.63241194366954667</v>
      </c>
      <c r="CA558" s="36">
        <f t="shared" si="430"/>
        <v>3.3326613152080697E-4</v>
      </c>
      <c r="CB558" s="36">
        <f t="shared" si="431"/>
        <v>2.0554720520034181E-4</v>
      </c>
      <c r="CC558" s="36">
        <f t="shared" si="432"/>
        <v>4.9109506526193061E-4</v>
      </c>
      <c r="CD558" s="36">
        <f t="shared" si="433"/>
        <v>2.0522724201612556E-3</v>
      </c>
      <c r="CE558" s="36">
        <f t="shared" si="434"/>
        <v>1.147242455775238E-3</v>
      </c>
      <c r="CF558" s="36">
        <f t="shared" si="435"/>
        <v>4.2772703804589696E-3</v>
      </c>
      <c r="CG558" s="36">
        <f t="shared" si="436"/>
        <v>1.6145464174022124E-4</v>
      </c>
      <c r="CH558" s="36">
        <f t="shared" si="437"/>
        <v>6.2892463713997175E-4</v>
      </c>
      <c r="CI558" s="36">
        <f t="shared" si="438"/>
        <v>1.3240967444293505E-3</v>
      </c>
      <c r="CJ558" s="36">
        <f t="shared" si="439"/>
        <v>3.8126905211206398E-3</v>
      </c>
      <c r="CK558" s="36">
        <f t="shared" si="440"/>
        <v>2.5658614748990863E-4</v>
      </c>
      <c r="CL558" s="36">
        <f t="shared" si="441"/>
        <v>9.7379407474472012E-4</v>
      </c>
      <c r="CM558" s="36">
        <f t="shared" si="442"/>
        <v>1.8913242575293308</v>
      </c>
      <c r="CN558" s="36">
        <f t="shared" si="443"/>
        <v>0.96571371540411</v>
      </c>
      <c r="CO558" s="36">
        <f t="shared" si="444"/>
        <v>0.8427094739790415</v>
      </c>
      <c r="CP558" s="36">
        <f t="shared" si="445"/>
        <v>0.54398007906607115</v>
      </c>
      <c r="CQ558" s="36">
        <f t="shared" si="446"/>
        <v>1791.1525137995975</v>
      </c>
      <c r="CR558" s="36">
        <f t="shared" si="447"/>
        <v>0.46867853764629014</v>
      </c>
      <c r="CS558" s="36">
        <f t="shared" si="448"/>
        <v>0.24575178806121922</v>
      </c>
      <c r="CT558" s="36">
        <f t="shared" si="449"/>
        <v>14.339829276818342</v>
      </c>
      <c r="CU558" s="36"/>
      <c r="CV558" s="42" t="str">
        <f t="shared" si="450"/>
        <v>Passa Quatro</v>
      </c>
      <c r="CW558" s="43">
        <f t="shared" si="455"/>
        <v>0.45571954271904846</v>
      </c>
      <c r="CX558" s="43">
        <f t="shared" si="455"/>
        <v>1.5946603920837746E-2</v>
      </c>
      <c r="CY558" s="43">
        <f t="shared" si="455"/>
        <v>1.5378700499807832E-3</v>
      </c>
      <c r="CZ558" s="43">
        <f t="shared" si="455"/>
        <v>0.63241199821479965</v>
      </c>
      <c r="DA558" s="43">
        <f t="shared" si="455"/>
        <v>0.51877692697300393</v>
      </c>
      <c r="DB558" s="43">
        <f t="shared" si="455"/>
        <v>1.3240967444293505E-3</v>
      </c>
      <c r="DC558" s="43">
        <f t="shared" si="455"/>
        <v>3.8126905211206398E-3</v>
      </c>
      <c r="DD558" s="43">
        <f t="shared" si="455"/>
        <v>2.5658614748990863E-4</v>
      </c>
      <c r="DE558" s="43">
        <f t="shared" si="455"/>
        <v>9.7379407474472012E-4</v>
      </c>
      <c r="DF558" s="43">
        <f t="shared" si="455"/>
        <v>1791.1525137995975</v>
      </c>
      <c r="DG558" s="43">
        <f t="shared" si="455"/>
        <v>0.46867853764629014</v>
      </c>
      <c r="DH558" s="43">
        <f t="shared" si="455"/>
        <v>0.24575178806121922</v>
      </c>
      <c r="DI558" s="43">
        <f t="shared" si="455"/>
        <v>14.339829276818342</v>
      </c>
      <c r="DJ558" s="51">
        <f t="shared" si="409"/>
        <v>139.06442565472992</v>
      </c>
      <c r="DL558" s="40">
        <f t="shared" si="453"/>
        <v>555</v>
      </c>
      <c r="DM558" s="58">
        <f t="shared" si="451"/>
        <v>147.00439525786334</v>
      </c>
      <c r="DN558" s="57" t="str">
        <f t="shared" si="452"/>
        <v>Alterosa</v>
      </c>
    </row>
    <row r="559" spans="1:118" x14ac:dyDescent="0.3">
      <c r="A559" s="12">
        <v>314770</v>
      </c>
      <c r="B559" s="12" t="s">
        <v>29</v>
      </c>
      <c r="C559" s="12" t="s">
        <v>28</v>
      </c>
      <c r="D559" s="27" t="s">
        <v>590</v>
      </c>
      <c r="E559" s="13">
        <v>8076</v>
      </c>
      <c r="F559" s="14">
        <v>33.08</v>
      </c>
      <c r="G559" s="14">
        <v>56.3</v>
      </c>
      <c r="H559" s="15">
        <v>2671.5407999999998</v>
      </c>
      <c r="I559" s="15">
        <v>4546.7879999999996</v>
      </c>
      <c r="J559" s="15">
        <v>106.6362</v>
      </c>
      <c r="K559" s="13">
        <v>8413</v>
      </c>
      <c r="L559" s="14">
        <v>5.77</v>
      </c>
      <c r="M559" s="14">
        <v>28.69</v>
      </c>
      <c r="N559" s="15">
        <v>485.43009999999992</v>
      </c>
      <c r="O559" s="15">
        <v>2413.6896999999999</v>
      </c>
      <c r="P559" s="15">
        <v>27.887</v>
      </c>
      <c r="Q559" s="13">
        <v>8144</v>
      </c>
      <c r="R559" s="14">
        <v>4.4000000000000004</v>
      </c>
      <c r="S559" s="14">
        <v>12.25</v>
      </c>
      <c r="T559" s="15">
        <v>358.33600000000001</v>
      </c>
      <c r="U559" s="14">
        <v>997.64</v>
      </c>
      <c r="V559" s="14">
        <v>38.795900000000003</v>
      </c>
      <c r="W559" s="14">
        <v>0.65</v>
      </c>
      <c r="X559" s="14">
        <v>0.71</v>
      </c>
      <c r="Y559" s="14">
        <v>0.49</v>
      </c>
      <c r="Z559" s="14">
        <v>123.70180000000001</v>
      </c>
      <c r="AA559" s="14">
        <v>129.785</v>
      </c>
      <c r="AB559" s="14">
        <v>99.113900000000001</v>
      </c>
      <c r="AC559" s="14">
        <v>25277.294999999998</v>
      </c>
      <c r="AD559" s="14">
        <v>137717.81899999999</v>
      </c>
      <c r="AE559" s="14">
        <v>2986.0951</v>
      </c>
      <c r="AF559" s="14">
        <v>16467.509999999998</v>
      </c>
      <c r="AG559" s="14">
        <v>8465</v>
      </c>
      <c r="AH559" s="14">
        <v>8363</v>
      </c>
      <c r="AI559" s="14">
        <v>74.154799999999994</v>
      </c>
      <c r="AJ559" s="14">
        <v>88.307500000000005</v>
      </c>
      <c r="AK559" s="14">
        <v>0.41099999999999998</v>
      </c>
      <c r="AL559" s="14">
        <v>0.17100000000000001</v>
      </c>
      <c r="AM559" s="14">
        <v>0.72099999999999997</v>
      </c>
      <c r="AN559" s="14">
        <v>0.56499999999999995</v>
      </c>
      <c r="AO559" s="14">
        <v>0.59399999999999997</v>
      </c>
      <c r="AP559" s="14">
        <v>0.39100000000000001</v>
      </c>
      <c r="AQ559" s="14">
        <v>0.78300000000000003</v>
      </c>
      <c r="AR559" s="14">
        <v>0.68500000000000005</v>
      </c>
      <c r="AS559" s="14">
        <v>0.68700000000000006</v>
      </c>
      <c r="AT559" s="14">
        <v>0.59399999999999997</v>
      </c>
      <c r="AU559" s="14">
        <v>0.80800000000000005</v>
      </c>
      <c r="AV559" s="14">
        <v>0.67600000000000005</v>
      </c>
      <c r="AW559" s="14">
        <v>18168</v>
      </c>
      <c r="AX559" s="14">
        <v>37054</v>
      </c>
      <c r="AY559" s="14">
        <v>41131</v>
      </c>
      <c r="AZ559" s="14">
        <v>27521</v>
      </c>
      <c r="BA559" s="56">
        <f t="shared" si="407"/>
        <v>0.14666515975911007</v>
      </c>
      <c r="BB559" s="56">
        <f t="shared" si="407"/>
        <v>0.29912653179844034</v>
      </c>
      <c r="BC559" s="56">
        <f t="shared" si="407"/>
        <v>0.3320390073784652</v>
      </c>
      <c r="BD559" s="56">
        <f t="shared" si="407"/>
        <v>0.22216930106398436</v>
      </c>
      <c r="BE559" s="54"/>
      <c r="BG559" s="36">
        <f t="shared" si="410"/>
        <v>0.72068793042231427</v>
      </c>
      <c r="BH559" s="36">
        <f t="shared" si="411"/>
        <v>5.4052993746518244E-2</v>
      </c>
      <c r="BI559" s="36">
        <f t="shared" si="412"/>
        <v>2.0450150846253162E-3</v>
      </c>
      <c r="BJ559" s="36">
        <f t="shared" si="413"/>
        <v>0.66228912932773643</v>
      </c>
      <c r="BK559" s="36">
        <f t="shared" si="414"/>
        <v>0.70913560628405403</v>
      </c>
      <c r="BL559" s="36">
        <f t="shared" si="415"/>
        <v>5.4052675135985613E-2</v>
      </c>
      <c r="BM559" s="36">
        <f t="shared" si="416"/>
        <v>6.9444444444444692E-3</v>
      </c>
      <c r="BN559" s="36">
        <f t="shared" si="417"/>
        <v>6.0326254232071455E-2</v>
      </c>
      <c r="BO559" s="36">
        <f t="shared" si="418"/>
        <v>1.5378700499807832E-3</v>
      </c>
      <c r="BP559" s="36">
        <f t="shared" si="419"/>
        <v>6.9445660786673852E-3</v>
      </c>
      <c r="BQ559" s="36">
        <f t="shared" si="420"/>
        <v>6.0326204605023984E-2</v>
      </c>
      <c r="BR559" s="36">
        <f t="shared" si="421"/>
        <v>1.5378223456439337E-3</v>
      </c>
      <c r="BS559" s="36">
        <f t="shared" si="422"/>
        <v>0.85033483342679217</v>
      </c>
      <c r="BT559" s="36">
        <f t="shared" si="423"/>
        <v>0.94578400234854287</v>
      </c>
      <c r="BU559" s="36">
        <f t="shared" si="424"/>
        <v>0.32937762761071121</v>
      </c>
      <c r="BV559" s="36">
        <f t="shared" si="425"/>
        <v>0.65385368363430474</v>
      </c>
      <c r="BW559" s="36">
        <f t="shared" si="426"/>
        <v>0.66790975373368944</v>
      </c>
      <c r="BX559" s="36">
        <f t="shared" si="427"/>
        <v>0.73339915933841859</v>
      </c>
      <c r="BY559" s="36">
        <f t="shared" si="428"/>
        <v>0.32937765537958369</v>
      </c>
      <c r="BZ559" s="36">
        <f t="shared" si="429"/>
        <v>0.65385375141155877</v>
      </c>
      <c r="CA559" s="36">
        <f t="shared" si="430"/>
        <v>2.766520331291222E-2</v>
      </c>
      <c r="CB559" s="36">
        <f t="shared" si="431"/>
        <v>0.14984391259105098</v>
      </c>
      <c r="CC559" s="36">
        <f t="shared" si="432"/>
        <v>1.9183400986793779E-6</v>
      </c>
      <c r="CD559" s="36">
        <f t="shared" si="433"/>
        <v>2.7053961533264276E-3</v>
      </c>
      <c r="CE559" s="36">
        <f t="shared" si="434"/>
        <v>1.7585848074921999E-3</v>
      </c>
      <c r="CF559" s="36">
        <f t="shared" si="435"/>
        <v>3.0661930958357803E-2</v>
      </c>
      <c r="CG559" s="36">
        <f t="shared" si="436"/>
        <v>2.5832742678436076E-5</v>
      </c>
      <c r="CH559" s="36">
        <f t="shared" si="437"/>
        <v>5.4269317321960272E-3</v>
      </c>
      <c r="CI559" s="36">
        <f t="shared" si="438"/>
        <v>5.4943657776389161E-3</v>
      </c>
      <c r="CJ559" s="36">
        <f t="shared" si="439"/>
        <v>1.1113732036580073E-2</v>
      </c>
      <c r="CK559" s="36">
        <f t="shared" si="440"/>
        <v>5.7024962166634342E-3</v>
      </c>
      <c r="CL559" s="36">
        <f t="shared" si="441"/>
        <v>1.6920678034303975E-3</v>
      </c>
      <c r="CM559" s="36">
        <f t="shared" si="442"/>
        <v>4.5686819294964237E-2</v>
      </c>
      <c r="CN559" s="36">
        <f t="shared" si="443"/>
        <v>0.97849651243289648</v>
      </c>
      <c r="CO559" s="36">
        <f t="shared" si="444"/>
        <v>0.93347568399349135</v>
      </c>
      <c r="CP559" s="36">
        <f t="shared" si="445"/>
        <v>0.74641433887881237</v>
      </c>
      <c r="CQ559" s="36">
        <f t="shared" si="446"/>
        <v>894.1884830680691</v>
      </c>
      <c r="CR559" s="36">
        <f t="shared" si="447"/>
        <v>0.33075935509505461</v>
      </c>
      <c r="CS559" s="36">
        <f t="shared" si="448"/>
        <v>0.1087900470301997</v>
      </c>
      <c r="CT559" s="36">
        <f t="shared" si="449"/>
        <v>18.898173013701182</v>
      </c>
      <c r="CU559" s="36"/>
      <c r="CV559" s="42" t="str">
        <f t="shared" si="450"/>
        <v>Passa Tempo</v>
      </c>
      <c r="CW559" s="43">
        <f t="shared" si="455"/>
        <v>5.4052993746518244E-2</v>
      </c>
      <c r="CX559" s="43">
        <f t="shared" si="455"/>
        <v>2.0450150846253162E-3</v>
      </c>
      <c r="CY559" s="43">
        <f t="shared" si="455"/>
        <v>1.5378700499807832E-3</v>
      </c>
      <c r="CZ559" s="43">
        <f t="shared" si="455"/>
        <v>0.65385368363430474</v>
      </c>
      <c r="DA559" s="43">
        <f t="shared" si="455"/>
        <v>0.73339915933841859</v>
      </c>
      <c r="DB559" s="43">
        <f t="shared" si="455"/>
        <v>5.4943657776389161E-3</v>
      </c>
      <c r="DC559" s="43">
        <f t="shared" si="455"/>
        <v>1.1113732036580073E-2</v>
      </c>
      <c r="DD559" s="43">
        <f t="shared" si="455"/>
        <v>5.7024962166634342E-3</v>
      </c>
      <c r="DE559" s="43">
        <f t="shared" si="455"/>
        <v>1.6920678034303975E-3</v>
      </c>
      <c r="DF559" s="43">
        <f t="shared" si="455"/>
        <v>894.1884830680691</v>
      </c>
      <c r="DG559" s="43">
        <f t="shared" si="455"/>
        <v>0.33075935509505461</v>
      </c>
      <c r="DH559" s="43">
        <f t="shared" si="455"/>
        <v>0.1087900470301997</v>
      </c>
      <c r="DI559" s="43">
        <f t="shared" si="455"/>
        <v>18.898173013701182</v>
      </c>
      <c r="DJ559" s="51">
        <f t="shared" si="409"/>
        <v>70.384238220583356</v>
      </c>
      <c r="DL559" s="40">
        <f t="shared" si="453"/>
        <v>556</v>
      </c>
      <c r="DM559" s="58">
        <f t="shared" si="451"/>
        <v>147.20371182332715</v>
      </c>
      <c r="DN559" s="57" t="str">
        <f t="shared" si="452"/>
        <v>Monte Carmelo</v>
      </c>
    </row>
    <row r="560" spans="1:118" x14ac:dyDescent="0.3">
      <c r="A560" s="12">
        <v>314780</v>
      </c>
      <c r="B560" s="12" t="s">
        <v>29</v>
      </c>
      <c r="C560" s="12" t="s">
        <v>28</v>
      </c>
      <c r="D560" s="27" t="s">
        <v>591</v>
      </c>
      <c r="E560" s="13">
        <v>2413</v>
      </c>
      <c r="F560" s="14">
        <v>24.29</v>
      </c>
      <c r="G560" s="14">
        <v>58.6</v>
      </c>
      <c r="H560" s="15">
        <v>586.11770000000001</v>
      </c>
      <c r="I560" s="15">
        <v>1414.018</v>
      </c>
      <c r="J560" s="15">
        <v>78.300899999999999</v>
      </c>
      <c r="K560" s="13">
        <v>2164</v>
      </c>
      <c r="L560" s="14">
        <v>10.86</v>
      </c>
      <c r="M560" s="14">
        <v>30.54</v>
      </c>
      <c r="N560" s="15">
        <v>235.01039999999998</v>
      </c>
      <c r="O560" s="15">
        <v>660.88559999999995</v>
      </c>
      <c r="P560" s="15">
        <v>52.487499999999997</v>
      </c>
      <c r="Q560" s="13">
        <v>2068</v>
      </c>
      <c r="R560" s="14">
        <v>2.14</v>
      </c>
      <c r="S560" s="14">
        <v>11.88</v>
      </c>
      <c r="T560" s="15">
        <v>44.255200000000002</v>
      </c>
      <c r="U560" s="14">
        <v>245.67840000000001</v>
      </c>
      <c r="V560" s="14">
        <v>18.8689</v>
      </c>
      <c r="W560" s="14">
        <v>0.48</v>
      </c>
      <c r="X560" s="14">
        <v>0.53</v>
      </c>
      <c r="Y560" s="14">
        <v>0.46</v>
      </c>
      <c r="Z560" s="14">
        <v>91.349000000000004</v>
      </c>
      <c r="AA560" s="14">
        <v>96.881799999999998</v>
      </c>
      <c r="AB560" s="14">
        <v>93.045699999999997</v>
      </c>
      <c r="AC560" s="14">
        <v>5841.326</v>
      </c>
      <c r="AD560" s="14">
        <v>30059.77</v>
      </c>
      <c r="AE560" s="14">
        <v>2685.6671000000001</v>
      </c>
      <c r="AF560" s="14">
        <v>14199.23</v>
      </c>
      <c r="AG560" s="14">
        <v>2175</v>
      </c>
      <c r="AH560" s="14">
        <v>2117</v>
      </c>
      <c r="AI560" s="14">
        <v>66.694100000000006</v>
      </c>
      <c r="AJ560" s="14">
        <v>76.143799999999999</v>
      </c>
      <c r="AK560" s="14">
        <v>0.38800000000000001</v>
      </c>
      <c r="AL560" s="14">
        <v>0.16400000000000001</v>
      </c>
      <c r="AM560" s="14">
        <v>0.71</v>
      </c>
      <c r="AN560" s="14">
        <v>0.5</v>
      </c>
      <c r="AO560" s="14">
        <v>0.54600000000000004</v>
      </c>
      <c r="AP560" s="14">
        <v>0.33600000000000002</v>
      </c>
      <c r="AQ560" s="14">
        <v>0.79500000000000004</v>
      </c>
      <c r="AR560" s="14">
        <v>0.60799999999999998</v>
      </c>
      <c r="AS560" s="14">
        <v>0.64800000000000002</v>
      </c>
      <c r="AT560" s="14">
        <v>0.50700000000000001</v>
      </c>
      <c r="AU560" s="14">
        <v>0.80900000000000005</v>
      </c>
      <c r="AV560" s="14">
        <v>0.66200000000000003</v>
      </c>
      <c r="AW560" s="14">
        <v>10409</v>
      </c>
      <c r="AX560" s="14">
        <v>1599</v>
      </c>
      <c r="AY560" s="14">
        <v>6549</v>
      </c>
      <c r="AZ560" s="14">
        <v>10629</v>
      </c>
      <c r="BA560" s="56">
        <f t="shared" si="407"/>
        <v>0.35664359624477487</v>
      </c>
      <c r="BB560" s="56">
        <f t="shared" si="407"/>
        <v>5.4786541492496399E-2</v>
      </c>
      <c r="BC560" s="56">
        <f t="shared" si="407"/>
        <v>0.22438840539984925</v>
      </c>
      <c r="BD560" s="56">
        <f t="shared" si="407"/>
        <v>0.36418145686287945</v>
      </c>
      <c r="BE560" s="54"/>
      <c r="BG560" s="36">
        <f t="shared" si="410"/>
        <v>0.92475104722067991</v>
      </c>
      <c r="BH560" s="36">
        <f t="shared" si="411"/>
        <v>0.16044849312273921</v>
      </c>
      <c r="BI560" s="36">
        <f t="shared" si="412"/>
        <v>1.8637374925741657E-4</v>
      </c>
      <c r="BJ560" s="36">
        <f t="shared" si="413"/>
        <v>0.95453945845635146</v>
      </c>
      <c r="BK560" s="36">
        <f t="shared" si="414"/>
        <v>0.92374412084939617</v>
      </c>
      <c r="BL560" s="36">
        <f t="shared" si="415"/>
        <v>0.16044914186145978</v>
      </c>
      <c r="BM560" s="36">
        <f t="shared" si="416"/>
        <v>3.999999999999998E-2</v>
      </c>
      <c r="BN560" s="36">
        <f t="shared" si="417"/>
        <v>4.9245921822098949E-3</v>
      </c>
      <c r="BO560" s="36">
        <f t="shared" si="418"/>
        <v>9.6116878123798516E-3</v>
      </c>
      <c r="BP560" s="36">
        <f t="shared" si="419"/>
        <v>3.9999859878111457E-2</v>
      </c>
      <c r="BQ560" s="36">
        <f t="shared" si="420"/>
        <v>4.9245496448238066E-3</v>
      </c>
      <c r="BR560" s="36">
        <f t="shared" si="421"/>
        <v>9.6115797317073617E-3</v>
      </c>
      <c r="BS560" s="36">
        <f t="shared" si="422"/>
        <v>0.96433661825038863</v>
      </c>
      <c r="BT560" s="36">
        <f t="shared" si="423"/>
        <v>0.98803733014934281</v>
      </c>
      <c r="BU560" s="36">
        <f t="shared" si="424"/>
        <v>0.38042047126794409</v>
      </c>
      <c r="BV560" s="36">
        <f t="shared" si="425"/>
        <v>0.69718237755284074</v>
      </c>
      <c r="BW560" s="36">
        <f t="shared" si="426"/>
        <v>0.90829680929819234</v>
      </c>
      <c r="BX560" s="36">
        <f t="shared" si="427"/>
        <v>0.92861369546081218</v>
      </c>
      <c r="BY560" s="36">
        <f t="shared" si="428"/>
        <v>0.38042092882612066</v>
      </c>
      <c r="BZ560" s="36">
        <f t="shared" si="429"/>
        <v>0.69718237532481775</v>
      </c>
      <c r="CA560" s="36">
        <f t="shared" si="430"/>
        <v>4.5361223456998362E-2</v>
      </c>
      <c r="CB560" s="36">
        <f t="shared" si="431"/>
        <v>0.16989761179840959</v>
      </c>
      <c r="CC560" s="36">
        <f t="shared" si="432"/>
        <v>2.7624097420983783E-4</v>
      </c>
      <c r="CD560" s="36">
        <f t="shared" si="433"/>
        <v>2.594477726228548E-2</v>
      </c>
      <c r="CE560" s="36">
        <f t="shared" si="434"/>
        <v>1.4245577523413091E-2</v>
      </c>
      <c r="CF560" s="36">
        <f t="shared" si="435"/>
        <v>8.4762057362602075E-2</v>
      </c>
      <c r="CG560" s="36">
        <f t="shared" si="436"/>
        <v>1.0333097071374431E-4</v>
      </c>
      <c r="CH560" s="36">
        <f t="shared" si="437"/>
        <v>2.2110631774451923E-3</v>
      </c>
      <c r="CI560" s="36">
        <f t="shared" si="438"/>
        <v>1.6048997028501679E-2</v>
      </c>
      <c r="CJ560" s="36">
        <f t="shared" si="439"/>
        <v>5.5906608361155491E-2</v>
      </c>
      <c r="CK560" s="36">
        <f t="shared" si="440"/>
        <v>5.5310024140043561E-3</v>
      </c>
      <c r="CL560" s="36">
        <f t="shared" si="441"/>
        <v>3.7201348020723139E-3</v>
      </c>
      <c r="CM560" s="36">
        <f t="shared" si="442"/>
        <v>0.30198371033315807</v>
      </c>
      <c r="CN560" s="36">
        <f t="shared" si="443"/>
        <v>0.99906722966582706</v>
      </c>
      <c r="CO560" s="36">
        <f t="shared" si="444"/>
        <v>0.98925454839823568</v>
      </c>
      <c r="CP560" s="36">
        <f t="shared" si="445"/>
        <v>0.89767404996858347</v>
      </c>
      <c r="CQ560" s="36">
        <f t="shared" si="446"/>
        <v>5497.6813245267358</v>
      </c>
      <c r="CR560" s="36">
        <f t="shared" si="447"/>
        <v>0.85041685667987388</v>
      </c>
      <c r="CS560" s="36">
        <f t="shared" si="448"/>
        <v>1.0264294531230501E-2</v>
      </c>
      <c r="CT560" s="36">
        <f t="shared" si="449"/>
        <v>60.297896443997892</v>
      </c>
      <c r="CU560" s="36"/>
      <c r="CV560" s="42" t="str">
        <f t="shared" si="450"/>
        <v>Passa Vinte</v>
      </c>
      <c r="CW560" s="43">
        <f t="shared" si="455"/>
        <v>0.16044849312273921</v>
      </c>
      <c r="CX560" s="43">
        <f t="shared" si="455"/>
        <v>1.8637374925741657E-4</v>
      </c>
      <c r="CY560" s="43">
        <f t="shared" si="455"/>
        <v>9.6116878123798516E-3</v>
      </c>
      <c r="CZ560" s="43">
        <f t="shared" si="455"/>
        <v>0.69718237755284074</v>
      </c>
      <c r="DA560" s="43">
        <f t="shared" si="455"/>
        <v>0.92861369546081218</v>
      </c>
      <c r="DB560" s="43">
        <f t="shared" si="455"/>
        <v>1.6048997028501679E-2</v>
      </c>
      <c r="DC560" s="43">
        <f t="shared" si="455"/>
        <v>5.5906608361155491E-2</v>
      </c>
      <c r="DD560" s="43">
        <f t="shared" si="455"/>
        <v>5.5310024140043561E-3</v>
      </c>
      <c r="DE560" s="43">
        <f t="shared" si="455"/>
        <v>3.7201348020723139E-3</v>
      </c>
      <c r="DF560" s="43">
        <f t="shared" si="455"/>
        <v>5497.6813245267358</v>
      </c>
      <c r="DG560" s="43">
        <f t="shared" si="455"/>
        <v>0.85041685667987388</v>
      </c>
      <c r="DH560" s="43">
        <f t="shared" si="455"/>
        <v>1.0264294531230501E-2</v>
      </c>
      <c r="DI560" s="43">
        <f t="shared" si="455"/>
        <v>60.297896443997892</v>
      </c>
      <c r="DJ560" s="51">
        <f t="shared" si="409"/>
        <v>427.74747319171144</v>
      </c>
      <c r="DL560" s="40">
        <f t="shared" si="453"/>
        <v>557</v>
      </c>
      <c r="DM560" s="58">
        <f t="shared" si="451"/>
        <v>147.21170830147292</v>
      </c>
      <c r="DN560" s="57" t="str">
        <f t="shared" si="452"/>
        <v>Montezuma</v>
      </c>
    </row>
    <row r="561" spans="1:118" x14ac:dyDescent="0.3">
      <c r="A561" s="12">
        <v>314790</v>
      </c>
      <c r="B561" s="12" t="s">
        <v>29</v>
      </c>
      <c r="C561" s="12" t="s">
        <v>28</v>
      </c>
      <c r="D561" s="27" t="s">
        <v>62</v>
      </c>
      <c r="E561" s="13">
        <v>83934</v>
      </c>
      <c r="F561" s="14">
        <v>5.5</v>
      </c>
      <c r="G561" s="14">
        <v>21.58</v>
      </c>
      <c r="H561" s="15">
        <v>4616.37</v>
      </c>
      <c r="I561" s="15">
        <v>18112.957200000001</v>
      </c>
      <c r="J561" s="15">
        <v>17.729700000000001</v>
      </c>
      <c r="K561" s="13">
        <v>96616</v>
      </c>
      <c r="L561" s="14">
        <v>2.0299999999999998</v>
      </c>
      <c r="M561" s="14">
        <v>11.88</v>
      </c>
      <c r="N561" s="15">
        <v>1961.3047999999999</v>
      </c>
      <c r="O561" s="15">
        <v>11477.980800000001</v>
      </c>
      <c r="P561" s="15">
        <v>9.8111999999999995</v>
      </c>
      <c r="Q561" s="13">
        <v>105700</v>
      </c>
      <c r="R561" s="14">
        <v>0.9</v>
      </c>
      <c r="S561" s="14">
        <v>4.42</v>
      </c>
      <c r="T561" s="15">
        <v>951.30000000000007</v>
      </c>
      <c r="U561" s="14">
        <v>4671.9399999999996</v>
      </c>
      <c r="V561" s="14">
        <v>7.9355000000000002</v>
      </c>
      <c r="W561" s="14">
        <v>0.55000000000000004</v>
      </c>
      <c r="X561" s="14">
        <v>0.53</v>
      </c>
      <c r="Y561" s="14">
        <v>0.49</v>
      </c>
      <c r="Z561" s="14">
        <v>104.6707</v>
      </c>
      <c r="AA561" s="14">
        <v>96.881799999999998</v>
      </c>
      <c r="AB561" s="14">
        <v>99.113900000000001</v>
      </c>
      <c r="AC561" s="14">
        <v>447521.4289</v>
      </c>
      <c r="AD561" s="14">
        <v>2104434.0049999999</v>
      </c>
      <c r="AE561" s="14">
        <v>4630.9053000000004</v>
      </c>
      <c r="AF561" s="14">
        <v>18722.39</v>
      </c>
      <c r="AG561" s="14">
        <v>96638</v>
      </c>
      <c r="AH561" s="14">
        <v>112402</v>
      </c>
      <c r="AI561" s="14">
        <v>115.001</v>
      </c>
      <c r="AJ561" s="14">
        <v>100.3994</v>
      </c>
      <c r="AK561" s="14">
        <v>0.52</v>
      </c>
      <c r="AL561" s="14">
        <v>0.30299999999999999</v>
      </c>
      <c r="AM561" s="14">
        <v>0.71099999999999997</v>
      </c>
      <c r="AN561" s="14">
        <v>0.65300000000000002</v>
      </c>
      <c r="AO561" s="14">
        <v>0.65500000000000003</v>
      </c>
      <c r="AP561" s="14">
        <v>0.51400000000000001</v>
      </c>
      <c r="AQ561" s="14">
        <v>0.78500000000000003</v>
      </c>
      <c r="AR561" s="14">
        <v>0.69699999999999995</v>
      </c>
      <c r="AS561" s="14">
        <v>0.75600000000000001</v>
      </c>
      <c r="AT561" s="14">
        <v>0.65800000000000003</v>
      </c>
      <c r="AU561" s="14">
        <v>0.88600000000000001</v>
      </c>
      <c r="AV561" s="14">
        <v>0.74099999999999999</v>
      </c>
      <c r="AW561" s="14">
        <v>110249</v>
      </c>
      <c r="AX561" s="14">
        <v>329880</v>
      </c>
      <c r="AY561" s="14">
        <v>1138744</v>
      </c>
      <c r="AZ561" s="14">
        <v>344638</v>
      </c>
      <c r="BA561" s="56">
        <f t="shared" si="407"/>
        <v>5.7316542510024639E-2</v>
      </c>
      <c r="BB561" s="56">
        <f t="shared" si="407"/>
        <v>0.17149888927071383</v>
      </c>
      <c r="BC561" s="56">
        <f t="shared" si="407"/>
        <v>0.59201325076903644</v>
      </c>
      <c r="BD561" s="56">
        <f t="shared" si="407"/>
        <v>0.17917131745022513</v>
      </c>
      <c r="BE561" s="54"/>
      <c r="BG561" s="36">
        <f t="shared" si="410"/>
        <v>0.92289683875456141</v>
      </c>
      <c r="BH561" s="36">
        <f t="shared" si="411"/>
        <v>0.55935315302591626</v>
      </c>
      <c r="BI561" s="36">
        <f t="shared" si="412"/>
        <v>0.38796316788780305</v>
      </c>
      <c r="BJ561" s="36">
        <f t="shared" si="413"/>
        <v>0.25574476308515154</v>
      </c>
      <c r="BK561" s="36">
        <f t="shared" si="414"/>
        <v>6.7893844370272557E-2</v>
      </c>
      <c r="BL561" s="36">
        <f t="shared" si="415"/>
        <v>0.55935455065774642</v>
      </c>
      <c r="BM561" s="36">
        <f t="shared" si="416"/>
        <v>6.9444444444444319E-3</v>
      </c>
      <c r="BN561" s="36">
        <f t="shared" si="417"/>
        <v>4.9245921822098949E-3</v>
      </c>
      <c r="BO561" s="36">
        <f t="shared" si="418"/>
        <v>1.5378700499807832E-3</v>
      </c>
      <c r="BP561" s="36">
        <f t="shared" si="419"/>
        <v>6.9444201177276867E-3</v>
      </c>
      <c r="BQ561" s="36">
        <f t="shared" si="420"/>
        <v>4.9245496448238066E-3</v>
      </c>
      <c r="BR561" s="36">
        <f t="shared" si="421"/>
        <v>1.5378223456439337E-3</v>
      </c>
      <c r="BS561" s="36">
        <f t="shared" si="422"/>
        <v>0.14329369325343108</v>
      </c>
      <c r="BT561" s="36">
        <f t="shared" si="423"/>
        <v>0.33639642750648696</v>
      </c>
      <c r="BU561" s="36">
        <f t="shared" si="424"/>
        <v>0.11506780222930857</v>
      </c>
      <c r="BV561" s="36">
        <f t="shared" si="425"/>
        <v>0.61215860382788811</v>
      </c>
      <c r="BW561" s="36">
        <f t="shared" si="426"/>
        <v>1.1798793830540897</v>
      </c>
      <c r="BX561" s="36">
        <f t="shared" si="427"/>
        <v>0.86529323411532233</v>
      </c>
      <c r="BY561" s="36">
        <f t="shared" si="428"/>
        <v>0.1150677411907005</v>
      </c>
      <c r="BZ561" s="36">
        <f t="shared" si="429"/>
        <v>0.6121585407001825</v>
      </c>
      <c r="CA561" s="36">
        <f t="shared" si="430"/>
        <v>2.9993951836872505E-3</v>
      </c>
      <c r="CB561" s="36">
        <f t="shared" si="431"/>
        <v>7.3996993872123811E-3</v>
      </c>
      <c r="CC561" s="36">
        <f t="shared" si="432"/>
        <v>2.3211915194020811E-4</v>
      </c>
      <c r="CD561" s="36">
        <f t="shared" si="433"/>
        <v>9.146547452817462E-3</v>
      </c>
      <c r="CE561" s="36">
        <f t="shared" si="434"/>
        <v>3.1867845993756448E-3</v>
      </c>
      <c r="CF561" s="36">
        <f t="shared" si="435"/>
        <v>7.1213658779754095E-3</v>
      </c>
      <c r="CG561" s="36">
        <f t="shared" si="436"/>
        <v>6.458185669608737E-6</v>
      </c>
      <c r="CH561" s="36">
        <f t="shared" si="437"/>
        <v>8.5519010229852064E-3</v>
      </c>
      <c r="CI561" s="36">
        <f t="shared" si="438"/>
        <v>3.5599857600569583E-4</v>
      </c>
      <c r="CJ561" s="36">
        <f t="shared" si="439"/>
        <v>8.1651908840180016E-5</v>
      </c>
      <c r="CK561" s="36">
        <f t="shared" si="440"/>
        <v>1.8851227162523638E-4</v>
      </c>
      <c r="CL561" s="36">
        <f t="shared" si="441"/>
        <v>2.607514712539618E-3</v>
      </c>
      <c r="CM561" s="36">
        <f t="shared" si="442"/>
        <v>14.222237206195338</v>
      </c>
      <c r="CN561" s="36">
        <f t="shared" si="443"/>
        <v>0.81678295985193616</v>
      </c>
      <c r="CO561" s="36">
        <f t="shared" si="444"/>
        <v>4.0023394346950011E-3</v>
      </c>
      <c r="CP561" s="36">
        <f t="shared" si="445"/>
        <v>0.49516952745823273</v>
      </c>
      <c r="CQ561" s="36">
        <f t="shared" si="446"/>
        <v>122.69646864281759</v>
      </c>
      <c r="CR561" s="36">
        <f t="shared" si="447"/>
        <v>0.57214212054506663</v>
      </c>
      <c r="CS561" s="36">
        <f t="shared" si="448"/>
        <v>1.8797606235492823</v>
      </c>
      <c r="CT561" s="36">
        <f t="shared" si="449"/>
        <v>10.971471746090364</v>
      </c>
      <c r="CU561" s="36"/>
      <c r="CV561" s="42" t="str">
        <f t="shared" si="450"/>
        <v>Passos</v>
      </c>
      <c r="CW561" s="43">
        <f t="shared" si="455"/>
        <v>0.55935315302591626</v>
      </c>
      <c r="CX561" s="43">
        <f t="shared" si="455"/>
        <v>0.38796316788780305</v>
      </c>
      <c r="CY561" s="43">
        <f t="shared" si="455"/>
        <v>1.5378700499807832E-3</v>
      </c>
      <c r="CZ561" s="43">
        <f t="shared" si="455"/>
        <v>0.61215860382788811</v>
      </c>
      <c r="DA561" s="43">
        <f t="shared" si="455"/>
        <v>0.86529323411532233</v>
      </c>
      <c r="DB561" s="43">
        <f t="shared" si="455"/>
        <v>3.5599857600569583E-4</v>
      </c>
      <c r="DC561" s="43">
        <f t="shared" si="455"/>
        <v>8.1651908840180016E-5</v>
      </c>
      <c r="DD561" s="43">
        <f t="shared" si="455"/>
        <v>1.8851227162523638E-4</v>
      </c>
      <c r="DE561" s="43">
        <f t="shared" si="455"/>
        <v>2.607514712539618E-3</v>
      </c>
      <c r="DF561" s="43">
        <f t="shared" si="455"/>
        <v>122.69646864281759</v>
      </c>
      <c r="DG561" s="43">
        <f t="shared" si="455"/>
        <v>0.57214212054506663</v>
      </c>
      <c r="DH561" s="43">
        <f t="shared" si="455"/>
        <v>1.8797606235492823</v>
      </c>
      <c r="DI561" s="43">
        <f t="shared" si="455"/>
        <v>10.971471746090364</v>
      </c>
      <c r="DJ561" s="51">
        <f t="shared" si="409"/>
        <v>10.657644833798326</v>
      </c>
      <c r="DL561" s="40">
        <f t="shared" si="453"/>
        <v>558</v>
      </c>
      <c r="DM561" s="58">
        <f t="shared" si="451"/>
        <v>147.73384572024258</v>
      </c>
      <c r="DN561" s="57" t="str">
        <f t="shared" si="452"/>
        <v>Claro dos Poções</v>
      </c>
    </row>
    <row r="562" spans="1:118" x14ac:dyDescent="0.3">
      <c r="A562" s="12">
        <v>314795</v>
      </c>
      <c r="B562" s="12" t="s">
        <v>29</v>
      </c>
      <c r="C562" s="12" t="s">
        <v>28</v>
      </c>
      <c r="D562" s="27" t="s">
        <v>592</v>
      </c>
      <c r="E562" s="13">
        <v>4912</v>
      </c>
      <c r="F562" s="14">
        <v>60.33</v>
      </c>
      <c r="G562" s="14">
        <v>83.56</v>
      </c>
      <c r="H562" s="15">
        <v>2963.4096</v>
      </c>
      <c r="I562" s="15">
        <v>4104.4672</v>
      </c>
      <c r="J562" s="15">
        <v>194.47900000000001</v>
      </c>
      <c r="K562" s="13">
        <v>5134</v>
      </c>
      <c r="L562" s="14">
        <v>44.08</v>
      </c>
      <c r="M562" s="14">
        <v>68.91</v>
      </c>
      <c r="N562" s="15">
        <v>2263.0672</v>
      </c>
      <c r="O562" s="15">
        <v>3537.8393999999998</v>
      </c>
      <c r="P562" s="15">
        <v>213.04310000000001</v>
      </c>
      <c r="Q562" s="13">
        <v>5566</v>
      </c>
      <c r="R562" s="14">
        <v>18.28</v>
      </c>
      <c r="S562" s="14">
        <v>38.04</v>
      </c>
      <c r="T562" s="15">
        <v>1017.4648000000001</v>
      </c>
      <c r="U562" s="14">
        <v>2117.3063999999999</v>
      </c>
      <c r="V562" s="14">
        <v>161.17920000000001</v>
      </c>
      <c r="W562" s="14">
        <v>0.61</v>
      </c>
      <c r="X562" s="14">
        <v>0.54</v>
      </c>
      <c r="Y562" s="14">
        <v>0.47</v>
      </c>
      <c r="Z562" s="14">
        <v>116.0894</v>
      </c>
      <c r="AA562" s="14">
        <v>98.709800000000001</v>
      </c>
      <c r="AB562" s="14">
        <v>95.068399999999997</v>
      </c>
      <c r="AC562" s="14">
        <v>7108.1710000000003</v>
      </c>
      <c r="AD562" s="14">
        <v>36186.870999999999</v>
      </c>
      <c r="AE562" s="14">
        <v>1380.2274</v>
      </c>
      <c r="AF562" s="14">
        <v>6153.18</v>
      </c>
      <c r="AG562" s="14">
        <v>5150</v>
      </c>
      <c r="AH562" s="14">
        <v>5881</v>
      </c>
      <c r="AI562" s="14">
        <v>34.275700000000001</v>
      </c>
      <c r="AJ562" s="14">
        <v>32.996600000000001</v>
      </c>
      <c r="AK562" s="14">
        <v>0.25600000000000001</v>
      </c>
      <c r="AL562" s="14">
        <v>6.7000000000000004E-2</v>
      </c>
      <c r="AM562" s="14">
        <v>0.58499999999999996</v>
      </c>
      <c r="AN562" s="14">
        <v>0.42899999999999999</v>
      </c>
      <c r="AO562" s="14">
        <v>0.41299999999999998</v>
      </c>
      <c r="AP562" s="14">
        <v>0.23799999999999999</v>
      </c>
      <c r="AQ562" s="14">
        <v>0.68200000000000005</v>
      </c>
      <c r="AR562" s="14">
        <v>0.433</v>
      </c>
      <c r="AS562" s="14">
        <v>0.61399999999999999</v>
      </c>
      <c r="AT562" s="14">
        <v>0.53400000000000003</v>
      </c>
      <c r="AU562" s="14">
        <v>0.78700000000000003</v>
      </c>
      <c r="AV562" s="14">
        <v>0.55000000000000004</v>
      </c>
      <c r="AW562" s="14">
        <v>4172</v>
      </c>
      <c r="AX562" s="14">
        <v>1385</v>
      </c>
      <c r="AY562" s="14">
        <v>8869</v>
      </c>
      <c r="AZ562" s="14">
        <v>20894</v>
      </c>
      <c r="BA562" s="56">
        <f t="shared" si="407"/>
        <v>0.11812004530011325</v>
      </c>
      <c r="BB562" s="56">
        <f t="shared" si="407"/>
        <v>3.9212910532276331E-2</v>
      </c>
      <c r="BC562" s="56">
        <f t="shared" si="407"/>
        <v>0.25110419026047565</v>
      </c>
      <c r="BD562" s="56">
        <f t="shared" si="407"/>
        <v>0.59156285390713481</v>
      </c>
      <c r="BE562" s="54"/>
      <c r="BG562" s="36">
        <f t="shared" si="410"/>
        <v>0.8041674657099549</v>
      </c>
      <c r="BH562" s="36">
        <f t="shared" si="411"/>
        <v>16.978093198063544</v>
      </c>
      <c r="BI562" s="36">
        <f t="shared" si="412"/>
        <v>5.0433202483430195</v>
      </c>
      <c r="BJ562" s="36">
        <f t="shared" si="413"/>
        <v>0.22215520613271975</v>
      </c>
      <c r="BK562" s="36">
        <f t="shared" si="414"/>
        <v>0.44207934933367671</v>
      </c>
      <c r="BL562" s="36">
        <f t="shared" si="415"/>
        <v>16.978035704355548</v>
      </c>
      <c r="BM562" s="36">
        <f t="shared" si="416"/>
        <v>2.7777777777777583E-4</v>
      </c>
      <c r="BN562" s="36">
        <f t="shared" si="417"/>
        <v>2.770083102493057E-3</v>
      </c>
      <c r="BO562" s="36">
        <f t="shared" si="418"/>
        <v>6.1514801999231154E-3</v>
      </c>
      <c r="BP562" s="36">
        <f t="shared" si="419"/>
        <v>2.7780599751061084E-4</v>
      </c>
      <c r="BQ562" s="36">
        <f t="shared" si="420"/>
        <v>2.7700086624067484E-3</v>
      </c>
      <c r="BR562" s="36">
        <f t="shared" si="421"/>
        <v>6.1514414399098929E-3</v>
      </c>
      <c r="BS562" s="36">
        <f t="shared" si="422"/>
        <v>0.95668752333375517</v>
      </c>
      <c r="BT562" s="36">
        <f t="shared" si="423"/>
        <v>0.98560780357867672</v>
      </c>
      <c r="BU562" s="36">
        <f t="shared" si="424"/>
        <v>0.64489805711265513</v>
      </c>
      <c r="BV562" s="36">
        <f t="shared" si="425"/>
        <v>0.86208781995243755</v>
      </c>
      <c r="BW562" s="36">
        <f t="shared" si="426"/>
        <v>0.79000406092537512</v>
      </c>
      <c r="BX562" s="36">
        <f t="shared" si="427"/>
        <v>0.80821745697248104</v>
      </c>
      <c r="BY562" s="36">
        <f t="shared" si="428"/>
        <v>0.64489803484173447</v>
      </c>
      <c r="BZ562" s="36">
        <f t="shared" si="429"/>
        <v>0.86208787405447518</v>
      </c>
      <c r="CA562" s="36">
        <f t="shared" si="430"/>
        <v>0.23110154742459341</v>
      </c>
      <c r="CB562" s="36">
        <f t="shared" si="431"/>
        <v>0.57738209940776719</v>
      </c>
      <c r="CC562" s="36">
        <f t="shared" si="432"/>
        <v>3.6005325312113964E-2</v>
      </c>
      <c r="CD562" s="36">
        <f t="shared" si="433"/>
        <v>7.8512792216566832E-2</v>
      </c>
      <c r="CE562" s="36">
        <f t="shared" si="434"/>
        <v>0.11146982310093652</v>
      </c>
      <c r="CF562" s="36">
        <f t="shared" si="435"/>
        <v>0.24789474621232355</v>
      </c>
      <c r="CG562" s="36">
        <f t="shared" si="436"/>
        <v>1.7800374251859541E-2</v>
      </c>
      <c r="CH562" s="36">
        <f t="shared" si="437"/>
        <v>0.10324436670237129</v>
      </c>
      <c r="CI562" s="36">
        <f t="shared" si="438"/>
        <v>2.9758574843251652E-2</v>
      </c>
      <c r="CJ562" s="36">
        <f t="shared" si="439"/>
        <v>3.8331034983306721E-2</v>
      </c>
      <c r="CK562" s="36">
        <f t="shared" si="440"/>
        <v>9.9086762773015428E-3</v>
      </c>
      <c r="CL562" s="36">
        <f t="shared" si="441"/>
        <v>4.83376087721945E-2</v>
      </c>
      <c r="CM562" s="36">
        <f t="shared" si="442"/>
        <v>0.67149609313950276</v>
      </c>
      <c r="CN562" s="36">
        <f t="shared" si="443"/>
        <v>0.99919204049395827</v>
      </c>
      <c r="CO562" s="36">
        <f t="shared" si="444"/>
        <v>0.98546186806978564</v>
      </c>
      <c r="CP562" s="36">
        <f t="shared" si="445"/>
        <v>0.80409355921805903</v>
      </c>
      <c r="CQ562" s="36">
        <f t="shared" si="446"/>
        <v>570.65590506350532</v>
      </c>
      <c r="CR562" s="36">
        <f t="shared" si="447"/>
        <v>0.89170527841865055</v>
      </c>
      <c r="CS562" s="36">
        <f t="shared" si="448"/>
        <v>3.23219830262056E-5</v>
      </c>
      <c r="CT562" s="36">
        <f t="shared" si="449"/>
        <v>175.2398887371873</v>
      </c>
      <c r="CU562" s="36"/>
      <c r="CV562" s="42" t="str">
        <f t="shared" si="450"/>
        <v>Patis</v>
      </c>
      <c r="CW562" s="43">
        <f t="shared" si="455"/>
        <v>16.978093198063544</v>
      </c>
      <c r="CX562" s="43">
        <f t="shared" si="455"/>
        <v>5.0433202483430195</v>
      </c>
      <c r="CY562" s="43">
        <f t="shared" si="455"/>
        <v>6.1514801999231154E-3</v>
      </c>
      <c r="CZ562" s="43">
        <f t="shared" si="455"/>
        <v>0.86208781995243755</v>
      </c>
      <c r="DA562" s="43">
        <f t="shared" si="455"/>
        <v>0.80821745697248104</v>
      </c>
      <c r="DB562" s="43">
        <f t="shared" si="455"/>
        <v>2.9758574843251652E-2</v>
      </c>
      <c r="DC562" s="43">
        <f t="shared" si="455"/>
        <v>3.8331034983306721E-2</v>
      </c>
      <c r="DD562" s="43">
        <f t="shared" si="455"/>
        <v>9.9086762773015428E-3</v>
      </c>
      <c r="DE562" s="43">
        <f t="shared" si="455"/>
        <v>4.83376087721945E-2</v>
      </c>
      <c r="DF562" s="43">
        <f t="shared" si="455"/>
        <v>570.65590506350532</v>
      </c>
      <c r="DG562" s="43">
        <f t="shared" si="455"/>
        <v>0.89170527841865055</v>
      </c>
      <c r="DH562" s="43">
        <f t="shared" si="455"/>
        <v>3.23219830262056E-5</v>
      </c>
      <c r="DI562" s="43">
        <f t="shared" si="455"/>
        <v>175.2398887371873</v>
      </c>
      <c r="DJ562" s="51">
        <f t="shared" si="409"/>
        <v>59.277825961500135</v>
      </c>
      <c r="DL562" s="40">
        <f t="shared" si="453"/>
        <v>559</v>
      </c>
      <c r="DM562" s="58">
        <f t="shared" si="451"/>
        <v>148.83898198030772</v>
      </c>
      <c r="DN562" s="57" t="str">
        <f t="shared" si="452"/>
        <v>Itaverava</v>
      </c>
    </row>
    <row r="563" spans="1:118" x14ac:dyDescent="0.3">
      <c r="A563" s="12">
        <v>314800</v>
      </c>
      <c r="B563" s="12" t="s">
        <v>29</v>
      </c>
      <c r="C563" s="12" t="s">
        <v>28</v>
      </c>
      <c r="D563" s="27" t="s">
        <v>85</v>
      </c>
      <c r="E563" s="13">
        <v>101604</v>
      </c>
      <c r="F563" s="14">
        <v>7.54</v>
      </c>
      <c r="G563" s="14">
        <v>29.56</v>
      </c>
      <c r="H563" s="15">
        <v>7660.9415999999992</v>
      </c>
      <c r="I563" s="15">
        <v>30034.142399999997</v>
      </c>
      <c r="J563" s="15">
        <v>24.305800000000001</v>
      </c>
      <c r="K563" s="13">
        <v>123307</v>
      </c>
      <c r="L563" s="14">
        <v>2.09</v>
      </c>
      <c r="M563" s="14">
        <v>11.5</v>
      </c>
      <c r="N563" s="15">
        <v>2577.1162999999997</v>
      </c>
      <c r="O563" s="15">
        <v>14180.305</v>
      </c>
      <c r="P563" s="15">
        <v>10.1012</v>
      </c>
      <c r="Q563" s="13">
        <v>138003</v>
      </c>
      <c r="R563" s="14">
        <v>0.87</v>
      </c>
      <c r="S563" s="14">
        <v>4.55</v>
      </c>
      <c r="T563" s="15">
        <v>1200.6261</v>
      </c>
      <c r="U563" s="14">
        <v>6279.1364999999996</v>
      </c>
      <c r="V563" s="14">
        <v>7.6710000000000003</v>
      </c>
      <c r="W563" s="14">
        <v>0.57999999999999996</v>
      </c>
      <c r="X563" s="14">
        <v>0.54</v>
      </c>
      <c r="Y563" s="14">
        <v>0.5</v>
      </c>
      <c r="Z563" s="14">
        <v>110.38</v>
      </c>
      <c r="AA563" s="14">
        <v>98.709800000000001</v>
      </c>
      <c r="AB563" s="14">
        <v>101.1366</v>
      </c>
      <c r="AC563" s="14">
        <v>613824.74380000005</v>
      </c>
      <c r="AD563" s="14">
        <v>3518377.0980000002</v>
      </c>
      <c r="AE563" s="14">
        <v>4993.3680000000004</v>
      </c>
      <c r="AF563" s="14">
        <v>23834.98</v>
      </c>
      <c r="AG563" s="14">
        <v>122928</v>
      </c>
      <c r="AH563" s="14">
        <v>147614</v>
      </c>
      <c r="AI563" s="14">
        <v>124.0021</v>
      </c>
      <c r="AJ563" s="14">
        <v>127.8158</v>
      </c>
      <c r="AK563" s="14">
        <v>0.52500000000000002</v>
      </c>
      <c r="AL563" s="14">
        <v>0.315</v>
      </c>
      <c r="AM563" s="14">
        <v>0.71699999999999997</v>
      </c>
      <c r="AN563" s="14">
        <v>0.64100000000000001</v>
      </c>
      <c r="AO563" s="14">
        <v>0.67500000000000004</v>
      </c>
      <c r="AP563" s="14">
        <v>0.54200000000000004</v>
      </c>
      <c r="AQ563" s="14">
        <v>0.81599999999999995</v>
      </c>
      <c r="AR563" s="14">
        <v>0.69399999999999995</v>
      </c>
      <c r="AS563" s="14">
        <v>0.76500000000000001</v>
      </c>
      <c r="AT563" s="14">
        <v>0.69799999999999995</v>
      </c>
      <c r="AU563" s="14">
        <v>0.85499999999999998</v>
      </c>
      <c r="AV563" s="14">
        <v>0.749</v>
      </c>
      <c r="AW563" s="14">
        <v>234119</v>
      </c>
      <c r="AX563" s="14">
        <v>602517</v>
      </c>
      <c r="AY563" s="14">
        <v>1845900</v>
      </c>
      <c r="AZ563" s="14">
        <v>503284</v>
      </c>
      <c r="BA563" s="56">
        <f t="shared" si="407"/>
        <v>7.3487830448675698E-2</v>
      </c>
      <c r="BB563" s="56">
        <f t="shared" si="407"/>
        <v>0.18912462097670302</v>
      </c>
      <c r="BC563" s="56">
        <f t="shared" si="407"/>
        <v>0.57941126617323013</v>
      </c>
      <c r="BD563" s="56">
        <f t="shared" si="407"/>
        <v>0.15797628240139117</v>
      </c>
      <c r="BE563" s="54"/>
      <c r="BG563" s="36">
        <f t="shared" si="410"/>
        <v>2.4332180450382737</v>
      </c>
      <c r="BH563" s="36">
        <f t="shared" si="411"/>
        <v>0.57199350328366638</v>
      </c>
      <c r="BI563" s="36">
        <f t="shared" si="412"/>
        <v>0.37426833742967308</v>
      </c>
      <c r="BJ563" s="36">
        <f t="shared" si="413"/>
        <v>0.1414995721337266</v>
      </c>
      <c r="BK563" s="36">
        <f t="shared" si="414"/>
        <v>3.8326916901322952E-5</v>
      </c>
      <c r="BL563" s="36">
        <f t="shared" si="415"/>
        <v>0.57199406861767632</v>
      </c>
      <c r="BM563" s="36">
        <f t="shared" si="416"/>
        <v>1.1111111111111107E-3</v>
      </c>
      <c r="BN563" s="36">
        <f t="shared" si="417"/>
        <v>2.770083102493057E-3</v>
      </c>
      <c r="BO563" s="36">
        <f t="shared" si="418"/>
        <v>3.8446751249519579E-4</v>
      </c>
      <c r="BP563" s="36">
        <f t="shared" si="419"/>
        <v>1.1111072188364343E-3</v>
      </c>
      <c r="BQ563" s="36">
        <f t="shared" si="420"/>
        <v>2.7700086624067484E-3</v>
      </c>
      <c r="BR563" s="36">
        <f t="shared" si="421"/>
        <v>3.8445558641098343E-4</v>
      </c>
      <c r="BS563" s="36">
        <f t="shared" si="422"/>
        <v>0.79356200804497856</v>
      </c>
      <c r="BT563" s="36">
        <f t="shared" si="423"/>
        <v>8.8686068727910114E-2</v>
      </c>
      <c r="BU563" s="36">
        <f t="shared" si="424"/>
        <v>8.2654339040635294E-2</v>
      </c>
      <c r="BV563" s="36">
        <f t="shared" si="425"/>
        <v>0.52270931256610953</v>
      </c>
      <c r="BW563" s="36">
        <f t="shared" si="426"/>
        <v>2.7349599297988085</v>
      </c>
      <c r="BX563" s="36">
        <f t="shared" si="427"/>
        <v>2.3558741664614322</v>
      </c>
      <c r="BY563" s="36">
        <f t="shared" si="428"/>
        <v>8.2654519596955245E-2</v>
      </c>
      <c r="BZ563" s="36">
        <f t="shared" si="429"/>
        <v>0.52270931115738173</v>
      </c>
      <c r="CA563" s="36">
        <f t="shared" si="430"/>
        <v>4.2131422058926385E-3</v>
      </c>
      <c r="CB563" s="36">
        <f t="shared" si="431"/>
        <v>1.6649323621227858E-2</v>
      </c>
      <c r="CC563" s="36">
        <f t="shared" si="432"/>
        <v>4.7958502466985992E-5</v>
      </c>
      <c r="CD563" s="36">
        <f t="shared" si="433"/>
        <v>5.7007567226701542E-3</v>
      </c>
      <c r="CE563" s="36">
        <f t="shared" si="434"/>
        <v>7.8694068678460197E-3</v>
      </c>
      <c r="CF563" s="36">
        <f t="shared" si="435"/>
        <v>2.0580747387348899E-2</v>
      </c>
      <c r="CG563" s="36">
        <f t="shared" si="436"/>
        <v>1.3578335370352573E-3</v>
      </c>
      <c r="CH563" s="36">
        <f t="shared" si="437"/>
        <v>7.7043268049645369E-3</v>
      </c>
      <c r="CI563" s="36">
        <f t="shared" si="438"/>
        <v>9.6083289136231459E-4</v>
      </c>
      <c r="CJ563" s="36">
        <f t="shared" si="439"/>
        <v>2.6219335172013324E-3</v>
      </c>
      <c r="CK563" s="36">
        <f t="shared" si="440"/>
        <v>4.7258979206049086E-4</v>
      </c>
      <c r="CL563" s="36">
        <f t="shared" si="441"/>
        <v>3.895176298978936E-3</v>
      </c>
      <c r="CM563" s="36">
        <f t="shared" si="442"/>
        <v>83.392535581714412</v>
      </c>
      <c r="CN563" s="36">
        <f t="shared" si="443"/>
        <v>0.67934032944186185</v>
      </c>
      <c r="CO563" s="36">
        <f t="shared" si="444"/>
        <v>0.26878591514607414</v>
      </c>
      <c r="CP563" s="36">
        <f t="shared" si="445"/>
        <v>2.2139451042740896</v>
      </c>
      <c r="CQ563" s="36">
        <f t="shared" si="446"/>
        <v>209.79217207007378</v>
      </c>
      <c r="CR563" s="36">
        <f t="shared" si="447"/>
        <v>0.53489469103698495</v>
      </c>
      <c r="CS563" s="36">
        <f t="shared" si="448"/>
        <v>1.7439104783428192</v>
      </c>
      <c r="CT563" s="36">
        <f t="shared" si="449"/>
        <v>7.8523025947494958</v>
      </c>
      <c r="CU563" s="36"/>
      <c r="CV563" s="42" t="str">
        <f t="shared" si="450"/>
        <v>Patos de Minas</v>
      </c>
      <c r="CW563" s="43">
        <f t="shared" si="455"/>
        <v>0.57199350328366638</v>
      </c>
      <c r="CX563" s="43">
        <f t="shared" si="455"/>
        <v>0.37426833742967308</v>
      </c>
      <c r="CY563" s="43">
        <f t="shared" si="455"/>
        <v>3.8446751249519579E-4</v>
      </c>
      <c r="CZ563" s="43">
        <f t="shared" si="455"/>
        <v>0.52270931256610953</v>
      </c>
      <c r="DA563" s="43">
        <f t="shared" si="455"/>
        <v>2.3558741664614322</v>
      </c>
      <c r="DB563" s="43">
        <f t="shared" si="455"/>
        <v>9.6083289136231459E-4</v>
      </c>
      <c r="DC563" s="43">
        <f t="shared" si="455"/>
        <v>2.6219335172013324E-3</v>
      </c>
      <c r="DD563" s="43">
        <f t="shared" si="455"/>
        <v>4.7258979206049086E-4</v>
      </c>
      <c r="DE563" s="43">
        <f t="shared" si="455"/>
        <v>3.895176298978936E-3</v>
      </c>
      <c r="DF563" s="43">
        <f t="shared" si="455"/>
        <v>209.79217207007378</v>
      </c>
      <c r="DG563" s="43">
        <f t="shared" si="455"/>
        <v>0.53489469103698495</v>
      </c>
      <c r="DH563" s="43">
        <f t="shared" si="455"/>
        <v>1.7439104783428192</v>
      </c>
      <c r="DI563" s="43">
        <f t="shared" si="455"/>
        <v>7.8523025947494958</v>
      </c>
      <c r="DJ563" s="51">
        <f t="shared" si="409"/>
        <v>17.212035396458159</v>
      </c>
      <c r="DL563" s="40">
        <f t="shared" si="453"/>
        <v>560</v>
      </c>
      <c r="DM563" s="58">
        <f t="shared" si="451"/>
        <v>149.05868028652051</v>
      </c>
      <c r="DN563" s="57" t="str">
        <f t="shared" si="452"/>
        <v>São Sebastião do Oeste</v>
      </c>
    </row>
    <row r="564" spans="1:118" x14ac:dyDescent="0.3">
      <c r="A564" s="12">
        <v>314810</v>
      </c>
      <c r="B564" s="12" t="s">
        <v>29</v>
      </c>
      <c r="C564" s="12" t="s">
        <v>28</v>
      </c>
      <c r="D564" s="27" t="s">
        <v>31</v>
      </c>
      <c r="E564" s="13">
        <v>59828</v>
      </c>
      <c r="F564" s="14">
        <v>11.61</v>
      </c>
      <c r="G564" s="14">
        <v>36.090000000000003</v>
      </c>
      <c r="H564" s="15">
        <v>6946.0307999999995</v>
      </c>
      <c r="I564" s="15">
        <v>21591.925200000001</v>
      </c>
      <c r="J564" s="15">
        <v>37.425800000000002</v>
      </c>
      <c r="K564" s="13">
        <v>72544</v>
      </c>
      <c r="L564" s="14">
        <v>4.32</v>
      </c>
      <c r="M564" s="14">
        <v>16.46</v>
      </c>
      <c r="N564" s="15">
        <v>3133.9008000000003</v>
      </c>
      <c r="O564" s="15">
        <v>11940.742399999999</v>
      </c>
      <c r="P564" s="15">
        <v>20.879000000000001</v>
      </c>
      <c r="Q564" s="13">
        <v>81685</v>
      </c>
      <c r="R564" s="14">
        <v>1.1000000000000001</v>
      </c>
      <c r="S564" s="14">
        <v>5.59</v>
      </c>
      <c r="T564" s="15">
        <v>898.53500000000008</v>
      </c>
      <c r="U564" s="14">
        <v>4566.1914999999999</v>
      </c>
      <c r="V564" s="14">
        <v>9.6989999999999998</v>
      </c>
      <c r="W564" s="14">
        <v>0.56999999999999995</v>
      </c>
      <c r="X564" s="14">
        <v>0.59</v>
      </c>
      <c r="Y564" s="14">
        <v>0.49</v>
      </c>
      <c r="Z564" s="14">
        <v>108.4769</v>
      </c>
      <c r="AA564" s="14">
        <v>107.84950000000001</v>
      </c>
      <c r="AB564" s="14">
        <v>99.113900000000001</v>
      </c>
      <c r="AC564" s="14">
        <v>388451.908</v>
      </c>
      <c r="AD564" s="14">
        <v>2202506.9240000001</v>
      </c>
      <c r="AE564" s="14">
        <v>5353.0104000000001</v>
      </c>
      <c r="AF564" s="14">
        <v>25048.98</v>
      </c>
      <c r="AG564" s="14">
        <v>72567</v>
      </c>
      <c r="AH564" s="14">
        <v>87928</v>
      </c>
      <c r="AI564" s="14">
        <v>132.9333</v>
      </c>
      <c r="AJ564" s="14">
        <v>134.32589999999999</v>
      </c>
      <c r="AK564" s="14">
        <v>0.49</v>
      </c>
      <c r="AL564" s="14">
        <v>0.26600000000000001</v>
      </c>
      <c r="AM564" s="14">
        <v>0.72799999999999998</v>
      </c>
      <c r="AN564" s="14">
        <v>0.60799999999999998</v>
      </c>
      <c r="AO564" s="14">
        <v>0.65</v>
      </c>
      <c r="AP564" s="14">
        <v>0.48799999999999999</v>
      </c>
      <c r="AQ564" s="14">
        <v>0.82299999999999995</v>
      </c>
      <c r="AR564" s="14">
        <v>0.68400000000000005</v>
      </c>
      <c r="AS564" s="14">
        <v>0.72899999999999998</v>
      </c>
      <c r="AT564" s="14">
        <v>0.628</v>
      </c>
      <c r="AU564" s="14">
        <v>0.85199999999999998</v>
      </c>
      <c r="AV564" s="14">
        <v>0.72299999999999998</v>
      </c>
      <c r="AW564" s="14">
        <v>383207</v>
      </c>
      <c r="AX564" s="14">
        <v>245297</v>
      </c>
      <c r="AY564" s="14">
        <v>1074537</v>
      </c>
      <c r="AZ564" s="14">
        <v>297425</v>
      </c>
      <c r="BA564" s="56">
        <f t="shared" si="407"/>
        <v>0.19155886678403933</v>
      </c>
      <c r="BB564" s="56">
        <f t="shared" si="407"/>
        <v>0.12261992955641336</v>
      </c>
      <c r="BC564" s="56">
        <f t="shared" si="407"/>
        <v>0.53714334560047505</v>
      </c>
      <c r="BD564" s="56">
        <f t="shared" si="407"/>
        <v>0.14867785805907224</v>
      </c>
      <c r="BE564" s="54"/>
      <c r="BG564" s="36">
        <f t="shared" si="410"/>
        <v>0.26544189648644956</v>
      </c>
      <c r="BH564" s="36">
        <f t="shared" si="411"/>
        <v>0.47869343815957754</v>
      </c>
      <c r="BI564" s="36">
        <f t="shared" si="412"/>
        <v>0.27356827103402492</v>
      </c>
      <c r="BJ564" s="36">
        <f t="shared" si="413"/>
        <v>0.28422589755095923</v>
      </c>
      <c r="BK564" s="36">
        <f t="shared" si="414"/>
        <v>7.6896099345258151E-2</v>
      </c>
      <c r="BL564" s="36">
        <f t="shared" si="415"/>
        <v>0.47869257620029909</v>
      </c>
      <c r="BM564" s="36">
        <f t="shared" si="416"/>
        <v>2.5000000000000044E-3</v>
      </c>
      <c r="BN564" s="36">
        <f t="shared" si="417"/>
        <v>1.2311480455524854E-3</v>
      </c>
      <c r="BO564" s="36">
        <f t="shared" si="418"/>
        <v>1.5378700499807832E-3</v>
      </c>
      <c r="BP564" s="36">
        <f t="shared" si="419"/>
        <v>2.4999912423819717E-3</v>
      </c>
      <c r="BQ564" s="36">
        <f t="shared" si="420"/>
        <v>1.2311374112059478E-3</v>
      </c>
      <c r="BR564" s="36">
        <f t="shared" si="421"/>
        <v>1.5378223456439337E-3</v>
      </c>
      <c r="BS564" s="36">
        <f t="shared" si="422"/>
        <v>3.8645363771755092E-2</v>
      </c>
      <c r="BT564" s="36">
        <f t="shared" si="423"/>
        <v>0.31407452234057565</v>
      </c>
      <c r="BU564" s="36">
        <f t="shared" si="424"/>
        <v>5.5780675065824827E-2</v>
      </c>
      <c r="BV564" s="36">
        <f t="shared" si="425"/>
        <v>0.5025067423973526</v>
      </c>
      <c r="BW564" s="36">
        <f t="shared" si="426"/>
        <v>0.32100999121937041</v>
      </c>
      <c r="BX564" s="36">
        <f t="shared" si="427"/>
        <v>0.26003291865265621</v>
      </c>
      <c r="BY564" s="36">
        <f t="shared" si="428"/>
        <v>5.5780640882614543E-2</v>
      </c>
      <c r="BZ564" s="36">
        <f t="shared" si="429"/>
        <v>0.50250677677144251</v>
      </c>
      <c r="CA564" s="36">
        <f t="shared" si="430"/>
        <v>3.7029570168978099E-5</v>
      </c>
      <c r="CB564" s="36">
        <f t="shared" si="431"/>
        <v>2.1710923549286363E-3</v>
      </c>
      <c r="CC564" s="36">
        <f t="shared" si="432"/>
        <v>6.9060243552457613E-5</v>
      </c>
      <c r="CD564" s="36">
        <f t="shared" si="433"/>
        <v>4.0538714472321399E-4</v>
      </c>
      <c r="CE564" s="36">
        <f t="shared" si="434"/>
        <v>2.3413111342351677E-3</v>
      </c>
      <c r="CF564" s="36">
        <f t="shared" si="435"/>
        <v>8.7236732005199086E-4</v>
      </c>
      <c r="CG564" s="36">
        <f t="shared" si="436"/>
        <v>2.0924521569532714E-3</v>
      </c>
      <c r="CH564" s="36">
        <f t="shared" si="437"/>
        <v>5.1984552038600315E-3</v>
      </c>
      <c r="CI564" s="36">
        <f t="shared" si="438"/>
        <v>3.06957955841647E-4</v>
      </c>
      <c r="CJ564" s="36">
        <f t="shared" si="439"/>
        <v>2.9394687182464807E-3</v>
      </c>
      <c r="CK564" s="36">
        <f t="shared" si="440"/>
        <v>6.3361069074038346E-4</v>
      </c>
      <c r="CL564" s="36">
        <f t="shared" si="441"/>
        <v>6.5187867813490451E-4</v>
      </c>
      <c r="CM564" s="36">
        <f t="shared" si="442"/>
        <v>242.86174661441746</v>
      </c>
      <c r="CN564" s="36">
        <f t="shared" si="443"/>
        <v>0.8619948731486764</v>
      </c>
      <c r="CO564" s="36">
        <f t="shared" si="444"/>
        <v>1.3474801668013278E-2</v>
      </c>
      <c r="CP564" s="36">
        <f t="shared" si="445"/>
        <v>0.22117285102287496</v>
      </c>
      <c r="CQ564" s="36">
        <f t="shared" si="446"/>
        <v>1549.3893283532339</v>
      </c>
      <c r="CR564" s="36">
        <f t="shared" si="447"/>
        <v>0.68199365542057533</v>
      </c>
      <c r="CS564" s="36">
        <f t="shared" si="448"/>
        <v>1.3254613497771777</v>
      </c>
      <c r="CT564" s="36">
        <f t="shared" si="449"/>
        <v>6.6481476315819528</v>
      </c>
      <c r="CU564" s="36"/>
      <c r="CV564" s="42" t="str">
        <f t="shared" si="450"/>
        <v>Patrocínio</v>
      </c>
      <c r="CW564" s="43">
        <f t="shared" ref="CW564:DI579" si="456">INDEX($BG$4:$CT$855,MATCH($CV564,$D$4:$D$855,0),MATCH(CW$1,$BG$1:$CT$1,0))</f>
        <v>0.47869343815957754</v>
      </c>
      <c r="CX564" s="43">
        <f t="shared" si="456"/>
        <v>0.27356827103402492</v>
      </c>
      <c r="CY564" s="43">
        <f t="shared" si="456"/>
        <v>1.5378700499807832E-3</v>
      </c>
      <c r="CZ564" s="43">
        <f t="shared" si="456"/>
        <v>0.5025067423973526</v>
      </c>
      <c r="DA564" s="43">
        <f t="shared" si="456"/>
        <v>0.26003291865265621</v>
      </c>
      <c r="DB564" s="43">
        <f t="shared" si="456"/>
        <v>3.06957955841647E-4</v>
      </c>
      <c r="DC564" s="43">
        <f t="shared" si="456"/>
        <v>2.9394687182464807E-3</v>
      </c>
      <c r="DD564" s="43">
        <f t="shared" si="456"/>
        <v>6.3361069074038346E-4</v>
      </c>
      <c r="DE564" s="43">
        <f t="shared" si="456"/>
        <v>6.5187867813490451E-4</v>
      </c>
      <c r="DF564" s="43">
        <f t="shared" si="456"/>
        <v>1549.3893283532339</v>
      </c>
      <c r="DG564" s="43">
        <f t="shared" si="456"/>
        <v>0.68199365542057533</v>
      </c>
      <c r="DH564" s="43">
        <f t="shared" si="456"/>
        <v>1.3254613497771777</v>
      </c>
      <c r="DI564" s="43">
        <f t="shared" si="456"/>
        <v>6.6481476315819528</v>
      </c>
      <c r="DJ564" s="51">
        <f t="shared" si="409"/>
        <v>119.96660016510387</v>
      </c>
      <c r="DL564" s="40">
        <f t="shared" si="453"/>
        <v>561</v>
      </c>
      <c r="DM564" s="58">
        <f t="shared" si="451"/>
        <v>149.62809821382862</v>
      </c>
      <c r="DN564" s="57" t="str">
        <f t="shared" si="452"/>
        <v>Andrelândia</v>
      </c>
    </row>
    <row r="565" spans="1:118" x14ac:dyDescent="0.3">
      <c r="A565" s="12">
        <v>314820</v>
      </c>
      <c r="B565" s="12" t="s">
        <v>29</v>
      </c>
      <c r="C565" s="12" t="s">
        <v>28</v>
      </c>
      <c r="D565" s="27" t="s">
        <v>594</v>
      </c>
      <c r="E565" s="13">
        <v>4374</v>
      </c>
      <c r="F565" s="14">
        <v>30.08</v>
      </c>
      <c r="G565" s="14">
        <v>56.12</v>
      </c>
      <c r="H565" s="15">
        <v>1315.6991999999998</v>
      </c>
      <c r="I565" s="15">
        <v>2454.6887999999994</v>
      </c>
      <c r="J565" s="15">
        <v>96.965500000000006</v>
      </c>
      <c r="K565" s="13">
        <v>4738</v>
      </c>
      <c r="L565" s="14">
        <v>3.3</v>
      </c>
      <c r="M565" s="14">
        <v>26</v>
      </c>
      <c r="N565" s="15">
        <v>156.35400000000001</v>
      </c>
      <c r="O565" s="15">
        <v>1231.8800000000001</v>
      </c>
      <c r="P565" s="15">
        <v>15.949199999999999</v>
      </c>
      <c r="Q565" s="13">
        <v>5277</v>
      </c>
      <c r="R565" s="14">
        <v>2.4</v>
      </c>
      <c r="S565" s="14">
        <v>10.36</v>
      </c>
      <c r="T565" s="15">
        <v>126.648</v>
      </c>
      <c r="U565" s="14">
        <v>546.69719999999995</v>
      </c>
      <c r="V565" s="14">
        <v>21.1614</v>
      </c>
      <c r="W565" s="14">
        <v>0.62</v>
      </c>
      <c r="X565" s="14">
        <v>0.42</v>
      </c>
      <c r="Y565" s="14">
        <v>0.49</v>
      </c>
      <c r="Z565" s="14">
        <v>117.99250000000001</v>
      </c>
      <c r="AA565" s="14">
        <v>76.774299999999997</v>
      </c>
      <c r="AB565" s="14">
        <v>99.113900000000001</v>
      </c>
      <c r="AC565" s="14">
        <v>12858.754000000001</v>
      </c>
      <c r="AD565" s="14">
        <v>80369</v>
      </c>
      <c r="AE565" s="14">
        <v>2655.67</v>
      </c>
      <c r="AF565" s="14">
        <v>14395.31</v>
      </c>
      <c r="AG565" s="14">
        <v>4842</v>
      </c>
      <c r="AH565" s="14">
        <v>5583</v>
      </c>
      <c r="AI565" s="14">
        <v>65.949200000000005</v>
      </c>
      <c r="AJ565" s="14">
        <v>77.195300000000003</v>
      </c>
      <c r="AK565" s="14">
        <v>0.47299999999999998</v>
      </c>
      <c r="AL565" s="14">
        <v>0.27200000000000002</v>
      </c>
      <c r="AM565" s="14">
        <v>0.69699999999999995</v>
      </c>
      <c r="AN565" s="14">
        <v>0.55900000000000005</v>
      </c>
      <c r="AO565" s="14">
        <v>0.59499999999999997</v>
      </c>
      <c r="AP565" s="14">
        <v>0.45300000000000001</v>
      </c>
      <c r="AQ565" s="14">
        <v>0.78400000000000003</v>
      </c>
      <c r="AR565" s="14">
        <v>0.59199999999999997</v>
      </c>
      <c r="AS565" s="14">
        <v>0.68200000000000005</v>
      </c>
      <c r="AT565" s="14">
        <v>0.57599999999999996</v>
      </c>
      <c r="AU565" s="14">
        <v>0.79600000000000004</v>
      </c>
      <c r="AV565" s="14">
        <v>0.69099999999999995</v>
      </c>
      <c r="AW565" s="14">
        <v>3514</v>
      </c>
      <c r="AX565" s="14">
        <v>23172</v>
      </c>
      <c r="AY565" s="14">
        <v>25826</v>
      </c>
      <c r="AZ565" s="14">
        <v>20079</v>
      </c>
      <c r="BA565" s="56">
        <f t="shared" si="407"/>
        <v>4.8408204873882435E-2</v>
      </c>
      <c r="BB565" s="56">
        <f t="shared" si="407"/>
        <v>0.31921312559408194</v>
      </c>
      <c r="BC565" s="56">
        <f t="shared" si="407"/>
        <v>0.35577413177942169</v>
      </c>
      <c r="BD565" s="56">
        <f t="shared" si="407"/>
        <v>0.27660453775261395</v>
      </c>
      <c r="BE565" s="54"/>
      <c r="BG565" s="36">
        <f t="shared" si="410"/>
        <v>0.81381081558982404</v>
      </c>
      <c r="BH565" s="36">
        <f t="shared" si="411"/>
        <v>0.10740766894993288</v>
      </c>
      <c r="BI565" s="36">
        <f t="shared" si="412"/>
        <v>1.3465503383848399E-2</v>
      </c>
      <c r="BJ565" s="36">
        <f t="shared" si="413"/>
        <v>0.87271976169179033</v>
      </c>
      <c r="BK565" s="36">
        <f t="shared" si="414"/>
        <v>0.83443355520822238</v>
      </c>
      <c r="BL565" s="36">
        <f t="shared" si="415"/>
        <v>0.10740791392808303</v>
      </c>
      <c r="BM565" s="36">
        <f t="shared" si="416"/>
        <v>1.111111111111118E-3</v>
      </c>
      <c r="BN565" s="36">
        <f t="shared" si="417"/>
        <v>6.9252077562326833E-2</v>
      </c>
      <c r="BO565" s="36">
        <f t="shared" si="418"/>
        <v>1.5378700499807832E-3</v>
      </c>
      <c r="BP565" s="36">
        <f t="shared" si="419"/>
        <v>1.1111656036724897E-3</v>
      </c>
      <c r="BQ565" s="36">
        <f t="shared" si="420"/>
        <v>6.9251731945749642E-2</v>
      </c>
      <c r="BR565" s="36">
        <f t="shared" si="421"/>
        <v>1.5378223456439337E-3</v>
      </c>
      <c r="BS565" s="36">
        <f t="shared" si="422"/>
        <v>0.92234894063728567</v>
      </c>
      <c r="BT565" s="36">
        <f t="shared" si="423"/>
        <v>0.96817718240536155</v>
      </c>
      <c r="BU565" s="36">
        <f t="shared" si="424"/>
        <v>0.38571879944648019</v>
      </c>
      <c r="BV565" s="36">
        <f t="shared" si="425"/>
        <v>0.69338197361270715</v>
      </c>
      <c r="BW565" s="36">
        <f t="shared" si="426"/>
        <v>0.80186801560602883</v>
      </c>
      <c r="BX565" s="36">
        <f t="shared" si="427"/>
        <v>0.81744477537212612</v>
      </c>
      <c r="BY565" s="36">
        <f t="shared" si="428"/>
        <v>0.38571905262822709</v>
      </c>
      <c r="BZ565" s="36">
        <f t="shared" si="429"/>
        <v>0.69338191695180007</v>
      </c>
      <c r="CA565" s="36">
        <f t="shared" si="430"/>
        <v>1.6457586741768166E-3</v>
      </c>
      <c r="CB565" s="36">
        <f t="shared" si="431"/>
        <v>6.2948831592605516E-4</v>
      </c>
      <c r="CC565" s="36">
        <f t="shared" si="432"/>
        <v>1.1989625616746344E-3</v>
      </c>
      <c r="CD565" s="36">
        <f t="shared" si="433"/>
        <v>3.8539930633755023E-3</v>
      </c>
      <c r="CE565" s="36">
        <f t="shared" si="434"/>
        <v>1.6259105098855419E-3</v>
      </c>
      <c r="CF565" s="36">
        <f t="shared" si="435"/>
        <v>1.9628264701169597E-3</v>
      </c>
      <c r="CG565" s="36">
        <f t="shared" si="436"/>
        <v>1.4530917756620081E-5</v>
      </c>
      <c r="CH565" s="36">
        <f t="shared" si="437"/>
        <v>5.1984552038600315E-3</v>
      </c>
      <c r="CI565" s="36">
        <f t="shared" si="438"/>
        <v>6.5387493552066557E-3</v>
      </c>
      <c r="CJ565" s="36">
        <f t="shared" si="439"/>
        <v>1.7564232834954299E-2</v>
      </c>
      <c r="CK565" s="36">
        <f t="shared" si="440"/>
        <v>7.964643476166277E-3</v>
      </c>
      <c r="CL565" s="36">
        <f t="shared" si="441"/>
        <v>3.94346360847041E-4</v>
      </c>
      <c r="CM565" s="36">
        <f t="shared" si="442"/>
        <v>0.71897658728625558</v>
      </c>
      <c r="CN565" s="36">
        <f t="shared" si="443"/>
        <v>0.98652525235274446</v>
      </c>
      <c r="CO565" s="36">
        <f t="shared" si="444"/>
        <v>0.95796216400181389</v>
      </c>
      <c r="CP565" s="36">
        <f t="shared" si="445"/>
        <v>0.81133526732145456</v>
      </c>
      <c r="CQ565" s="36">
        <f t="shared" si="446"/>
        <v>84.636659922678774</v>
      </c>
      <c r="CR565" s="36">
        <f t="shared" si="447"/>
        <v>0.29875577649715163</v>
      </c>
      <c r="CS565" s="36">
        <f t="shared" si="448"/>
        <v>0.18053470798083213</v>
      </c>
      <c r="CT565" s="36">
        <f t="shared" si="449"/>
        <v>32.005700118532332</v>
      </c>
      <c r="CU565" s="36"/>
      <c r="CV565" s="42" t="str">
        <f t="shared" si="450"/>
        <v>Patrocínio do Muriaé</v>
      </c>
      <c r="CW565" s="43">
        <f t="shared" si="456"/>
        <v>0.10740766894993288</v>
      </c>
      <c r="CX565" s="43">
        <f t="shared" si="456"/>
        <v>1.3465503383848399E-2</v>
      </c>
      <c r="CY565" s="43">
        <f t="shared" si="456"/>
        <v>1.5378700499807832E-3</v>
      </c>
      <c r="CZ565" s="43">
        <f t="shared" si="456"/>
        <v>0.69338197361270715</v>
      </c>
      <c r="DA565" s="43">
        <f t="shared" si="456"/>
        <v>0.81744477537212612</v>
      </c>
      <c r="DB565" s="43">
        <f t="shared" si="456"/>
        <v>6.5387493552066557E-3</v>
      </c>
      <c r="DC565" s="43">
        <f t="shared" si="456"/>
        <v>1.7564232834954299E-2</v>
      </c>
      <c r="DD565" s="43">
        <f t="shared" si="456"/>
        <v>7.964643476166277E-3</v>
      </c>
      <c r="DE565" s="43">
        <f t="shared" si="456"/>
        <v>3.94346360847041E-4</v>
      </c>
      <c r="DF565" s="43">
        <f t="shared" si="456"/>
        <v>84.636659922678774</v>
      </c>
      <c r="DG565" s="43">
        <f t="shared" si="456"/>
        <v>0.29875577649715163</v>
      </c>
      <c r="DH565" s="43">
        <f t="shared" si="456"/>
        <v>0.18053470798083213</v>
      </c>
      <c r="DI565" s="43">
        <f t="shared" si="456"/>
        <v>32.005700118532332</v>
      </c>
      <c r="DJ565" s="51">
        <f t="shared" si="409"/>
        <v>9.1374884837757566</v>
      </c>
      <c r="DL565" s="40">
        <f t="shared" si="453"/>
        <v>562</v>
      </c>
      <c r="DM565" s="58">
        <f t="shared" si="451"/>
        <v>149.729670014372</v>
      </c>
      <c r="DN565" s="57" t="str">
        <f t="shared" si="452"/>
        <v>Bugre</v>
      </c>
    </row>
    <row r="566" spans="1:118" x14ac:dyDescent="0.3">
      <c r="A566" s="12">
        <v>314830</v>
      </c>
      <c r="B566" s="12" t="s">
        <v>29</v>
      </c>
      <c r="C566" s="12" t="s">
        <v>28</v>
      </c>
      <c r="D566" s="27" t="s">
        <v>595</v>
      </c>
      <c r="E566" s="13">
        <v>8258</v>
      </c>
      <c r="F566" s="14">
        <v>38.85</v>
      </c>
      <c r="G566" s="14">
        <v>70.78</v>
      </c>
      <c r="H566" s="15">
        <v>3208.2330000000002</v>
      </c>
      <c r="I566" s="15">
        <v>5845.0123999999996</v>
      </c>
      <c r="J566" s="15">
        <v>125.2363</v>
      </c>
      <c r="K566" s="13">
        <v>9085</v>
      </c>
      <c r="L566" s="14">
        <v>12.83</v>
      </c>
      <c r="M566" s="14">
        <v>40.659999999999997</v>
      </c>
      <c r="N566" s="15">
        <v>1165.6054999999999</v>
      </c>
      <c r="O566" s="15">
        <v>3693.9609999999998</v>
      </c>
      <c r="P566" s="15">
        <v>62.008699999999997</v>
      </c>
      <c r="Q566" s="13">
        <v>9230</v>
      </c>
      <c r="R566" s="14">
        <v>5.09</v>
      </c>
      <c r="S566" s="14">
        <v>22.66</v>
      </c>
      <c r="T566" s="15">
        <v>469.80700000000002</v>
      </c>
      <c r="U566" s="14">
        <v>2091.518</v>
      </c>
      <c r="V566" s="14">
        <v>44.879800000000003</v>
      </c>
      <c r="W566" s="14">
        <v>0.55000000000000004</v>
      </c>
      <c r="X566" s="14">
        <v>0.46</v>
      </c>
      <c r="Y566" s="14">
        <v>0.48</v>
      </c>
      <c r="Z566" s="14">
        <v>104.6707</v>
      </c>
      <c r="AA566" s="14">
        <v>84.086100000000002</v>
      </c>
      <c r="AB566" s="14">
        <v>97.091099999999997</v>
      </c>
      <c r="AC566" s="14">
        <v>21616.573</v>
      </c>
      <c r="AD566" s="14">
        <v>77811.95</v>
      </c>
      <c r="AE566" s="14">
        <v>2401.0410999999999</v>
      </c>
      <c r="AF566" s="14">
        <v>8080.16</v>
      </c>
      <c r="AG566" s="14">
        <v>9003</v>
      </c>
      <c r="AH566" s="14">
        <v>9630</v>
      </c>
      <c r="AI566" s="14">
        <v>59.625900000000001</v>
      </c>
      <c r="AJ566" s="14">
        <v>43.330100000000002</v>
      </c>
      <c r="AK566" s="14">
        <v>0.38600000000000001</v>
      </c>
      <c r="AL566" s="14">
        <v>0.183</v>
      </c>
      <c r="AM566" s="14">
        <v>0.65700000000000003</v>
      </c>
      <c r="AN566" s="14">
        <v>0.47799999999999998</v>
      </c>
      <c r="AO566" s="14">
        <v>0.504</v>
      </c>
      <c r="AP566" s="14">
        <v>0.32400000000000001</v>
      </c>
      <c r="AQ566" s="14">
        <v>0.72299999999999998</v>
      </c>
      <c r="AR566" s="14">
        <v>0.54600000000000004</v>
      </c>
      <c r="AS566" s="14">
        <v>0.63700000000000001</v>
      </c>
      <c r="AT566" s="14">
        <v>0.497</v>
      </c>
      <c r="AU566" s="14">
        <v>0.82299999999999995</v>
      </c>
      <c r="AV566" s="14">
        <v>0.63200000000000001</v>
      </c>
      <c r="AW566" s="14">
        <v>14641</v>
      </c>
      <c r="AX566" s="14">
        <v>7365</v>
      </c>
      <c r="AY566" s="14">
        <v>22661</v>
      </c>
      <c r="AZ566" s="14">
        <v>29921</v>
      </c>
      <c r="BA566" s="56">
        <f t="shared" si="407"/>
        <v>0.19629162868021666</v>
      </c>
      <c r="BB566" s="56">
        <f t="shared" si="407"/>
        <v>9.8742425054968622E-2</v>
      </c>
      <c r="BC566" s="56">
        <f t="shared" si="407"/>
        <v>0.30381562717863464</v>
      </c>
      <c r="BD566" s="56">
        <f t="shared" si="407"/>
        <v>0.4011503190861801</v>
      </c>
      <c r="BE566" s="54"/>
      <c r="BG566" s="36">
        <f t="shared" si="410"/>
        <v>0.68689074562153696</v>
      </c>
      <c r="BH566" s="36">
        <f t="shared" si="411"/>
        <v>0.18128035527936667</v>
      </c>
      <c r="BI566" s="36">
        <f t="shared" si="412"/>
        <v>0.87132348658691428</v>
      </c>
      <c r="BJ566" s="36">
        <f t="shared" si="413"/>
        <v>0.57137278117246604</v>
      </c>
      <c r="BK566" s="36">
        <f t="shared" si="414"/>
        <v>0.44752360519387879</v>
      </c>
      <c r="BL566" s="36">
        <f t="shared" si="415"/>
        <v>0.18127961266872236</v>
      </c>
      <c r="BM566" s="36">
        <f t="shared" si="416"/>
        <v>6.9444444444444319E-3</v>
      </c>
      <c r="BN566" s="36">
        <f t="shared" si="417"/>
        <v>3.7242228377962427E-2</v>
      </c>
      <c r="BO566" s="36">
        <f t="shared" si="418"/>
        <v>3.4602076124567488E-3</v>
      </c>
      <c r="BP566" s="36">
        <f t="shared" si="419"/>
        <v>6.9444201177276867E-3</v>
      </c>
      <c r="BQ566" s="36">
        <f t="shared" si="420"/>
        <v>3.7242091903679019E-2</v>
      </c>
      <c r="BR566" s="36">
        <f t="shared" si="421"/>
        <v>3.4602143209343907E-3</v>
      </c>
      <c r="BS566" s="36">
        <f t="shared" si="422"/>
        <v>0.87125885108604495</v>
      </c>
      <c r="BT566" s="36">
        <f t="shared" si="423"/>
        <v>0.96918174363204812</v>
      </c>
      <c r="BU566" s="36">
        <f t="shared" si="424"/>
        <v>0.43216899706586487</v>
      </c>
      <c r="BV566" s="36">
        <f t="shared" si="425"/>
        <v>0.82100126550058394</v>
      </c>
      <c r="BW566" s="36">
        <f t="shared" si="426"/>
        <v>0.64906081577125241</v>
      </c>
      <c r="BX566" s="36">
        <f t="shared" si="427"/>
        <v>0.6966069849330041</v>
      </c>
      <c r="BY566" s="36">
        <f t="shared" si="428"/>
        <v>0.43216931292567234</v>
      </c>
      <c r="BZ566" s="36">
        <f t="shared" si="429"/>
        <v>0.82100127275052737</v>
      </c>
      <c r="CA566" s="36">
        <f t="shared" si="430"/>
        <v>4.7105727651625795E-2</v>
      </c>
      <c r="CB566" s="36">
        <f t="shared" si="431"/>
        <v>0.11839519019539833</v>
      </c>
      <c r="CC566" s="36">
        <f t="shared" si="432"/>
        <v>8.1049869169205115E-3</v>
      </c>
      <c r="CD566" s="36">
        <f t="shared" si="433"/>
        <v>3.9198684743930449E-2</v>
      </c>
      <c r="CE566" s="36">
        <f t="shared" si="434"/>
        <v>3.5005202913631649E-2</v>
      </c>
      <c r="CF566" s="36">
        <f t="shared" si="435"/>
        <v>0.10014420765902894</v>
      </c>
      <c r="CG566" s="36">
        <f t="shared" si="436"/>
        <v>6.6131821256795271E-3</v>
      </c>
      <c r="CH566" s="36">
        <f t="shared" si="437"/>
        <v>2.0793820815440092E-2</v>
      </c>
      <c r="CI566" s="36">
        <f t="shared" si="438"/>
        <v>2.002491990032039E-2</v>
      </c>
      <c r="CJ566" s="36">
        <f t="shared" si="439"/>
        <v>6.3255280156771676E-2</v>
      </c>
      <c r="CK566" s="36">
        <f t="shared" si="440"/>
        <v>3.4050029062308645E-3</v>
      </c>
      <c r="CL566" s="36">
        <f t="shared" si="441"/>
        <v>1.0721794678336085E-2</v>
      </c>
      <c r="CM566" s="36">
        <f t="shared" si="442"/>
        <v>0.13423612274944771</v>
      </c>
      <c r="CN566" s="36">
        <f t="shared" si="443"/>
        <v>0.99570727079337928</v>
      </c>
      <c r="CO566" s="36">
        <f t="shared" si="444"/>
        <v>0.96306540662379858</v>
      </c>
      <c r="CP566" s="36">
        <f t="shared" si="445"/>
        <v>0.72605495786967034</v>
      </c>
      <c r="CQ566" s="36">
        <f t="shared" si="446"/>
        <v>1628.8889579192196</v>
      </c>
      <c r="CR566" s="36">
        <f t="shared" si="447"/>
        <v>0.73916144218042246</v>
      </c>
      <c r="CS566" s="36">
        <f t="shared" si="448"/>
        <v>4.7001055450204839E-2</v>
      </c>
      <c r="CT566" s="36">
        <f t="shared" si="449"/>
        <v>74.908054662442908</v>
      </c>
      <c r="CU566" s="36"/>
      <c r="CV566" s="42" t="str">
        <f t="shared" si="450"/>
        <v>Paula Cândido</v>
      </c>
      <c r="CW566" s="43">
        <f t="shared" si="456"/>
        <v>0.18128035527936667</v>
      </c>
      <c r="CX566" s="43">
        <f t="shared" si="456"/>
        <v>0.87132348658691428</v>
      </c>
      <c r="CY566" s="43">
        <f t="shared" si="456"/>
        <v>3.4602076124567488E-3</v>
      </c>
      <c r="CZ566" s="43">
        <f t="shared" si="456"/>
        <v>0.82100126550058394</v>
      </c>
      <c r="DA566" s="43">
        <f t="shared" si="456"/>
        <v>0.6966069849330041</v>
      </c>
      <c r="DB566" s="43">
        <f t="shared" si="456"/>
        <v>2.002491990032039E-2</v>
      </c>
      <c r="DC566" s="43">
        <f t="shared" si="456"/>
        <v>6.3255280156771676E-2</v>
      </c>
      <c r="DD566" s="43">
        <f t="shared" si="456"/>
        <v>3.4050029062308645E-3</v>
      </c>
      <c r="DE566" s="43">
        <f t="shared" si="456"/>
        <v>1.0721794678336085E-2</v>
      </c>
      <c r="DF566" s="43">
        <f t="shared" si="456"/>
        <v>1628.8889579192196</v>
      </c>
      <c r="DG566" s="43">
        <f t="shared" si="456"/>
        <v>0.73916144218042246</v>
      </c>
      <c r="DH566" s="43">
        <f t="shared" si="456"/>
        <v>4.7001055450204839E-2</v>
      </c>
      <c r="DI566" s="43">
        <f t="shared" si="456"/>
        <v>74.908054662442908</v>
      </c>
      <c r="DJ566" s="51">
        <f t="shared" si="409"/>
        <v>131.32725033668055</v>
      </c>
      <c r="DL566" s="40">
        <f t="shared" si="453"/>
        <v>563</v>
      </c>
      <c r="DM566" s="58">
        <f t="shared" si="451"/>
        <v>150.80354945529308</v>
      </c>
      <c r="DN566" s="57" t="str">
        <f t="shared" si="452"/>
        <v>Tumiritinga</v>
      </c>
    </row>
    <row r="567" spans="1:118" x14ac:dyDescent="0.3">
      <c r="A567" s="12">
        <v>314840</v>
      </c>
      <c r="B567" s="12" t="s">
        <v>29</v>
      </c>
      <c r="C567" s="12" t="s">
        <v>28</v>
      </c>
      <c r="D567" s="27" t="s">
        <v>593</v>
      </c>
      <c r="E567" s="13">
        <v>5754</v>
      </c>
      <c r="F567" s="14">
        <v>40.94</v>
      </c>
      <c r="G567" s="14">
        <v>71.349999999999994</v>
      </c>
      <c r="H567" s="15">
        <v>2355.6875999999997</v>
      </c>
      <c r="I567" s="15">
        <v>4105.4789999999994</v>
      </c>
      <c r="J567" s="15">
        <v>131.9736</v>
      </c>
      <c r="K567" s="13">
        <v>5042</v>
      </c>
      <c r="L567" s="14">
        <v>40.909999999999997</v>
      </c>
      <c r="M567" s="14">
        <v>64.099999999999994</v>
      </c>
      <c r="N567" s="15">
        <v>2062.6821999999997</v>
      </c>
      <c r="O567" s="15">
        <v>3231.9219999999996</v>
      </c>
      <c r="P567" s="15">
        <v>197.72219999999999</v>
      </c>
      <c r="Q567" s="13">
        <v>4885</v>
      </c>
      <c r="R567" s="14">
        <v>14.88</v>
      </c>
      <c r="S567" s="14">
        <v>35.659999999999997</v>
      </c>
      <c r="T567" s="15">
        <v>726.88800000000003</v>
      </c>
      <c r="U567" s="14">
        <v>1741.9909999999998</v>
      </c>
      <c r="V567" s="14">
        <v>131.20050000000001</v>
      </c>
      <c r="W567" s="14">
        <v>0.55000000000000004</v>
      </c>
      <c r="X567" s="14">
        <v>0.66</v>
      </c>
      <c r="Y567" s="14">
        <v>0.52</v>
      </c>
      <c r="Z567" s="14">
        <v>104.6707</v>
      </c>
      <c r="AA567" s="14">
        <v>120.64530000000001</v>
      </c>
      <c r="AB567" s="14">
        <v>105.182</v>
      </c>
      <c r="AC567" s="14">
        <v>7987.2430000000004</v>
      </c>
      <c r="AD567" s="14">
        <v>37070.377</v>
      </c>
      <c r="AE567" s="14">
        <v>1553.0319</v>
      </c>
      <c r="AF567" s="14">
        <v>7399.28</v>
      </c>
      <c r="AG567" s="14">
        <v>5143</v>
      </c>
      <c r="AH567" s="14">
        <v>5010</v>
      </c>
      <c r="AI567" s="14">
        <v>38.567</v>
      </c>
      <c r="AJ567" s="14">
        <v>39.678899999999999</v>
      </c>
      <c r="AK567" s="14">
        <v>0.32400000000000001</v>
      </c>
      <c r="AL567" s="14">
        <v>0.106</v>
      </c>
      <c r="AM567" s="14">
        <v>0.69299999999999995</v>
      </c>
      <c r="AN567" s="14">
        <v>0.46500000000000002</v>
      </c>
      <c r="AO567" s="14">
        <v>0.51300000000000001</v>
      </c>
      <c r="AP567" s="14">
        <v>0.33900000000000002</v>
      </c>
      <c r="AQ567" s="14">
        <v>0.77300000000000002</v>
      </c>
      <c r="AR567" s="14">
        <v>0.51600000000000001</v>
      </c>
      <c r="AS567" s="14">
        <v>0.625</v>
      </c>
      <c r="AT567" s="14">
        <v>0.52100000000000002</v>
      </c>
      <c r="AU567" s="14">
        <v>0.79100000000000004</v>
      </c>
      <c r="AV567" s="14">
        <v>0.59299999999999997</v>
      </c>
      <c r="AW567" s="14">
        <v>6426</v>
      </c>
      <c r="AX567" s="14">
        <v>2044</v>
      </c>
      <c r="AY567" s="14">
        <v>9393</v>
      </c>
      <c r="AZ567" s="14">
        <v>18148</v>
      </c>
      <c r="BA567" s="56">
        <f t="shared" si="407"/>
        <v>0.17844547499375191</v>
      </c>
      <c r="BB567" s="56">
        <f t="shared" si="407"/>
        <v>5.6760434311738078E-2</v>
      </c>
      <c r="BC567" s="56">
        <f t="shared" si="407"/>
        <v>0.26083696648246368</v>
      </c>
      <c r="BD567" s="56">
        <f t="shared" si="407"/>
        <v>0.5039571242120463</v>
      </c>
      <c r="BE567" s="54"/>
      <c r="BG567" s="36">
        <f t="shared" si="410"/>
        <v>0.82698292196152201</v>
      </c>
      <c r="BH567" s="36">
        <f t="shared" si="411"/>
        <v>10.036649954099289</v>
      </c>
      <c r="BI567" s="36">
        <f t="shared" si="412"/>
        <v>4.1724685203089118</v>
      </c>
      <c r="BJ567" s="36">
        <f t="shared" si="413"/>
        <v>0.38727572712124814</v>
      </c>
      <c r="BK567" s="36">
        <f t="shared" si="414"/>
        <v>0.52459927323496225</v>
      </c>
      <c r="BL567" s="36">
        <f t="shared" si="415"/>
        <v>10.036599039567349</v>
      </c>
      <c r="BM567" s="36">
        <f t="shared" si="416"/>
        <v>6.9444444444444319E-3</v>
      </c>
      <c r="BN567" s="36">
        <f t="shared" si="417"/>
        <v>2.4930747922437688E-2</v>
      </c>
      <c r="BO567" s="36">
        <f t="shared" si="418"/>
        <v>3.844675124951914E-4</v>
      </c>
      <c r="BP567" s="36">
        <f t="shared" si="419"/>
        <v>6.9444201177276867E-3</v>
      </c>
      <c r="BQ567" s="36">
        <f t="shared" si="420"/>
        <v>2.4930987196325308E-2</v>
      </c>
      <c r="BR567" s="36">
        <f t="shared" si="421"/>
        <v>3.8445558641097909E-4</v>
      </c>
      <c r="BS567" s="36">
        <f t="shared" si="422"/>
        <v>0.95139766638182854</v>
      </c>
      <c r="BT567" s="36">
        <f t="shared" si="423"/>
        <v>0.9852577212736765</v>
      </c>
      <c r="BU567" s="36">
        <f t="shared" si="424"/>
        <v>0.60590342938063602</v>
      </c>
      <c r="BV567" s="36">
        <f t="shared" si="425"/>
        <v>0.83540420452342368</v>
      </c>
      <c r="BW567" s="36">
        <f t="shared" si="426"/>
        <v>0.79027271430776758</v>
      </c>
      <c r="BX567" s="36">
        <f t="shared" si="427"/>
        <v>0.83533441172709921</v>
      </c>
      <c r="BY567" s="36">
        <f t="shared" si="428"/>
        <v>0.60590356944146007</v>
      </c>
      <c r="BZ567" s="36">
        <f t="shared" si="429"/>
        <v>0.83540405515521765</v>
      </c>
      <c r="CA567" s="36">
        <f t="shared" si="430"/>
        <v>0.1175112837329098</v>
      </c>
      <c r="CB567" s="36">
        <f t="shared" si="431"/>
        <v>0.38448889402756897</v>
      </c>
      <c r="CC567" s="36">
        <f t="shared" si="432"/>
        <v>1.6133240229893927E-3</v>
      </c>
      <c r="CD567" s="36">
        <f t="shared" si="433"/>
        <v>4.831144993468757E-2</v>
      </c>
      <c r="CE567" s="36">
        <f t="shared" si="434"/>
        <v>2.9784079084287211E-2</v>
      </c>
      <c r="CF567" s="36">
        <f t="shared" si="435"/>
        <v>8.1116808203813465E-2</v>
      </c>
      <c r="CG567" s="36">
        <f t="shared" si="436"/>
        <v>3.1645109781083602E-4</v>
      </c>
      <c r="CH567" s="36">
        <f t="shared" si="437"/>
        <v>3.6566071481215788E-2</v>
      </c>
      <c r="CI567" s="36">
        <f t="shared" si="438"/>
        <v>2.4863594423173336E-2</v>
      </c>
      <c r="CJ567" s="36">
        <f t="shared" si="439"/>
        <v>4.6380552329801136E-2</v>
      </c>
      <c r="CK567" s="36">
        <f t="shared" si="440"/>
        <v>9.0184794390712579E-3</v>
      </c>
      <c r="CL567" s="36">
        <f t="shared" si="441"/>
        <v>2.5238167094210555E-2</v>
      </c>
      <c r="CM567" s="36">
        <f t="shared" si="442"/>
        <v>0.52114315280517298</v>
      </c>
      <c r="CN567" s="36">
        <f t="shared" si="443"/>
        <v>0.99880771809046454</v>
      </c>
      <c r="CO567" s="36">
        <f t="shared" si="444"/>
        <v>0.98460625386760436</v>
      </c>
      <c r="CP567" s="36">
        <f t="shared" si="445"/>
        <v>0.82862280729143323</v>
      </c>
      <c r="CQ567" s="36">
        <f t="shared" si="446"/>
        <v>1339.5039740859236</v>
      </c>
      <c r="CR567" s="36">
        <f t="shared" si="447"/>
        <v>0.84525360382833081</v>
      </c>
      <c r="CS567" s="36">
        <f t="shared" si="448"/>
        <v>1.9950081127433593E-3</v>
      </c>
      <c r="CT567" s="36">
        <f t="shared" si="449"/>
        <v>123.86160806672963</v>
      </c>
      <c r="CU567" s="36"/>
      <c r="CV567" s="42" t="str">
        <f t="shared" si="450"/>
        <v>Paulistas</v>
      </c>
      <c r="CW567" s="43">
        <f t="shared" si="456"/>
        <v>10.036649954099289</v>
      </c>
      <c r="CX567" s="43">
        <f t="shared" si="456"/>
        <v>4.1724685203089118</v>
      </c>
      <c r="CY567" s="43">
        <f t="shared" si="456"/>
        <v>3.844675124951914E-4</v>
      </c>
      <c r="CZ567" s="43">
        <f t="shared" si="456"/>
        <v>0.83540420452342368</v>
      </c>
      <c r="DA567" s="43">
        <f t="shared" si="456"/>
        <v>0.83533441172709921</v>
      </c>
      <c r="DB567" s="43">
        <f t="shared" si="456"/>
        <v>2.4863594423173336E-2</v>
      </c>
      <c r="DC567" s="43">
        <f t="shared" si="456"/>
        <v>4.6380552329801136E-2</v>
      </c>
      <c r="DD567" s="43">
        <f t="shared" si="456"/>
        <v>9.0184794390712579E-3</v>
      </c>
      <c r="DE567" s="43">
        <f t="shared" si="456"/>
        <v>2.5238167094210555E-2</v>
      </c>
      <c r="DF567" s="43">
        <f t="shared" si="456"/>
        <v>1339.5039740859236</v>
      </c>
      <c r="DG567" s="43">
        <f t="shared" si="456"/>
        <v>0.84525360382833081</v>
      </c>
      <c r="DH567" s="43">
        <f t="shared" si="456"/>
        <v>1.9950081127433593E-3</v>
      </c>
      <c r="DI567" s="43">
        <f t="shared" si="456"/>
        <v>123.86160806672963</v>
      </c>
      <c r="DJ567" s="51">
        <f t="shared" si="409"/>
        <v>113.86142870123474</v>
      </c>
      <c r="DL567" s="40">
        <f t="shared" si="453"/>
        <v>564</v>
      </c>
      <c r="DM567" s="58">
        <f t="shared" si="451"/>
        <v>151.22550439152013</v>
      </c>
      <c r="DN567" s="57" t="str">
        <f t="shared" si="452"/>
        <v>Martinho Campos</v>
      </c>
    </row>
    <row r="568" spans="1:118" x14ac:dyDescent="0.3">
      <c r="A568" s="12">
        <v>314850</v>
      </c>
      <c r="B568" s="12" t="s">
        <v>29</v>
      </c>
      <c r="C568" s="12" t="s">
        <v>28</v>
      </c>
      <c r="D568" s="27" t="s">
        <v>596</v>
      </c>
      <c r="E568" s="13">
        <v>14808</v>
      </c>
      <c r="F568" s="14">
        <v>30.74</v>
      </c>
      <c r="G568" s="14">
        <v>68.010000000000005</v>
      </c>
      <c r="H568" s="15">
        <v>4551.9791999999998</v>
      </c>
      <c r="I568" s="15">
        <v>10070.9208</v>
      </c>
      <c r="J568" s="15">
        <v>99.093100000000007</v>
      </c>
      <c r="K568" s="13">
        <v>8837</v>
      </c>
      <c r="L568" s="14">
        <v>28.88</v>
      </c>
      <c r="M568" s="14">
        <v>57.77</v>
      </c>
      <c r="N568" s="15">
        <v>2552.1255999999998</v>
      </c>
      <c r="O568" s="15">
        <v>5105.1349</v>
      </c>
      <c r="P568" s="15">
        <v>139.58000000000001</v>
      </c>
      <c r="Q568" s="13">
        <v>8494</v>
      </c>
      <c r="R568" s="14">
        <v>14.97</v>
      </c>
      <c r="S568" s="14">
        <v>30.87</v>
      </c>
      <c r="T568" s="15">
        <v>1271.5518</v>
      </c>
      <c r="U568" s="14">
        <v>2622.0978000000005</v>
      </c>
      <c r="V568" s="14">
        <v>131.9941</v>
      </c>
      <c r="W568" s="14">
        <v>0.48</v>
      </c>
      <c r="X568" s="14">
        <v>0.57999999999999996</v>
      </c>
      <c r="Y568" s="14">
        <v>0.53</v>
      </c>
      <c r="Z568" s="14">
        <v>91.349000000000004</v>
      </c>
      <c r="AA568" s="14">
        <v>106.02160000000001</v>
      </c>
      <c r="AB568" s="14">
        <v>107.20480000000001</v>
      </c>
      <c r="AC568" s="14">
        <v>16557.5</v>
      </c>
      <c r="AD568" s="14">
        <v>66038.012000000002</v>
      </c>
      <c r="AE568" s="14">
        <v>1802.0788</v>
      </c>
      <c r="AF568" s="14">
        <v>7542.89</v>
      </c>
      <c r="AG568" s="14">
        <v>9188</v>
      </c>
      <c r="AH568" s="14">
        <v>8755</v>
      </c>
      <c r="AI568" s="14">
        <v>44.7517</v>
      </c>
      <c r="AJ568" s="14">
        <v>40.448999999999998</v>
      </c>
      <c r="AK568" s="14">
        <v>0.29499999999999998</v>
      </c>
      <c r="AL568" s="14">
        <v>0.08</v>
      </c>
      <c r="AM568" s="14">
        <v>0.68200000000000005</v>
      </c>
      <c r="AN568" s="14">
        <v>0.47099999999999997</v>
      </c>
      <c r="AO568" s="14">
        <v>0.47099999999999997</v>
      </c>
      <c r="AP568" s="14">
        <v>0.26700000000000002</v>
      </c>
      <c r="AQ568" s="14">
        <v>0.746</v>
      </c>
      <c r="AR568" s="14">
        <v>0.52600000000000002</v>
      </c>
      <c r="AS568" s="14">
        <v>0.627</v>
      </c>
      <c r="AT568" s="14">
        <v>0.50700000000000001</v>
      </c>
      <c r="AU568" s="14">
        <v>0.81299999999999994</v>
      </c>
      <c r="AV568" s="14">
        <v>0.59899999999999998</v>
      </c>
      <c r="AW568" s="14">
        <v>13596</v>
      </c>
      <c r="AX568" s="14">
        <v>5175</v>
      </c>
      <c r="AY568" s="14">
        <v>17547</v>
      </c>
      <c r="AZ568" s="14">
        <v>28068</v>
      </c>
      <c r="BA568" s="56">
        <f t="shared" si="407"/>
        <v>0.21116391762184325</v>
      </c>
      <c r="BB568" s="56">
        <f t="shared" si="407"/>
        <v>8.0374615599664523E-2</v>
      </c>
      <c r="BC568" s="56">
        <f t="shared" si="407"/>
        <v>0.27252818935793494</v>
      </c>
      <c r="BD568" s="56">
        <f t="shared" si="407"/>
        <v>0.43593327742055726</v>
      </c>
      <c r="BE568" s="54"/>
      <c r="BG568" s="36">
        <f t="shared" si="410"/>
        <v>0.70970701631403987</v>
      </c>
      <c r="BH568" s="36">
        <f t="shared" si="411"/>
        <v>10.197019984464376</v>
      </c>
      <c r="BI568" s="36">
        <f t="shared" si="412"/>
        <v>2.6698221586739508</v>
      </c>
      <c r="BJ568" s="36">
        <f t="shared" si="413"/>
        <v>0.11513254020483729</v>
      </c>
      <c r="BK568" s="36">
        <f t="shared" si="414"/>
        <v>0.34222070018500922</v>
      </c>
      <c r="BL568" s="36">
        <f t="shared" si="415"/>
        <v>10.196978212615628</v>
      </c>
      <c r="BM568" s="36">
        <f t="shared" si="416"/>
        <v>3.999999999999998E-2</v>
      </c>
      <c r="BN568" s="36">
        <f t="shared" si="417"/>
        <v>3.0778701138812136E-4</v>
      </c>
      <c r="BO568" s="36">
        <f t="shared" si="418"/>
        <v>1.5378700499807832E-3</v>
      </c>
      <c r="BP568" s="36">
        <f t="shared" si="419"/>
        <v>3.9999859878111457E-2</v>
      </c>
      <c r="BQ568" s="36">
        <f t="shared" si="420"/>
        <v>3.0780119071074338E-4</v>
      </c>
      <c r="BR568" s="36">
        <f t="shared" si="421"/>
        <v>1.5378983747808561E-3</v>
      </c>
      <c r="BS568" s="36">
        <f t="shared" si="422"/>
        <v>0.90059417779663176</v>
      </c>
      <c r="BT568" s="36">
        <f t="shared" si="423"/>
        <v>0.97381396727506453</v>
      </c>
      <c r="BU568" s="36">
        <f t="shared" si="424"/>
        <v>0.55184321514199697</v>
      </c>
      <c r="BV568" s="36">
        <f t="shared" si="425"/>
        <v>0.83235594023946846</v>
      </c>
      <c r="BW568" s="36">
        <f t="shared" si="426"/>
        <v>0.64264163914287276</v>
      </c>
      <c r="BX568" s="36">
        <f t="shared" si="427"/>
        <v>0.72191479750906162</v>
      </c>
      <c r="BY568" s="36">
        <f t="shared" si="428"/>
        <v>0.55184312508539179</v>
      </c>
      <c r="BZ568" s="36">
        <f t="shared" si="429"/>
        <v>0.83235584239116689</v>
      </c>
      <c r="CA568" s="36">
        <f t="shared" si="430"/>
        <v>0.16130080765606941</v>
      </c>
      <c r="CB568" s="36">
        <f t="shared" si="431"/>
        <v>0.50874217957117707</v>
      </c>
      <c r="CC568" s="36">
        <f t="shared" si="432"/>
        <v>3.069344157887054E-3</v>
      </c>
      <c r="CD568" s="36">
        <f t="shared" si="433"/>
        <v>4.3987320390973403E-2</v>
      </c>
      <c r="CE568" s="36">
        <f t="shared" si="434"/>
        <v>5.7754942767950068E-2</v>
      </c>
      <c r="CF568" s="36">
        <f t="shared" si="435"/>
        <v>0.19071462906585482</v>
      </c>
      <c r="CG568" s="36">
        <f t="shared" si="436"/>
        <v>2.7140525276531471E-3</v>
      </c>
      <c r="CH568" s="36">
        <f t="shared" si="437"/>
        <v>3.0817307219858304E-2</v>
      </c>
      <c r="CI568" s="36">
        <f t="shared" si="438"/>
        <v>2.4020822284057795E-2</v>
      </c>
      <c r="CJ568" s="36">
        <f t="shared" si="439"/>
        <v>5.5906608361155491E-2</v>
      </c>
      <c r="CK568" s="36">
        <f t="shared" si="440"/>
        <v>4.8712094633160431E-3</v>
      </c>
      <c r="CL568" s="36">
        <f t="shared" si="441"/>
        <v>2.2606508726925205E-2</v>
      </c>
      <c r="CM568" s="36">
        <f t="shared" si="442"/>
        <v>0.16942021738742952</v>
      </c>
      <c r="CN568" s="36">
        <f t="shared" si="443"/>
        <v>0.996982759271974</v>
      </c>
      <c r="CO568" s="36">
        <f t="shared" si="444"/>
        <v>0.97133986451206722</v>
      </c>
      <c r="CP568" s="36">
        <f t="shared" si="445"/>
        <v>0.74174932731334042</v>
      </c>
      <c r="CQ568" s="36">
        <f t="shared" si="446"/>
        <v>1891.6542891068561</v>
      </c>
      <c r="CR568" s="36">
        <f t="shared" si="447"/>
        <v>0.78470339921953958</v>
      </c>
      <c r="CS568" s="36">
        <f t="shared" si="448"/>
        <v>8.3703221576370158E-3</v>
      </c>
      <c r="CT568" s="36">
        <f t="shared" si="449"/>
        <v>90.10006149076689</v>
      </c>
      <c r="CU568" s="36"/>
      <c r="CV568" s="42" t="str">
        <f t="shared" si="450"/>
        <v>Pavão</v>
      </c>
      <c r="CW568" s="43">
        <f t="shared" si="456"/>
        <v>10.197019984464376</v>
      </c>
      <c r="CX568" s="43">
        <f t="shared" si="456"/>
        <v>2.6698221586739508</v>
      </c>
      <c r="CY568" s="43">
        <f t="shared" si="456"/>
        <v>1.5378700499807832E-3</v>
      </c>
      <c r="CZ568" s="43">
        <f t="shared" si="456"/>
        <v>0.83235594023946846</v>
      </c>
      <c r="DA568" s="43">
        <f t="shared" si="456"/>
        <v>0.72191479750906162</v>
      </c>
      <c r="DB568" s="43">
        <f t="shared" si="456"/>
        <v>2.4020822284057795E-2</v>
      </c>
      <c r="DC568" s="43">
        <f t="shared" si="456"/>
        <v>5.5906608361155491E-2</v>
      </c>
      <c r="DD568" s="43">
        <f t="shared" si="456"/>
        <v>4.8712094633160431E-3</v>
      </c>
      <c r="DE568" s="43">
        <f t="shared" si="456"/>
        <v>2.2606508726925205E-2</v>
      </c>
      <c r="DF568" s="43">
        <f t="shared" si="456"/>
        <v>1891.6542891068561</v>
      </c>
      <c r="DG568" s="43">
        <f t="shared" si="456"/>
        <v>0.78470339921953958</v>
      </c>
      <c r="DH568" s="43">
        <f t="shared" si="456"/>
        <v>8.3703221576370158E-3</v>
      </c>
      <c r="DI568" s="43">
        <f t="shared" si="456"/>
        <v>90.10006149076689</v>
      </c>
      <c r="DJ568" s="51">
        <f t="shared" si="409"/>
        <v>153.62134463221327</v>
      </c>
      <c r="DL568" s="40">
        <f t="shared" si="453"/>
        <v>565</v>
      </c>
      <c r="DM568" s="58">
        <f t="shared" si="451"/>
        <v>151.62021089502593</v>
      </c>
      <c r="DN568" s="57" t="str">
        <f t="shared" si="452"/>
        <v>Argirita</v>
      </c>
    </row>
    <row r="569" spans="1:118" x14ac:dyDescent="0.3">
      <c r="A569" s="12">
        <v>314860</v>
      </c>
      <c r="B569" s="12" t="s">
        <v>29</v>
      </c>
      <c r="C569" s="12" t="s">
        <v>28</v>
      </c>
      <c r="D569" s="27" t="s">
        <v>39</v>
      </c>
      <c r="E569" s="13">
        <v>17810</v>
      </c>
      <c r="F569" s="14">
        <v>54.41</v>
      </c>
      <c r="G569" s="14">
        <v>75.290000000000006</v>
      </c>
      <c r="H569" s="15">
        <v>9690.4209999999985</v>
      </c>
      <c r="I569" s="15">
        <v>13409.148999999999</v>
      </c>
      <c r="J569" s="15">
        <v>175.39529999999999</v>
      </c>
      <c r="K569" s="13">
        <v>16986</v>
      </c>
      <c r="L569" s="14">
        <v>28.26</v>
      </c>
      <c r="M569" s="14">
        <v>58.47</v>
      </c>
      <c r="N569" s="15">
        <v>4800.2436000000007</v>
      </c>
      <c r="O569" s="15">
        <v>9931.7142000000003</v>
      </c>
      <c r="P569" s="15">
        <v>136.58349999999999</v>
      </c>
      <c r="Q569" s="13">
        <v>17146</v>
      </c>
      <c r="R569" s="14">
        <v>7.33</v>
      </c>
      <c r="S569" s="14">
        <v>25.6</v>
      </c>
      <c r="T569" s="15">
        <v>1256.8018</v>
      </c>
      <c r="U569" s="14">
        <v>4389.3760000000002</v>
      </c>
      <c r="V569" s="14">
        <v>64.630399999999995</v>
      </c>
      <c r="W569" s="14">
        <v>0.64</v>
      </c>
      <c r="X569" s="14">
        <v>0.61</v>
      </c>
      <c r="Y569" s="14">
        <v>0.53</v>
      </c>
      <c r="Z569" s="14">
        <v>121.7987</v>
      </c>
      <c r="AA569" s="14">
        <v>111.5055</v>
      </c>
      <c r="AB569" s="14">
        <v>107.20480000000001</v>
      </c>
      <c r="AC569" s="14">
        <v>38849.199999999997</v>
      </c>
      <c r="AD569" s="14">
        <v>146730.92499999999</v>
      </c>
      <c r="AE569" s="14">
        <v>2259.8569000000002</v>
      </c>
      <c r="AF569" s="14">
        <v>8235.4500000000007</v>
      </c>
      <c r="AG569" s="14">
        <v>17191</v>
      </c>
      <c r="AH569" s="14">
        <v>17817</v>
      </c>
      <c r="AI569" s="14">
        <v>56.119799999999998</v>
      </c>
      <c r="AJ569" s="14">
        <v>44.162799999999997</v>
      </c>
      <c r="AK569" s="14">
        <v>0.32700000000000001</v>
      </c>
      <c r="AL569" s="14">
        <v>0.123</v>
      </c>
      <c r="AM569" s="14">
        <v>0.60399999999999998</v>
      </c>
      <c r="AN569" s="14">
        <v>0.47</v>
      </c>
      <c r="AO569" s="14">
        <v>0.48599999999999999</v>
      </c>
      <c r="AP569" s="14">
        <v>0.30399999999999999</v>
      </c>
      <c r="AQ569" s="14">
        <v>0.69799999999999995</v>
      </c>
      <c r="AR569" s="14">
        <v>0.54</v>
      </c>
      <c r="AS569" s="14">
        <v>0.627</v>
      </c>
      <c r="AT569" s="14">
        <v>0.497</v>
      </c>
      <c r="AU569" s="14">
        <v>0.78700000000000003</v>
      </c>
      <c r="AV569" s="14">
        <v>0.63</v>
      </c>
      <c r="AW569" s="14">
        <v>46027</v>
      </c>
      <c r="AX569" s="14">
        <v>4260</v>
      </c>
      <c r="AY569" s="14">
        <v>46033</v>
      </c>
      <c r="AZ569" s="14">
        <v>44291</v>
      </c>
      <c r="BA569" s="56">
        <f t="shared" si="407"/>
        <v>0.32733569919849798</v>
      </c>
      <c r="BB569" s="56">
        <f t="shared" si="407"/>
        <v>3.0296349503239433E-2</v>
      </c>
      <c r="BC569" s="56">
        <f t="shared" si="407"/>
        <v>0.32737837011329129</v>
      </c>
      <c r="BD569" s="56">
        <f t="shared" si="407"/>
        <v>0.31498958118497128</v>
      </c>
      <c r="BE569" s="54"/>
      <c r="BG569" s="36">
        <f t="shared" si="410"/>
        <v>0.46505771261975026</v>
      </c>
      <c r="BH569" s="36">
        <f t="shared" si="411"/>
        <v>1.109275082582053</v>
      </c>
      <c r="BI569" s="36">
        <f t="shared" si="412"/>
        <v>1.4025672983960211</v>
      </c>
      <c r="BJ569" s="36">
        <f t="shared" si="413"/>
        <v>0.12039223679675495</v>
      </c>
      <c r="BK569" s="36">
        <f t="shared" si="414"/>
        <v>9.3199746657944449E-2</v>
      </c>
      <c r="BL569" s="36">
        <f t="shared" si="415"/>
        <v>1.1092698340565261</v>
      </c>
      <c r="BM569" s="36">
        <f t="shared" si="416"/>
        <v>4.4444444444444427E-3</v>
      </c>
      <c r="BN569" s="36">
        <f t="shared" si="417"/>
        <v>4.9245921822099106E-3</v>
      </c>
      <c r="BO569" s="36">
        <f t="shared" si="418"/>
        <v>1.5378700499807832E-3</v>
      </c>
      <c r="BP569" s="36">
        <f t="shared" si="419"/>
        <v>4.4445456442508439E-3</v>
      </c>
      <c r="BQ569" s="36">
        <f t="shared" si="420"/>
        <v>4.9246843471767191E-3</v>
      </c>
      <c r="BR569" s="36">
        <f t="shared" si="421"/>
        <v>1.5378983747808561E-3</v>
      </c>
      <c r="BS569" s="36">
        <f t="shared" si="422"/>
        <v>0.77497954615163434</v>
      </c>
      <c r="BT569" s="36">
        <f t="shared" si="423"/>
        <v>0.94228845022485275</v>
      </c>
      <c r="BU569" s="36">
        <f t="shared" si="424"/>
        <v>0.45906205097213043</v>
      </c>
      <c r="BV569" s="36">
        <f t="shared" si="425"/>
        <v>0.81773389050856837</v>
      </c>
      <c r="BW569" s="36">
        <f t="shared" si="426"/>
        <v>0.39549061482864301</v>
      </c>
      <c r="BX569" s="36">
        <f t="shared" si="427"/>
        <v>0.48169077503621727</v>
      </c>
      <c r="BY569" s="36">
        <f t="shared" si="428"/>
        <v>0.45906253640551342</v>
      </c>
      <c r="BZ569" s="36">
        <f t="shared" si="429"/>
        <v>0.81773408319045249</v>
      </c>
      <c r="CA569" s="36">
        <f t="shared" si="430"/>
        <v>0.11337631506404056</v>
      </c>
      <c r="CB569" s="36">
        <f t="shared" si="431"/>
        <v>0.31263729910972371</v>
      </c>
      <c r="CC569" s="36">
        <f t="shared" si="432"/>
        <v>2.6710967534012166E-2</v>
      </c>
      <c r="CD569" s="36">
        <f t="shared" si="433"/>
        <v>4.4693932705733963E-2</v>
      </c>
      <c r="CE569" s="36">
        <f t="shared" si="434"/>
        <v>4.6711758584807514E-2</v>
      </c>
      <c r="CF569" s="36">
        <f t="shared" si="435"/>
        <v>0.12862967117093055</v>
      </c>
      <c r="CG569" s="36">
        <f t="shared" si="436"/>
        <v>1.2788822172243065E-2</v>
      </c>
      <c r="CH569" s="36">
        <f t="shared" si="437"/>
        <v>2.359450084020398E-2</v>
      </c>
      <c r="CI569" s="36">
        <f t="shared" si="438"/>
        <v>2.4020822284057795E-2</v>
      </c>
      <c r="CJ569" s="36">
        <f t="shared" si="439"/>
        <v>6.3255280156771676E-2</v>
      </c>
      <c r="CK569" s="36">
        <f t="shared" si="440"/>
        <v>9.9086762773015428E-3</v>
      </c>
      <c r="CL569" s="36">
        <f t="shared" si="441"/>
        <v>1.1317338162064268E-2</v>
      </c>
      <c r="CM569" s="36">
        <f t="shared" si="442"/>
        <v>0.98387992170911942</v>
      </c>
      <c r="CN569" s="36">
        <f t="shared" si="443"/>
        <v>0.99751591065379841</v>
      </c>
      <c r="CO569" s="36">
        <f t="shared" si="444"/>
        <v>0.92569999899202982</v>
      </c>
      <c r="CP569" s="36">
        <f t="shared" si="445"/>
        <v>0.61004215658731642</v>
      </c>
      <c r="CQ569" s="36">
        <f t="shared" si="446"/>
        <v>4620.0636171831184</v>
      </c>
      <c r="CR569" s="36">
        <f t="shared" si="447"/>
        <v>0.91578521641305277</v>
      </c>
      <c r="CS569" s="36">
        <f t="shared" si="448"/>
        <v>9.6825069742362144E-2</v>
      </c>
      <c r="CT569" s="36">
        <f t="shared" si="449"/>
        <v>43.312388670216521</v>
      </c>
      <c r="CU569" s="36"/>
      <c r="CV569" s="42" t="str">
        <f t="shared" si="450"/>
        <v>Peçanha</v>
      </c>
      <c r="CW569" s="43">
        <f t="shared" si="456"/>
        <v>1.109275082582053</v>
      </c>
      <c r="CX569" s="43">
        <f t="shared" si="456"/>
        <v>1.4025672983960211</v>
      </c>
      <c r="CY569" s="43">
        <f t="shared" si="456"/>
        <v>1.5378700499807832E-3</v>
      </c>
      <c r="CZ569" s="43">
        <f t="shared" si="456"/>
        <v>0.81773389050856837</v>
      </c>
      <c r="DA569" s="43">
        <f t="shared" si="456"/>
        <v>0.48169077503621727</v>
      </c>
      <c r="DB569" s="43">
        <f t="shared" si="456"/>
        <v>2.4020822284057795E-2</v>
      </c>
      <c r="DC569" s="43">
        <f t="shared" si="456"/>
        <v>6.3255280156771676E-2</v>
      </c>
      <c r="DD569" s="43">
        <f t="shared" si="456"/>
        <v>9.9086762773015428E-3</v>
      </c>
      <c r="DE569" s="43">
        <f t="shared" si="456"/>
        <v>1.1317338162064268E-2</v>
      </c>
      <c r="DF569" s="43">
        <f t="shared" si="456"/>
        <v>4620.0636171831184</v>
      </c>
      <c r="DG569" s="43">
        <f t="shared" si="456"/>
        <v>0.91578521641305277</v>
      </c>
      <c r="DH569" s="43">
        <f t="shared" si="456"/>
        <v>9.6825069742362144E-2</v>
      </c>
      <c r="DI569" s="43">
        <f t="shared" si="456"/>
        <v>43.312388670216521</v>
      </c>
      <c r="DJ569" s="51">
        <f t="shared" si="409"/>
        <v>359.10076332099567</v>
      </c>
      <c r="DL569" s="40">
        <f t="shared" si="453"/>
        <v>566</v>
      </c>
      <c r="DM569" s="58">
        <f t="shared" si="451"/>
        <v>152.60494113319331</v>
      </c>
      <c r="DN569" s="57" t="str">
        <f t="shared" si="452"/>
        <v>Serrania</v>
      </c>
    </row>
    <row r="570" spans="1:118" x14ac:dyDescent="0.3">
      <c r="A570" s="12">
        <v>314870</v>
      </c>
      <c r="B570" s="12" t="s">
        <v>29</v>
      </c>
      <c r="C570" s="12" t="s">
        <v>28</v>
      </c>
      <c r="D570" s="27" t="s">
        <v>176</v>
      </c>
      <c r="E570" s="13">
        <v>21785</v>
      </c>
      <c r="F570" s="14">
        <v>34.78</v>
      </c>
      <c r="G570" s="14">
        <v>72.569999999999993</v>
      </c>
      <c r="H570" s="15">
        <v>7576.8230000000003</v>
      </c>
      <c r="I570" s="15">
        <v>15809.374499999998</v>
      </c>
      <c r="J570" s="15">
        <v>112.1163</v>
      </c>
      <c r="K570" s="13">
        <v>23485</v>
      </c>
      <c r="L570" s="14">
        <v>31.28</v>
      </c>
      <c r="M570" s="14">
        <v>61.02</v>
      </c>
      <c r="N570" s="15">
        <v>7346.1080000000002</v>
      </c>
      <c r="O570" s="15">
        <v>14330.547000000002</v>
      </c>
      <c r="P570" s="15">
        <v>151.17939999999999</v>
      </c>
      <c r="Q570" s="13">
        <v>23746</v>
      </c>
      <c r="R570" s="14">
        <v>12.62</v>
      </c>
      <c r="S570" s="14">
        <v>34.64</v>
      </c>
      <c r="T570" s="15">
        <v>2996.7451999999994</v>
      </c>
      <c r="U570" s="14">
        <v>8225.6144000000004</v>
      </c>
      <c r="V570" s="14">
        <v>111.2736</v>
      </c>
      <c r="W570" s="14">
        <v>0.56000000000000005</v>
      </c>
      <c r="X570" s="14">
        <v>0.6</v>
      </c>
      <c r="Y570" s="14">
        <v>0.53</v>
      </c>
      <c r="Z570" s="14">
        <v>106.57380000000001</v>
      </c>
      <c r="AA570" s="14">
        <v>109.67749999999999</v>
      </c>
      <c r="AB570" s="14">
        <v>107.20480000000001</v>
      </c>
      <c r="AC570" s="14">
        <v>50613.061000000002</v>
      </c>
      <c r="AD570" s="14">
        <v>232443.51</v>
      </c>
      <c r="AE570" s="14">
        <v>2150.2701999999999</v>
      </c>
      <c r="AF570" s="14">
        <v>9430.52</v>
      </c>
      <c r="AG570" s="14">
        <v>23538</v>
      </c>
      <c r="AH570" s="14">
        <v>24648</v>
      </c>
      <c r="AI570" s="14">
        <v>53.398400000000002</v>
      </c>
      <c r="AJ570" s="14">
        <v>50.571399999999997</v>
      </c>
      <c r="AK570" s="14">
        <v>0.36399999999999999</v>
      </c>
      <c r="AL570" s="14">
        <v>0.156</v>
      </c>
      <c r="AM570" s="14">
        <v>0.625</v>
      </c>
      <c r="AN570" s="14">
        <v>0.49299999999999999</v>
      </c>
      <c r="AO570" s="14">
        <v>0.51600000000000001</v>
      </c>
      <c r="AP570" s="14">
        <v>0.36199999999999999</v>
      </c>
      <c r="AQ570" s="14">
        <v>0.71299999999999997</v>
      </c>
      <c r="AR570" s="14">
        <v>0.53200000000000003</v>
      </c>
      <c r="AS570" s="14">
        <v>0.627</v>
      </c>
      <c r="AT570" s="14">
        <v>0.51800000000000002</v>
      </c>
      <c r="AU570" s="14">
        <v>0.79700000000000004</v>
      </c>
      <c r="AV570" s="14">
        <v>0.59599999999999997</v>
      </c>
      <c r="AW570" s="14">
        <v>18114</v>
      </c>
      <c r="AX570" s="14">
        <v>47616</v>
      </c>
      <c r="AY570" s="14">
        <v>80051</v>
      </c>
      <c r="AZ570" s="14">
        <v>77394</v>
      </c>
      <c r="BA570" s="56">
        <f t="shared" si="407"/>
        <v>8.1165005040887195E-2</v>
      </c>
      <c r="BB570" s="56">
        <f t="shared" si="407"/>
        <v>0.21335723087263359</v>
      </c>
      <c r="BC570" s="56">
        <f t="shared" si="407"/>
        <v>0.35869160972331132</v>
      </c>
      <c r="BD570" s="56">
        <f t="shared" si="407"/>
        <v>0.3467861543631679</v>
      </c>
      <c r="BE570" s="54"/>
      <c r="BG570" s="36">
        <f t="shared" si="410"/>
        <v>0.31306837611866489</v>
      </c>
      <c r="BH570" s="36">
        <f t="shared" si="411"/>
        <v>6.4262960085995173</v>
      </c>
      <c r="BI570" s="36">
        <f t="shared" si="412"/>
        <v>3.8244941699961559</v>
      </c>
      <c r="BJ570" s="36">
        <f t="shared" si="413"/>
        <v>0.31034349524489768</v>
      </c>
      <c r="BK570" s="36">
        <f t="shared" si="414"/>
        <v>9.113234533056444E-2</v>
      </c>
      <c r="BL570" s="36">
        <f t="shared" si="415"/>
        <v>6.4262707430859516</v>
      </c>
      <c r="BM570" s="36">
        <f t="shared" si="416"/>
        <v>4.444444444444428E-3</v>
      </c>
      <c r="BN570" s="36">
        <f t="shared" si="417"/>
        <v>2.7700831024930687E-3</v>
      </c>
      <c r="BO570" s="36">
        <f t="shared" si="418"/>
        <v>1.5378700499807832E-3</v>
      </c>
      <c r="BP570" s="36">
        <f t="shared" si="419"/>
        <v>4.4444288753457076E-3</v>
      </c>
      <c r="BQ570" s="36">
        <f t="shared" si="420"/>
        <v>2.77010968848059E-3</v>
      </c>
      <c r="BR570" s="36">
        <f t="shared" si="421"/>
        <v>1.5378983747808561E-3</v>
      </c>
      <c r="BS570" s="36">
        <f t="shared" si="422"/>
        <v>0.71249116928807776</v>
      </c>
      <c r="BT570" s="36">
        <f t="shared" si="423"/>
        <v>0.90936995074682359</v>
      </c>
      <c r="BU570" s="36">
        <f t="shared" si="424"/>
        <v>0.48049587648540992</v>
      </c>
      <c r="BV570" s="36">
        <f t="shared" si="425"/>
        <v>0.79280703235515437</v>
      </c>
      <c r="BW570" s="36">
        <f t="shared" si="426"/>
        <v>0.24192755673091274</v>
      </c>
      <c r="BX570" s="36">
        <f t="shared" si="427"/>
        <v>0.3326230769034576</v>
      </c>
      <c r="BY570" s="36">
        <f t="shared" si="428"/>
        <v>0.48049631689484917</v>
      </c>
      <c r="BZ570" s="36">
        <f t="shared" si="429"/>
        <v>0.79280721798745124</v>
      </c>
      <c r="CA570" s="36">
        <f t="shared" si="430"/>
        <v>6.8467675242440865E-2</v>
      </c>
      <c r="CB570" s="36">
        <f t="shared" si="431"/>
        <v>0.19435772921725059</v>
      </c>
      <c r="CC570" s="36">
        <f t="shared" si="432"/>
        <v>1.8049661988474595E-2</v>
      </c>
      <c r="CD570" s="36">
        <f t="shared" si="433"/>
        <v>2.9866334849781521E-2</v>
      </c>
      <c r="CE570" s="36">
        <f t="shared" si="434"/>
        <v>2.8137356919875126E-2</v>
      </c>
      <c r="CF570" s="36">
        <f t="shared" si="435"/>
        <v>5.5831508483327102E-2</v>
      </c>
      <c r="CG570" s="36">
        <f t="shared" si="436"/>
        <v>8.8412561816946112E-3</v>
      </c>
      <c r="CH570" s="36">
        <f t="shared" si="437"/>
        <v>2.7603895401971279E-2</v>
      </c>
      <c r="CI570" s="36">
        <f t="shared" si="438"/>
        <v>2.4020822284057795E-2</v>
      </c>
      <c r="CJ570" s="36">
        <f t="shared" si="439"/>
        <v>4.8347002467702162E-2</v>
      </c>
      <c r="CK570" s="36">
        <f t="shared" si="440"/>
        <v>7.7617309615696777E-3</v>
      </c>
      <c r="CL570" s="36">
        <f t="shared" si="441"/>
        <v>2.3904230169508576E-2</v>
      </c>
      <c r="CM570" s="36">
        <f t="shared" si="442"/>
        <v>4.669130403178768E-2</v>
      </c>
      <c r="CN570" s="36">
        <f t="shared" si="443"/>
        <v>0.97240988912024207</v>
      </c>
      <c r="CO570" s="36">
        <f t="shared" si="444"/>
        <v>0.87263563595289451</v>
      </c>
      <c r="CP570" s="36">
        <f t="shared" si="445"/>
        <v>0.38119590836193568</v>
      </c>
      <c r="CQ570" s="36">
        <f t="shared" si="446"/>
        <v>259.26854839870214</v>
      </c>
      <c r="CR570" s="36">
        <f t="shared" si="447"/>
        <v>0.48573183011901083</v>
      </c>
      <c r="CS570" s="36">
        <f t="shared" si="448"/>
        <v>0.19060070857187147</v>
      </c>
      <c r="CT570" s="36">
        <f t="shared" si="449"/>
        <v>53.971052816737192</v>
      </c>
      <c r="CU570" s="36"/>
      <c r="CV570" s="42" t="str">
        <f t="shared" si="450"/>
        <v>Pedra Azul</v>
      </c>
      <c r="CW570" s="43">
        <f t="shared" si="456"/>
        <v>6.4262960085995173</v>
      </c>
      <c r="CX570" s="43">
        <f t="shared" si="456"/>
        <v>3.8244941699961559</v>
      </c>
      <c r="CY570" s="43">
        <f t="shared" si="456"/>
        <v>1.5378700499807832E-3</v>
      </c>
      <c r="CZ570" s="43">
        <f t="shared" si="456"/>
        <v>0.79280703235515437</v>
      </c>
      <c r="DA570" s="43">
        <f t="shared" si="456"/>
        <v>0.3326230769034576</v>
      </c>
      <c r="DB570" s="43">
        <f t="shared" si="456"/>
        <v>2.4020822284057795E-2</v>
      </c>
      <c r="DC570" s="43">
        <f t="shared" si="456"/>
        <v>4.8347002467702162E-2</v>
      </c>
      <c r="DD570" s="43">
        <f t="shared" si="456"/>
        <v>7.7617309615696777E-3</v>
      </c>
      <c r="DE570" s="43">
        <f t="shared" si="456"/>
        <v>2.3904230169508576E-2</v>
      </c>
      <c r="DF570" s="43">
        <f t="shared" si="456"/>
        <v>259.26854839870214</v>
      </c>
      <c r="DG570" s="43">
        <f t="shared" si="456"/>
        <v>0.48573183011901083</v>
      </c>
      <c r="DH570" s="43">
        <f t="shared" si="456"/>
        <v>0.19060070857187147</v>
      </c>
      <c r="DI570" s="43">
        <f t="shared" si="456"/>
        <v>53.971052816737192</v>
      </c>
      <c r="DJ570" s="51">
        <f t="shared" si="409"/>
        <v>25.03059428445518</v>
      </c>
      <c r="DL570" s="40">
        <f t="shared" si="453"/>
        <v>567</v>
      </c>
      <c r="DM570" s="58">
        <f t="shared" si="451"/>
        <v>153.62134463221327</v>
      </c>
      <c r="DN570" s="57" t="str">
        <f t="shared" si="452"/>
        <v>Pavão</v>
      </c>
    </row>
    <row r="571" spans="1:118" x14ac:dyDescent="0.3">
      <c r="A571" s="12">
        <v>314875</v>
      </c>
      <c r="B571" s="12" t="s">
        <v>29</v>
      </c>
      <c r="C571" s="12" t="s">
        <v>28</v>
      </c>
      <c r="D571" s="27" t="s">
        <v>588</v>
      </c>
      <c r="E571" s="13">
        <v>5750</v>
      </c>
      <c r="F571" s="14">
        <v>57.47</v>
      </c>
      <c r="G571" s="14">
        <v>83.26</v>
      </c>
      <c r="H571" s="15">
        <v>3304.5250000000001</v>
      </c>
      <c r="I571" s="15">
        <v>4787.45</v>
      </c>
      <c r="J571" s="15">
        <v>185.2595</v>
      </c>
      <c r="K571" s="13">
        <v>7268</v>
      </c>
      <c r="L571" s="14">
        <v>34.869999999999997</v>
      </c>
      <c r="M571" s="14">
        <v>55.35</v>
      </c>
      <c r="N571" s="15">
        <v>2534.3515999999995</v>
      </c>
      <c r="O571" s="15">
        <v>4022.8379999999997</v>
      </c>
      <c r="P571" s="15">
        <v>168.53030000000001</v>
      </c>
      <c r="Q571" s="13">
        <v>6671</v>
      </c>
      <c r="R571" s="14">
        <v>19.47</v>
      </c>
      <c r="S571" s="14">
        <v>40.94</v>
      </c>
      <c r="T571" s="15">
        <v>1298.8436999999999</v>
      </c>
      <c r="U571" s="14">
        <v>2731.1073999999999</v>
      </c>
      <c r="V571" s="14">
        <v>171.67169999999999</v>
      </c>
      <c r="W571" s="14">
        <v>0.42</v>
      </c>
      <c r="X571" s="14">
        <v>0.65</v>
      </c>
      <c r="Y571" s="14">
        <v>0.5</v>
      </c>
      <c r="Z571" s="14">
        <v>79.930400000000006</v>
      </c>
      <c r="AA571" s="14">
        <v>118.8173</v>
      </c>
      <c r="AB571" s="14">
        <v>101.1366</v>
      </c>
      <c r="AC571" s="14">
        <v>19825.881000000001</v>
      </c>
      <c r="AD571" s="14">
        <v>56963.07</v>
      </c>
      <c r="AE571" s="14">
        <v>3194.6311999999998</v>
      </c>
      <c r="AF571" s="14">
        <v>8120.18</v>
      </c>
      <c r="AG571" s="14">
        <v>6206</v>
      </c>
      <c r="AH571" s="14">
        <v>7015</v>
      </c>
      <c r="AI571" s="14">
        <v>79.333399999999997</v>
      </c>
      <c r="AJ571" s="14">
        <v>43.544699999999999</v>
      </c>
      <c r="AK571" s="14">
        <v>0.26400000000000001</v>
      </c>
      <c r="AL571" s="14">
        <v>7.0999999999999994E-2</v>
      </c>
      <c r="AM571" s="14">
        <v>0.67800000000000005</v>
      </c>
      <c r="AN571" s="14">
        <v>0.38400000000000001</v>
      </c>
      <c r="AO571" s="14">
        <v>0.434</v>
      </c>
      <c r="AP571" s="14">
        <v>0.20699999999999999</v>
      </c>
      <c r="AQ571" s="14">
        <v>0.71499999999999997</v>
      </c>
      <c r="AR571" s="14">
        <v>0.55200000000000005</v>
      </c>
      <c r="AS571" s="14">
        <v>0.57299999999999995</v>
      </c>
      <c r="AT571" s="14">
        <v>0.45700000000000002</v>
      </c>
      <c r="AU571" s="14">
        <v>0.74</v>
      </c>
      <c r="AV571" s="14">
        <v>0.55700000000000005</v>
      </c>
      <c r="AW571" s="14">
        <v>11725</v>
      </c>
      <c r="AX571" s="14">
        <v>2930</v>
      </c>
      <c r="AY571" s="14">
        <v>11560</v>
      </c>
      <c r="AZ571" s="14">
        <v>26704</v>
      </c>
      <c r="BA571" s="56">
        <f t="shared" si="407"/>
        <v>0.22156503335286004</v>
      </c>
      <c r="BB571" s="56">
        <f t="shared" si="407"/>
        <v>5.5367637332527073E-2</v>
      </c>
      <c r="BC571" s="56">
        <f t="shared" si="407"/>
        <v>0.21844706060205218</v>
      </c>
      <c r="BD571" s="56">
        <f t="shared" si="407"/>
        <v>0.50462026871256072</v>
      </c>
      <c r="BE571" s="54"/>
      <c r="BG571" s="36">
        <f t="shared" si="410"/>
        <v>0.7678258466529867</v>
      </c>
      <c r="BH571" s="36">
        <f t="shared" si="411"/>
        <v>19.836169762022458</v>
      </c>
      <c r="BI571" s="36">
        <f t="shared" si="412"/>
        <v>6.2159169006045474</v>
      </c>
      <c r="BJ571" s="36">
        <f t="shared" si="413"/>
        <v>0.10571030369570059</v>
      </c>
      <c r="BK571" s="36">
        <f t="shared" si="414"/>
        <v>0.32233233954921819</v>
      </c>
      <c r="BL571" s="36">
        <f t="shared" si="415"/>
        <v>19.836098184537558</v>
      </c>
      <c r="BM571" s="36">
        <f t="shared" si="416"/>
        <v>9.0000000000000024E-2</v>
      </c>
      <c r="BN571" s="36">
        <f t="shared" si="417"/>
        <v>1.9698368728839705E-2</v>
      </c>
      <c r="BO571" s="36">
        <f t="shared" si="418"/>
        <v>3.8446751249519579E-4</v>
      </c>
      <c r="BP571" s="36">
        <f t="shared" si="419"/>
        <v>8.9999684725750775E-2</v>
      </c>
      <c r="BQ571" s="36">
        <f t="shared" si="420"/>
        <v>1.9698467983079896E-2</v>
      </c>
      <c r="BR571" s="36">
        <f t="shared" si="421"/>
        <v>3.8445558641098343E-4</v>
      </c>
      <c r="BS571" s="36">
        <f t="shared" si="422"/>
        <v>0.88158674712415397</v>
      </c>
      <c r="BT571" s="36">
        <f t="shared" si="423"/>
        <v>0.97739186053216354</v>
      </c>
      <c r="BU571" s="36">
        <f t="shared" si="424"/>
        <v>0.29610825779591848</v>
      </c>
      <c r="BV571" s="36">
        <f t="shared" si="425"/>
        <v>0.82015860267475693</v>
      </c>
      <c r="BW571" s="36">
        <f t="shared" si="426"/>
        <v>0.74999892484026875</v>
      </c>
      <c r="BX571" s="36">
        <f t="shared" si="427"/>
        <v>0.77358297452981684</v>
      </c>
      <c r="BY571" s="36">
        <f t="shared" si="428"/>
        <v>0.29610862250209763</v>
      </c>
      <c r="BZ571" s="36">
        <f t="shared" si="429"/>
        <v>0.8201586431218677</v>
      </c>
      <c r="CA571" s="36">
        <f t="shared" si="430"/>
        <v>0.21576307658126551</v>
      </c>
      <c r="CB571" s="36">
        <f t="shared" si="431"/>
        <v>0.555799642861731</v>
      </c>
      <c r="CC571" s="36">
        <f t="shared" si="432"/>
        <v>3.7139064310433298E-3</v>
      </c>
      <c r="CD571" s="36">
        <f t="shared" si="433"/>
        <v>0.12652583216972205</v>
      </c>
      <c r="CE571" s="36">
        <f t="shared" si="434"/>
        <v>9.0000000000000024E-2</v>
      </c>
      <c r="CF571" s="36">
        <f t="shared" si="435"/>
        <v>0.31729690754686751</v>
      </c>
      <c r="CG571" s="36">
        <f t="shared" si="436"/>
        <v>8.3698086278131672E-3</v>
      </c>
      <c r="CH571" s="36">
        <f t="shared" si="437"/>
        <v>1.8170025844871786E-2</v>
      </c>
      <c r="CI571" s="36">
        <f t="shared" si="438"/>
        <v>5.187589453723819E-2</v>
      </c>
      <c r="CJ571" s="36">
        <f t="shared" si="439"/>
        <v>9.7186184497024236E-2</v>
      </c>
      <c r="CK571" s="36">
        <f t="shared" si="440"/>
        <v>2.350643298126923E-2</v>
      </c>
      <c r="CL571" s="36">
        <f t="shared" si="441"/>
        <v>4.4070217795885457E-2</v>
      </c>
      <c r="CM571" s="36">
        <f t="shared" si="442"/>
        <v>0.24263309264971716</v>
      </c>
      <c r="CN571" s="36">
        <f t="shared" si="443"/>
        <v>0.99829112799875119</v>
      </c>
      <c r="CO571" s="36">
        <f t="shared" si="444"/>
        <v>0.9810718105793329</v>
      </c>
      <c r="CP571" s="36">
        <f t="shared" si="445"/>
        <v>0.75340923948106453</v>
      </c>
      <c r="CQ571" s="36">
        <f t="shared" si="446"/>
        <v>2087.0929426608868</v>
      </c>
      <c r="CR571" s="36">
        <f t="shared" si="447"/>
        <v>0.84889520974343557</v>
      </c>
      <c r="CS571" s="36">
        <f t="shared" si="448"/>
        <v>1.5652073540536809E-2</v>
      </c>
      <c r="CT571" s="36">
        <f t="shared" si="449"/>
        <v>124.21712512284755</v>
      </c>
      <c r="CU571" s="36"/>
      <c r="CV571" s="42" t="str">
        <f t="shared" si="450"/>
        <v>Pedra Bonita</v>
      </c>
      <c r="CW571" s="43">
        <f t="shared" si="456"/>
        <v>19.836169762022458</v>
      </c>
      <c r="CX571" s="43">
        <f t="shared" si="456"/>
        <v>6.2159169006045474</v>
      </c>
      <c r="CY571" s="43">
        <f t="shared" si="456"/>
        <v>3.8446751249519579E-4</v>
      </c>
      <c r="CZ571" s="43">
        <f t="shared" si="456"/>
        <v>0.82015860267475693</v>
      </c>
      <c r="DA571" s="43">
        <f t="shared" si="456"/>
        <v>0.77358297452981684</v>
      </c>
      <c r="DB571" s="43">
        <f t="shared" si="456"/>
        <v>5.187589453723819E-2</v>
      </c>
      <c r="DC571" s="43">
        <f t="shared" si="456"/>
        <v>9.7186184497024236E-2</v>
      </c>
      <c r="DD571" s="43">
        <f t="shared" si="456"/>
        <v>2.350643298126923E-2</v>
      </c>
      <c r="DE571" s="43">
        <f t="shared" si="456"/>
        <v>4.4070217795885457E-2</v>
      </c>
      <c r="DF571" s="43">
        <f t="shared" si="456"/>
        <v>2087.0929426608868</v>
      </c>
      <c r="DG571" s="43">
        <f t="shared" si="456"/>
        <v>0.84889520974343557</v>
      </c>
      <c r="DH571" s="43">
        <f t="shared" si="456"/>
        <v>1.5652073540536809E-2</v>
      </c>
      <c r="DI571" s="43">
        <f t="shared" si="456"/>
        <v>124.21712512284755</v>
      </c>
      <c r="DJ571" s="51">
        <f t="shared" si="409"/>
        <v>172.31057434647488</v>
      </c>
      <c r="DL571" s="40">
        <f t="shared" si="453"/>
        <v>568</v>
      </c>
      <c r="DM571" s="58">
        <f t="shared" si="451"/>
        <v>154.03527208246035</v>
      </c>
      <c r="DN571" s="57" t="str">
        <f t="shared" si="452"/>
        <v>Grupiara</v>
      </c>
    </row>
    <row r="572" spans="1:118" x14ac:dyDescent="0.3">
      <c r="A572" s="12">
        <v>314880</v>
      </c>
      <c r="B572" s="12" t="s">
        <v>29</v>
      </c>
      <c r="C572" s="12" t="s">
        <v>28</v>
      </c>
      <c r="D572" s="27" t="s">
        <v>599</v>
      </c>
      <c r="E572" s="13">
        <v>4141</v>
      </c>
      <c r="F572" s="14">
        <v>45.48</v>
      </c>
      <c r="G572" s="14">
        <v>72.739999999999995</v>
      </c>
      <c r="H572" s="15">
        <v>1883.3267999999998</v>
      </c>
      <c r="I572" s="15">
        <v>3012.1633999999999</v>
      </c>
      <c r="J572" s="15">
        <v>146.6087</v>
      </c>
      <c r="K572" s="13">
        <v>3853</v>
      </c>
      <c r="L572" s="14">
        <v>29.03</v>
      </c>
      <c r="M572" s="14">
        <v>53.99</v>
      </c>
      <c r="N572" s="15">
        <v>1118.5259000000001</v>
      </c>
      <c r="O572" s="15">
        <v>2080.2347</v>
      </c>
      <c r="P572" s="15">
        <v>140.30500000000001</v>
      </c>
      <c r="Q572" s="13">
        <v>3362</v>
      </c>
      <c r="R572" s="14">
        <v>10.98</v>
      </c>
      <c r="S572" s="14">
        <v>24.36</v>
      </c>
      <c r="T572" s="15">
        <v>369.14760000000001</v>
      </c>
      <c r="U572" s="14">
        <v>818.9831999999999</v>
      </c>
      <c r="V572" s="14">
        <v>96.813299999999998</v>
      </c>
      <c r="W572" s="14">
        <v>0.56000000000000005</v>
      </c>
      <c r="X572" s="14">
        <v>0.55000000000000004</v>
      </c>
      <c r="Y572" s="14">
        <v>0.54</v>
      </c>
      <c r="Z572" s="14">
        <v>106.57380000000001</v>
      </c>
      <c r="AA572" s="14">
        <v>100.5377</v>
      </c>
      <c r="AB572" s="14">
        <v>109.22750000000001</v>
      </c>
      <c r="AC572" s="14">
        <v>8991.74</v>
      </c>
      <c r="AD572" s="14">
        <v>28895.603999999999</v>
      </c>
      <c r="AE572" s="14">
        <v>2284.4868000000001</v>
      </c>
      <c r="AF572" s="14">
        <v>8561.66</v>
      </c>
      <c r="AG572" s="14">
        <v>3936</v>
      </c>
      <c r="AH572" s="14">
        <v>3375</v>
      </c>
      <c r="AI572" s="14">
        <v>56.731499999999997</v>
      </c>
      <c r="AJ572" s="14">
        <v>45.912199999999999</v>
      </c>
      <c r="AK572" s="14">
        <v>0.307</v>
      </c>
      <c r="AL572" s="14">
        <v>0.10100000000000001</v>
      </c>
      <c r="AM572" s="14">
        <v>0.61799999999999999</v>
      </c>
      <c r="AN572" s="14">
        <v>0.46200000000000002</v>
      </c>
      <c r="AO572" s="14">
        <v>0.497</v>
      </c>
      <c r="AP572" s="14">
        <v>0.32600000000000001</v>
      </c>
      <c r="AQ572" s="14">
        <v>0.72299999999999998</v>
      </c>
      <c r="AR572" s="14">
        <v>0.52</v>
      </c>
      <c r="AS572" s="14">
        <v>0.624</v>
      </c>
      <c r="AT572" s="14">
        <v>0.46600000000000003</v>
      </c>
      <c r="AU572" s="14">
        <v>0.82099999999999995</v>
      </c>
      <c r="AV572" s="14">
        <v>0.63600000000000001</v>
      </c>
      <c r="AW572" s="14">
        <v>5279</v>
      </c>
      <c r="AX572" s="14">
        <v>1438</v>
      </c>
      <c r="AY572" s="14">
        <v>7565</v>
      </c>
      <c r="AZ572" s="14">
        <v>13786</v>
      </c>
      <c r="BA572" s="56">
        <f t="shared" si="407"/>
        <v>0.1880789511187117</v>
      </c>
      <c r="BB572" s="56">
        <f t="shared" si="407"/>
        <v>5.1232720535841526E-2</v>
      </c>
      <c r="BC572" s="56">
        <f t="shared" si="407"/>
        <v>0.26952401311101609</v>
      </c>
      <c r="BD572" s="56">
        <f t="shared" si="407"/>
        <v>0.49116431523443066</v>
      </c>
      <c r="BE572" s="54"/>
      <c r="BG572" s="36">
        <f t="shared" si="410"/>
        <v>0.8791627726101896</v>
      </c>
      <c r="BH572" s="36">
        <f t="shared" si="411"/>
        <v>4.308240943436199</v>
      </c>
      <c r="BI572" s="36">
        <f t="shared" si="412"/>
        <v>1.1631585691155402</v>
      </c>
      <c r="BJ572" s="36">
        <f t="shared" si="413"/>
        <v>0.65317731833511927</v>
      </c>
      <c r="BK572" s="36">
        <f t="shared" si="414"/>
        <v>0.75755821023449099</v>
      </c>
      <c r="BL572" s="36">
        <f t="shared" si="415"/>
        <v>4.3082199978417615</v>
      </c>
      <c r="BM572" s="36">
        <f t="shared" si="416"/>
        <v>4.444444444444428E-3</v>
      </c>
      <c r="BN572" s="36">
        <f t="shared" si="417"/>
        <v>1.2311480455524698E-3</v>
      </c>
      <c r="BO572" s="36">
        <f t="shared" si="418"/>
        <v>3.4602076124567488E-3</v>
      </c>
      <c r="BP572" s="36">
        <f t="shared" si="419"/>
        <v>4.4444288753457076E-3</v>
      </c>
      <c r="BQ572" s="36">
        <f t="shared" si="420"/>
        <v>1.2311374112059556E-3</v>
      </c>
      <c r="BR572" s="36">
        <f t="shared" si="421"/>
        <v>3.4602143209344037E-3</v>
      </c>
      <c r="BS572" s="36">
        <f t="shared" si="422"/>
        <v>0.94537101182961158</v>
      </c>
      <c r="BT572" s="36">
        <f t="shared" si="423"/>
        <v>0.98849928496879835</v>
      </c>
      <c r="BU572" s="36">
        <f t="shared" si="424"/>
        <v>0.45431204839883421</v>
      </c>
      <c r="BV572" s="36">
        <f t="shared" si="425"/>
        <v>0.81089149406958194</v>
      </c>
      <c r="BW572" s="36">
        <f t="shared" si="426"/>
        <v>0.83727912418545269</v>
      </c>
      <c r="BX572" s="36">
        <f t="shared" si="427"/>
        <v>0.88744533677696313</v>
      </c>
      <c r="BY572" s="36">
        <f t="shared" si="428"/>
        <v>0.45431209303962333</v>
      </c>
      <c r="BZ572" s="36">
        <f t="shared" si="429"/>
        <v>0.81089133843400274</v>
      </c>
      <c r="CA572" s="36">
        <f t="shared" si="430"/>
        <v>0.14234166772955251</v>
      </c>
      <c r="CB572" s="36">
        <f t="shared" si="431"/>
        <v>0.40703485309798182</v>
      </c>
      <c r="CC572" s="36">
        <f t="shared" si="432"/>
        <v>2.0748766507316538E-2</v>
      </c>
      <c r="CD572" s="36">
        <f t="shared" si="433"/>
        <v>5.0549524796180328E-2</v>
      </c>
      <c r="CE572" s="36">
        <f t="shared" si="434"/>
        <v>3.9357440166493229E-2</v>
      </c>
      <c r="CF572" s="36">
        <f t="shared" si="435"/>
        <v>9.7491498869483148E-2</v>
      </c>
      <c r="CG572" s="36">
        <f t="shared" si="436"/>
        <v>6.6131821256795271E-3</v>
      </c>
      <c r="CH572" s="36">
        <f t="shared" si="437"/>
        <v>3.4207604091940909E-2</v>
      </c>
      <c r="CI572" s="36">
        <f t="shared" si="438"/>
        <v>2.5290429450527094E-2</v>
      </c>
      <c r="CJ572" s="36">
        <f t="shared" si="439"/>
        <v>8.8918928726956045E-2</v>
      </c>
      <c r="CK572" s="36">
        <f t="shared" si="440"/>
        <v>3.6772984096895408E-3</v>
      </c>
      <c r="CL572" s="36">
        <f t="shared" si="441"/>
        <v>9.5789950203711925E-3</v>
      </c>
      <c r="CM572" s="36">
        <f t="shared" si="442"/>
        <v>0.59527565578683206</v>
      </c>
      <c r="CN572" s="36">
        <f t="shared" si="443"/>
        <v>0.99916112867474194</v>
      </c>
      <c r="CO572" s="36">
        <f t="shared" si="444"/>
        <v>0.98759271947196647</v>
      </c>
      <c r="CP572" s="36">
        <f t="shared" si="445"/>
        <v>0.8683450075262984</v>
      </c>
      <c r="CQ572" s="36">
        <f t="shared" si="446"/>
        <v>1492.2034855616739</v>
      </c>
      <c r="CR572" s="36">
        <f t="shared" si="447"/>
        <v>0.85975247496077123</v>
      </c>
      <c r="CS572" s="36">
        <f t="shared" si="448"/>
        <v>6.3135076246595874E-3</v>
      </c>
      <c r="CT572" s="36">
        <f t="shared" si="449"/>
        <v>117.10299731278525</v>
      </c>
      <c r="CU572" s="36"/>
      <c r="CV572" s="42" t="str">
        <f t="shared" si="450"/>
        <v>Pedra do Anta</v>
      </c>
      <c r="CW572" s="43">
        <f t="shared" si="456"/>
        <v>4.308240943436199</v>
      </c>
      <c r="CX572" s="43">
        <f t="shared" si="456"/>
        <v>1.1631585691155402</v>
      </c>
      <c r="CY572" s="43">
        <f t="shared" si="456"/>
        <v>3.4602076124567488E-3</v>
      </c>
      <c r="CZ572" s="43">
        <f t="shared" si="456"/>
        <v>0.81089149406958194</v>
      </c>
      <c r="DA572" s="43">
        <f t="shared" si="456"/>
        <v>0.88744533677696313</v>
      </c>
      <c r="DB572" s="43">
        <f t="shared" si="456"/>
        <v>2.5290429450527094E-2</v>
      </c>
      <c r="DC572" s="43">
        <f t="shared" si="456"/>
        <v>8.8918928726956045E-2</v>
      </c>
      <c r="DD572" s="43">
        <f t="shared" si="456"/>
        <v>3.6772984096895408E-3</v>
      </c>
      <c r="DE572" s="43">
        <f t="shared" si="456"/>
        <v>9.5789950203711925E-3</v>
      </c>
      <c r="DF572" s="43">
        <f t="shared" si="456"/>
        <v>1492.2034855616739</v>
      </c>
      <c r="DG572" s="43">
        <f t="shared" si="456"/>
        <v>0.85975247496077123</v>
      </c>
      <c r="DH572" s="43">
        <f t="shared" si="456"/>
        <v>6.3135076246595874E-3</v>
      </c>
      <c r="DI572" s="43">
        <f t="shared" si="456"/>
        <v>117.10299731278525</v>
      </c>
      <c r="DJ572" s="51">
        <f t="shared" si="409"/>
        <v>124.42101623535866</v>
      </c>
      <c r="DL572" s="40">
        <f t="shared" si="453"/>
        <v>569</v>
      </c>
      <c r="DM572" s="58">
        <f t="shared" si="451"/>
        <v>154.58723702166648</v>
      </c>
      <c r="DN572" s="57" t="str">
        <f t="shared" si="452"/>
        <v>Alagoa</v>
      </c>
    </row>
    <row r="573" spans="1:118" x14ac:dyDescent="0.3">
      <c r="A573" s="12">
        <v>314890</v>
      </c>
      <c r="B573" s="12" t="s">
        <v>29</v>
      </c>
      <c r="C573" s="12" t="s">
        <v>28</v>
      </c>
      <c r="D573" s="27" t="s">
        <v>600</v>
      </c>
      <c r="E573" s="13">
        <v>3970</v>
      </c>
      <c r="F573" s="14">
        <v>13.99</v>
      </c>
      <c r="G573" s="14">
        <v>44.48</v>
      </c>
      <c r="H573" s="15">
        <v>555.40300000000002</v>
      </c>
      <c r="I573" s="15">
        <v>1765.856</v>
      </c>
      <c r="J573" s="15">
        <v>45.097999999999999</v>
      </c>
      <c r="K573" s="13">
        <v>3806</v>
      </c>
      <c r="L573" s="14">
        <v>2.89</v>
      </c>
      <c r="M573" s="14">
        <v>17.98</v>
      </c>
      <c r="N573" s="15">
        <v>109.99340000000001</v>
      </c>
      <c r="O573" s="15">
        <v>684.31880000000001</v>
      </c>
      <c r="P573" s="15">
        <v>13.967700000000001</v>
      </c>
      <c r="Q573" s="13">
        <v>3864</v>
      </c>
      <c r="R573" s="14">
        <v>0.08</v>
      </c>
      <c r="S573" s="14">
        <v>5.16</v>
      </c>
      <c r="T573" s="15">
        <v>3.0912000000000002</v>
      </c>
      <c r="U573" s="14">
        <v>199.38239999999999</v>
      </c>
      <c r="V573" s="14">
        <v>0.70540000000000003</v>
      </c>
      <c r="W573" s="14">
        <v>0.53</v>
      </c>
      <c r="X573" s="14">
        <v>0.42</v>
      </c>
      <c r="Y573" s="14">
        <v>0.41</v>
      </c>
      <c r="Z573" s="14">
        <v>100.86450000000001</v>
      </c>
      <c r="AA573" s="14">
        <v>76.774299999999997</v>
      </c>
      <c r="AB573" s="14">
        <v>82.932000000000002</v>
      </c>
      <c r="AC573" s="14">
        <v>14845.200999999999</v>
      </c>
      <c r="AD573" s="14">
        <v>78832.521999999997</v>
      </c>
      <c r="AE573" s="14">
        <v>3884.1446999999998</v>
      </c>
      <c r="AF573" s="14">
        <v>19644.29</v>
      </c>
      <c r="AG573" s="14">
        <v>3822</v>
      </c>
      <c r="AH573" s="14">
        <v>4013</v>
      </c>
      <c r="AI573" s="14">
        <v>96.456400000000002</v>
      </c>
      <c r="AJ573" s="14">
        <v>105.34310000000001</v>
      </c>
      <c r="AK573" s="14">
        <v>0.39100000000000001</v>
      </c>
      <c r="AL573" s="14">
        <v>0.14799999999999999</v>
      </c>
      <c r="AM573" s="14">
        <v>0.72699999999999998</v>
      </c>
      <c r="AN573" s="14">
        <v>0.55700000000000005</v>
      </c>
      <c r="AO573" s="14">
        <v>0.58899999999999997</v>
      </c>
      <c r="AP573" s="14">
        <v>0.41299999999999998</v>
      </c>
      <c r="AQ573" s="14">
        <v>0.8</v>
      </c>
      <c r="AR573" s="14">
        <v>0.61699999999999999</v>
      </c>
      <c r="AS573" s="14">
        <v>0.70799999999999996</v>
      </c>
      <c r="AT573" s="14">
        <v>0.61099999999999999</v>
      </c>
      <c r="AU573" s="14">
        <v>0.84299999999999997</v>
      </c>
      <c r="AV573" s="14">
        <v>0.68799999999999994</v>
      </c>
      <c r="AW573" s="14">
        <v>15010</v>
      </c>
      <c r="AX573" s="14">
        <v>18093</v>
      </c>
      <c r="AY573" s="14">
        <v>16640</v>
      </c>
      <c r="AZ573" s="14">
        <v>16698</v>
      </c>
      <c r="BA573" s="56">
        <f t="shared" si="407"/>
        <v>0.22591472133170784</v>
      </c>
      <c r="BB573" s="56">
        <f t="shared" si="407"/>
        <v>0.27231679234207795</v>
      </c>
      <c r="BC573" s="56">
        <f t="shared" si="407"/>
        <v>0.25044776568685001</v>
      </c>
      <c r="BD573" s="56">
        <f t="shared" si="407"/>
        <v>0.25132072063936423</v>
      </c>
      <c r="BE573" s="54"/>
      <c r="BG573" s="36">
        <f t="shared" si="410"/>
        <v>0.86178727979514491</v>
      </c>
      <c r="BH573" s="36">
        <f t="shared" si="411"/>
        <v>0.95568423447810491</v>
      </c>
      <c r="BI573" s="36">
        <f t="shared" si="412"/>
        <v>0.31329427250171815</v>
      </c>
      <c r="BJ573" s="36">
        <f t="shared" si="413"/>
        <v>0.99679025420538303</v>
      </c>
      <c r="BK573" s="36">
        <f t="shared" si="414"/>
        <v>0.93788266531262166</v>
      </c>
      <c r="BL573" s="36">
        <f t="shared" si="415"/>
        <v>0.95568301656787114</v>
      </c>
      <c r="BM573" s="36">
        <f t="shared" si="416"/>
        <v>1.3611111111111093E-2</v>
      </c>
      <c r="BN573" s="36">
        <f t="shared" si="417"/>
        <v>6.9252077562326833E-2</v>
      </c>
      <c r="BO573" s="36">
        <f t="shared" si="418"/>
        <v>3.8446751249519448E-2</v>
      </c>
      <c r="BP573" s="36">
        <f t="shared" si="419"/>
        <v>1.3611063430746256E-2</v>
      </c>
      <c r="BQ573" s="36">
        <f t="shared" si="420"/>
        <v>6.9251731945749642E-2</v>
      </c>
      <c r="BR573" s="36">
        <f t="shared" si="421"/>
        <v>3.8446699072514058E-2</v>
      </c>
      <c r="BS573" s="36">
        <f t="shared" si="422"/>
        <v>0.91063306150953027</v>
      </c>
      <c r="BT573" s="36">
        <f t="shared" si="423"/>
        <v>0.96878073982905388</v>
      </c>
      <c r="BU573" s="36">
        <f t="shared" si="424"/>
        <v>0.19871238182723311</v>
      </c>
      <c r="BV573" s="36">
        <f t="shared" si="425"/>
        <v>0.59550730105680638</v>
      </c>
      <c r="BW573" s="36">
        <f t="shared" si="426"/>
        <v>0.8417890179954447</v>
      </c>
      <c r="BX573" s="36">
        <f t="shared" si="427"/>
        <v>0.86692334466083498</v>
      </c>
      <c r="BY573" s="36">
        <f t="shared" si="428"/>
        <v>0.19871239272033847</v>
      </c>
      <c r="BZ573" s="36">
        <f t="shared" si="429"/>
        <v>0.59550729422423598</v>
      </c>
      <c r="CA573" s="36">
        <f t="shared" si="430"/>
        <v>4.2806183115338868E-2</v>
      </c>
      <c r="CB573" s="36">
        <f t="shared" si="431"/>
        <v>0.22046222427769438</v>
      </c>
      <c r="CC573" s="36">
        <f t="shared" si="432"/>
        <v>4.7958502466985992E-5</v>
      </c>
      <c r="CD573" s="36">
        <f t="shared" si="433"/>
        <v>4.2819017161388967E-3</v>
      </c>
      <c r="CE573" s="36">
        <f t="shared" si="434"/>
        <v>2.5000000000000044E-3</v>
      </c>
      <c r="CF573" s="36">
        <f t="shared" si="435"/>
        <v>1.6561626519966524E-2</v>
      </c>
      <c r="CG573" s="36">
        <f t="shared" si="436"/>
        <v>2.7285834454097833E-4</v>
      </c>
      <c r="CH573" s="36">
        <f t="shared" si="437"/>
        <v>1.0834209569481436E-3</v>
      </c>
      <c r="CI573" s="36">
        <f t="shared" si="438"/>
        <v>2.0996650707274743E-3</v>
      </c>
      <c r="CJ573" s="36">
        <f t="shared" si="439"/>
        <v>6.3711169981129504E-3</v>
      </c>
      <c r="CK573" s="36">
        <f t="shared" si="440"/>
        <v>1.2580575904989851E-3</v>
      </c>
      <c r="CL573" s="36">
        <f t="shared" si="441"/>
        <v>5.8145968512650435E-4</v>
      </c>
      <c r="CM573" s="36">
        <f t="shared" si="442"/>
        <v>0.12278947708331345</v>
      </c>
      <c r="CN573" s="36">
        <f t="shared" si="443"/>
        <v>0.98947091979832713</v>
      </c>
      <c r="CO573" s="36">
        <f t="shared" si="444"/>
        <v>0.9728110869277683</v>
      </c>
      <c r="CP573" s="36">
        <f t="shared" si="445"/>
        <v>0.84172393145789026</v>
      </c>
      <c r="CQ573" s="36">
        <f t="shared" si="446"/>
        <v>2171.67281557458</v>
      </c>
      <c r="CR573" s="36">
        <f t="shared" si="447"/>
        <v>0.37601144152965055</v>
      </c>
      <c r="CS573" s="36">
        <f t="shared" si="448"/>
        <v>9.3405312200893882E-6</v>
      </c>
      <c r="CT573" s="36">
        <f t="shared" si="449"/>
        <v>25.490618544184375</v>
      </c>
      <c r="CU573" s="36"/>
      <c r="CV573" s="42" t="str">
        <f t="shared" si="450"/>
        <v>Pedra do Indaiá</v>
      </c>
      <c r="CW573" s="43">
        <f t="shared" si="456"/>
        <v>0.95568423447810491</v>
      </c>
      <c r="CX573" s="43">
        <f t="shared" si="456"/>
        <v>0.31329427250171815</v>
      </c>
      <c r="CY573" s="43">
        <f t="shared" si="456"/>
        <v>3.8446751249519448E-2</v>
      </c>
      <c r="CZ573" s="43">
        <f t="shared" si="456"/>
        <v>0.59550730105680638</v>
      </c>
      <c r="DA573" s="43">
        <f t="shared" si="456"/>
        <v>0.86692334466083498</v>
      </c>
      <c r="DB573" s="43">
        <f t="shared" si="456"/>
        <v>2.0996650707274743E-3</v>
      </c>
      <c r="DC573" s="43">
        <f t="shared" si="456"/>
        <v>6.3711169981129504E-3</v>
      </c>
      <c r="DD573" s="43">
        <f t="shared" si="456"/>
        <v>1.2580575904989851E-3</v>
      </c>
      <c r="DE573" s="43">
        <f t="shared" si="456"/>
        <v>5.8145968512650435E-4</v>
      </c>
      <c r="DF573" s="43">
        <f t="shared" si="456"/>
        <v>2171.67281557458</v>
      </c>
      <c r="DG573" s="43">
        <f t="shared" si="456"/>
        <v>0.37601144152965055</v>
      </c>
      <c r="DH573" s="43">
        <f t="shared" si="456"/>
        <v>9.3405312200893882E-6</v>
      </c>
      <c r="DI573" s="43">
        <f t="shared" si="456"/>
        <v>25.490618544184375</v>
      </c>
      <c r="DJ573" s="51">
        <f t="shared" si="409"/>
        <v>169.25535546954745</v>
      </c>
      <c r="DL573" s="40">
        <f t="shared" si="453"/>
        <v>570</v>
      </c>
      <c r="DM573" s="58">
        <f t="shared" si="451"/>
        <v>156.85142623880017</v>
      </c>
      <c r="DN573" s="57" t="str">
        <f t="shared" si="452"/>
        <v>Centralina</v>
      </c>
    </row>
    <row r="574" spans="1:118" x14ac:dyDescent="0.3">
      <c r="A574" s="12">
        <v>314900</v>
      </c>
      <c r="B574" s="12" t="s">
        <v>29</v>
      </c>
      <c r="C574" s="12" t="s">
        <v>28</v>
      </c>
      <c r="D574" s="27" t="s">
        <v>601</v>
      </c>
      <c r="E574" s="13">
        <v>1618</v>
      </c>
      <c r="F574" s="14">
        <v>15.27</v>
      </c>
      <c r="G574" s="14">
        <v>43.83</v>
      </c>
      <c r="H574" s="15">
        <v>247.0686</v>
      </c>
      <c r="I574" s="15">
        <v>709.1694</v>
      </c>
      <c r="J574" s="15">
        <v>49.224200000000003</v>
      </c>
      <c r="K574" s="13">
        <v>1784</v>
      </c>
      <c r="L574" s="14">
        <v>15.76</v>
      </c>
      <c r="M574" s="14">
        <v>41.74</v>
      </c>
      <c r="N574" s="15">
        <v>281.15839999999997</v>
      </c>
      <c r="O574" s="15">
        <v>744.64160000000004</v>
      </c>
      <c r="P574" s="15">
        <v>76.169700000000006</v>
      </c>
      <c r="Q574" s="13">
        <v>2182</v>
      </c>
      <c r="R574" s="14">
        <v>12.2</v>
      </c>
      <c r="S574" s="14">
        <v>24.78</v>
      </c>
      <c r="T574" s="15">
        <v>266.20400000000001</v>
      </c>
      <c r="U574" s="14">
        <v>540.69960000000003</v>
      </c>
      <c r="V574" s="14">
        <v>107.5703</v>
      </c>
      <c r="W574" s="14">
        <v>0.44</v>
      </c>
      <c r="X574" s="14">
        <v>0.48</v>
      </c>
      <c r="Y574" s="14">
        <v>0.53</v>
      </c>
      <c r="Z574" s="14">
        <v>83.736599999999996</v>
      </c>
      <c r="AA574" s="14">
        <v>87.742000000000004</v>
      </c>
      <c r="AB574" s="14">
        <v>107.20480000000001</v>
      </c>
      <c r="AC574" s="14">
        <v>6469.1869999999999</v>
      </c>
      <c r="AD574" s="14">
        <v>27363.231</v>
      </c>
      <c r="AE574" s="14">
        <v>3568.2222999999999</v>
      </c>
      <c r="AF574" s="14">
        <v>11526.21</v>
      </c>
      <c r="AG574" s="14">
        <v>1813</v>
      </c>
      <c r="AH574" s="14">
        <v>2374</v>
      </c>
      <c r="AI574" s="14">
        <v>88.611000000000004</v>
      </c>
      <c r="AJ574" s="14">
        <v>61.809600000000003</v>
      </c>
      <c r="AK574" s="14">
        <v>0.38600000000000001</v>
      </c>
      <c r="AL574" s="14">
        <v>0.16500000000000001</v>
      </c>
      <c r="AM574" s="14">
        <v>0.67800000000000005</v>
      </c>
      <c r="AN574" s="14">
        <v>0.51400000000000001</v>
      </c>
      <c r="AO574" s="14">
        <v>0.54400000000000004</v>
      </c>
      <c r="AP574" s="14">
        <v>0.38900000000000001</v>
      </c>
      <c r="AQ574" s="14">
        <v>0.72299999999999998</v>
      </c>
      <c r="AR574" s="14">
        <v>0.57099999999999995</v>
      </c>
      <c r="AS574" s="14">
        <v>0.65500000000000003</v>
      </c>
      <c r="AT574" s="14">
        <v>0.53900000000000003</v>
      </c>
      <c r="AU574" s="14">
        <v>0.82699999999999996</v>
      </c>
      <c r="AV574" s="14">
        <v>0.63100000000000001</v>
      </c>
      <c r="AW574" s="14">
        <v>5988</v>
      </c>
      <c r="AX574" s="14">
        <v>1409</v>
      </c>
      <c r="AY574" s="14">
        <v>7544</v>
      </c>
      <c r="AZ574" s="14">
        <v>11273</v>
      </c>
      <c r="BA574" s="56">
        <f t="shared" si="407"/>
        <v>0.22842755779354543</v>
      </c>
      <c r="BB574" s="56">
        <f t="shared" si="407"/>
        <v>5.3749904631113149E-2</v>
      </c>
      <c r="BC574" s="56">
        <f t="shared" si="407"/>
        <v>0.28778515297169449</v>
      </c>
      <c r="BD574" s="56">
        <f t="shared" si="407"/>
        <v>0.43003738460364693</v>
      </c>
      <c r="BE574" s="54"/>
      <c r="BG574" s="36">
        <f t="shared" si="410"/>
        <v>0.92068848370538348</v>
      </c>
      <c r="BH574" s="36">
        <f t="shared" si="411"/>
        <v>5.8436629553782291</v>
      </c>
      <c r="BI574" s="36">
        <f t="shared" si="412"/>
        <v>1.2417413132360302</v>
      </c>
      <c r="BJ574" s="36">
        <f t="shared" si="413"/>
        <v>0.74249678665749785</v>
      </c>
      <c r="BK574" s="36">
        <f t="shared" si="414"/>
        <v>0.8361686852267729</v>
      </c>
      <c r="BL574" s="36">
        <f t="shared" si="415"/>
        <v>5.8436307310430768</v>
      </c>
      <c r="BM574" s="36">
        <f t="shared" si="416"/>
        <v>7.1111111111111083E-2</v>
      </c>
      <c r="BN574" s="36">
        <f t="shared" si="417"/>
        <v>2.4930747922437654E-2</v>
      </c>
      <c r="BO574" s="36">
        <f t="shared" si="418"/>
        <v>1.5378700499807832E-3</v>
      </c>
      <c r="BP574" s="36">
        <f t="shared" si="419"/>
        <v>7.1110862005531503E-2</v>
      </c>
      <c r="BQ574" s="36">
        <f t="shared" si="420"/>
        <v>2.4930684116261537E-2</v>
      </c>
      <c r="BR574" s="36">
        <f t="shared" si="421"/>
        <v>1.5378983747808561E-3</v>
      </c>
      <c r="BS574" s="36">
        <f t="shared" si="422"/>
        <v>0.96054184377541885</v>
      </c>
      <c r="BT574" s="36">
        <f t="shared" si="423"/>
        <v>0.98910751326575397</v>
      </c>
      <c r="BU574" s="36">
        <f t="shared" si="424"/>
        <v>0.24093432601055878</v>
      </c>
      <c r="BV574" s="36">
        <f t="shared" si="425"/>
        <v>0.75002650381895852</v>
      </c>
      <c r="BW574" s="36">
        <f t="shared" si="426"/>
        <v>0.92325372682286744</v>
      </c>
      <c r="BX574" s="36">
        <f t="shared" si="427"/>
        <v>0.92012744459826357</v>
      </c>
      <c r="BY574" s="36">
        <f t="shared" si="428"/>
        <v>0.24093423747207424</v>
      </c>
      <c r="BZ574" s="36">
        <f t="shared" si="429"/>
        <v>0.75002668763730984</v>
      </c>
      <c r="CA574" s="36">
        <f t="shared" si="430"/>
        <v>4.7105727651625795E-2</v>
      </c>
      <c r="CB574" s="36">
        <f t="shared" si="431"/>
        <v>0.16695571742397972</v>
      </c>
      <c r="CC574" s="36">
        <f t="shared" si="432"/>
        <v>3.7139064310433298E-3</v>
      </c>
      <c r="CD574" s="36">
        <f t="shared" si="433"/>
        <v>1.8929327507769912E-2</v>
      </c>
      <c r="CE574" s="36">
        <f t="shared" si="434"/>
        <v>1.5026014568158164E-2</v>
      </c>
      <c r="CF574" s="36">
        <f t="shared" si="435"/>
        <v>3.2157417792732616E-2</v>
      </c>
      <c r="CG574" s="36">
        <f t="shared" si="436"/>
        <v>6.6131821256795271E-3</v>
      </c>
      <c r="CH574" s="36">
        <f t="shared" si="437"/>
        <v>1.1028291781723853E-2</v>
      </c>
      <c r="CI574" s="36">
        <f t="shared" si="438"/>
        <v>1.3747720519322002E-2</v>
      </c>
      <c r="CJ574" s="36">
        <f t="shared" si="439"/>
        <v>3.5439196545217017E-2</v>
      </c>
      <c r="CK574" s="36">
        <f t="shared" si="440"/>
        <v>2.89183061125104E-3</v>
      </c>
      <c r="CL574" s="36">
        <f t="shared" si="441"/>
        <v>1.1017554448971364E-2</v>
      </c>
      <c r="CM574" s="36">
        <f t="shared" si="442"/>
        <v>0.54887020385943275</v>
      </c>
      <c r="CN574" s="36">
        <f t="shared" si="443"/>
        <v>0.9991780426297916</v>
      </c>
      <c r="CO574" s="36">
        <f t="shared" si="444"/>
        <v>0.98762705415900753</v>
      </c>
      <c r="CP574" s="36">
        <f t="shared" si="445"/>
        <v>0.89165163697943395</v>
      </c>
      <c r="CQ574" s="36">
        <f t="shared" si="446"/>
        <v>2221.3006183304242</v>
      </c>
      <c r="CR574" s="36">
        <f t="shared" si="447"/>
        <v>0.85313475847366449</v>
      </c>
      <c r="CS574" s="36">
        <f t="shared" si="448"/>
        <v>2.3285048313189845E-2</v>
      </c>
      <c r="CT574" s="36">
        <f t="shared" si="449"/>
        <v>87.426277766397831</v>
      </c>
      <c r="CU574" s="36"/>
      <c r="CV574" s="42" t="str">
        <f t="shared" si="450"/>
        <v>Pedra Dourada</v>
      </c>
      <c r="CW574" s="43">
        <f t="shared" si="456"/>
        <v>5.8436629553782291</v>
      </c>
      <c r="CX574" s="43">
        <f t="shared" si="456"/>
        <v>1.2417413132360302</v>
      </c>
      <c r="CY574" s="43">
        <f t="shared" si="456"/>
        <v>1.5378700499807832E-3</v>
      </c>
      <c r="CZ574" s="43">
        <f t="shared" si="456"/>
        <v>0.75002650381895852</v>
      </c>
      <c r="DA574" s="43">
        <f t="shared" si="456"/>
        <v>0.92012744459826357</v>
      </c>
      <c r="DB574" s="43">
        <f t="shared" si="456"/>
        <v>1.3747720519322002E-2</v>
      </c>
      <c r="DC574" s="43">
        <f t="shared" si="456"/>
        <v>3.5439196545217017E-2</v>
      </c>
      <c r="DD574" s="43">
        <f t="shared" si="456"/>
        <v>2.89183061125104E-3</v>
      </c>
      <c r="DE574" s="43">
        <f t="shared" si="456"/>
        <v>1.1017554448971364E-2</v>
      </c>
      <c r="DF574" s="43">
        <f t="shared" si="456"/>
        <v>2221.3006183304242</v>
      </c>
      <c r="DG574" s="43">
        <f t="shared" si="456"/>
        <v>0.85313475847366449</v>
      </c>
      <c r="DH574" s="43">
        <f t="shared" si="456"/>
        <v>2.3285048313189845E-2</v>
      </c>
      <c r="DI574" s="43">
        <f t="shared" si="456"/>
        <v>87.426277766397831</v>
      </c>
      <c r="DJ574" s="51">
        <f t="shared" si="409"/>
        <v>178.34026986867806</v>
      </c>
      <c r="DL574" s="40">
        <f t="shared" si="453"/>
        <v>571</v>
      </c>
      <c r="DM574" s="58">
        <f t="shared" si="451"/>
        <v>158.60553506511144</v>
      </c>
      <c r="DN574" s="57" t="str">
        <f t="shared" si="452"/>
        <v>Conceição do Rio Verde</v>
      </c>
    </row>
    <row r="575" spans="1:118" x14ac:dyDescent="0.3">
      <c r="A575" s="12">
        <v>314910</v>
      </c>
      <c r="B575" s="12" t="s">
        <v>29</v>
      </c>
      <c r="C575" s="12" t="s">
        <v>28</v>
      </c>
      <c r="D575" s="27" t="s">
        <v>602</v>
      </c>
      <c r="E575" s="13">
        <v>10911</v>
      </c>
      <c r="F575" s="14">
        <v>24.45</v>
      </c>
      <c r="G575" s="14">
        <v>50.52</v>
      </c>
      <c r="H575" s="15">
        <v>2667.7395000000001</v>
      </c>
      <c r="I575" s="15">
        <v>5512.2371999999996</v>
      </c>
      <c r="J575" s="15">
        <v>78.816699999999997</v>
      </c>
      <c r="K575" s="13">
        <v>11940</v>
      </c>
      <c r="L575" s="14">
        <v>9.49</v>
      </c>
      <c r="M575" s="14">
        <v>29.09</v>
      </c>
      <c r="N575" s="15">
        <v>1133.106</v>
      </c>
      <c r="O575" s="15">
        <v>3473.346</v>
      </c>
      <c r="P575" s="15">
        <v>45.866100000000003</v>
      </c>
      <c r="Q575" s="13">
        <v>11386</v>
      </c>
      <c r="R575" s="14">
        <v>3.81</v>
      </c>
      <c r="S575" s="14">
        <v>17.940000000000001</v>
      </c>
      <c r="T575" s="15">
        <v>433.8066</v>
      </c>
      <c r="U575" s="14">
        <v>2042.6484</v>
      </c>
      <c r="V575" s="14">
        <v>33.593699999999998</v>
      </c>
      <c r="W575" s="14">
        <v>0.56999999999999995</v>
      </c>
      <c r="X575" s="14">
        <v>0.54</v>
      </c>
      <c r="Y575" s="14">
        <v>0.55000000000000004</v>
      </c>
      <c r="Z575" s="14">
        <v>108.4769</v>
      </c>
      <c r="AA575" s="14">
        <v>98.709800000000001</v>
      </c>
      <c r="AB575" s="14">
        <v>111.25020000000001</v>
      </c>
      <c r="AC575" s="14">
        <v>43519.491000000002</v>
      </c>
      <c r="AD575" s="14">
        <v>122575.375</v>
      </c>
      <c r="AE575" s="14">
        <v>3637.8409000000001</v>
      </c>
      <c r="AF575" s="14">
        <v>10519.69</v>
      </c>
      <c r="AG575" s="14">
        <v>11963</v>
      </c>
      <c r="AH575" s="14">
        <v>11652</v>
      </c>
      <c r="AI575" s="14">
        <v>90.339799999999997</v>
      </c>
      <c r="AJ575" s="14">
        <v>56.412100000000002</v>
      </c>
      <c r="AK575" s="14">
        <v>0.39700000000000002</v>
      </c>
      <c r="AL575" s="14">
        <v>0.161</v>
      </c>
      <c r="AM575" s="14">
        <v>0.69799999999999995</v>
      </c>
      <c r="AN575" s="14">
        <v>0.55500000000000005</v>
      </c>
      <c r="AO575" s="14">
        <v>0.57099999999999995</v>
      </c>
      <c r="AP575" s="14">
        <v>0.4</v>
      </c>
      <c r="AQ575" s="14">
        <v>0.76500000000000001</v>
      </c>
      <c r="AR575" s="14">
        <v>0.60799999999999998</v>
      </c>
      <c r="AS575" s="14">
        <v>0.67500000000000004</v>
      </c>
      <c r="AT575" s="14">
        <v>0.56299999999999994</v>
      </c>
      <c r="AU575" s="14">
        <v>0.80700000000000005</v>
      </c>
      <c r="AV575" s="14">
        <v>0.67700000000000005</v>
      </c>
      <c r="AW575" s="14">
        <v>31594</v>
      </c>
      <c r="AX575" s="14">
        <v>7798</v>
      </c>
      <c r="AY575" s="14">
        <v>41614</v>
      </c>
      <c r="AZ575" s="14">
        <v>37019</v>
      </c>
      <c r="BA575" s="56">
        <f t="shared" si="407"/>
        <v>0.26768904893031137</v>
      </c>
      <c r="BB575" s="56">
        <f t="shared" si="407"/>
        <v>6.6070747722940054E-2</v>
      </c>
      <c r="BC575" s="56">
        <f t="shared" si="407"/>
        <v>0.35258631645837746</v>
      </c>
      <c r="BD575" s="56">
        <f t="shared" si="407"/>
        <v>0.31365388688837109</v>
      </c>
      <c r="BE575" s="54"/>
      <c r="BG575" s="36">
        <f t="shared" si="410"/>
        <v>0.62219935318869457</v>
      </c>
      <c r="BH575" s="36">
        <f t="shared" si="411"/>
        <v>4.5194548407598307E-3</v>
      </c>
      <c r="BI575" s="36">
        <f t="shared" si="412"/>
        <v>0.28166024065510376</v>
      </c>
      <c r="BJ575" s="36">
        <f t="shared" si="413"/>
        <v>0.60000138462044572</v>
      </c>
      <c r="BK575" s="36">
        <f t="shared" si="414"/>
        <v>0.45793198766640136</v>
      </c>
      <c r="BL575" s="36">
        <f t="shared" si="415"/>
        <v>4.5192789608224761E-3</v>
      </c>
      <c r="BM575" s="36">
        <f t="shared" si="416"/>
        <v>2.5000000000000044E-3</v>
      </c>
      <c r="BN575" s="36">
        <f t="shared" si="417"/>
        <v>2.770083102493057E-3</v>
      </c>
      <c r="BO575" s="36">
        <f t="shared" si="418"/>
        <v>6.1514801999231327E-3</v>
      </c>
      <c r="BP575" s="36">
        <f t="shared" si="419"/>
        <v>2.4999912423819717E-3</v>
      </c>
      <c r="BQ575" s="36">
        <f t="shared" si="420"/>
        <v>2.7700086624067484E-3</v>
      </c>
      <c r="BR575" s="36">
        <f t="shared" si="421"/>
        <v>6.1514414399098929E-3</v>
      </c>
      <c r="BS575" s="36">
        <f t="shared" si="422"/>
        <v>0.74985710237412839</v>
      </c>
      <c r="BT575" s="36">
        <f t="shared" si="423"/>
        <v>0.95167126468764995</v>
      </c>
      <c r="BU575" s="36">
        <f t="shared" si="424"/>
        <v>0.23128091244407273</v>
      </c>
      <c r="BV575" s="36">
        <f t="shared" si="425"/>
        <v>0.77042509896679112</v>
      </c>
      <c r="BW575" s="36">
        <f t="shared" si="426"/>
        <v>0.55018206168607198</v>
      </c>
      <c r="BX575" s="36">
        <f t="shared" si="427"/>
        <v>0.63985163911780263</v>
      </c>
      <c r="BY575" s="36">
        <f t="shared" si="428"/>
        <v>0.23128118186740962</v>
      </c>
      <c r="BZ575" s="36">
        <f t="shared" si="429"/>
        <v>0.77042530857092284</v>
      </c>
      <c r="CA575" s="36">
        <f t="shared" si="430"/>
        <v>3.7918279853033747E-2</v>
      </c>
      <c r="CB575" s="36">
        <f t="shared" si="431"/>
        <v>0.17887745532559962</v>
      </c>
      <c r="CC575" s="36">
        <f t="shared" si="432"/>
        <v>1.1049638968393439E-3</v>
      </c>
      <c r="CD575" s="36">
        <f t="shared" si="433"/>
        <v>4.7323318769424702E-3</v>
      </c>
      <c r="CE575" s="36">
        <f t="shared" si="434"/>
        <v>6.2460978147762846E-3</v>
      </c>
      <c r="CF575" s="36">
        <f t="shared" si="435"/>
        <v>2.4372874717370752E-2</v>
      </c>
      <c r="CG575" s="36">
        <f t="shared" si="436"/>
        <v>7.8144046602268203E-4</v>
      </c>
      <c r="CH575" s="36">
        <f t="shared" si="437"/>
        <v>2.2110631774451923E-3</v>
      </c>
      <c r="CI575" s="36">
        <f t="shared" si="438"/>
        <v>8.1534571820896327E-3</v>
      </c>
      <c r="CJ575" s="36">
        <f t="shared" si="439"/>
        <v>2.3136975613296595E-2</v>
      </c>
      <c r="CK575" s="36">
        <f t="shared" si="440"/>
        <v>5.8766082453172901E-3</v>
      </c>
      <c r="CL575" s="36">
        <f t="shared" si="441"/>
        <v>1.5773854433881465E-3</v>
      </c>
      <c r="CM575" s="36">
        <f t="shared" si="442"/>
        <v>0.13490289685896797</v>
      </c>
      <c r="CN575" s="36">
        <f t="shared" si="443"/>
        <v>0.99545518183950177</v>
      </c>
      <c r="CO575" s="36">
        <f t="shared" si="444"/>
        <v>0.9327080920417512</v>
      </c>
      <c r="CP575" s="36">
        <f t="shared" si="445"/>
        <v>0.66748956542599347</v>
      </c>
      <c r="CQ575" s="36">
        <f t="shared" si="446"/>
        <v>3069.5192511574205</v>
      </c>
      <c r="CR575" s="36">
        <f t="shared" si="447"/>
        <v>0.82111191525366967</v>
      </c>
      <c r="CS575" s="36">
        <f t="shared" si="448"/>
        <v>0.16984816621305862</v>
      </c>
      <c r="CT575" s="36">
        <f t="shared" si="449"/>
        <v>42.890280518686545</v>
      </c>
      <c r="CU575" s="36"/>
      <c r="CV575" s="42" t="str">
        <f t="shared" si="450"/>
        <v>Pedralva</v>
      </c>
      <c r="CW575" s="43">
        <f t="shared" si="456"/>
        <v>4.5194548407598307E-3</v>
      </c>
      <c r="CX575" s="43">
        <f t="shared" si="456"/>
        <v>0.28166024065510376</v>
      </c>
      <c r="CY575" s="43">
        <f t="shared" si="456"/>
        <v>6.1514801999231327E-3</v>
      </c>
      <c r="CZ575" s="43">
        <f t="shared" si="456"/>
        <v>0.77042509896679112</v>
      </c>
      <c r="DA575" s="43">
        <f t="shared" si="456"/>
        <v>0.63985163911780263</v>
      </c>
      <c r="DB575" s="43">
        <f t="shared" si="456"/>
        <v>8.1534571820896327E-3</v>
      </c>
      <c r="DC575" s="43">
        <f t="shared" si="456"/>
        <v>2.3136975613296595E-2</v>
      </c>
      <c r="DD575" s="43">
        <f t="shared" si="456"/>
        <v>5.8766082453172901E-3</v>
      </c>
      <c r="DE575" s="43">
        <f t="shared" si="456"/>
        <v>1.5773854433881465E-3</v>
      </c>
      <c r="DF575" s="43">
        <f t="shared" si="456"/>
        <v>3069.5192511574205</v>
      </c>
      <c r="DG575" s="43">
        <f t="shared" si="456"/>
        <v>0.82111191525366967</v>
      </c>
      <c r="DH575" s="43">
        <f t="shared" si="456"/>
        <v>0.16984816621305862</v>
      </c>
      <c r="DI575" s="43">
        <f t="shared" si="456"/>
        <v>42.890280518686545</v>
      </c>
      <c r="DJ575" s="51">
        <f t="shared" si="409"/>
        <v>239.62629569983372</v>
      </c>
      <c r="DL575" s="40">
        <f t="shared" si="453"/>
        <v>572</v>
      </c>
      <c r="DM575" s="58">
        <f t="shared" si="451"/>
        <v>159.10777413000213</v>
      </c>
      <c r="DN575" s="57" t="str">
        <f t="shared" si="452"/>
        <v>Desterro do Melo</v>
      </c>
    </row>
    <row r="576" spans="1:118" x14ac:dyDescent="0.3">
      <c r="A576" s="12">
        <v>314915</v>
      </c>
      <c r="B576" s="12" t="s">
        <v>29</v>
      </c>
      <c r="C576" s="12" t="s">
        <v>28</v>
      </c>
      <c r="D576" s="27" t="s">
        <v>603</v>
      </c>
      <c r="E576" s="13">
        <v>7945</v>
      </c>
      <c r="F576" s="14">
        <v>49.76</v>
      </c>
      <c r="G576" s="14">
        <v>81.84</v>
      </c>
      <c r="H576" s="15">
        <v>3953.4319999999998</v>
      </c>
      <c r="I576" s="15">
        <v>6502.1880000000001</v>
      </c>
      <c r="J576" s="15">
        <v>160.4057</v>
      </c>
      <c r="K576" s="13">
        <v>8851</v>
      </c>
      <c r="L576" s="14">
        <v>38.9</v>
      </c>
      <c r="M576" s="14">
        <v>67.56</v>
      </c>
      <c r="N576" s="15">
        <v>3443.0390000000002</v>
      </c>
      <c r="O576" s="15">
        <v>5979.7356</v>
      </c>
      <c r="P576" s="15">
        <v>188.0077</v>
      </c>
      <c r="Q576" s="13">
        <v>10276</v>
      </c>
      <c r="R576" s="14">
        <v>13.08</v>
      </c>
      <c r="S576" s="14">
        <v>33.61</v>
      </c>
      <c r="T576" s="15">
        <v>1344.1007999999999</v>
      </c>
      <c r="U576" s="14">
        <v>3453.7636000000002</v>
      </c>
      <c r="V576" s="14">
        <v>115.3295</v>
      </c>
      <c r="W576" s="14">
        <v>0.41</v>
      </c>
      <c r="X576" s="14">
        <v>0.56000000000000005</v>
      </c>
      <c r="Y576" s="14">
        <v>0.47</v>
      </c>
      <c r="Z576" s="14">
        <v>78.027299999999997</v>
      </c>
      <c r="AA576" s="14">
        <v>102.3657</v>
      </c>
      <c r="AB576" s="14">
        <v>95.068399999999997</v>
      </c>
      <c r="AC576" s="14">
        <v>16670.824000000001</v>
      </c>
      <c r="AD576" s="14">
        <v>67617.308999999994</v>
      </c>
      <c r="AE576" s="14">
        <v>1887.7617</v>
      </c>
      <c r="AF576" s="14">
        <v>6100.44</v>
      </c>
      <c r="AG576" s="14">
        <v>8831</v>
      </c>
      <c r="AH576" s="14">
        <v>11084</v>
      </c>
      <c r="AI576" s="14">
        <v>46.8795</v>
      </c>
      <c r="AJ576" s="14">
        <v>32.713799999999999</v>
      </c>
      <c r="AK576" s="14">
        <v>0.27</v>
      </c>
      <c r="AL576" s="14">
        <v>7.6999999999999999E-2</v>
      </c>
      <c r="AM576" s="14">
        <v>0.64600000000000002</v>
      </c>
      <c r="AN576" s="14">
        <v>0.39500000000000002</v>
      </c>
      <c r="AO576" s="14">
        <v>0.45600000000000002</v>
      </c>
      <c r="AP576" s="14">
        <v>0.28799999999999998</v>
      </c>
      <c r="AQ576" s="14">
        <v>0.70199999999999996</v>
      </c>
      <c r="AR576" s="14">
        <v>0.46899999999999997</v>
      </c>
      <c r="AS576" s="14">
        <v>0.61399999999999999</v>
      </c>
      <c r="AT576" s="14">
        <v>0.52100000000000002</v>
      </c>
      <c r="AU576" s="14">
        <v>0.78700000000000003</v>
      </c>
      <c r="AV576" s="14">
        <v>0.56399999999999995</v>
      </c>
      <c r="AW576" s="14">
        <v>10773</v>
      </c>
      <c r="AX576" s="14">
        <v>2549</v>
      </c>
      <c r="AY576" s="14">
        <v>15627</v>
      </c>
      <c r="AZ576" s="14">
        <v>37082</v>
      </c>
      <c r="BA576" s="56">
        <f t="shared" si="407"/>
        <v>0.16315064136541926</v>
      </c>
      <c r="BB576" s="56">
        <f t="shared" si="407"/>
        <v>3.8603080371340734E-2</v>
      </c>
      <c r="BC576" s="56">
        <f t="shared" si="407"/>
        <v>0.23666156805136981</v>
      </c>
      <c r="BD576" s="56">
        <f t="shared" si="407"/>
        <v>0.56158471021187018</v>
      </c>
      <c r="BE576" s="54"/>
      <c r="BG576" s="36">
        <f t="shared" si="410"/>
        <v>0.65510571921620575</v>
      </c>
      <c r="BH576" s="36">
        <f t="shared" si="411"/>
        <v>7.0961796483299215</v>
      </c>
      <c r="BI576" s="36">
        <f t="shared" si="412"/>
        <v>3.4884805006464825</v>
      </c>
      <c r="BJ576" s="36">
        <f t="shared" si="413"/>
        <v>9.097220124054245E-2</v>
      </c>
      <c r="BK576" s="36">
        <f t="shared" si="414"/>
        <v>0.20554184413543222</v>
      </c>
      <c r="BL576" s="36">
        <f t="shared" si="415"/>
        <v>7.0961467930478559</v>
      </c>
      <c r="BM576" s="36">
        <f t="shared" si="416"/>
        <v>0.10027777777777777</v>
      </c>
      <c r="BN576" s="36">
        <f t="shared" si="417"/>
        <v>3.0778701138811356E-4</v>
      </c>
      <c r="BO576" s="36">
        <f t="shared" si="418"/>
        <v>6.1514801999231154E-3</v>
      </c>
      <c r="BP576" s="36">
        <f t="shared" si="419"/>
        <v>0.1002774264999878</v>
      </c>
      <c r="BQ576" s="36">
        <f t="shared" si="420"/>
        <v>3.0776751535279616E-4</v>
      </c>
      <c r="BR576" s="36">
        <f t="shared" si="421"/>
        <v>6.1514414399098929E-3</v>
      </c>
      <c r="BS576" s="36">
        <f t="shared" si="422"/>
        <v>0.8999317438271518</v>
      </c>
      <c r="BT576" s="36">
        <f t="shared" si="423"/>
        <v>0.9731919827119726</v>
      </c>
      <c r="BU576" s="36">
        <f t="shared" si="424"/>
        <v>0.53382811374466566</v>
      </c>
      <c r="BV576" s="36">
        <f t="shared" si="425"/>
        <v>0.8632264313526129</v>
      </c>
      <c r="BW576" s="36">
        <f t="shared" si="426"/>
        <v>0.65505753198829486</v>
      </c>
      <c r="BX576" s="36">
        <f t="shared" si="427"/>
        <v>0.65555124044351964</v>
      </c>
      <c r="BY576" s="36">
        <f t="shared" si="428"/>
        <v>0.5338279844550482</v>
      </c>
      <c r="BZ576" s="36">
        <f t="shared" si="429"/>
        <v>0.86322640558319297</v>
      </c>
      <c r="CA576" s="36">
        <f t="shared" si="430"/>
        <v>0.20460483277034666</v>
      </c>
      <c r="CB576" s="36">
        <f t="shared" si="431"/>
        <v>0.52419676006217797</v>
      </c>
      <c r="CC576" s="36">
        <f t="shared" si="432"/>
        <v>1.1080332409972297E-2</v>
      </c>
      <c r="CD576" s="36">
        <f t="shared" si="433"/>
        <v>0.11373643079140579</v>
      </c>
      <c r="CE576" s="36">
        <f t="shared" si="434"/>
        <v>6.9968782518210204E-2</v>
      </c>
      <c r="CF576" s="36">
        <f t="shared" si="435"/>
        <v>0.15398173369652299</v>
      </c>
      <c r="CG576" s="36">
        <f t="shared" si="436"/>
        <v>1.1665097865731106E-2</v>
      </c>
      <c r="CH576" s="36">
        <f t="shared" si="437"/>
        <v>7.0166861567791255E-2</v>
      </c>
      <c r="CI576" s="36">
        <f t="shared" si="438"/>
        <v>2.9758574843251652E-2</v>
      </c>
      <c r="CJ576" s="36">
        <f t="shared" si="439"/>
        <v>4.6380552329801136E-2</v>
      </c>
      <c r="CK576" s="36">
        <f t="shared" si="440"/>
        <v>9.9086762773015428E-3</v>
      </c>
      <c r="CL576" s="36">
        <f t="shared" si="441"/>
        <v>4.0000000000000029E-2</v>
      </c>
      <c r="CM576" s="36">
        <f t="shared" si="442"/>
        <v>0.28491857231443091</v>
      </c>
      <c r="CN576" s="36">
        <f t="shared" si="443"/>
        <v>0.99851325702322524</v>
      </c>
      <c r="CO576" s="36">
        <f t="shared" si="444"/>
        <v>0.97445556545113576</v>
      </c>
      <c r="CP576" s="36">
        <f t="shared" si="445"/>
        <v>0.66698077891527263</v>
      </c>
      <c r="CQ576" s="36">
        <f t="shared" si="446"/>
        <v>1113.993883477433</v>
      </c>
      <c r="CR576" s="36">
        <f t="shared" si="447"/>
        <v>0.89334195667610194</v>
      </c>
      <c r="CS576" s="36">
        <f t="shared" si="448"/>
        <v>2.7204783309113865E-3</v>
      </c>
      <c r="CT576" s="36">
        <f t="shared" si="449"/>
        <v>156.65781802476883</v>
      </c>
      <c r="CU576" s="36"/>
      <c r="CV576" s="42" t="str">
        <f t="shared" si="450"/>
        <v>Pedras de Maria da Cruz</v>
      </c>
      <c r="CW576" s="43">
        <f t="shared" si="456"/>
        <v>7.0961796483299215</v>
      </c>
      <c r="CX576" s="43">
        <f t="shared" si="456"/>
        <v>3.4884805006464825</v>
      </c>
      <c r="CY576" s="43">
        <f t="shared" si="456"/>
        <v>6.1514801999231154E-3</v>
      </c>
      <c r="CZ576" s="43">
        <f t="shared" si="456"/>
        <v>0.8632264313526129</v>
      </c>
      <c r="DA576" s="43">
        <f t="shared" si="456"/>
        <v>0.65555124044351964</v>
      </c>
      <c r="DB576" s="43">
        <f t="shared" si="456"/>
        <v>2.9758574843251652E-2</v>
      </c>
      <c r="DC576" s="43">
        <f t="shared" si="456"/>
        <v>4.6380552329801136E-2</v>
      </c>
      <c r="DD576" s="43">
        <f t="shared" si="456"/>
        <v>9.9086762773015428E-3</v>
      </c>
      <c r="DE576" s="43">
        <f t="shared" si="456"/>
        <v>4.0000000000000029E-2</v>
      </c>
      <c r="DF576" s="43">
        <f t="shared" si="456"/>
        <v>1113.993883477433</v>
      </c>
      <c r="DG576" s="43">
        <f t="shared" si="456"/>
        <v>0.89334195667610194</v>
      </c>
      <c r="DH576" s="43">
        <f t="shared" si="456"/>
        <v>2.7204783309113865E-3</v>
      </c>
      <c r="DI576" s="43">
        <f t="shared" si="456"/>
        <v>156.65781802476883</v>
      </c>
      <c r="DJ576" s="51">
        <f t="shared" si="409"/>
        <v>98.752569310894742</v>
      </c>
      <c r="DL576" s="40">
        <f t="shared" si="453"/>
        <v>573</v>
      </c>
      <c r="DM576" s="58">
        <f t="shared" si="451"/>
        <v>159.12857910799352</v>
      </c>
      <c r="DN576" s="57" t="str">
        <f t="shared" si="452"/>
        <v>Inhaúma</v>
      </c>
    </row>
    <row r="577" spans="1:118" x14ac:dyDescent="0.3">
      <c r="A577" s="12">
        <v>314920</v>
      </c>
      <c r="B577" s="12" t="s">
        <v>29</v>
      </c>
      <c r="C577" s="12" t="s">
        <v>28</v>
      </c>
      <c r="D577" s="27" t="s">
        <v>604</v>
      </c>
      <c r="E577" s="13">
        <v>4357</v>
      </c>
      <c r="F577" s="14">
        <v>7.65</v>
      </c>
      <c r="G577" s="14">
        <v>34.21</v>
      </c>
      <c r="H577" s="15">
        <v>333.31049999999999</v>
      </c>
      <c r="I577" s="15">
        <v>1490.5297</v>
      </c>
      <c r="J577" s="15">
        <v>24.660399999999999</v>
      </c>
      <c r="K577" s="13">
        <v>3341</v>
      </c>
      <c r="L577" s="14">
        <v>3.42</v>
      </c>
      <c r="M577" s="14">
        <v>20.45</v>
      </c>
      <c r="N577" s="15">
        <v>114.26220000000001</v>
      </c>
      <c r="O577" s="15">
        <v>683.23449999999991</v>
      </c>
      <c r="P577" s="15">
        <v>16.529199999999999</v>
      </c>
      <c r="Q577" s="13">
        <v>3478</v>
      </c>
      <c r="R577" s="14">
        <v>2.33</v>
      </c>
      <c r="S577" s="14">
        <v>4.43</v>
      </c>
      <c r="T577" s="15">
        <v>81.037400000000005</v>
      </c>
      <c r="U577" s="14">
        <v>154.0754</v>
      </c>
      <c r="V577" s="14">
        <v>20.5442</v>
      </c>
      <c r="W577" s="14">
        <v>0.44</v>
      </c>
      <c r="X577" s="14">
        <v>0.57999999999999996</v>
      </c>
      <c r="Y577" s="14">
        <v>0.48</v>
      </c>
      <c r="Z577" s="14">
        <v>83.736599999999996</v>
      </c>
      <c r="AA577" s="14">
        <v>106.02160000000001</v>
      </c>
      <c r="AB577" s="14">
        <v>97.091099999999997</v>
      </c>
      <c r="AC577" s="14">
        <v>16993.657999999999</v>
      </c>
      <c r="AD577" s="14">
        <v>79639.607000000004</v>
      </c>
      <c r="AE577" s="14">
        <v>4986.402</v>
      </c>
      <c r="AF577" s="14">
        <v>21891.040000000001</v>
      </c>
      <c r="AG577" s="14">
        <v>3408</v>
      </c>
      <c r="AH577" s="14">
        <v>3638</v>
      </c>
      <c r="AI577" s="14">
        <v>123.8291</v>
      </c>
      <c r="AJ577" s="14">
        <v>117.3913</v>
      </c>
      <c r="AK577" s="14">
        <v>0.46600000000000003</v>
      </c>
      <c r="AL577" s="14">
        <v>0.24</v>
      </c>
      <c r="AM577" s="14">
        <v>0.74399999999999999</v>
      </c>
      <c r="AN577" s="14">
        <v>0.56499999999999995</v>
      </c>
      <c r="AO577" s="14">
        <v>0.67100000000000004</v>
      </c>
      <c r="AP577" s="14">
        <v>0.56100000000000005</v>
      </c>
      <c r="AQ577" s="14">
        <v>0.8</v>
      </c>
      <c r="AR577" s="14">
        <v>0.67300000000000004</v>
      </c>
      <c r="AS577" s="14">
        <v>0.72899999999999998</v>
      </c>
      <c r="AT577" s="14">
        <v>0.63100000000000001</v>
      </c>
      <c r="AU577" s="14">
        <v>0.85499999999999998</v>
      </c>
      <c r="AV577" s="14">
        <v>0.71899999999999997</v>
      </c>
      <c r="AW577" s="14">
        <v>31218</v>
      </c>
      <c r="AX577" s="14">
        <v>4263</v>
      </c>
      <c r="AY577" s="14">
        <v>23674</v>
      </c>
      <c r="AZ577" s="14">
        <v>17924</v>
      </c>
      <c r="BA577" s="56">
        <f t="shared" si="407"/>
        <v>0.40501303857081694</v>
      </c>
      <c r="BB577" s="56">
        <f t="shared" si="407"/>
        <v>5.5306892928034875E-2</v>
      </c>
      <c r="BC577" s="56">
        <f t="shared" si="407"/>
        <v>0.30713942837867642</v>
      </c>
      <c r="BD577" s="56">
        <f t="shared" si="407"/>
        <v>0.23254064012247175</v>
      </c>
      <c r="BE577" s="54"/>
      <c r="BG577" s="36">
        <f t="shared" si="410"/>
        <v>0.8751323118998422</v>
      </c>
      <c r="BH577" s="36">
        <f t="shared" si="411"/>
        <v>0.12064433616583888</v>
      </c>
      <c r="BI577" s="36">
        <f t="shared" si="412"/>
        <v>0.38690098312152732</v>
      </c>
      <c r="BJ577" s="36">
        <f t="shared" si="413"/>
        <v>0.91756017884033136</v>
      </c>
      <c r="BK577" s="36">
        <f t="shared" si="414"/>
        <v>0.95182313815432218</v>
      </c>
      <c r="BL577" s="36">
        <f t="shared" si="415"/>
        <v>0.12064442271079256</v>
      </c>
      <c r="BM577" s="36">
        <f t="shared" si="416"/>
        <v>7.1111111111111083E-2</v>
      </c>
      <c r="BN577" s="36">
        <f t="shared" si="417"/>
        <v>3.0778701138812136E-4</v>
      </c>
      <c r="BO577" s="36">
        <f t="shared" si="418"/>
        <v>3.4602076124567488E-3</v>
      </c>
      <c r="BP577" s="36">
        <f t="shared" si="419"/>
        <v>7.1110862005531503E-2</v>
      </c>
      <c r="BQ577" s="36">
        <f t="shared" si="420"/>
        <v>3.0780119071074338E-4</v>
      </c>
      <c r="BR577" s="36">
        <f t="shared" si="421"/>
        <v>3.4602143209343907E-3</v>
      </c>
      <c r="BS577" s="36">
        <f t="shared" si="422"/>
        <v>0.89804595796328734</v>
      </c>
      <c r="BT577" s="36">
        <f t="shared" si="423"/>
        <v>0.96846367823011403</v>
      </c>
      <c r="BU577" s="36">
        <f t="shared" si="424"/>
        <v>8.3226857800695678E-2</v>
      </c>
      <c r="BV577" s="36">
        <f t="shared" si="425"/>
        <v>0.55588825263857045</v>
      </c>
      <c r="BW577" s="36">
        <f t="shared" si="426"/>
        <v>0.85826892654287079</v>
      </c>
      <c r="BX577" s="36">
        <f t="shared" si="427"/>
        <v>0.87895656046699966</v>
      </c>
      <c r="BY577" s="36">
        <f t="shared" si="428"/>
        <v>8.3227074604564868E-2</v>
      </c>
      <c r="BZ577" s="36">
        <f t="shared" si="429"/>
        <v>0.55588845506227902</v>
      </c>
      <c r="CA577" s="36">
        <f t="shared" si="430"/>
        <v>2.9993951836872383E-3</v>
      </c>
      <c r="CB577" s="36">
        <f t="shared" si="431"/>
        <v>1.9539831194357756E-2</v>
      </c>
      <c r="CC577" s="36">
        <f t="shared" si="432"/>
        <v>9.2847660776083246E-4</v>
      </c>
      <c r="CD577" s="36">
        <f t="shared" si="433"/>
        <v>2.7053961533264276E-3</v>
      </c>
      <c r="CE577" s="36">
        <f t="shared" si="434"/>
        <v>6.7663891779396485E-3</v>
      </c>
      <c r="CF577" s="36">
        <f t="shared" si="435"/>
        <v>3.3688511456497386E-2</v>
      </c>
      <c r="CG577" s="36">
        <f t="shared" si="436"/>
        <v>2.7285834454097833E-4</v>
      </c>
      <c r="CH577" s="36">
        <f t="shared" si="437"/>
        <v>3.0095026581892998E-3</v>
      </c>
      <c r="CI577" s="36">
        <f t="shared" si="438"/>
        <v>3.06957955841647E-4</v>
      </c>
      <c r="CJ577" s="36">
        <f t="shared" si="439"/>
        <v>2.4699702424154511E-3</v>
      </c>
      <c r="CK577" s="36">
        <f t="shared" si="440"/>
        <v>4.7258979206049086E-4</v>
      </c>
      <c r="CL577" s="36">
        <f t="shared" si="441"/>
        <v>3.94346360847041E-4</v>
      </c>
      <c r="CM577" s="36">
        <f t="shared" si="442"/>
        <v>0.12321445888661679</v>
      </c>
      <c r="CN577" s="36">
        <f t="shared" si="443"/>
        <v>0.99751416238361224</v>
      </c>
      <c r="CO577" s="36">
        <f t="shared" si="444"/>
        <v>0.96143057136277088</v>
      </c>
      <c r="CP577" s="36">
        <f t="shared" si="445"/>
        <v>0.83063999405629019</v>
      </c>
      <c r="CQ577" s="36">
        <f t="shared" si="446"/>
        <v>7112.8985394693145</v>
      </c>
      <c r="CR577" s="36">
        <f t="shared" si="447"/>
        <v>0.84905421015748805</v>
      </c>
      <c r="CS577" s="36">
        <f t="shared" si="448"/>
        <v>5.2950273125230062E-2</v>
      </c>
      <c r="CT577" s="36">
        <f t="shared" si="449"/>
        <v>21.130770523297535</v>
      </c>
      <c r="CU577" s="36"/>
      <c r="CV577" s="42" t="str">
        <f t="shared" si="450"/>
        <v>Pedrinópolis</v>
      </c>
      <c r="CW577" s="43">
        <f t="shared" si="456"/>
        <v>0.12064433616583888</v>
      </c>
      <c r="CX577" s="43">
        <f t="shared" si="456"/>
        <v>0.38690098312152732</v>
      </c>
      <c r="CY577" s="43">
        <f t="shared" si="456"/>
        <v>3.4602076124567488E-3</v>
      </c>
      <c r="CZ577" s="43">
        <f t="shared" si="456"/>
        <v>0.55588825263857045</v>
      </c>
      <c r="DA577" s="43">
        <f t="shared" si="456"/>
        <v>0.87895656046699966</v>
      </c>
      <c r="DB577" s="43">
        <f t="shared" si="456"/>
        <v>3.06957955841647E-4</v>
      </c>
      <c r="DC577" s="43">
        <f t="shared" si="456"/>
        <v>2.4699702424154511E-3</v>
      </c>
      <c r="DD577" s="43">
        <f t="shared" si="456"/>
        <v>4.7258979206049086E-4</v>
      </c>
      <c r="DE577" s="43">
        <f t="shared" si="456"/>
        <v>3.94346360847041E-4</v>
      </c>
      <c r="DF577" s="43">
        <f t="shared" si="456"/>
        <v>7112.8985394693145</v>
      </c>
      <c r="DG577" s="43">
        <f t="shared" si="456"/>
        <v>0.84905421015748805</v>
      </c>
      <c r="DH577" s="43">
        <f t="shared" si="456"/>
        <v>5.2950273125230062E-2</v>
      </c>
      <c r="DI577" s="43">
        <f t="shared" si="456"/>
        <v>21.130770523297535</v>
      </c>
      <c r="DJ577" s="51">
        <f t="shared" si="409"/>
        <v>548.99083143694236</v>
      </c>
      <c r="DL577" s="40">
        <f t="shared" si="453"/>
        <v>574</v>
      </c>
      <c r="DM577" s="58">
        <f t="shared" si="451"/>
        <v>159.39335921887553</v>
      </c>
      <c r="DN577" s="57" t="str">
        <f t="shared" si="452"/>
        <v>Monte Belo</v>
      </c>
    </row>
    <row r="578" spans="1:118" x14ac:dyDescent="0.3">
      <c r="A578" s="12">
        <v>314930</v>
      </c>
      <c r="B578" s="12" t="s">
        <v>29</v>
      </c>
      <c r="C578" s="12" t="s">
        <v>28</v>
      </c>
      <c r="D578" s="27" t="s">
        <v>605</v>
      </c>
      <c r="E578" s="13">
        <v>40215</v>
      </c>
      <c r="F578" s="14">
        <v>12.47</v>
      </c>
      <c r="G578" s="14">
        <v>32.68</v>
      </c>
      <c r="H578" s="15">
        <v>5014.8105000000005</v>
      </c>
      <c r="I578" s="15">
        <v>13142.261999999999</v>
      </c>
      <c r="J578" s="15">
        <v>40.198099999999997</v>
      </c>
      <c r="K578" s="13">
        <v>51013</v>
      </c>
      <c r="L578" s="14">
        <v>3.65</v>
      </c>
      <c r="M578" s="14">
        <v>17.71</v>
      </c>
      <c r="N578" s="15">
        <v>1861.9744999999998</v>
      </c>
      <c r="O578" s="15">
        <v>9034.4022999999997</v>
      </c>
      <c r="P578" s="15">
        <v>17.640799999999999</v>
      </c>
      <c r="Q578" s="13">
        <v>58479</v>
      </c>
      <c r="R578" s="14">
        <v>1.99</v>
      </c>
      <c r="S578" s="14">
        <v>5.53</v>
      </c>
      <c r="T578" s="15">
        <v>1163.7321000000002</v>
      </c>
      <c r="U578" s="14">
        <v>3233.8887</v>
      </c>
      <c r="V578" s="14">
        <v>17.546299999999999</v>
      </c>
      <c r="W578" s="14">
        <v>0.56000000000000005</v>
      </c>
      <c r="X578" s="14">
        <v>0.56000000000000005</v>
      </c>
      <c r="Y578" s="14">
        <v>0.47</v>
      </c>
      <c r="Z578" s="14">
        <v>106.57380000000001</v>
      </c>
      <c r="AA578" s="14">
        <v>102.3657</v>
      </c>
      <c r="AB578" s="14">
        <v>95.068399999999997</v>
      </c>
      <c r="AC578" s="14">
        <v>345548.81189999997</v>
      </c>
      <c r="AD578" s="14">
        <v>1585874.1159999999</v>
      </c>
      <c r="AE578" s="14">
        <v>6471.6787000000004</v>
      </c>
      <c r="AF578" s="14">
        <v>25384.95</v>
      </c>
      <c r="AG578" s="14">
        <v>53394</v>
      </c>
      <c r="AH578" s="14">
        <v>62473</v>
      </c>
      <c r="AI578" s="14">
        <v>160.71350000000001</v>
      </c>
      <c r="AJ578" s="14">
        <v>136.1275</v>
      </c>
      <c r="AK578" s="14">
        <v>0.53600000000000003</v>
      </c>
      <c r="AL578" s="14">
        <v>0.32600000000000001</v>
      </c>
      <c r="AM578" s="14">
        <v>0.75800000000000001</v>
      </c>
      <c r="AN578" s="14">
        <v>0.624</v>
      </c>
      <c r="AO578" s="14">
        <v>0.67</v>
      </c>
      <c r="AP578" s="14">
        <v>0.54300000000000004</v>
      </c>
      <c r="AQ578" s="14">
        <v>0.81699999999999995</v>
      </c>
      <c r="AR578" s="14">
        <v>0.67900000000000005</v>
      </c>
      <c r="AS578" s="14">
        <v>0.75700000000000001</v>
      </c>
      <c r="AT578" s="14">
        <v>0.7</v>
      </c>
      <c r="AU578" s="14">
        <v>0.85599999999999998</v>
      </c>
      <c r="AV578" s="14">
        <v>0.72299999999999998</v>
      </c>
      <c r="AW578" s="14">
        <v>14366</v>
      </c>
      <c r="AX578" s="14">
        <v>613894</v>
      </c>
      <c r="AY578" s="14">
        <v>523475</v>
      </c>
      <c r="AZ578" s="14">
        <v>224939</v>
      </c>
      <c r="BA578" s="56">
        <f t="shared" si="407"/>
        <v>1.0435295502057858E-2</v>
      </c>
      <c r="BB578" s="56">
        <f t="shared" si="407"/>
        <v>0.44592546964640867</v>
      </c>
      <c r="BC578" s="56">
        <f t="shared" si="407"/>
        <v>0.38024615849503951</v>
      </c>
      <c r="BD578" s="56">
        <f t="shared" si="407"/>
        <v>0.16339307635649397</v>
      </c>
      <c r="BE578" s="54"/>
      <c r="BG578" s="36">
        <f t="shared" si="410"/>
        <v>7.1829633820542412E-3</v>
      </c>
      <c r="BH578" s="36">
        <f t="shared" si="411"/>
        <v>0.19587442820265361</v>
      </c>
      <c r="BI578" s="36">
        <f t="shared" si="412"/>
        <v>0.27894981304383282</v>
      </c>
      <c r="BJ578" s="36">
        <f t="shared" si="413"/>
        <v>0.15628906314610785</v>
      </c>
      <c r="BK578" s="36">
        <f t="shared" si="414"/>
        <v>0.23830720159859167</v>
      </c>
      <c r="BL578" s="36">
        <f t="shared" si="415"/>
        <v>0.19587547581657208</v>
      </c>
      <c r="BM578" s="36">
        <f t="shared" si="416"/>
        <v>4.444444444444428E-3</v>
      </c>
      <c r="BN578" s="36">
        <f t="shared" si="417"/>
        <v>3.0778701138811356E-4</v>
      </c>
      <c r="BO578" s="36">
        <f t="shared" si="418"/>
        <v>6.1514801999231154E-3</v>
      </c>
      <c r="BP578" s="36">
        <f t="shared" si="419"/>
        <v>4.4444288753457076E-3</v>
      </c>
      <c r="BQ578" s="36">
        <f t="shared" si="420"/>
        <v>3.0776751535279616E-4</v>
      </c>
      <c r="BR578" s="36">
        <f t="shared" si="421"/>
        <v>6.1514414399098929E-3</v>
      </c>
      <c r="BS578" s="36">
        <f t="shared" si="422"/>
        <v>4.1506936064464196E-3</v>
      </c>
      <c r="BT578" s="36">
        <f t="shared" si="423"/>
        <v>0.46716013525061767</v>
      </c>
      <c r="BU578" s="36">
        <f t="shared" si="424"/>
        <v>5.8609173415231112E-3</v>
      </c>
      <c r="BV578" s="36">
        <f t="shared" si="425"/>
        <v>0.49698609502939706</v>
      </c>
      <c r="BW578" s="36">
        <f t="shared" si="426"/>
        <v>2.3308262447715156E-2</v>
      </c>
      <c r="BX578" s="36">
        <f t="shared" si="427"/>
        <v>5.3014343114927646E-3</v>
      </c>
      <c r="BY578" s="36">
        <f t="shared" si="428"/>
        <v>5.8609974961604189E-3</v>
      </c>
      <c r="BZ578" s="36">
        <f t="shared" si="429"/>
        <v>0.49698627975299686</v>
      </c>
      <c r="CA578" s="36">
        <f t="shared" si="430"/>
        <v>7.6075194713823308E-3</v>
      </c>
      <c r="CB578" s="36">
        <f t="shared" si="431"/>
        <v>2.8378361017972507E-2</v>
      </c>
      <c r="CC578" s="36">
        <f t="shared" si="432"/>
        <v>2.4861687678885184E-3</v>
      </c>
      <c r="CD578" s="36">
        <f t="shared" si="433"/>
        <v>2.2071077879374842E-3</v>
      </c>
      <c r="CE578" s="36">
        <f t="shared" si="434"/>
        <v>6.5036420395421677E-3</v>
      </c>
      <c r="CF578" s="36">
        <f t="shared" si="435"/>
        <v>2.1190514340650567E-2</v>
      </c>
      <c r="CG578" s="36">
        <f t="shared" si="436"/>
        <v>1.4530917756619913E-3</v>
      </c>
      <c r="CH578" s="36">
        <f t="shared" si="437"/>
        <v>4.1297746680948573E-3</v>
      </c>
      <c r="CI578" s="36">
        <f t="shared" si="438"/>
        <v>4.0867183470041934E-4</v>
      </c>
      <c r="CJ578" s="36">
        <f t="shared" si="439"/>
        <v>2.9394687182464569E-3</v>
      </c>
      <c r="CK578" s="36">
        <f t="shared" si="440"/>
        <v>4.2415261115678643E-4</v>
      </c>
      <c r="CL578" s="36">
        <f t="shared" si="441"/>
        <v>6.5187867813490451E-4</v>
      </c>
      <c r="CM578" s="36">
        <f t="shared" si="442"/>
        <v>0.14309851001674179</v>
      </c>
      <c r="CN578" s="36">
        <f t="shared" si="443"/>
        <v>0.67387993903950094</v>
      </c>
      <c r="CO578" s="36">
        <f t="shared" si="444"/>
        <v>0.32420167198634481</v>
      </c>
      <c r="CP578" s="36">
        <f t="shared" si="445"/>
        <v>1.253571860489942E-2</v>
      </c>
      <c r="CQ578" s="36">
        <f t="shared" si="446"/>
        <v>1.437030256399551</v>
      </c>
      <c r="CR578" s="36">
        <f t="shared" si="447"/>
        <v>0.1343968175662987</v>
      </c>
      <c r="CS578" s="36">
        <f t="shared" si="448"/>
        <v>0.27343015243389229</v>
      </c>
      <c r="CT578" s="36">
        <f t="shared" si="449"/>
        <v>8.5999563162879848</v>
      </c>
      <c r="CU578" s="36"/>
      <c r="CV578" s="42" t="str">
        <f t="shared" si="450"/>
        <v>Pedro Leopoldo</v>
      </c>
      <c r="CW578" s="43">
        <f t="shared" si="456"/>
        <v>0.19587442820265361</v>
      </c>
      <c r="CX578" s="43">
        <f t="shared" si="456"/>
        <v>0.27894981304383282</v>
      </c>
      <c r="CY578" s="43">
        <f t="shared" si="456"/>
        <v>6.1514801999231154E-3</v>
      </c>
      <c r="CZ578" s="43">
        <f t="shared" si="456"/>
        <v>0.49698609502939706</v>
      </c>
      <c r="DA578" s="43">
        <f t="shared" si="456"/>
        <v>5.3014343114927646E-3</v>
      </c>
      <c r="DB578" s="43">
        <f t="shared" si="456"/>
        <v>4.0867183470041934E-4</v>
      </c>
      <c r="DC578" s="43">
        <f t="shared" si="456"/>
        <v>2.9394687182464569E-3</v>
      </c>
      <c r="DD578" s="43">
        <f t="shared" si="456"/>
        <v>4.2415261115678643E-4</v>
      </c>
      <c r="DE578" s="43">
        <f t="shared" si="456"/>
        <v>6.5187867813490451E-4</v>
      </c>
      <c r="DF578" s="43">
        <f t="shared" si="456"/>
        <v>1.437030256399551</v>
      </c>
      <c r="DG578" s="43">
        <f t="shared" si="456"/>
        <v>0.1343968175662987</v>
      </c>
      <c r="DH578" s="43">
        <f t="shared" si="456"/>
        <v>0.27343015243389229</v>
      </c>
      <c r="DI578" s="43">
        <f t="shared" si="456"/>
        <v>8.5999563162879848</v>
      </c>
      <c r="DJ578" s="51">
        <f t="shared" si="409"/>
        <v>0.87942315117825121</v>
      </c>
      <c r="DL578" s="40">
        <f t="shared" si="453"/>
        <v>575</v>
      </c>
      <c r="DM578" s="58">
        <f t="shared" si="451"/>
        <v>159.49867565013363</v>
      </c>
      <c r="DN578" s="57" t="str">
        <f t="shared" si="452"/>
        <v>Materlândia</v>
      </c>
    </row>
    <row r="579" spans="1:118" x14ac:dyDescent="0.3">
      <c r="A579" s="12">
        <v>314940</v>
      </c>
      <c r="B579" s="12" t="s">
        <v>29</v>
      </c>
      <c r="C579" s="12" t="s">
        <v>28</v>
      </c>
      <c r="D579" s="27" t="s">
        <v>597</v>
      </c>
      <c r="E579" s="13">
        <v>1583</v>
      </c>
      <c r="F579" s="14">
        <v>33.950000000000003</v>
      </c>
      <c r="G579" s="14">
        <v>71</v>
      </c>
      <c r="H579" s="15">
        <v>537.42849999999999</v>
      </c>
      <c r="I579" s="15">
        <v>1123.9299999999998</v>
      </c>
      <c r="J579" s="15">
        <v>109.4408</v>
      </c>
      <c r="K579" s="13">
        <v>1755</v>
      </c>
      <c r="L579" s="14">
        <v>12.53</v>
      </c>
      <c r="M579" s="14">
        <v>46.09</v>
      </c>
      <c r="N579" s="15">
        <v>219.9015</v>
      </c>
      <c r="O579" s="15">
        <v>808.87950000000001</v>
      </c>
      <c r="P579" s="15">
        <v>60.558799999999998</v>
      </c>
      <c r="Q579" s="13">
        <v>1785</v>
      </c>
      <c r="R579" s="14">
        <v>6.89</v>
      </c>
      <c r="S579" s="14">
        <v>24.67</v>
      </c>
      <c r="T579" s="15">
        <v>122.98650000000001</v>
      </c>
      <c r="U579" s="14">
        <v>440.35950000000008</v>
      </c>
      <c r="V579" s="14">
        <v>60.750799999999998</v>
      </c>
      <c r="W579" s="14">
        <v>0.48</v>
      </c>
      <c r="X579" s="14">
        <v>0.46</v>
      </c>
      <c r="Y579" s="14">
        <v>0.41</v>
      </c>
      <c r="Z579" s="14">
        <v>91.349000000000004</v>
      </c>
      <c r="AA579" s="14">
        <v>84.086100000000002</v>
      </c>
      <c r="AB579" s="14">
        <v>82.932000000000002</v>
      </c>
      <c r="AC579" s="14">
        <v>4386.4409999999998</v>
      </c>
      <c r="AD579" s="14">
        <v>20341.314999999999</v>
      </c>
      <c r="AE579" s="14">
        <v>2467.0646999999999</v>
      </c>
      <c r="AF579" s="14">
        <v>11055.06</v>
      </c>
      <c r="AG579" s="14">
        <v>1778</v>
      </c>
      <c r="AH579" s="14">
        <v>1840</v>
      </c>
      <c r="AI579" s="14">
        <v>61.265500000000003</v>
      </c>
      <c r="AJ579" s="14">
        <v>59.283099999999997</v>
      </c>
      <c r="AK579" s="14">
        <v>0.34200000000000003</v>
      </c>
      <c r="AL579" s="14">
        <v>0.13700000000000001</v>
      </c>
      <c r="AM579" s="14">
        <v>0.627</v>
      </c>
      <c r="AN579" s="14">
        <v>0.46400000000000002</v>
      </c>
      <c r="AO579" s="14">
        <v>0.50600000000000001</v>
      </c>
      <c r="AP579" s="14">
        <v>0.34899999999999998</v>
      </c>
      <c r="AQ579" s="14">
        <v>0.68500000000000005</v>
      </c>
      <c r="AR579" s="14">
        <v>0.54200000000000004</v>
      </c>
      <c r="AS579" s="14">
        <v>0.63700000000000001</v>
      </c>
      <c r="AT579" s="14">
        <v>0.55500000000000005</v>
      </c>
      <c r="AU579" s="14">
        <v>0.79400000000000004</v>
      </c>
      <c r="AV579" s="14">
        <v>0.58699999999999997</v>
      </c>
      <c r="AW579" s="14">
        <v>4660</v>
      </c>
      <c r="AX579" s="14">
        <v>652</v>
      </c>
      <c r="AY579" s="14">
        <v>4766</v>
      </c>
      <c r="AZ579" s="14">
        <v>9788</v>
      </c>
      <c r="BA579" s="56">
        <f t="shared" si="407"/>
        <v>0.23457162992046712</v>
      </c>
      <c r="BB579" s="56">
        <f t="shared" si="407"/>
        <v>3.2819893285009567E-2</v>
      </c>
      <c r="BC579" s="56">
        <f t="shared" si="407"/>
        <v>0.23990737944226317</v>
      </c>
      <c r="BD579" s="56">
        <f t="shared" ref="BD579:BD642" si="457">AZ579/SUM($AW579:$AZ579)</f>
        <v>0.49270109735226014</v>
      </c>
      <c r="BE579" s="54"/>
      <c r="BG579" s="36">
        <f t="shared" si="410"/>
        <v>0.93487484086660244</v>
      </c>
      <c r="BH579" s="36">
        <f t="shared" si="411"/>
        <v>0.86484789994429145</v>
      </c>
      <c r="BI579" s="36">
        <f t="shared" si="412"/>
        <v>1.2209118626891402</v>
      </c>
      <c r="BJ579" s="36">
        <f t="shared" si="413"/>
        <v>0.87627796604197639</v>
      </c>
      <c r="BK579" s="36">
        <f t="shared" si="414"/>
        <v>0.86546476422950847</v>
      </c>
      <c r="BL579" s="36">
        <f t="shared" si="415"/>
        <v>0.86484280217576814</v>
      </c>
      <c r="BM579" s="36">
        <f t="shared" si="416"/>
        <v>3.999999999999998E-2</v>
      </c>
      <c r="BN579" s="36">
        <f t="shared" si="417"/>
        <v>3.7242228377962427E-2</v>
      </c>
      <c r="BO579" s="36">
        <f t="shared" si="418"/>
        <v>3.8446751249519448E-2</v>
      </c>
      <c r="BP579" s="36">
        <f t="shared" si="419"/>
        <v>3.9999859878111457E-2</v>
      </c>
      <c r="BQ579" s="36">
        <f t="shared" si="420"/>
        <v>3.7242091903679019E-2</v>
      </c>
      <c r="BR579" s="36">
        <f t="shared" si="421"/>
        <v>3.8446699072514058E-2</v>
      </c>
      <c r="BS579" s="36">
        <f t="shared" si="422"/>
        <v>0.97315865544291813</v>
      </c>
      <c r="BT579" s="36">
        <f t="shared" si="423"/>
        <v>0.99189703931298934</v>
      </c>
      <c r="BU579" s="36">
        <f t="shared" si="424"/>
        <v>0.41987123009869481</v>
      </c>
      <c r="BV579" s="36">
        <f t="shared" si="425"/>
        <v>0.75954097435364243</v>
      </c>
      <c r="BW579" s="36">
        <f t="shared" si="426"/>
        <v>0.92470631329189668</v>
      </c>
      <c r="BX579" s="36">
        <f t="shared" si="427"/>
        <v>0.93780397465312004</v>
      </c>
      <c r="BY579" s="36">
        <f t="shared" si="428"/>
        <v>0.4198714556623715</v>
      </c>
      <c r="BZ579" s="36">
        <f t="shared" si="429"/>
        <v>0.75954094743227096</v>
      </c>
      <c r="CA579" s="36">
        <f t="shared" si="430"/>
        <v>9.3812358824763686E-2</v>
      </c>
      <c r="CB579" s="36">
        <f t="shared" si="431"/>
        <v>0.25904086535373394</v>
      </c>
      <c r="CC579" s="36">
        <f t="shared" si="432"/>
        <v>1.7313019390581708E-2</v>
      </c>
      <c r="CD579" s="36">
        <f t="shared" si="433"/>
        <v>4.9051844511508444E-2</v>
      </c>
      <c r="CE579" s="36">
        <f t="shared" si="434"/>
        <v>3.3808532778355868E-2</v>
      </c>
      <c r="CF579" s="36">
        <f t="shared" si="435"/>
        <v>6.9544588652103473E-2</v>
      </c>
      <c r="CG579" s="36">
        <f t="shared" si="436"/>
        <v>1.6797740926652757E-2</v>
      </c>
      <c r="CH579" s="36">
        <f t="shared" si="437"/>
        <v>2.2641286937038749E-2</v>
      </c>
      <c r="CI579" s="36">
        <f t="shared" si="438"/>
        <v>2.002491990032039E-2</v>
      </c>
      <c r="CJ579" s="36">
        <f t="shared" si="439"/>
        <v>2.694739802583827E-2</v>
      </c>
      <c r="CK579" s="36">
        <f t="shared" si="440"/>
        <v>8.37832318334388E-3</v>
      </c>
      <c r="CL579" s="36">
        <f t="shared" si="441"/>
        <v>2.801468738997033E-2</v>
      </c>
      <c r="CM579" s="36">
        <f t="shared" si="442"/>
        <v>0.63733000739573442</v>
      </c>
      <c r="CN579" s="36">
        <f t="shared" si="443"/>
        <v>0.99961960582288845</v>
      </c>
      <c r="CO579" s="36">
        <f t="shared" si="444"/>
        <v>0.99217430435282761</v>
      </c>
      <c r="CP579" s="36">
        <f t="shared" si="445"/>
        <v>0.9055692420651501</v>
      </c>
      <c r="CQ579" s="36">
        <f t="shared" si="446"/>
        <v>2345.0056698352751</v>
      </c>
      <c r="CR579" s="36">
        <f t="shared" si="447"/>
        <v>0.90893762031968761</v>
      </c>
      <c r="CS579" s="36">
        <f t="shared" si="448"/>
        <v>1.5333930309620754E-3</v>
      </c>
      <c r="CT579" s="36">
        <f t="shared" si="449"/>
        <v>117.90487935559713</v>
      </c>
      <c r="CU579" s="36"/>
      <c r="CV579" s="42" t="str">
        <f t="shared" si="450"/>
        <v>Pedro Teixeira</v>
      </c>
      <c r="CW579" s="43">
        <f t="shared" si="456"/>
        <v>0.86484789994429145</v>
      </c>
      <c r="CX579" s="43">
        <f t="shared" si="456"/>
        <v>1.2209118626891402</v>
      </c>
      <c r="CY579" s="43">
        <f t="shared" si="456"/>
        <v>3.8446751249519448E-2</v>
      </c>
      <c r="CZ579" s="43">
        <f t="shared" si="456"/>
        <v>0.75954097435364243</v>
      </c>
      <c r="DA579" s="43">
        <f t="shared" si="456"/>
        <v>0.93780397465312004</v>
      </c>
      <c r="DB579" s="43">
        <f t="shared" si="456"/>
        <v>2.002491990032039E-2</v>
      </c>
      <c r="DC579" s="43">
        <f t="shared" si="456"/>
        <v>2.694739802583827E-2</v>
      </c>
      <c r="DD579" s="43">
        <f t="shared" si="456"/>
        <v>8.37832318334388E-3</v>
      </c>
      <c r="DE579" s="43">
        <f t="shared" si="456"/>
        <v>2.801468738997033E-2</v>
      </c>
      <c r="DF579" s="43">
        <f t="shared" si="456"/>
        <v>2345.0056698352751</v>
      </c>
      <c r="DG579" s="43">
        <f t="shared" si="456"/>
        <v>0.90893762031968761</v>
      </c>
      <c r="DH579" s="43">
        <f t="shared" si="456"/>
        <v>1.5333930309620754E-3</v>
      </c>
      <c r="DI579" s="43">
        <f t="shared" si="456"/>
        <v>117.90487935559713</v>
      </c>
      <c r="DJ579" s="51">
        <f t="shared" si="409"/>
        <v>189.82507207658551</v>
      </c>
      <c r="DL579" s="40">
        <f t="shared" si="453"/>
        <v>576</v>
      </c>
      <c r="DM579" s="58">
        <f t="shared" si="451"/>
        <v>159.90632521335147</v>
      </c>
      <c r="DN579" s="57" t="str">
        <f t="shared" si="452"/>
        <v>São Geraldo do Baixio</v>
      </c>
    </row>
    <row r="580" spans="1:118" x14ac:dyDescent="0.3">
      <c r="A580" s="12">
        <v>314950</v>
      </c>
      <c r="B580" s="12" t="s">
        <v>29</v>
      </c>
      <c r="C580" s="12" t="s">
        <v>28</v>
      </c>
      <c r="D580" s="27" t="s">
        <v>463</v>
      </c>
      <c r="E580" s="13">
        <v>2692</v>
      </c>
      <c r="F580" s="14">
        <v>18.399999999999999</v>
      </c>
      <c r="G580" s="14">
        <v>52.84</v>
      </c>
      <c r="H580" s="15">
        <v>495.32799999999997</v>
      </c>
      <c r="I580" s="15">
        <v>1422.4528</v>
      </c>
      <c r="J580" s="15">
        <v>59.314</v>
      </c>
      <c r="K580" s="13">
        <v>2941</v>
      </c>
      <c r="L580" s="14">
        <v>4.97</v>
      </c>
      <c r="M580" s="14">
        <v>16.8</v>
      </c>
      <c r="N580" s="15">
        <v>146.1677</v>
      </c>
      <c r="O580" s="15">
        <v>494.08800000000002</v>
      </c>
      <c r="P580" s="15">
        <v>24.020499999999998</v>
      </c>
      <c r="Q580" s="13">
        <v>3121</v>
      </c>
      <c r="R580" s="14">
        <v>0</v>
      </c>
      <c r="S580" s="14">
        <v>5.08</v>
      </c>
      <c r="T580" s="15">
        <v>0</v>
      </c>
      <c r="U580" s="14">
        <v>158.54679999999999</v>
      </c>
      <c r="V580" s="14">
        <v>0</v>
      </c>
      <c r="W580" s="14">
        <v>0.6</v>
      </c>
      <c r="X580" s="14">
        <v>0.49</v>
      </c>
      <c r="Y580" s="14">
        <v>0.44</v>
      </c>
      <c r="Z580" s="14">
        <v>114.1862</v>
      </c>
      <c r="AA580" s="14">
        <v>89.57</v>
      </c>
      <c r="AB580" s="14">
        <v>89.000200000000007</v>
      </c>
      <c r="AC580" s="14">
        <v>9143.5120000000006</v>
      </c>
      <c r="AD580" s="14">
        <v>37106.999000000003</v>
      </c>
      <c r="AE580" s="14">
        <v>3045.8067999999998</v>
      </c>
      <c r="AF580" s="14">
        <v>11210.57</v>
      </c>
      <c r="AG580" s="14">
        <v>3002</v>
      </c>
      <c r="AH580" s="14">
        <v>3310</v>
      </c>
      <c r="AI580" s="14">
        <v>75.637600000000006</v>
      </c>
      <c r="AJ580" s="14">
        <v>60.116999999999997</v>
      </c>
      <c r="AK580" s="14">
        <v>0.50600000000000001</v>
      </c>
      <c r="AL580" s="14">
        <v>0.31900000000000001</v>
      </c>
      <c r="AM580" s="14">
        <v>0.67800000000000005</v>
      </c>
      <c r="AN580" s="14">
        <v>0.59899999999999998</v>
      </c>
      <c r="AO580" s="14">
        <v>0.61</v>
      </c>
      <c r="AP580" s="14">
        <v>0.46500000000000002</v>
      </c>
      <c r="AQ580" s="14">
        <v>0.77600000000000002</v>
      </c>
      <c r="AR580" s="14">
        <v>0.629</v>
      </c>
      <c r="AS580" s="14">
        <v>0.69399999999999995</v>
      </c>
      <c r="AT580" s="14">
        <v>0.55700000000000005</v>
      </c>
      <c r="AU580" s="14">
        <v>0.86799999999999999</v>
      </c>
      <c r="AV580" s="14">
        <v>0.69199999999999995</v>
      </c>
      <c r="AW580" s="14">
        <v>1778</v>
      </c>
      <c r="AX580" s="14">
        <v>6330</v>
      </c>
      <c r="AY580" s="14">
        <v>12447</v>
      </c>
      <c r="AZ580" s="14">
        <v>14209</v>
      </c>
      <c r="BA580" s="56">
        <f t="shared" ref="BA580:BD643" si="458">AW580/SUM($AW580:$AZ580)</f>
        <v>5.1144862501438272E-2</v>
      </c>
      <c r="BB580" s="56">
        <f t="shared" si="458"/>
        <v>0.18208491542975491</v>
      </c>
      <c r="BC580" s="56">
        <f t="shared" si="458"/>
        <v>0.35804280289955126</v>
      </c>
      <c r="BD580" s="56">
        <f t="shared" si="457"/>
        <v>0.40872741916925553</v>
      </c>
      <c r="BE580" s="54"/>
      <c r="BG580" s="36">
        <f t="shared" si="410"/>
        <v>0.8875660059303826</v>
      </c>
      <c r="BH580" s="36">
        <f t="shared" si="411"/>
        <v>1</v>
      </c>
      <c r="BI580" s="36">
        <f t="shared" si="412"/>
        <v>0.3209821896585866</v>
      </c>
      <c r="BJ580" s="36">
        <f t="shared" si="413"/>
        <v>1</v>
      </c>
      <c r="BK580" s="36">
        <f t="shared" si="414"/>
        <v>0.95044276291730234</v>
      </c>
      <c r="BL580" s="36">
        <f t="shared" si="415"/>
        <v>1</v>
      </c>
      <c r="BM580" s="36">
        <f t="shared" si="416"/>
        <v>0</v>
      </c>
      <c r="BN580" s="36">
        <f t="shared" si="417"/>
        <v>1.9698368728839642E-2</v>
      </c>
      <c r="BO580" s="36">
        <f t="shared" si="418"/>
        <v>1.8838908112264501E-2</v>
      </c>
      <c r="BP580" s="36">
        <f t="shared" si="419"/>
        <v>0</v>
      </c>
      <c r="BQ580" s="36">
        <f t="shared" si="420"/>
        <v>1.9698198579295258E-2</v>
      </c>
      <c r="BR580" s="36">
        <f t="shared" si="421"/>
        <v>1.8838855935277583E-2</v>
      </c>
      <c r="BS580" s="36">
        <f t="shared" si="422"/>
        <v>0.94446209448986929</v>
      </c>
      <c r="BT580" s="36">
        <f t="shared" si="423"/>
        <v>0.98524321143637861</v>
      </c>
      <c r="BU580" s="36">
        <f t="shared" si="424"/>
        <v>0.31967042630047576</v>
      </c>
      <c r="BV580" s="36">
        <f t="shared" si="425"/>
        <v>0.75639395301119317</v>
      </c>
      <c r="BW580" s="36">
        <f t="shared" si="426"/>
        <v>0.87458553757467383</v>
      </c>
      <c r="BX580" s="36">
        <f t="shared" si="427"/>
        <v>0.88954961039578584</v>
      </c>
      <c r="BY580" s="36">
        <f t="shared" si="428"/>
        <v>0.31967073131769419</v>
      </c>
      <c r="BZ580" s="36">
        <f t="shared" si="429"/>
        <v>0.75639402818727153</v>
      </c>
      <c r="CA580" s="36">
        <f t="shared" si="430"/>
        <v>6.9533303983970382E-4</v>
      </c>
      <c r="CB580" s="36">
        <f t="shared" si="431"/>
        <v>2.0554720520034434E-2</v>
      </c>
      <c r="CC580" s="36">
        <f t="shared" si="432"/>
        <v>3.7139064310433298E-3</v>
      </c>
      <c r="CD580" s="36">
        <f t="shared" si="433"/>
        <v>2.5336696545201433E-5</v>
      </c>
      <c r="CE580" s="36">
        <f t="shared" si="434"/>
        <v>2.6014568158168528E-4</v>
      </c>
      <c r="CF580" s="36">
        <f t="shared" si="435"/>
        <v>3.605191475724998E-4</v>
      </c>
      <c r="CG580" s="36">
        <f t="shared" si="436"/>
        <v>1.9536011650566896E-4</v>
      </c>
      <c r="CH580" s="36">
        <f t="shared" si="437"/>
        <v>1.9899568597006763E-4</v>
      </c>
      <c r="CI580" s="36">
        <f t="shared" si="438"/>
        <v>4.1847995873322648E-3</v>
      </c>
      <c r="CJ580" s="36">
        <f t="shared" si="439"/>
        <v>2.5967575119756135E-2</v>
      </c>
      <c r="CK580" s="36">
        <f t="shared" si="440"/>
        <v>4.7128067906309096E-5</v>
      </c>
      <c r="CL580" s="36">
        <f t="shared" si="441"/>
        <v>3.4002313766913229E-4</v>
      </c>
      <c r="CM580" s="36">
        <f t="shared" si="442"/>
        <v>0.85202798560762194</v>
      </c>
      <c r="CN580" s="36">
        <f t="shared" si="443"/>
        <v>0.99630996839681907</v>
      </c>
      <c r="CO580" s="36">
        <f t="shared" si="444"/>
        <v>0.97962691949829461</v>
      </c>
      <c r="CP580" s="36">
        <f t="shared" si="445"/>
        <v>0.86445227507147082</v>
      </c>
      <c r="CQ580" s="36">
        <f t="shared" si="446"/>
        <v>95.578859038071471</v>
      </c>
      <c r="CR580" s="36">
        <f t="shared" si="447"/>
        <v>0.54962093508363263</v>
      </c>
      <c r="CS580" s="36">
        <f t="shared" si="448"/>
        <v>0.18833855859355259</v>
      </c>
      <c r="CT580" s="36">
        <f t="shared" si="449"/>
        <v>78.098060140993027</v>
      </c>
      <c r="CU580" s="36"/>
      <c r="CV580" s="42" t="str">
        <f t="shared" si="450"/>
        <v>Pequeri</v>
      </c>
      <c r="CW580" s="43">
        <f t="shared" ref="CW580:DI595" si="459">INDEX($BG$4:$CT$855,MATCH($CV580,$D$4:$D$855,0),MATCH(CW$1,$BG$1:$CT$1,0))</f>
        <v>1</v>
      </c>
      <c r="CX580" s="43">
        <f t="shared" si="459"/>
        <v>0.3209821896585866</v>
      </c>
      <c r="CY580" s="43">
        <f t="shared" si="459"/>
        <v>1.8838908112264501E-2</v>
      </c>
      <c r="CZ580" s="43">
        <f t="shared" si="459"/>
        <v>0.75639395301119317</v>
      </c>
      <c r="DA580" s="43">
        <f t="shared" si="459"/>
        <v>0.88954961039578584</v>
      </c>
      <c r="DB580" s="43">
        <f t="shared" si="459"/>
        <v>4.1847995873322648E-3</v>
      </c>
      <c r="DC580" s="43">
        <f t="shared" si="459"/>
        <v>2.5967575119756135E-2</v>
      </c>
      <c r="DD580" s="43">
        <f t="shared" si="459"/>
        <v>4.7128067906309096E-5</v>
      </c>
      <c r="DE580" s="43">
        <f t="shared" si="459"/>
        <v>3.4002313766913229E-4</v>
      </c>
      <c r="DF580" s="43">
        <f t="shared" si="459"/>
        <v>95.578859038071471</v>
      </c>
      <c r="DG580" s="43">
        <f t="shared" si="459"/>
        <v>0.54962093508363263</v>
      </c>
      <c r="DH580" s="43">
        <f t="shared" si="459"/>
        <v>0.18833855859355259</v>
      </c>
      <c r="DI580" s="43">
        <f t="shared" si="459"/>
        <v>78.098060140993027</v>
      </c>
      <c r="DJ580" s="51">
        <f t="shared" ref="DJ580:DJ643" si="460">AVERAGE(CW580:DI580)</f>
        <v>13.648552527679398</v>
      </c>
      <c r="DL580" s="40">
        <f t="shared" si="453"/>
        <v>577</v>
      </c>
      <c r="DM580" s="58">
        <f t="shared" si="451"/>
        <v>161.01414922210188</v>
      </c>
      <c r="DN580" s="57" t="str">
        <f t="shared" si="452"/>
        <v>Orizânia</v>
      </c>
    </row>
    <row r="581" spans="1:118" x14ac:dyDescent="0.3">
      <c r="A581" s="12">
        <v>314960</v>
      </c>
      <c r="B581" s="12" t="s">
        <v>29</v>
      </c>
      <c r="C581" s="12" t="s">
        <v>28</v>
      </c>
      <c r="D581" s="27" t="s">
        <v>606</v>
      </c>
      <c r="E581" s="13">
        <v>3148</v>
      </c>
      <c r="F581" s="14">
        <v>9.5500000000000007</v>
      </c>
      <c r="G581" s="14">
        <v>31.58</v>
      </c>
      <c r="H581" s="15">
        <v>300.63400000000001</v>
      </c>
      <c r="I581" s="15">
        <v>994.13839999999993</v>
      </c>
      <c r="J581" s="15">
        <v>30.785299999999999</v>
      </c>
      <c r="K581" s="13">
        <v>3692</v>
      </c>
      <c r="L581" s="14">
        <v>10.91</v>
      </c>
      <c r="M581" s="14">
        <v>31.39</v>
      </c>
      <c r="N581" s="15">
        <v>402.79720000000003</v>
      </c>
      <c r="O581" s="15">
        <v>1158.9188000000001</v>
      </c>
      <c r="P581" s="15">
        <v>52.729100000000003</v>
      </c>
      <c r="Q581" s="13">
        <v>4070</v>
      </c>
      <c r="R581" s="14">
        <v>0.6</v>
      </c>
      <c r="S581" s="14">
        <v>9.5399999999999991</v>
      </c>
      <c r="T581" s="15">
        <v>24.42</v>
      </c>
      <c r="U581" s="14">
        <v>388.27799999999996</v>
      </c>
      <c r="V581" s="14">
        <v>5.2903000000000002</v>
      </c>
      <c r="W581" s="14">
        <v>0.55000000000000004</v>
      </c>
      <c r="X581" s="14">
        <v>0.59</v>
      </c>
      <c r="Y581" s="14">
        <v>0.43</v>
      </c>
      <c r="Z581" s="14">
        <v>104.6707</v>
      </c>
      <c r="AA581" s="14">
        <v>107.84950000000001</v>
      </c>
      <c r="AB581" s="14">
        <v>86.977500000000006</v>
      </c>
      <c r="AC581" s="14">
        <v>15809.932000000001</v>
      </c>
      <c r="AD581" s="14">
        <v>54390.58</v>
      </c>
      <c r="AE581" s="14">
        <v>4281.0538999999999</v>
      </c>
      <c r="AF581" s="14">
        <v>12607.92</v>
      </c>
      <c r="AG581" s="14">
        <v>3693</v>
      </c>
      <c r="AH581" s="14">
        <v>4314</v>
      </c>
      <c r="AI581" s="14">
        <v>106.313</v>
      </c>
      <c r="AJ581" s="14">
        <v>67.610299999999995</v>
      </c>
      <c r="AK581" s="14">
        <v>0.47499999999999998</v>
      </c>
      <c r="AL581" s="14">
        <v>0.245</v>
      </c>
      <c r="AM581" s="14">
        <v>0.71</v>
      </c>
      <c r="AN581" s="14">
        <v>0.61499999999999999</v>
      </c>
      <c r="AO581" s="14">
        <v>0.60599999999999998</v>
      </c>
      <c r="AP581" s="14">
        <v>0.442</v>
      </c>
      <c r="AQ581" s="14">
        <v>0.78600000000000003</v>
      </c>
      <c r="AR581" s="14">
        <v>0.64200000000000002</v>
      </c>
      <c r="AS581" s="14">
        <v>0.67400000000000004</v>
      </c>
      <c r="AT581" s="14">
        <v>0.56399999999999995</v>
      </c>
      <c r="AU581" s="14">
        <v>0.80800000000000005</v>
      </c>
      <c r="AV581" s="14">
        <v>0.67200000000000004</v>
      </c>
      <c r="AW581" s="14">
        <v>15462</v>
      </c>
      <c r="AX581" s="14">
        <v>2656</v>
      </c>
      <c r="AY581" s="14">
        <v>17220</v>
      </c>
      <c r="AZ581" s="14">
        <v>16565</v>
      </c>
      <c r="BA581" s="56">
        <f t="shared" si="458"/>
        <v>0.29790185538408187</v>
      </c>
      <c r="BB581" s="56">
        <f t="shared" si="458"/>
        <v>5.1172379245901005E-2</v>
      </c>
      <c r="BC581" s="56">
        <f t="shared" si="458"/>
        <v>0.33177272990000578</v>
      </c>
      <c r="BD581" s="56">
        <f t="shared" si="457"/>
        <v>0.31915303547001139</v>
      </c>
      <c r="BE581" s="54"/>
      <c r="BG581" s="36">
        <f t="shared" ref="BG581:BG644" si="461">(Q581/Q$2-1)^2</f>
        <v>0.85470728108476235</v>
      </c>
      <c r="BH581" s="36">
        <f t="shared" ref="BH581:BH644" si="462">(R581/R$2-1)^2</f>
        <v>0.6921121389732362</v>
      </c>
      <c r="BI581" s="36">
        <f t="shared" ref="BI581:BI644" si="463">(S581/S$2-1)^2</f>
        <v>3.4598539295740235E-2</v>
      </c>
      <c r="BJ581" s="36">
        <f t="shared" ref="BJ581:BJ644" si="464">(T581/T$2-1)^2</f>
        <v>0.97478412335743403</v>
      </c>
      <c r="BK581" s="36">
        <f t="shared" ref="BK581:BK644" si="465">(U581/U$2-1)^2</f>
        <v>0.88086974041234045</v>
      </c>
      <c r="BL581" s="36">
        <f t="shared" ref="BL581:BL644" si="466">(V581/V$2-1)^2</f>
        <v>0.69211493737872298</v>
      </c>
      <c r="BM581" s="36">
        <f t="shared" ref="BM581:BM644" si="467">(W581/W$2-1)^2</f>
        <v>6.9444444444444319E-3</v>
      </c>
      <c r="BN581" s="36">
        <f t="shared" ref="BN581:BN644" si="468">(X581/X$2-1)^2</f>
        <v>1.2311480455524854E-3</v>
      </c>
      <c r="BO581" s="36">
        <f t="shared" ref="BO581:BO644" si="469">(Y581/Y$2-1)^2</f>
        <v>2.4605920799692427E-2</v>
      </c>
      <c r="BP581" s="36">
        <f t="shared" ref="BP581:BP644" si="470">(Z581/Z$2-1)^2</f>
        <v>6.9444201177276867E-3</v>
      </c>
      <c r="BQ581" s="36">
        <f t="shared" ref="BQ581:BQ644" si="471">(AA581/AA$2-1)^2</f>
        <v>1.2311374112059478E-3</v>
      </c>
      <c r="BR581" s="36">
        <f t="shared" ref="BR581:BR644" si="472">(AB581/AB$2-1)^2</f>
        <v>2.4605765759639533E-2</v>
      </c>
      <c r="BS581" s="36">
        <f t="shared" ref="BS581:BS644" si="473">(AC581/AC$2-1)^2</f>
        <v>0.90497018359472359</v>
      </c>
      <c r="BT581" s="36">
        <f t="shared" ref="BT581:BT644" si="474">(AD581/AD$2-1)^2</f>
        <v>0.97840728580574443</v>
      </c>
      <c r="BU581" s="36">
        <f t="shared" ref="BU581:BU644" si="475">(AE581/AE$2-1)^2</f>
        <v>0.15142739046955569</v>
      </c>
      <c r="BV581" s="36">
        <f t="shared" ref="BV581:BV644" si="476">(AF581/AF$2-1)^2</f>
        <v>0.72840918748564376</v>
      </c>
      <c r="BW581" s="36">
        <f t="shared" ref="BW581:BW644" si="477">(AG581/AG$2-1)^2</f>
        <v>0.84690692791564892</v>
      </c>
      <c r="BX581" s="36">
        <f t="shared" ref="BX581:BX644" si="478">(AH581/AH$2-1)^2</f>
        <v>0.85732468670270001</v>
      </c>
      <c r="BY581" s="36">
        <f t="shared" ref="BY581:BY644" si="479">(AI581/AI$2-1)^2</f>
        <v>0.15142736860863815</v>
      </c>
      <c r="BZ581" s="36">
        <f t="shared" ref="BZ581:BZ644" si="480">(AJ581/AJ$2-1)^2</f>
        <v>0.72840937795531224</v>
      </c>
      <c r="CA581" s="36">
        <f t="shared" ref="CA581:CA644" si="481">(AK581/AK$2-1)^2</f>
        <v>1.3330645260832199E-3</v>
      </c>
      <c r="CB581" s="36">
        <f t="shared" ref="CB581:CB644" si="482">(AL581/AL$2-1)^2</f>
        <v>1.4850785575724912E-2</v>
      </c>
      <c r="CC581" s="36">
        <f t="shared" ref="CC581:CC644" si="483">(AM581/AM$2-1)^2</f>
        <v>2.7624097420983783E-4</v>
      </c>
      <c r="CD581" s="36">
        <f t="shared" ref="CD581:CD644" si="484">(AN581/AN$2-1)^2</f>
        <v>1.0162830503130512E-3</v>
      </c>
      <c r="CE581" s="36">
        <f t="shared" ref="CE581:CE644" si="485">(AO581/AO$2-1)^2</f>
        <v>5.098855359001042E-4</v>
      </c>
      <c r="CF581" s="36">
        <f t="shared" ref="CF581:CF644" si="486">(AP581/AP$2-1)^2</f>
        <v>4.5576741619042472E-3</v>
      </c>
      <c r="CG581" s="36">
        <f t="shared" ref="CG581:CG644" si="487">(AQ581/AQ$2-1)^2</f>
        <v>1.6145464174023253E-6</v>
      </c>
      <c r="CH581" s="36">
        <f t="shared" ref="CH581:CH644" si="488">(AR581/AR$2-1)^2</f>
        <v>3.9307789821248234E-5</v>
      </c>
      <c r="CI581" s="36">
        <f t="shared" ref="CI581:CI644" si="489">(AS581/AS$2-1)^2</f>
        <v>8.3986602829098766E-3</v>
      </c>
      <c r="CJ581" s="36">
        <f t="shared" ref="CJ581:CJ644" si="490">(AT581/AT$2-1)^2</f>
        <v>2.2681085788938918E-2</v>
      </c>
      <c r="CK581" s="36">
        <f t="shared" ref="CK581:CK644" si="491">(AU581/AU$2-1)^2</f>
        <v>5.7024962166634342E-3</v>
      </c>
      <c r="CL581" s="36">
        <f t="shared" ref="CL581:CL644" si="492">(AV581/AV$2-1)^2</f>
        <v>2.1910366681756306E-3</v>
      </c>
      <c r="CM581" s="36">
        <f t="shared" ref="CM581:CM644" si="493">(AW581/AW$2-1)^2</f>
        <v>0.10946312711717748</v>
      </c>
      <c r="CN581" s="36">
        <f t="shared" ref="CN581:CN644" si="494">(AX581/AX$2-1)^2</f>
        <v>0.99845087183597392</v>
      </c>
      <c r="CO581" s="36">
        <f t="shared" ref="CO581:CO644" si="495">(AY581/AY$2-1)^2</f>
        <v>0.97187015483914163</v>
      </c>
      <c r="CP581" s="36">
        <f t="shared" ref="CP581:CP644" si="496">(AZ581/AZ$2-1)^2</f>
        <v>0.84293076575841452</v>
      </c>
      <c r="CQ581" s="36">
        <f t="shared" ref="CQ581:CQ644" si="497">(BA581/BA$2-1)^2</f>
        <v>3815.4354827101097</v>
      </c>
      <c r="CR581" s="36">
        <f t="shared" ref="CR581:CR644" si="498">(BB581/BB$2-1)^2</f>
        <v>0.85991142695445244</v>
      </c>
      <c r="CS581" s="36">
        <f t="shared" ref="CS581:CS644" si="499">(BC581/BC$2-1)^2</f>
        <v>0.10808767944965432</v>
      </c>
      <c r="CT581" s="36">
        <f t="shared" ref="CT581:CT644" si="500">(BD581/BD$2-1)^2</f>
        <v>44.641392629442514</v>
      </c>
      <c r="CU581" s="36"/>
      <c r="CV581" s="42" t="str">
        <f t="shared" ref="CV581:CV644" si="501">D581</f>
        <v>Pequi</v>
      </c>
      <c r="CW581" s="43">
        <f t="shared" si="459"/>
        <v>0.6921121389732362</v>
      </c>
      <c r="CX581" s="43">
        <f t="shared" si="459"/>
        <v>3.4598539295740235E-2</v>
      </c>
      <c r="CY581" s="43">
        <f t="shared" si="459"/>
        <v>2.4605920799692427E-2</v>
      </c>
      <c r="CZ581" s="43">
        <f t="shared" si="459"/>
        <v>0.72840918748564376</v>
      </c>
      <c r="DA581" s="43">
        <f t="shared" si="459"/>
        <v>0.85732468670270001</v>
      </c>
      <c r="DB581" s="43">
        <f t="shared" si="459"/>
        <v>8.3986602829098766E-3</v>
      </c>
      <c r="DC581" s="43">
        <f t="shared" si="459"/>
        <v>2.2681085788938918E-2</v>
      </c>
      <c r="DD581" s="43">
        <f t="shared" si="459"/>
        <v>5.7024962166634342E-3</v>
      </c>
      <c r="DE581" s="43">
        <f t="shared" si="459"/>
        <v>2.1910366681756306E-3</v>
      </c>
      <c r="DF581" s="43">
        <f t="shared" si="459"/>
        <v>3815.4354827101097</v>
      </c>
      <c r="DG581" s="43">
        <f t="shared" si="459"/>
        <v>0.85991142695445244</v>
      </c>
      <c r="DH581" s="43">
        <f t="shared" si="459"/>
        <v>0.10808767944965432</v>
      </c>
      <c r="DI581" s="43">
        <f t="shared" si="459"/>
        <v>44.641392629442514</v>
      </c>
      <c r="DJ581" s="51">
        <f t="shared" si="460"/>
        <v>297.18622293832078</v>
      </c>
      <c r="DL581" s="40">
        <f t="shared" si="453"/>
        <v>578</v>
      </c>
      <c r="DM581" s="58">
        <f t="shared" ref="DM581:DM644" si="502">SMALL($DJ$4:$DJ$855,DL581)</f>
        <v>161.02804777523369</v>
      </c>
      <c r="DN581" s="57" t="str">
        <f t="shared" ref="DN581:DN644" si="503">INDEX($CV$4:$DJ$855,MATCH($DM581,$DJ$4:$DJ$855,0),1)</f>
        <v>Conselheiro Pena</v>
      </c>
    </row>
    <row r="582" spans="1:118" x14ac:dyDescent="0.3">
      <c r="A582" s="12">
        <v>314970</v>
      </c>
      <c r="B582" s="12" t="s">
        <v>29</v>
      </c>
      <c r="C582" s="12" t="s">
        <v>28</v>
      </c>
      <c r="D582" s="27" t="s">
        <v>607</v>
      </c>
      <c r="E582" s="13">
        <v>4506</v>
      </c>
      <c r="F582" s="14">
        <v>9.8699999999999992</v>
      </c>
      <c r="G582" s="14">
        <v>30.13</v>
      </c>
      <c r="H582" s="15">
        <v>444.74219999999997</v>
      </c>
      <c r="I582" s="15">
        <v>1357.6578</v>
      </c>
      <c r="J582" s="15">
        <v>31.816800000000001</v>
      </c>
      <c r="K582" s="13">
        <v>5704</v>
      </c>
      <c r="L582" s="14">
        <v>0.24</v>
      </c>
      <c r="M582" s="14">
        <v>8.36</v>
      </c>
      <c r="N582" s="15">
        <v>13.689599999999999</v>
      </c>
      <c r="O582" s="15">
        <v>476.85439999999994</v>
      </c>
      <c r="P582" s="15">
        <v>1.1598999999999999</v>
      </c>
      <c r="Q582" s="13">
        <v>8862</v>
      </c>
      <c r="R582" s="14">
        <v>0</v>
      </c>
      <c r="S582" s="14">
        <v>1.18</v>
      </c>
      <c r="T582" s="15">
        <v>0</v>
      </c>
      <c r="U582" s="14">
        <v>104.5716</v>
      </c>
      <c r="V582" s="14">
        <v>0</v>
      </c>
      <c r="W582" s="14">
        <v>0.45</v>
      </c>
      <c r="X582" s="14">
        <v>0.5</v>
      </c>
      <c r="Y582" s="14">
        <v>0.35</v>
      </c>
      <c r="Z582" s="14">
        <v>85.639700000000005</v>
      </c>
      <c r="AA582" s="14">
        <v>91.397900000000007</v>
      </c>
      <c r="AB582" s="14">
        <v>70.795599999999993</v>
      </c>
      <c r="AC582" s="14">
        <v>25677.344000000001</v>
      </c>
      <c r="AD582" s="14">
        <v>133647.614</v>
      </c>
      <c r="AE582" s="14">
        <v>4541.4475000000002</v>
      </c>
      <c r="AF582" s="14">
        <v>13122</v>
      </c>
      <c r="AG582" s="14">
        <v>5654</v>
      </c>
      <c r="AH582" s="14">
        <v>10185</v>
      </c>
      <c r="AI582" s="14">
        <v>112.7794</v>
      </c>
      <c r="AJ582" s="14">
        <v>70.367099999999994</v>
      </c>
      <c r="AK582" s="14">
        <v>0.47399999999999998</v>
      </c>
      <c r="AL582" s="14">
        <v>0.254</v>
      </c>
      <c r="AM582" s="14">
        <v>0.73099999999999998</v>
      </c>
      <c r="AN582" s="14">
        <v>0.57399999999999995</v>
      </c>
      <c r="AO582" s="14">
        <v>0.63900000000000001</v>
      </c>
      <c r="AP582" s="14">
        <v>0.46</v>
      </c>
      <c r="AQ582" s="14">
        <v>0.82299999999999995</v>
      </c>
      <c r="AR582" s="14">
        <v>0.68799999999999994</v>
      </c>
      <c r="AS582" s="14">
        <v>0.70299999999999996</v>
      </c>
      <c r="AT582" s="14">
        <v>0.57899999999999996</v>
      </c>
      <c r="AU582" s="14">
        <v>0.84299999999999997</v>
      </c>
      <c r="AV582" s="14">
        <v>0.71099999999999997</v>
      </c>
      <c r="AW582" s="14">
        <v>11172</v>
      </c>
      <c r="AX582" s="14">
        <v>35977</v>
      </c>
      <c r="AY582" s="14">
        <v>43538</v>
      </c>
      <c r="AZ582" s="14">
        <v>33479</v>
      </c>
      <c r="BA582" s="56">
        <f t="shared" si="458"/>
        <v>8.9976322020520916E-2</v>
      </c>
      <c r="BB582" s="56">
        <f t="shared" si="458"/>
        <v>0.2897492067071501</v>
      </c>
      <c r="BC582" s="56">
        <f t="shared" si="458"/>
        <v>0.35064349338788398</v>
      </c>
      <c r="BD582" s="56">
        <f t="shared" si="457"/>
        <v>0.26963097788444501</v>
      </c>
      <c r="BE582" s="54"/>
      <c r="BG582" s="36">
        <f t="shared" si="461"/>
        <v>0.69825228407328233</v>
      </c>
      <c r="BH582" s="36">
        <f t="shared" si="462"/>
        <v>1</v>
      </c>
      <c r="BI582" s="36">
        <f t="shared" si="463"/>
        <v>0.80877179699239377</v>
      </c>
      <c r="BJ582" s="36">
        <f t="shared" si="464"/>
        <v>1</v>
      </c>
      <c r="BK582" s="36">
        <f t="shared" si="465"/>
        <v>0.9671724924781121</v>
      </c>
      <c r="BL582" s="36">
        <f t="shared" si="466"/>
        <v>1</v>
      </c>
      <c r="BM582" s="36">
        <f t="shared" si="467"/>
        <v>6.25E-2</v>
      </c>
      <c r="BN582" s="36">
        <f t="shared" si="468"/>
        <v>1.5081563558017836E-2</v>
      </c>
      <c r="BO582" s="36">
        <f t="shared" si="469"/>
        <v>9.8423683198769776E-2</v>
      </c>
      <c r="BP582" s="36">
        <f t="shared" si="470"/>
        <v>6.2499781059549182E-2</v>
      </c>
      <c r="BQ582" s="36">
        <f t="shared" si="471"/>
        <v>1.5081551151255996E-2</v>
      </c>
      <c r="BR582" s="36">
        <f t="shared" si="472"/>
        <v>9.842367127259341E-2</v>
      </c>
      <c r="BS582" s="36">
        <f t="shared" si="473"/>
        <v>0.84806364113618848</v>
      </c>
      <c r="BT582" s="36">
        <f t="shared" si="474"/>
        <v>0.94736467073796693</v>
      </c>
      <c r="BU582" s="36">
        <f t="shared" si="475"/>
        <v>0.12389075139385333</v>
      </c>
      <c r="BV582" s="36">
        <f t="shared" si="476"/>
        <v>0.71824642144197082</v>
      </c>
      <c r="BW582" s="36">
        <f t="shared" si="477"/>
        <v>0.77078104380742107</v>
      </c>
      <c r="BX582" s="36">
        <f t="shared" si="478"/>
        <v>0.68078864128088989</v>
      </c>
      <c r="BY582" s="36">
        <f t="shared" si="479"/>
        <v>0.12389093625752351</v>
      </c>
      <c r="BZ582" s="36">
        <f t="shared" si="480"/>
        <v>0.71824649858740863</v>
      </c>
      <c r="CA582" s="36">
        <f t="shared" si="481"/>
        <v>1.4852972034445717E-3</v>
      </c>
      <c r="CB582" s="36">
        <f t="shared" si="482"/>
        <v>8.0291877031384608E-3</v>
      </c>
      <c r="CC582" s="36">
        <f t="shared" si="483"/>
        <v>1.553855479930324E-4</v>
      </c>
      <c r="CD582" s="36">
        <f t="shared" si="484"/>
        <v>1.3625512364307917E-3</v>
      </c>
      <c r="CE582" s="36">
        <f t="shared" si="485"/>
        <v>9.3912591050989206E-4</v>
      </c>
      <c r="CF582" s="36">
        <f t="shared" si="486"/>
        <v>8.7236732005197774E-4</v>
      </c>
      <c r="CG582" s="36">
        <f t="shared" si="487"/>
        <v>2.0924521569532714E-3</v>
      </c>
      <c r="CH582" s="36">
        <f t="shared" si="488"/>
        <v>6.1418421595699499E-3</v>
      </c>
      <c r="CI582" s="36">
        <f t="shared" si="489"/>
        <v>2.7626216025748228E-3</v>
      </c>
      <c r="CJ582" s="36">
        <f t="shared" si="490"/>
        <v>1.6387084482508384E-2</v>
      </c>
      <c r="CK582" s="36">
        <f t="shared" si="491"/>
        <v>1.2580575904989851E-3</v>
      </c>
      <c r="CL582" s="36">
        <f t="shared" si="492"/>
        <v>7.2430964237211611E-5</v>
      </c>
      <c r="CM582" s="36">
        <f t="shared" si="493"/>
        <v>0.2667827334413731</v>
      </c>
      <c r="CN582" s="36">
        <f t="shared" si="494"/>
        <v>0.97911822820437699</v>
      </c>
      <c r="CO582" s="36">
        <f t="shared" si="495"/>
        <v>0.92965357171581708</v>
      </c>
      <c r="CP582" s="36">
        <f t="shared" si="496"/>
        <v>0.69639020874734359</v>
      </c>
      <c r="CQ582" s="36">
        <f t="shared" si="497"/>
        <v>322.5041603351803</v>
      </c>
      <c r="CR582" s="36">
        <f t="shared" si="498"/>
        <v>0.3462575052105426</v>
      </c>
      <c r="CS582" s="36">
        <f t="shared" si="499"/>
        <v>0.16349511293383759</v>
      </c>
      <c r="CT582" s="36">
        <f t="shared" si="500"/>
        <v>30.134801316056009</v>
      </c>
      <c r="CU582" s="36"/>
      <c r="CV582" s="42" t="str">
        <f t="shared" si="501"/>
        <v>Perdigão</v>
      </c>
      <c r="CW582" s="43">
        <f t="shared" si="459"/>
        <v>1</v>
      </c>
      <c r="CX582" s="43">
        <f t="shared" si="459"/>
        <v>0.80877179699239377</v>
      </c>
      <c r="CY582" s="43">
        <f t="shared" si="459"/>
        <v>9.8423683198769776E-2</v>
      </c>
      <c r="CZ582" s="43">
        <f t="shared" si="459"/>
        <v>0.71824642144197082</v>
      </c>
      <c r="DA582" s="43">
        <f t="shared" si="459"/>
        <v>0.68078864128088989</v>
      </c>
      <c r="DB582" s="43">
        <f t="shared" si="459"/>
        <v>2.7626216025748228E-3</v>
      </c>
      <c r="DC582" s="43">
        <f t="shared" si="459"/>
        <v>1.6387084482508384E-2</v>
      </c>
      <c r="DD582" s="43">
        <f t="shared" si="459"/>
        <v>1.2580575904989851E-3</v>
      </c>
      <c r="DE582" s="43">
        <f t="shared" si="459"/>
        <v>7.2430964237211611E-5</v>
      </c>
      <c r="DF582" s="43">
        <f t="shared" si="459"/>
        <v>322.5041603351803</v>
      </c>
      <c r="DG582" s="43">
        <f t="shared" si="459"/>
        <v>0.3462575052105426</v>
      </c>
      <c r="DH582" s="43">
        <f t="shared" si="459"/>
        <v>0.16349511293383759</v>
      </c>
      <c r="DI582" s="43">
        <f t="shared" si="459"/>
        <v>30.134801316056009</v>
      </c>
      <c r="DJ582" s="51">
        <f t="shared" si="460"/>
        <v>27.421186538994963</v>
      </c>
      <c r="DL582" s="40">
        <f t="shared" ref="DL582:DL645" si="504">DL581+1</f>
        <v>579</v>
      </c>
      <c r="DM582" s="58">
        <f t="shared" si="502"/>
        <v>162.89255287963553</v>
      </c>
      <c r="DN582" s="57" t="str">
        <f t="shared" si="503"/>
        <v>Fama</v>
      </c>
    </row>
    <row r="583" spans="1:118" x14ac:dyDescent="0.3">
      <c r="A583" s="12">
        <v>314980</v>
      </c>
      <c r="B583" s="12" t="s">
        <v>29</v>
      </c>
      <c r="C583" s="12" t="s">
        <v>28</v>
      </c>
      <c r="D583" s="27" t="s">
        <v>611</v>
      </c>
      <c r="E583" s="13">
        <v>10655</v>
      </c>
      <c r="F583" s="14">
        <v>8.83</v>
      </c>
      <c r="G583" s="14">
        <v>35.43</v>
      </c>
      <c r="H583" s="15">
        <v>940.8365</v>
      </c>
      <c r="I583" s="15">
        <v>3775.0664999999999</v>
      </c>
      <c r="J583" s="15">
        <v>28.464300000000001</v>
      </c>
      <c r="K583" s="13">
        <v>12093</v>
      </c>
      <c r="L583" s="14">
        <v>2.82</v>
      </c>
      <c r="M583" s="14">
        <v>16.21</v>
      </c>
      <c r="N583" s="15">
        <v>341.02260000000001</v>
      </c>
      <c r="O583" s="15">
        <v>1960.2753000000002</v>
      </c>
      <c r="P583" s="15">
        <v>13.629300000000001</v>
      </c>
      <c r="Q583" s="13">
        <v>14276</v>
      </c>
      <c r="R583" s="14">
        <v>1.04</v>
      </c>
      <c r="S583" s="14">
        <v>4.8499999999999996</v>
      </c>
      <c r="T583" s="15">
        <v>148.47039999999998</v>
      </c>
      <c r="U583" s="14">
        <v>692.38599999999997</v>
      </c>
      <c r="V583" s="14">
        <v>9.1699000000000002</v>
      </c>
      <c r="W583" s="14">
        <v>0.61</v>
      </c>
      <c r="X583" s="14">
        <v>0.56000000000000005</v>
      </c>
      <c r="Y583" s="14">
        <v>0.55000000000000004</v>
      </c>
      <c r="Z583" s="14">
        <v>116.0894</v>
      </c>
      <c r="AA583" s="14">
        <v>102.3657</v>
      </c>
      <c r="AB583" s="14">
        <v>111.25020000000001</v>
      </c>
      <c r="AC583" s="14">
        <v>89145.354000000007</v>
      </c>
      <c r="AD583" s="14">
        <v>488055.12300000002</v>
      </c>
      <c r="AE583" s="14">
        <v>7253.4868999999999</v>
      </c>
      <c r="AF583" s="14">
        <v>31519.96</v>
      </c>
      <c r="AG583" s="14">
        <v>12290</v>
      </c>
      <c r="AH583" s="14">
        <v>15484</v>
      </c>
      <c r="AI583" s="14">
        <v>180.1285</v>
      </c>
      <c r="AJ583" s="14">
        <v>169.02670000000001</v>
      </c>
      <c r="AK583" s="14">
        <v>0.437</v>
      </c>
      <c r="AL583" s="14">
        <v>0.17399999999999999</v>
      </c>
      <c r="AM583" s="14">
        <v>0.751</v>
      </c>
      <c r="AN583" s="14">
        <v>0.63900000000000001</v>
      </c>
      <c r="AO583" s="14">
        <v>0.58799999999999997</v>
      </c>
      <c r="AP583" s="14">
        <v>0.375</v>
      </c>
      <c r="AQ583" s="14">
        <v>0.8</v>
      </c>
      <c r="AR583" s="14">
        <v>0.67600000000000005</v>
      </c>
      <c r="AS583" s="14">
        <v>0.72299999999999998</v>
      </c>
      <c r="AT583" s="14">
        <v>0.57099999999999995</v>
      </c>
      <c r="AU583" s="14">
        <v>0.88</v>
      </c>
      <c r="AV583" s="14">
        <v>0.752</v>
      </c>
      <c r="AW583" s="14">
        <v>253134</v>
      </c>
      <c r="AX583" s="14">
        <v>30641</v>
      </c>
      <c r="AY583" s="14">
        <v>129061</v>
      </c>
      <c r="AZ583" s="14">
        <v>59308</v>
      </c>
      <c r="BA583" s="56">
        <f t="shared" si="458"/>
        <v>0.53613728015181805</v>
      </c>
      <c r="BB583" s="56">
        <f t="shared" si="458"/>
        <v>6.4897573621606974E-2</v>
      </c>
      <c r="BC583" s="56">
        <f t="shared" si="458"/>
        <v>0.27335092683588058</v>
      </c>
      <c r="BD583" s="56">
        <f t="shared" si="457"/>
        <v>0.12561421939069436</v>
      </c>
      <c r="BE583" s="54"/>
      <c r="BG583" s="36">
        <f t="shared" si="461"/>
        <v>0.54050180228174893</v>
      </c>
      <c r="BH583" s="36">
        <f t="shared" si="462"/>
        <v>0.50223226545520161</v>
      </c>
      <c r="BI583" s="36">
        <f t="shared" si="463"/>
        <v>0.34360403149716362</v>
      </c>
      <c r="BJ583" s="36">
        <f t="shared" si="464"/>
        <v>0.85166313874231392</v>
      </c>
      <c r="BK583" s="36">
        <f t="shared" si="465"/>
        <v>0.79283877228490873</v>
      </c>
      <c r="BL583" s="36">
        <f t="shared" si="466"/>
        <v>0.50223429612255754</v>
      </c>
      <c r="BM583" s="36">
        <f t="shared" si="467"/>
        <v>2.7777777777777583E-4</v>
      </c>
      <c r="BN583" s="36">
        <f t="shared" si="468"/>
        <v>3.0778701138811356E-4</v>
      </c>
      <c r="BO583" s="36">
        <f t="shared" si="469"/>
        <v>6.1514801999231327E-3</v>
      </c>
      <c r="BP583" s="36">
        <f t="shared" si="470"/>
        <v>2.7780599751061084E-4</v>
      </c>
      <c r="BQ583" s="36">
        <f t="shared" si="471"/>
        <v>3.0776751535279616E-4</v>
      </c>
      <c r="BR583" s="36">
        <f t="shared" si="472"/>
        <v>6.1514414399098929E-3</v>
      </c>
      <c r="BS583" s="36">
        <f t="shared" si="473"/>
        <v>0.52620130637924856</v>
      </c>
      <c r="BT583" s="36">
        <f t="shared" si="474"/>
        <v>0.81467579497273079</v>
      </c>
      <c r="BU583" s="36">
        <f t="shared" si="475"/>
        <v>1.2249669539488525E-3</v>
      </c>
      <c r="BV583" s="36">
        <f t="shared" si="476"/>
        <v>0.40153820869481099</v>
      </c>
      <c r="BW583" s="36">
        <f t="shared" si="477"/>
        <v>0.53975955692614352</v>
      </c>
      <c r="BX583" s="36">
        <f t="shared" si="478"/>
        <v>0.53890671038210247</v>
      </c>
      <c r="BY583" s="36">
        <f t="shared" si="479"/>
        <v>1.2249575669350996E-3</v>
      </c>
      <c r="BZ583" s="36">
        <f t="shared" si="480"/>
        <v>0.40153830955481462</v>
      </c>
      <c r="CA583" s="36">
        <f t="shared" si="481"/>
        <v>1.2902748005546206E-2</v>
      </c>
      <c r="CB583" s="36">
        <f t="shared" si="482"/>
        <v>0.14163487108336231</v>
      </c>
      <c r="CC583" s="36">
        <f t="shared" si="483"/>
        <v>1.6133240229893838E-3</v>
      </c>
      <c r="CD583" s="36">
        <f t="shared" si="484"/>
        <v>5.2052835457862224E-3</v>
      </c>
      <c r="CE583" s="36">
        <f t="shared" si="485"/>
        <v>2.6638917793964643E-3</v>
      </c>
      <c r="CF583" s="36">
        <f t="shared" si="486"/>
        <v>4.3622816856273033E-2</v>
      </c>
      <c r="CG583" s="36">
        <f t="shared" si="487"/>
        <v>2.7285834454097833E-4</v>
      </c>
      <c r="CH583" s="36">
        <f t="shared" si="488"/>
        <v>3.5475280313676137E-3</v>
      </c>
      <c r="CI583" s="36">
        <f t="shared" si="489"/>
        <v>6.5569125478600427E-4</v>
      </c>
      <c r="CJ583" s="36">
        <f t="shared" si="490"/>
        <v>1.9616871098853267E-2</v>
      </c>
      <c r="CK583" s="36">
        <f t="shared" si="491"/>
        <v>4.712806790631062E-5</v>
      </c>
      <c r="CL583" s="36">
        <f t="shared" si="492"/>
        <v>4.4444444444444427E-3</v>
      </c>
      <c r="CM583" s="36">
        <f t="shared" si="493"/>
        <v>99.099280683949047</v>
      </c>
      <c r="CN583" s="36">
        <f t="shared" si="494"/>
        <v>0.98220143355671174</v>
      </c>
      <c r="CO583" s="36">
        <f t="shared" si="495"/>
        <v>0.79893893142650374</v>
      </c>
      <c r="CP583" s="36">
        <f t="shared" si="496"/>
        <v>0.49959019510846198</v>
      </c>
      <c r="CQ583" s="36">
        <f t="shared" si="497"/>
        <v>12536.485362574736</v>
      </c>
      <c r="CR583" s="36">
        <f t="shared" si="498"/>
        <v>0.824134701165261</v>
      </c>
      <c r="CS583" s="36">
        <f t="shared" si="499"/>
        <v>8.984114861735313E-3</v>
      </c>
      <c r="CT583" s="36">
        <f t="shared" si="500"/>
        <v>4.0937478027196272</v>
      </c>
      <c r="CU583" s="36"/>
      <c r="CV583" s="42" t="str">
        <f t="shared" si="501"/>
        <v>Perdizes</v>
      </c>
      <c r="CW583" s="43">
        <f t="shared" si="459"/>
        <v>0.50223226545520161</v>
      </c>
      <c r="CX583" s="43">
        <f t="shared" si="459"/>
        <v>0.34360403149716362</v>
      </c>
      <c r="CY583" s="43">
        <f t="shared" si="459"/>
        <v>6.1514801999231327E-3</v>
      </c>
      <c r="CZ583" s="43">
        <f t="shared" si="459"/>
        <v>0.40153820869481099</v>
      </c>
      <c r="DA583" s="43">
        <f t="shared" si="459"/>
        <v>0.53890671038210247</v>
      </c>
      <c r="DB583" s="43">
        <f t="shared" si="459"/>
        <v>6.5569125478600427E-4</v>
      </c>
      <c r="DC583" s="43">
        <f t="shared" si="459"/>
        <v>1.9616871098853267E-2</v>
      </c>
      <c r="DD583" s="43">
        <f t="shared" si="459"/>
        <v>4.712806790631062E-5</v>
      </c>
      <c r="DE583" s="43">
        <f t="shared" si="459"/>
        <v>4.4444444444444427E-3</v>
      </c>
      <c r="DF583" s="43">
        <f t="shared" si="459"/>
        <v>12536.485362574736</v>
      </c>
      <c r="DG583" s="43">
        <f t="shared" si="459"/>
        <v>0.824134701165261</v>
      </c>
      <c r="DH583" s="43">
        <f t="shared" si="459"/>
        <v>8.984114861735313E-3</v>
      </c>
      <c r="DI583" s="43">
        <f t="shared" si="459"/>
        <v>4.0937478027196272</v>
      </c>
      <c r="DJ583" s="51">
        <f t="shared" si="460"/>
        <v>964.86380200189046</v>
      </c>
      <c r="DL583" s="40">
        <f t="shared" si="504"/>
        <v>580</v>
      </c>
      <c r="DM583" s="58">
        <f t="shared" si="502"/>
        <v>163.54997040076557</v>
      </c>
      <c r="DN583" s="57" t="str">
        <f t="shared" si="503"/>
        <v>Jequitaí</v>
      </c>
    </row>
    <row r="584" spans="1:118" x14ac:dyDescent="0.3">
      <c r="A584" s="12">
        <v>314990</v>
      </c>
      <c r="B584" s="12" t="s">
        <v>29</v>
      </c>
      <c r="C584" s="12" t="s">
        <v>28</v>
      </c>
      <c r="D584" s="27" t="s">
        <v>612</v>
      </c>
      <c r="E584" s="13">
        <v>16069</v>
      </c>
      <c r="F584" s="14">
        <v>11.05</v>
      </c>
      <c r="G584" s="14">
        <v>39.54</v>
      </c>
      <c r="H584" s="15">
        <v>1775.6245000000001</v>
      </c>
      <c r="I584" s="15">
        <v>6353.6825999999992</v>
      </c>
      <c r="J584" s="15">
        <v>35.620600000000003</v>
      </c>
      <c r="K584" s="13">
        <v>18494</v>
      </c>
      <c r="L584" s="14">
        <v>2.8</v>
      </c>
      <c r="M584" s="14">
        <v>16.2</v>
      </c>
      <c r="N584" s="15">
        <v>517.83199999999999</v>
      </c>
      <c r="O584" s="15">
        <v>2996.0280000000002</v>
      </c>
      <c r="P584" s="15">
        <v>13.5327</v>
      </c>
      <c r="Q584" s="13">
        <v>20034</v>
      </c>
      <c r="R584" s="14">
        <v>0.69</v>
      </c>
      <c r="S584" s="14">
        <v>7.45</v>
      </c>
      <c r="T584" s="15">
        <v>138.2346</v>
      </c>
      <c r="U584" s="14">
        <v>1492.5329999999999</v>
      </c>
      <c r="V584" s="14">
        <v>6.0838999999999999</v>
      </c>
      <c r="W584" s="14">
        <v>0.52</v>
      </c>
      <c r="X584" s="14">
        <v>0.51</v>
      </c>
      <c r="Y584" s="14">
        <v>0.52</v>
      </c>
      <c r="Z584" s="14">
        <v>98.961399999999998</v>
      </c>
      <c r="AA584" s="14">
        <v>93.225899999999996</v>
      </c>
      <c r="AB584" s="14">
        <v>105.182</v>
      </c>
      <c r="AC584" s="14">
        <v>71710.406000000003</v>
      </c>
      <c r="AD584" s="14">
        <v>367748.51799999998</v>
      </c>
      <c r="AE584" s="14">
        <v>3850.2231000000002</v>
      </c>
      <c r="AF584" s="14">
        <v>17404.919999999998</v>
      </c>
      <c r="AG584" s="14">
        <v>18625</v>
      </c>
      <c r="AH584" s="14">
        <v>21129</v>
      </c>
      <c r="AI584" s="14">
        <v>95.614000000000004</v>
      </c>
      <c r="AJ584" s="14">
        <v>93.334400000000002</v>
      </c>
      <c r="AK584" s="14">
        <v>0.497</v>
      </c>
      <c r="AL584" s="14">
        <v>0.29299999999999998</v>
      </c>
      <c r="AM584" s="14">
        <v>0.73099999999999998</v>
      </c>
      <c r="AN584" s="14">
        <v>0.57199999999999995</v>
      </c>
      <c r="AO584" s="14">
        <v>0.64600000000000002</v>
      </c>
      <c r="AP584" s="14">
        <v>0.498</v>
      </c>
      <c r="AQ584" s="14">
        <v>0.82799999999999996</v>
      </c>
      <c r="AR584" s="14">
        <v>0.65400000000000003</v>
      </c>
      <c r="AS584" s="14">
        <v>0.74399999999999999</v>
      </c>
      <c r="AT584" s="14">
        <v>0.66100000000000003</v>
      </c>
      <c r="AU584" s="14">
        <v>0.878</v>
      </c>
      <c r="AV584" s="14">
        <v>0.71</v>
      </c>
      <c r="AW584" s="14">
        <v>30202</v>
      </c>
      <c r="AX584" s="14">
        <v>73569</v>
      </c>
      <c r="AY584" s="14">
        <v>167252</v>
      </c>
      <c r="AZ584" s="14">
        <v>68319</v>
      </c>
      <c r="BA584" s="56">
        <f t="shared" si="458"/>
        <v>8.9001656146306674E-2</v>
      </c>
      <c r="BB584" s="56">
        <f t="shared" si="458"/>
        <v>0.21679898155842778</v>
      </c>
      <c r="BC584" s="56">
        <f t="shared" si="458"/>
        <v>0.49287149837037558</v>
      </c>
      <c r="BD584" s="56">
        <f t="shared" si="457"/>
        <v>0.20132786392488994</v>
      </c>
      <c r="BE584" s="54"/>
      <c r="BG584" s="36">
        <f t="shared" si="461"/>
        <v>0.39486222167719709</v>
      </c>
      <c r="BH584" s="36">
        <f t="shared" si="462"/>
        <v>0.65080149706941604</v>
      </c>
      <c r="BI584" s="36">
        <f t="shared" si="463"/>
        <v>0.1327396067513891</v>
      </c>
      <c r="BJ584" s="36">
        <f t="shared" si="464"/>
        <v>0.86150773227429922</v>
      </c>
      <c r="BK584" s="36">
        <f t="shared" si="465"/>
        <v>0.58335130258124035</v>
      </c>
      <c r="BL584" s="36">
        <f t="shared" si="466"/>
        <v>0.65080179858084841</v>
      </c>
      <c r="BM584" s="36">
        <f t="shared" si="467"/>
        <v>1.7777777777777771E-2</v>
      </c>
      <c r="BN584" s="36">
        <f t="shared" si="468"/>
        <v>1.1080332409972275E-2</v>
      </c>
      <c r="BO584" s="36">
        <f t="shared" si="469"/>
        <v>3.844675124951914E-4</v>
      </c>
      <c r="BP584" s="36">
        <f t="shared" si="470"/>
        <v>1.777771550138289E-2</v>
      </c>
      <c r="BQ584" s="36">
        <f t="shared" si="471"/>
        <v>1.1080236700853575E-2</v>
      </c>
      <c r="BR584" s="36">
        <f t="shared" si="472"/>
        <v>3.8445558641097909E-4</v>
      </c>
      <c r="BS584" s="36">
        <f t="shared" si="473"/>
        <v>0.60700276579833123</v>
      </c>
      <c r="BT584" s="36">
        <f t="shared" si="474"/>
        <v>0.85859631849264961</v>
      </c>
      <c r="BU584" s="36">
        <f t="shared" si="475"/>
        <v>0.2030511211386157</v>
      </c>
      <c r="BV584" s="36">
        <f t="shared" si="476"/>
        <v>0.63635317833937088</v>
      </c>
      <c r="BW584" s="36">
        <f t="shared" si="477"/>
        <v>0.35751219258631695</v>
      </c>
      <c r="BX584" s="36">
        <f t="shared" si="478"/>
        <v>0.40597859287159282</v>
      </c>
      <c r="BY584" s="36">
        <f t="shared" si="479"/>
        <v>0.20305119615009887</v>
      </c>
      <c r="BZ584" s="36">
        <f t="shared" si="480"/>
        <v>0.63635320860121836</v>
      </c>
      <c r="CA584" s="36">
        <f t="shared" si="481"/>
        <v>6.5830346967073384E-5</v>
      </c>
      <c r="CB584" s="36">
        <f t="shared" si="482"/>
        <v>2.5179532637041981E-3</v>
      </c>
      <c r="CC584" s="36">
        <f t="shared" si="483"/>
        <v>1.553855479930324E-4</v>
      </c>
      <c r="CD584" s="36">
        <f t="shared" si="484"/>
        <v>1.6215485788928469E-3</v>
      </c>
      <c r="CE584" s="36">
        <f t="shared" si="485"/>
        <v>1.7585848074921999E-3</v>
      </c>
      <c r="CF584" s="36">
        <f t="shared" si="486"/>
        <v>2.5636917160711471E-3</v>
      </c>
      <c r="CG584" s="36">
        <f t="shared" si="487"/>
        <v>2.7140525276531237E-3</v>
      </c>
      <c r="CH584" s="36">
        <f t="shared" si="488"/>
        <v>6.2892463713997175E-4</v>
      </c>
      <c r="CI584" s="36">
        <f t="shared" si="489"/>
        <v>7.2652770613403889E-6</v>
      </c>
      <c r="CJ584" s="36">
        <f t="shared" si="490"/>
        <v>2.0412977210045505E-5</v>
      </c>
      <c r="CK584" s="36">
        <f t="shared" si="491"/>
        <v>2.09458079583596E-5</v>
      </c>
      <c r="CL584" s="36">
        <f t="shared" si="492"/>
        <v>5.0299280720284272E-5</v>
      </c>
      <c r="CM584" s="36">
        <f t="shared" si="493"/>
        <v>9.4279586892860159E-2</v>
      </c>
      <c r="CN584" s="36">
        <f t="shared" si="494"/>
        <v>0.95753446664894648</v>
      </c>
      <c r="CO584" s="36">
        <f t="shared" si="495"/>
        <v>0.74376437522384209</v>
      </c>
      <c r="CP584" s="36">
        <f t="shared" si="496"/>
        <v>0.43860418312648514</v>
      </c>
      <c r="CQ584" s="36">
        <f t="shared" si="497"/>
        <v>315.17023420796335</v>
      </c>
      <c r="CR584" s="36">
        <f t="shared" si="498"/>
        <v>0.47894141325209139</v>
      </c>
      <c r="CS584" s="36">
        <f t="shared" si="499"/>
        <v>0.94862883989708324</v>
      </c>
      <c r="CT584" s="36">
        <f t="shared" si="500"/>
        <v>14.788548370798779</v>
      </c>
      <c r="CU584" s="36"/>
      <c r="CV584" s="42" t="str">
        <f t="shared" si="501"/>
        <v>Perdões</v>
      </c>
      <c r="CW584" s="43">
        <f t="shared" si="459"/>
        <v>0.65080149706941604</v>
      </c>
      <c r="CX584" s="43">
        <f t="shared" si="459"/>
        <v>0.1327396067513891</v>
      </c>
      <c r="CY584" s="43">
        <f t="shared" si="459"/>
        <v>3.844675124951914E-4</v>
      </c>
      <c r="CZ584" s="43">
        <f t="shared" si="459"/>
        <v>0.63635317833937088</v>
      </c>
      <c r="DA584" s="43">
        <f t="shared" si="459"/>
        <v>0.40597859287159282</v>
      </c>
      <c r="DB584" s="43">
        <f t="shared" si="459"/>
        <v>7.2652770613403889E-6</v>
      </c>
      <c r="DC584" s="43">
        <f t="shared" si="459"/>
        <v>2.0412977210045505E-5</v>
      </c>
      <c r="DD584" s="43">
        <f t="shared" si="459"/>
        <v>2.09458079583596E-5</v>
      </c>
      <c r="DE584" s="43">
        <f t="shared" si="459"/>
        <v>5.0299280720284272E-5</v>
      </c>
      <c r="DF584" s="43">
        <f t="shared" si="459"/>
        <v>315.17023420796335</v>
      </c>
      <c r="DG584" s="43">
        <f t="shared" si="459"/>
        <v>0.47894141325209139</v>
      </c>
      <c r="DH584" s="43">
        <f t="shared" si="459"/>
        <v>0.94862883989708324</v>
      </c>
      <c r="DI584" s="43">
        <f t="shared" si="459"/>
        <v>14.788548370798779</v>
      </c>
      <c r="DJ584" s="51">
        <f t="shared" si="460"/>
        <v>25.631746853676809</v>
      </c>
      <c r="DL584" s="40">
        <f t="shared" si="504"/>
        <v>581</v>
      </c>
      <c r="DM584" s="58">
        <f t="shared" si="502"/>
        <v>164.01233404884036</v>
      </c>
      <c r="DN584" s="57" t="str">
        <f t="shared" si="503"/>
        <v>Caldas</v>
      </c>
    </row>
    <row r="585" spans="1:118" x14ac:dyDescent="0.3">
      <c r="A585" s="12">
        <v>314995</v>
      </c>
      <c r="B585" s="12" t="s">
        <v>29</v>
      </c>
      <c r="C585" s="12" t="s">
        <v>28</v>
      </c>
      <c r="D585" s="27" t="s">
        <v>512</v>
      </c>
      <c r="E585" s="13">
        <v>7346</v>
      </c>
      <c r="F585" s="14">
        <v>35.25</v>
      </c>
      <c r="G585" s="14">
        <v>65.23</v>
      </c>
      <c r="H585" s="15">
        <v>2589.4649999999997</v>
      </c>
      <c r="I585" s="15">
        <v>4791.7957999999999</v>
      </c>
      <c r="J585" s="15">
        <v>113.6314</v>
      </c>
      <c r="K585" s="13">
        <v>6956</v>
      </c>
      <c r="L585" s="14">
        <v>17.510000000000002</v>
      </c>
      <c r="M585" s="14">
        <v>50.54</v>
      </c>
      <c r="N585" s="15">
        <v>1217.9956</v>
      </c>
      <c r="O585" s="15">
        <v>3515.5623999999998</v>
      </c>
      <c r="P585" s="15">
        <v>84.627600000000001</v>
      </c>
      <c r="Q585" s="13">
        <v>7023</v>
      </c>
      <c r="R585" s="14">
        <v>8.2200000000000006</v>
      </c>
      <c r="S585" s="14">
        <v>23.57</v>
      </c>
      <c r="T585" s="15">
        <v>577.29060000000004</v>
      </c>
      <c r="U585" s="14">
        <v>1655.3210999999999</v>
      </c>
      <c r="V585" s="14">
        <v>72.477699999999999</v>
      </c>
      <c r="W585" s="14">
        <v>0.48</v>
      </c>
      <c r="X585" s="14">
        <v>0.47</v>
      </c>
      <c r="Y585" s="14">
        <v>0.43</v>
      </c>
      <c r="Z585" s="14">
        <v>91.349000000000004</v>
      </c>
      <c r="AA585" s="14">
        <v>85.914000000000001</v>
      </c>
      <c r="AB585" s="14">
        <v>86.977500000000006</v>
      </c>
      <c r="AC585" s="14">
        <v>13638.816999999999</v>
      </c>
      <c r="AD585" s="14">
        <v>75099.668999999994</v>
      </c>
      <c r="AE585" s="14">
        <v>1831.2053000000001</v>
      </c>
      <c r="AF585" s="14">
        <v>10538.83</v>
      </c>
      <c r="AG585" s="14">
        <v>7448</v>
      </c>
      <c r="AH585" s="14">
        <v>7126</v>
      </c>
      <c r="AI585" s="14">
        <v>45.475000000000001</v>
      </c>
      <c r="AJ585" s="14">
        <v>56.514800000000001</v>
      </c>
      <c r="AK585" s="14">
        <v>0.30599999999999999</v>
      </c>
      <c r="AL585" s="14">
        <v>9.2999999999999999E-2</v>
      </c>
      <c r="AM585" s="14">
        <v>0.65400000000000003</v>
      </c>
      <c r="AN585" s="14">
        <v>0.47</v>
      </c>
      <c r="AO585" s="14">
        <v>0.52300000000000002</v>
      </c>
      <c r="AP585" s="14">
        <v>0.36399999999999999</v>
      </c>
      <c r="AQ585" s="14">
        <v>0.75</v>
      </c>
      <c r="AR585" s="14">
        <v>0.52300000000000002</v>
      </c>
      <c r="AS585" s="14">
        <v>0.65100000000000002</v>
      </c>
      <c r="AT585" s="14">
        <v>0.55500000000000005</v>
      </c>
      <c r="AU585" s="14">
        <v>0.83899999999999997</v>
      </c>
      <c r="AV585" s="14">
        <v>0.59299999999999997</v>
      </c>
      <c r="AW585" s="14">
        <v>4866</v>
      </c>
      <c r="AX585" s="14">
        <v>5271</v>
      </c>
      <c r="AY585" s="14">
        <v>32100</v>
      </c>
      <c r="AZ585" s="14">
        <v>26878</v>
      </c>
      <c r="BA585" s="56">
        <f t="shared" si="458"/>
        <v>7.0404398466324236E-2</v>
      </c>
      <c r="BB585" s="56">
        <f t="shared" si="458"/>
        <v>7.6264197352239022E-2</v>
      </c>
      <c r="BC585" s="56">
        <f t="shared" si="458"/>
        <v>0.46444331910583808</v>
      </c>
      <c r="BD585" s="56">
        <f t="shared" si="457"/>
        <v>0.38888808507559863</v>
      </c>
      <c r="BE585" s="54"/>
      <c r="BG585" s="36">
        <f t="shared" si="461"/>
        <v>0.75642561692352517</v>
      </c>
      <c r="BH585" s="36">
        <f t="shared" si="462"/>
        <v>1.69656097733211</v>
      </c>
      <c r="BI585" s="36">
        <f t="shared" si="463"/>
        <v>1.0223073361367052</v>
      </c>
      <c r="BJ585" s="36">
        <f t="shared" si="464"/>
        <v>0.4900621971354619</v>
      </c>
      <c r="BK585" s="36">
        <f t="shared" si="465"/>
        <v>0.54465823248256984</v>
      </c>
      <c r="BL585" s="36">
        <f t="shared" si="466"/>
        <v>1.696549780599208</v>
      </c>
      <c r="BM585" s="36">
        <f t="shared" si="467"/>
        <v>3.999999999999998E-2</v>
      </c>
      <c r="BN585" s="36">
        <f t="shared" si="468"/>
        <v>3.077870113881194E-2</v>
      </c>
      <c r="BO585" s="36">
        <f t="shared" si="469"/>
        <v>2.4605920799692427E-2</v>
      </c>
      <c r="BP585" s="36">
        <f t="shared" si="470"/>
        <v>3.9999859878111457E-2</v>
      </c>
      <c r="BQ585" s="36">
        <f t="shared" si="471"/>
        <v>3.0778772034649366E-2</v>
      </c>
      <c r="BR585" s="36">
        <f t="shared" si="472"/>
        <v>2.4605765759639533E-2</v>
      </c>
      <c r="BS585" s="36">
        <f t="shared" si="473"/>
        <v>0.91773927231768193</v>
      </c>
      <c r="BT585" s="36">
        <f t="shared" si="474"/>
        <v>0.97024785810031788</v>
      </c>
      <c r="BU585" s="36">
        <f t="shared" si="475"/>
        <v>0.5456857366575254</v>
      </c>
      <c r="BV585" s="36">
        <f t="shared" si="476"/>
        <v>0.77003464626880858</v>
      </c>
      <c r="BW585" s="36">
        <f t="shared" si="477"/>
        <v>0.70427756852299628</v>
      </c>
      <c r="BX585" s="36">
        <f t="shared" si="478"/>
        <v>0.77023357925361147</v>
      </c>
      <c r="BY585" s="36">
        <f t="shared" si="479"/>
        <v>0.54568572476883059</v>
      </c>
      <c r="BZ585" s="36">
        <f t="shared" si="480"/>
        <v>0.77003462314083948</v>
      </c>
      <c r="CA585" s="36">
        <f t="shared" si="481"/>
        <v>0.14387633769322233</v>
      </c>
      <c r="CB585" s="36">
        <f t="shared" si="482"/>
        <v>0.44444444444444453</v>
      </c>
      <c r="CC585" s="36">
        <f t="shared" si="483"/>
        <v>8.8704046162935909E-3</v>
      </c>
      <c r="CD585" s="36">
        <f t="shared" si="484"/>
        <v>4.4693932705733963E-2</v>
      </c>
      <c r="CE585" s="36">
        <f t="shared" si="485"/>
        <v>2.4477107180020788E-2</v>
      </c>
      <c r="CF585" s="36">
        <f t="shared" si="486"/>
        <v>5.3855329452188905E-2</v>
      </c>
      <c r="CG585" s="36">
        <f t="shared" si="487"/>
        <v>2.2103140454236476E-3</v>
      </c>
      <c r="CH585" s="36">
        <f t="shared" si="488"/>
        <v>3.2490345024125157E-2</v>
      </c>
      <c r="CI585" s="36">
        <f t="shared" si="489"/>
        <v>1.5040939836240648E-2</v>
      </c>
      <c r="CJ585" s="36">
        <f t="shared" si="490"/>
        <v>2.694739802583827E-2</v>
      </c>
      <c r="CK585" s="36">
        <f t="shared" si="491"/>
        <v>1.6036634218119202E-3</v>
      </c>
      <c r="CL585" s="36">
        <f t="shared" si="492"/>
        <v>2.5238167094210555E-2</v>
      </c>
      <c r="CM585" s="36">
        <f t="shared" si="493"/>
        <v>0.62317519462992099</v>
      </c>
      <c r="CN585" s="36">
        <f t="shared" si="494"/>
        <v>0.99692683033852847</v>
      </c>
      <c r="CO585" s="36">
        <f t="shared" si="495"/>
        <v>0.9478860461738029</v>
      </c>
      <c r="CP585" s="36">
        <f t="shared" si="496"/>
        <v>0.75191677136717361</v>
      </c>
      <c r="CQ585" s="36">
        <f t="shared" si="497"/>
        <v>191.39371536528716</v>
      </c>
      <c r="CR585" s="36">
        <f t="shared" si="498"/>
        <v>0.79508136501864612</v>
      </c>
      <c r="CS585" s="36">
        <f t="shared" si="499"/>
        <v>0.73980549397741391</v>
      </c>
      <c r="CT585" s="36">
        <f t="shared" si="500"/>
        <v>69.886502157902285</v>
      </c>
      <c r="CU585" s="36"/>
      <c r="CV585" s="42" t="str">
        <f t="shared" si="501"/>
        <v>Periquito</v>
      </c>
      <c r="CW585" s="43">
        <f t="shared" si="459"/>
        <v>1.69656097733211</v>
      </c>
      <c r="CX585" s="43">
        <f t="shared" si="459"/>
        <v>1.0223073361367052</v>
      </c>
      <c r="CY585" s="43">
        <f t="shared" si="459"/>
        <v>2.4605920799692427E-2</v>
      </c>
      <c r="CZ585" s="43">
        <f t="shared" si="459"/>
        <v>0.77003464626880858</v>
      </c>
      <c r="DA585" s="43">
        <f t="shared" si="459"/>
        <v>0.77023357925361147</v>
      </c>
      <c r="DB585" s="43">
        <f t="shared" si="459"/>
        <v>1.5040939836240648E-2</v>
      </c>
      <c r="DC585" s="43">
        <f t="shared" si="459"/>
        <v>2.694739802583827E-2</v>
      </c>
      <c r="DD585" s="43">
        <f t="shared" si="459"/>
        <v>1.6036634218119202E-3</v>
      </c>
      <c r="DE585" s="43">
        <f t="shared" si="459"/>
        <v>2.5238167094210555E-2</v>
      </c>
      <c r="DF585" s="43">
        <f t="shared" si="459"/>
        <v>191.39371536528716</v>
      </c>
      <c r="DG585" s="43">
        <f t="shared" si="459"/>
        <v>0.79508136501864612</v>
      </c>
      <c r="DH585" s="43">
        <f t="shared" si="459"/>
        <v>0.73980549397741391</v>
      </c>
      <c r="DI585" s="43">
        <f t="shared" si="459"/>
        <v>69.886502157902285</v>
      </c>
      <c r="DJ585" s="51">
        <f t="shared" si="460"/>
        <v>20.551359770027268</v>
      </c>
      <c r="DL585" s="40">
        <f t="shared" si="504"/>
        <v>582</v>
      </c>
      <c r="DM585" s="58">
        <f t="shared" si="502"/>
        <v>164.06728476135063</v>
      </c>
      <c r="DN585" s="57" t="str">
        <f t="shared" si="503"/>
        <v>Belmiro Braga</v>
      </c>
    </row>
    <row r="586" spans="1:118" x14ac:dyDescent="0.3">
      <c r="A586" s="12">
        <v>315000</v>
      </c>
      <c r="B586" s="12" t="s">
        <v>29</v>
      </c>
      <c r="C586" s="12" t="s">
        <v>28</v>
      </c>
      <c r="D586" s="27" t="s">
        <v>608</v>
      </c>
      <c r="E586" s="13">
        <v>4283</v>
      </c>
      <c r="F586" s="14">
        <v>36.74</v>
      </c>
      <c r="G586" s="14">
        <v>66.14</v>
      </c>
      <c r="H586" s="15">
        <v>1573.5742</v>
      </c>
      <c r="I586" s="15">
        <v>2832.7761999999998</v>
      </c>
      <c r="J586" s="15">
        <v>118.4346</v>
      </c>
      <c r="K586" s="13">
        <v>3979</v>
      </c>
      <c r="L586" s="14">
        <v>19.57</v>
      </c>
      <c r="M586" s="14">
        <v>52.27</v>
      </c>
      <c r="N586" s="15">
        <v>778.69030000000009</v>
      </c>
      <c r="O586" s="15">
        <v>2079.8233</v>
      </c>
      <c r="P586" s="15">
        <v>94.583799999999997</v>
      </c>
      <c r="Q586" s="13">
        <v>4044</v>
      </c>
      <c r="R586" s="14">
        <v>9.2100000000000009</v>
      </c>
      <c r="S586" s="14">
        <v>30.26</v>
      </c>
      <c r="T586" s="15">
        <v>372.45240000000007</v>
      </c>
      <c r="U586" s="14">
        <v>1223.7144000000001</v>
      </c>
      <c r="V586" s="14">
        <v>81.206800000000001</v>
      </c>
      <c r="W586" s="14">
        <v>0.49</v>
      </c>
      <c r="X586" s="14">
        <v>0.56999999999999995</v>
      </c>
      <c r="Y586" s="14">
        <v>0.52</v>
      </c>
      <c r="Z586" s="14">
        <v>93.252099999999999</v>
      </c>
      <c r="AA586" s="14">
        <v>104.1936</v>
      </c>
      <c r="AB586" s="14">
        <v>105.182</v>
      </c>
      <c r="AC586" s="14">
        <v>8665.7440000000006</v>
      </c>
      <c r="AD586" s="14">
        <v>35277.069000000003</v>
      </c>
      <c r="AE586" s="14">
        <v>2139.1617000000001</v>
      </c>
      <c r="AF586" s="14">
        <v>8234.61</v>
      </c>
      <c r="AG586" s="14">
        <v>4051</v>
      </c>
      <c r="AH586" s="14">
        <v>4284</v>
      </c>
      <c r="AI586" s="14">
        <v>53.122599999999998</v>
      </c>
      <c r="AJ586" s="14">
        <v>44.158299999999997</v>
      </c>
      <c r="AK586" s="14">
        <v>0.375</v>
      </c>
      <c r="AL586" s="14">
        <v>0.17499999999999999</v>
      </c>
      <c r="AM586" s="14">
        <v>0.63600000000000001</v>
      </c>
      <c r="AN586" s="14">
        <v>0.47499999999999998</v>
      </c>
      <c r="AO586" s="14">
        <v>0.54700000000000004</v>
      </c>
      <c r="AP586" s="14">
        <v>0.40300000000000002</v>
      </c>
      <c r="AQ586" s="14">
        <v>0.72799999999999998</v>
      </c>
      <c r="AR586" s="14">
        <v>0.55800000000000005</v>
      </c>
      <c r="AS586" s="14">
        <v>0.65600000000000003</v>
      </c>
      <c r="AT586" s="14">
        <v>0.55200000000000005</v>
      </c>
      <c r="AU586" s="14">
        <v>0.83099999999999996</v>
      </c>
      <c r="AV586" s="14">
        <v>0.61499999999999999</v>
      </c>
      <c r="AW586" s="14">
        <v>6486</v>
      </c>
      <c r="AX586" s="14">
        <v>975</v>
      </c>
      <c r="AY586" s="14">
        <v>10101</v>
      </c>
      <c r="AZ586" s="14">
        <v>16740</v>
      </c>
      <c r="BA586" s="56">
        <f t="shared" si="458"/>
        <v>0.18908518453734477</v>
      </c>
      <c r="BB586" s="56">
        <f t="shared" si="458"/>
        <v>2.8423998600664684E-2</v>
      </c>
      <c r="BC586" s="56">
        <f t="shared" si="458"/>
        <v>0.29447262550288611</v>
      </c>
      <c r="BD586" s="56">
        <f t="shared" si="457"/>
        <v>0.4880181913591044</v>
      </c>
      <c r="BE586" s="54"/>
      <c r="BG586" s="36">
        <f t="shared" si="461"/>
        <v>0.85559926285353483</v>
      </c>
      <c r="BH586" s="36">
        <f t="shared" si="462"/>
        <v>2.4958689358096184</v>
      </c>
      <c r="BI586" s="36">
        <f t="shared" si="463"/>
        <v>2.502443243369171</v>
      </c>
      <c r="BJ586" s="36">
        <f t="shared" si="464"/>
        <v>0.65040469058702644</v>
      </c>
      <c r="BK586" s="36">
        <f t="shared" si="465"/>
        <v>0.65015312857016994</v>
      </c>
      <c r="BL586" s="36">
        <f t="shared" si="466"/>
        <v>2.4958571266271861</v>
      </c>
      <c r="BM586" s="36">
        <f t="shared" si="467"/>
        <v>3.3611111111111119E-2</v>
      </c>
      <c r="BN586" s="36">
        <f t="shared" si="468"/>
        <v>0</v>
      </c>
      <c r="BO586" s="36">
        <f t="shared" si="469"/>
        <v>3.844675124951914E-4</v>
      </c>
      <c r="BP586" s="36">
        <f t="shared" si="470"/>
        <v>3.3610993369801993E-2</v>
      </c>
      <c r="BQ586" s="36">
        <f t="shared" si="471"/>
        <v>0</v>
      </c>
      <c r="BR586" s="36">
        <f t="shared" si="472"/>
        <v>3.8445558641097909E-4</v>
      </c>
      <c r="BS586" s="36">
        <f t="shared" si="473"/>
        <v>0.94732478274272391</v>
      </c>
      <c r="BT586" s="36">
        <f t="shared" si="474"/>
        <v>0.98596837045533525</v>
      </c>
      <c r="BU586" s="36">
        <f t="shared" si="475"/>
        <v>0.48269586203952553</v>
      </c>
      <c r="BV586" s="36">
        <f t="shared" si="476"/>
        <v>0.81775154698129671</v>
      </c>
      <c r="BW586" s="36">
        <f t="shared" si="477"/>
        <v>0.83274194312907057</v>
      </c>
      <c r="BX586" s="36">
        <f t="shared" si="478"/>
        <v>0.85827896611092835</v>
      </c>
      <c r="BY586" s="36">
        <f t="shared" si="479"/>
        <v>0.48269581251801202</v>
      </c>
      <c r="BZ586" s="36">
        <f t="shared" si="480"/>
        <v>0.81775172192706447</v>
      </c>
      <c r="CA586" s="36">
        <f t="shared" si="481"/>
        <v>5.7288859448094816E-2</v>
      </c>
      <c r="CB586" s="36">
        <f t="shared" si="482"/>
        <v>0.13894991071543281</v>
      </c>
      <c r="CC586" s="36">
        <f t="shared" si="483"/>
        <v>1.4188043369832945E-2</v>
      </c>
      <c r="CD586" s="36">
        <f t="shared" si="484"/>
        <v>4.1217174902031424E-2</v>
      </c>
      <c r="CE586" s="36">
        <f t="shared" si="485"/>
        <v>1.3863163371488019E-2</v>
      </c>
      <c r="CF586" s="36">
        <f t="shared" si="486"/>
        <v>2.2436753369296215E-2</v>
      </c>
      <c r="CG586" s="36">
        <f t="shared" si="487"/>
        <v>5.6202360789771614E-3</v>
      </c>
      <c r="CH586" s="36">
        <f t="shared" si="488"/>
        <v>1.5723115928499128E-2</v>
      </c>
      <c r="CI586" s="36">
        <f t="shared" si="489"/>
        <v>1.3433497286418997E-2</v>
      </c>
      <c r="CJ586" s="36">
        <f t="shared" si="490"/>
        <v>2.8451154013644939E-2</v>
      </c>
      <c r="CK586" s="36">
        <f t="shared" si="491"/>
        <v>2.4205499321879476E-3</v>
      </c>
      <c r="CL586" s="36">
        <f t="shared" si="492"/>
        <v>1.6296966953372558E-2</v>
      </c>
      <c r="CM586" s="36">
        <f t="shared" si="493"/>
        <v>0.5174008886639353</v>
      </c>
      <c r="CN586" s="36">
        <f t="shared" si="494"/>
        <v>0.99943118581845392</v>
      </c>
      <c r="CO586" s="36">
        <f t="shared" si="495"/>
        <v>0.98345078522034923</v>
      </c>
      <c r="CP586" s="36">
        <f t="shared" si="496"/>
        <v>0.84134300550261143</v>
      </c>
      <c r="CQ586" s="36">
        <f t="shared" si="497"/>
        <v>1508.6285247674041</v>
      </c>
      <c r="CR586" s="36">
        <f t="shared" si="498"/>
        <v>0.92088241689014649</v>
      </c>
      <c r="CS586" s="36">
        <f t="shared" si="499"/>
        <v>3.2176489895851715E-2</v>
      </c>
      <c r="CT586" s="36">
        <f t="shared" si="500"/>
        <v>115.4699065888867</v>
      </c>
      <c r="CU586" s="36"/>
      <c r="CV586" s="42" t="str">
        <f t="shared" si="501"/>
        <v>Pescador</v>
      </c>
      <c r="CW586" s="43">
        <f t="shared" si="459"/>
        <v>2.4958689358096184</v>
      </c>
      <c r="CX586" s="43">
        <f t="shared" si="459"/>
        <v>2.502443243369171</v>
      </c>
      <c r="CY586" s="43">
        <f t="shared" si="459"/>
        <v>3.844675124951914E-4</v>
      </c>
      <c r="CZ586" s="43">
        <f t="shared" si="459"/>
        <v>0.81775154698129671</v>
      </c>
      <c r="DA586" s="43">
        <f t="shared" si="459"/>
        <v>0.85827896611092835</v>
      </c>
      <c r="DB586" s="43">
        <f t="shared" si="459"/>
        <v>1.3433497286418997E-2</v>
      </c>
      <c r="DC586" s="43">
        <f t="shared" si="459"/>
        <v>2.8451154013644939E-2</v>
      </c>
      <c r="DD586" s="43">
        <f t="shared" si="459"/>
        <v>2.4205499321879476E-3</v>
      </c>
      <c r="DE586" s="43">
        <f t="shared" si="459"/>
        <v>1.6296966953372558E-2</v>
      </c>
      <c r="DF586" s="43">
        <f t="shared" si="459"/>
        <v>1508.6285247674041</v>
      </c>
      <c r="DG586" s="43">
        <f t="shared" si="459"/>
        <v>0.92088241689014649</v>
      </c>
      <c r="DH586" s="43">
        <f t="shared" si="459"/>
        <v>3.2176489895851715E-2</v>
      </c>
      <c r="DI586" s="43">
        <f t="shared" si="459"/>
        <v>115.4699065888867</v>
      </c>
      <c r="DJ586" s="51">
        <f t="shared" si="460"/>
        <v>125.52206304546507</v>
      </c>
      <c r="DL586" s="40">
        <f t="shared" si="504"/>
        <v>583</v>
      </c>
      <c r="DM586" s="58">
        <f t="shared" si="502"/>
        <v>164.29875821780692</v>
      </c>
      <c r="DN586" s="57" t="str">
        <f t="shared" si="503"/>
        <v>Nova Módica</v>
      </c>
    </row>
    <row r="587" spans="1:118" x14ac:dyDescent="0.3">
      <c r="A587" s="12">
        <v>315010</v>
      </c>
      <c r="B587" s="12" t="s">
        <v>29</v>
      </c>
      <c r="C587" s="12" t="s">
        <v>28</v>
      </c>
      <c r="D587" s="27" t="s">
        <v>609</v>
      </c>
      <c r="E587" s="13">
        <v>2998</v>
      </c>
      <c r="F587" s="14">
        <v>16.399999999999999</v>
      </c>
      <c r="G587" s="14">
        <v>56.88</v>
      </c>
      <c r="H587" s="15">
        <v>491.67199999999991</v>
      </c>
      <c r="I587" s="15">
        <v>1705.2623999999998</v>
      </c>
      <c r="J587" s="15">
        <v>52.866799999999998</v>
      </c>
      <c r="K587" s="13">
        <v>3008</v>
      </c>
      <c r="L587" s="14">
        <v>7.95</v>
      </c>
      <c r="M587" s="14">
        <v>38.229999999999997</v>
      </c>
      <c r="N587" s="15">
        <v>239.136</v>
      </c>
      <c r="O587" s="15">
        <v>1149.9584</v>
      </c>
      <c r="P587" s="15">
        <v>38.423200000000001</v>
      </c>
      <c r="Q587" s="13">
        <v>2837</v>
      </c>
      <c r="R587" s="14">
        <v>3.92</v>
      </c>
      <c r="S587" s="14">
        <v>13.26</v>
      </c>
      <c r="T587" s="15">
        <v>111.21039999999999</v>
      </c>
      <c r="U587" s="14">
        <v>376.18619999999999</v>
      </c>
      <c r="V587" s="14">
        <v>34.563600000000001</v>
      </c>
      <c r="W587" s="14">
        <v>0.54</v>
      </c>
      <c r="X587" s="14">
        <v>0.42</v>
      </c>
      <c r="Y587" s="14">
        <v>0.42</v>
      </c>
      <c r="Z587" s="14">
        <v>102.7676</v>
      </c>
      <c r="AA587" s="14">
        <v>76.774299999999997</v>
      </c>
      <c r="AB587" s="14">
        <v>84.954700000000003</v>
      </c>
      <c r="AC587" s="14">
        <v>12675.471</v>
      </c>
      <c r="AD587" s="14">
        <v>44249.847000000002</v>
      </c>
      <c r="AE587" s="14">
        <v>4212.5194000000001</v>
      </c>
      <c r="AF587" s="14">
        <v>15380.55</v>
      </c>
      <c r="AG587" s="14">
        <v>3009</v>
      </c>
      <c r="AH587" s="14">
        <v>2877</v>
      </c>
      <c r="AI587" s="14">
        <v>104.611</v>
      </c>
      <c r="AJ587" s="14">
        <v>82.478700000000003</v>
      </c>
      <c r="AK587" s="14">
        <v>0.377</v>
      </c>
      <c r="AL587" s="14">
        <v>0.13800000000000001</v>
      </c>
      <c r="AM587" s="14">
        <v>0.71799999999999997</v>
      </c>
      <c r="AN587" s="14">
        <v>0.53900000000000003</v>
      </c>
      <c r="AO587" s="14">
        <v>0.51600000000000001</v>
      </c>
      <c r="AP587" s="14">
        <v>0.32100000000000001</v>
      </c>
      <c r="AQ587" s="14">
        <v>0.77600000000000002</v>
      </c>
      <c r="AR587" s="14">
        <v>0.55200000000000005</v>
      </c>
      <c r="AS587" s="14">
        <v>0.629</v>
      </c>
      <c r="AT587" s="14">
        <v>0.46700000000000003</v>
      </c>
      <c r="AU587" s="14">
        <v>0.82399999999999995</v>
      </c>
      <c r="AV587" s="14">
        <v>0.64700000000000002</v>
      </c>
      <c r="AW587" s="14">
        <v>8252</v>
      </c>
      <c r="AX587" s="14">
        <v>17534</v>
      </c>
      <c r="AY587" s="14">
        <v>6941</v>
      </c>
      <c r="AZ587" s="14">
        <v>10857</v>
      </c>
      <c r="BA587" s="56">
        <f t="shared" si="458"/>
        <v>0.18933553597650513</v>
      </c>
      <c r="BB587" s="56">
        <f t="shared" si="458"/>
        <v>0.40230359765051393</v>
      </c>
      <c r="BC587" s="56">
        <f t="shared" si="458"/>
        <v>0.15925569016152716</v>
      </c>
      <c r="BD587" s="56">
        <f t="shared" si="457"/>
        <v>0.24910517621145375</v>
      </c>
      <c r="BE587" s="54"/>
      <c r="BG587" s="36">
        <f t="shared" si="461"/>
        <v>0.89751987388999743</v>
      </c>
      <c r="BH587" s="36">
        <f t="shared" si="462"/>
        <v>9.6116878123798724E-3</v>
      </c>
      <c r="BI587" s="36">
        <f t="shared" si="463"/>
        <v>1.7265780614800365E-2</v>
      </c>
      <c r="BJ587" s="36">
        <f t="shared" si="464"/>
        <v>0.88777092721583539</v>
      </c>
      <c r="BK587" s="36">
        <f t="shared" si="465"/>
        <v>0.88446576300933943</v>
      </c>
      <c r="BL587" s="36">
        <f t="shared" si="466"/>
        <v>9.6114435338645453E-3</v>
      </c>
      <c r="BM587" s="36">
        <f t="shared" si="467"/>
        <v>9.9999999999999742E-3</v>
      </c>
      <c r="BN587" s="36">
        <f t="shared" si="468"/>
        <v>6.9252077562326833E-2</v>
      </c>
      <c r="BO587" s="36">
        <f t="shared" si="469"/>
        <v>3.1141868512110739E-2</v>
      </c>
      <c r="BP587" s="36">
        <f t="shared" si="470"/>
        <v>9.9999649695278643E-3</v>
      </c>
      <c r="BQ587" s="36">
        <f t="shared" si="471"/>
        <v>6.9251731945749642E-2</v>
      </c>
      <c r="BR587" s="36">
        <f t="shared" si="472"/>
        <v>3.1141928888409519E-2</v>
      </c>
      <c r="BS587" s="36">
        <f t="shared" si="473"/>
        <v>0.92343370013772286</v>
      </c>
      <c r="BT587" s="36">
        <f t="shared" si="474"/>
        <v>0.98241521854471348</v>
      </c>
      <c r="BU587" s="36">
        <f t="shared" si="475"/>
        <v>0.1591339013042698</v>
      </c>
      <c r="BV587" s="36">
        <f t="shared" si="476"/>
        <v>0.67444335624141705</v>
      </c>
      <c r="BW587" s="36">
        <f t="shared" si="477"/>
        <v>0.87430291503849566</v>
      </c>
      <c r="BX587" s="36">
        <f t="shared" si="478"/>
        <v>0.90363089858949741</v>
      </c>
      <c r="BY587" s="36">
        <f t="shared" si="479"/>
        <v>0.15913414207525642</v>
      </c>
      <c r="BZ587" s="36">
        <f t="shared" si="480"/>
        <v>0.6744432264340996</v>
      </c>
      <c r="CA587" s="36">
        <f t="shared" si="481"/>
        <v>5.5363321799307932E-2</v>
      </c>
      <c r="CB587" s="36">
        <f t="shared" si="482"/>
        <v>0.25540524916175278</v>
      </c>
      <c r="CC587" s="36">
        <f t="shared" si="483"/>
        <v>3.069344157887128E-5</v>
      </c>
      <c r="CD587" s="36">
        <f t="shared" si="484"/>
        <v>9.1465474528174204E-3</v>
      </c>
      <c r="CE587" s="36">
        <f t="shared" si="485"/>
        <v>2.8137356919875126E-2</v>
      </c>
      <c r="CF587" s="36">
        <f t="shared" si="486"/>
        <v>0.10419003364845374</v>
      </c>
      <c r="CG587" s="36">
        <f t="shared" si="487"/>
        <v>1.9536011650566896E-4</v>
      </c>
      <c r="CH587" s="36">
        <f t="shared" si="488"/>
        <v>1.8170025844871786E-2</v>
      </c>
      <c r="CI587" s="36">
        <f t="shared" si="489"/>
        <v>2.3192580699064939E-2</v>
      </c>
      <c r="CJ587" s="36">
        <f t="shared" si="490"/>
        <v>8.802302583829294E-2</v>
      </c>
      <c r="CK587" s="36">
        <f t="shared" si="491"/>
        <v>3.2727824934937126E-3</v>
      </c>
      <c r="CL587" s="36">
        <f t="shared" si="492"/>
        <v>6.7682712137216265E-3</v>
      </c>
      <c r="CM587" s="36">
        <f t="shared" si="493"/>
        <v>0.41329312747364511</v>
      </c>
      <c r="CN587" s="36">
        <f t="shared" si="494"/>
        <v>0.98979539125327376</v>
      </c>
      <c r="CO587" s="36">
        <f t="shared" si="495"/>
        <v>0.988613204787675</v>
      </c>
      <c r="CP587" s="36">
        <f t="shared" si="496"/>
        <v>0.89553957351457947</v>
      </c>
      <c r="CQ587" s="36">
        <f t="shared" si="497"/>
        <v>1512.7290502784469</v>
      </c>
      <c r="CR587" s="36">
        <f t="shared" si="498"/>
        <v>0.18366606018706477</v>
      </c>
      <c r="CS587" s="36">
        <f t="shared" si="499"/>
        <v>0.13116909434438198</v>
      </c>
      <c r="CT587" s="36">
        <f t="shared" si="500"/>
        <v>24.955014627186344</v>
      </c>
      <c r="CU587" s="36"/>
      <c r="CV587" s="42" t="str">
        <f t="shared" si="501"/>
        <v>Piau</v>
      </c>
      <c r="CW587" s="43">
        <f t="shared" si="459"/>
        <v>9.6116878123798724E-3</v>
      </c>
      <c r="CX587" s="43">
        <f t="shared" si="459"/>
        <v>1.7265780614800365E-2</v>
      </c>
      <c r="CY587" s="43">
        <f t="shared" si="459"/>
        <v>3.1141868512110739E-2</v>
      </c>
      <c r="CZ587" s="43">
        <f t="shared" si="459"/>
        <v>0.67444335624141705</v>
      </c>
      <c r="DA587" s="43">
        <f t="shared" si="459"/>
        <v>0.90363089858949741</v>
      </c>
      <c r="DB587" s="43">
        <f t="shared" si="459"/>
        <v>2.3192580699064939E-2</v>
      </c>
      <c r="DC587" s="43">
        <f t="shared" si="459"/>
        <v>8.802302583829294E-2</v>
      </c>
      <c r="DD587" s="43">
        <f t="shared" si="459"/>
        <v>3.2727824934937126E-3</v>
      </c>
      <c r="DE587" s="43">
        <f t="shared" si="459"/>
        <v>6.7682712137216265E-3</v>
      </c>
      <c r="DF587" s="43">
        <f t="shared" si="459"/>
        <v>1512.7290502784469</v>
      </c>
      <c r="DG587" s="43">
        <f t="shared" si="459"/>
        <v>0.18366606018706477</v>
      </c>
      <c r="DH587" s="43">
        <f t="shared" si="459"/>
        <v>0.13116909434438198</v>
      </c>
      <c r="DI587" s="43">
        <f t="shared" si="459"/>
        <v>24.955014627186344</v>
      </c>
      <c r="DJ587" s="51">
        <f t="shared" si="460"/>
        <v>118.44278848555226</v>
      </c>
      <c r="DL587" s="40">
        <f t="shared" si="504"/>
        <v>584</v>
      </c>
      <c r="DM587" s="58">
        <f t="shared" si="502"/>
        <v>164.4952451396633</v>
      </c>
      <c r="DN587" s="57" t="str">
        <f t="shared" si="503"/>
        <v>Desterro de Entre Rios</v>
      </c>
    </row>
    <row r="588" spans="1:118" x14ac:dyDescent="0.3">
      <c r="A588" s="12">
        <v>315015</v>
      </c>
      <c r="B588" s="12" t="s">
        <v>29</v>
      </c>
      <c r="C588" s="12" t="s">
        <v>28</v>
      </c>
      <c r="D588" s="27" t="s">
        <v>874</v>
      </c>
      <c r="E588" s="13">
        <v>3691</v>
      </c>
      <c r="F588" s="14">
        <v>32.630000000000003</v>
      </c>
      <c r="G588" s="14">
        <v>71.010000000000005</v>
      </c>
      <c r="H588" s="15">
        <v>1204.3733000000002</v>
      </c>
      <c r="I588" s="15">
        <v>2620.9791</v>
      </c>
      <c r="J588" s="15">
        <v>105.18559999999999</v>
      </c>
      <c r="K588" s="13">
        <v>5318</v>
      </c>
      <c r="L588" s="14">
        <v>9.4700000000000006</v>
      </c>
      <c r="M588" s="14">
        <v>40.159999999999997</v>
      </c>
      <c r="N588" s="15">
        <v>503.61460000000005</v>
      </c>
      <c r="O588" s="15">
        <v>2135.7087999999999</v>
      </c>
      <c r="P588" s="15">
        <v>45.769500000000001</v>
      </c>
      <c r="Q588" s="13">
        <v>7096</v>
      </c>
      <c r="R588" s="14">
        <v>5.47</v>
      </c>
      <c r="S588" s="14">
        <v>21.55</v>
      </c>
      <c r="T588" s="15">
        <v>388.15120000000002</v>
      </c>
      <c r="U588" s="14">
        <v>1529.1879999999999</v>
      </c>
      <c r="V588" s="14">
        <v>48.2303</v>
      </c>
      <c r="W588" s="14">
        <v>0.45</v>
      </c>
      <c r="X588" s="14">
        <v>0.45</v>
      </c>
      <c r="Y588" s="14">
        <v>0.46</v>
      </c>
      <c r="Z588" s="14">
        <v>85.639700000000005</v>
      </c>
      <c r="AA588" s="14">
        <v>82.258099999999999</v>
      </c>
      <c r="AB588" s="14">
        <v>93.045699999999997</v>
      </c>
      <c r="AC588" s="14">
        <v>14080.370999999999</v>
      </c>
      <c r="AD588" s="14">
        <v>70375.914999999994</v>
      </c>
      <c r="AE588" s="14">
        <v>2645.6916999999999</v>
      </c>
      <c r="AF588" s="14">
        <v>8933.2199999999993</v>
      </c>
      <c r="AG588" s="14">
        <v>5322</v>
      </c>
      <c r="AH588" s="14">
        <v>7878</v>
      </c>
      <c r="AI588" s="14">
        <v>65.701400000000007</v>
      </c>
      <c r="AJ588" s="14">
        <v>47.904699999999998</v>
      </c>
      <c r="AK588" s="14">
        <v>0.27400000000000002</v>
      </c>
      <c r="AL588" s="14">
        <v>7.0000000000000007E-2</v>
      </c>
      <c r="AM588" s="14">
        <v>0.65200000000000002</v>
      </c>
      <c r="AN588" s="14">
        <v>0.45</v>
      </c>
      <c r="AO588" s="14">
        <v>0.47399999999999998</v>
      </c>
      <c r="AP588" s="14">
        <v>0.27900000000000003</v>
      </c>
      <c r="AQ588" s="14">
        <v>0.69</v>
      </c>
      <c r="AR588" s="14">
        <v>0.55200000000000005</v>
      </c>
      <c r="AS588" s="14">
        <v>0.61199999999999999</v>
      </c>
      <c r="AT588" s="14">
        <v>0.47699999999999998</v>
      </c>
      <c r="AU588" s="14">
        <v>0.77300000000000002</v>
      </c>
      <c r="AV588" s="14">
        <v>0.621</v>
      </c>
      <c r="AW588" s="14">
        <v>18690</v>
      </c>
      <c r="AX588" s="14">
        <v>4020</v>
      </c>
      <c r="AY588" s="14">
        <v>18682</v>
      </c>
      <c r="AZ588" s="14">
        <v>27046</v>
      </c>
      <c r="BA588" s="56">
        <f t="shared" si="458"/>
        <v>0.27309389520441862</v>
      </c>
      <c r="BB588" s="56">
        <f t="shared" si="458"/>
        <v>5.8739296881849264E-2</v>
      </c>
      <c r="BC588" s="56">
        <f t="shared" si="458"/>
        <v>0.27297700108127065</v>
      </c>
      <c r="BD588" s="56">
        <f t="shared" si="457"/>
        <v>0.39518980683246152</v>
      </c>
      <c r="BE588" s="54"/>
      <c r="BG588" s="36">
        <f t="shared" si="461"/>
        <v>0.7540720398641827</v>
      </c>
      <c r="BH588" s="36">
        <f t="shared" si="462"/>
        <v>0.28325055512401048</v>
      </c>
      <c r="BI588" s="36">
        <f t="shared" si="463"/>
        <v>0.70348009295390745</v>
      </c>
      <c r="BJ588" s="36">
        <f t="shared" si="464"/>
        <v>0.63731441270972833</v>
      </c>
      <c r="BK588" s="36">
        <f t="shared" si="465"/>
        <v>0.57452296719106599</v>
      </c>
      <c r="BL588" s="36">
        <f t="shared" si="466"/>
        <v>0.28324770403382671</v>
      </c>
      <c r="BM588" s="36">
        <f t="shared" si="467"/>
        <v>6.25E-2</v>
      </c>
      <c r="BN588" s="36">
        <f t="shared" si="468"/>
        <v>4.4321329639889148E-2</v>
      </c>
      <c r="BO588" s="36">
        <f t="shared" si="469"/>
        <v>9.6116878123798516E-3</v>
      </c>
      <c r="BP588" s="36">
        <f t="shared" si="470"/>
        <v>6.2499781059549182E-2</v>
      </c>
      <c r="BQ588" s="36">
        <f t="shared" si="471"/>
        <v>4.4321350908630749E-2</v>
      </c>
      <c r="BR588" s="36">
        <f t="shared" si="472"/>
        <v>9.6115797317073617E-3</v>
      </c>
      <c r="BS588" s="36">
        <f t="shared" si="473"/>
        <v>0.91513509183354336</v>
      </c>
      <c r="BT588" s="36">
        <f t="shared" si="474"/>
        <v>0.9721060200536622</v>
      </c>
      <c r="BU588" s="36">
        <f t="shared" si="475"/>
        <v>0.38748936824750524</v>
      </c>
      <c r="BV588" s="36">
        <f t="shared" si="476"/>
        <v>0.80313288150164064</v>
      </c>
      <c r="BW588" s="36">
        <f t="shared" si="477"/>
        <v>0.78341721204171211</v>
      </c>
      <c r="BX588" s="36">
        <f t="shared" si="478"/>
        <v>0.74773355787474383</v>
      </c>
      <c r="BY588" s="36">
        <f t="shared" si="479"/>
        <v>0.38748965910055888</v>
      </c>
      <c r="BZ588" s="36">
        <f t="shared" si="480"/>
        <v>0.80313273326690837</v>
      </c>
      <c r="CA588" s="36">
        <f t="shared" si="481"/>
        <v>0.19733057943048518</v>
      </c>
      <c r="CB588" s="36">
        <f t="shared" si="482"/>
        <v>0.5611567168972651</v>
      </c>
      <c r="CC588" s="36">
        <f t="shared" si="483"/>
        <v>9.3998664835291245E-3</v>
      </c>
      <c r="CD588" s="36">
        <f t="shared" si="484"/>
        <v>6.0008558173055233E-2</v>
      </c>
      <c r="CE588" s="36">
        <f t="shared" si="485"/>
        <v>5.545265348595213E-2</v>
      </c>
      <c r="CF588" s="36">
        <f t="shared" si="486"/>
        <v>0.16924371094375898</v>
      </c>
      <c r="CG588" s="36">
        <f t="shared" si="487"/>
        <v>1.5191267241337576E-2</v>
      </c>
      <c r="CH588" s="36">
        <f t="shared" si="488"/>
        <v>1.8170025844871786E-2</v>
      </c>
      <c r="CI588" s="36">
        <f t="shared" si="489"/>
        <v>3.0695795584164621E-2</v>
      </c>
      <c r="CJ588" s="36">
        <f t="shared" si="490"/>
        <v>7.9313488895340428E-2</v>
      </c>
      <c r="CK588" s="36">
        <f t="shared" si="491"/>
        <v>1.3354261686451731E-2</v>
      </c>
      <c r="CL588" s="36">
        <f t="shared" si="492"/>
        <v>1.4196468990493424E-2</v>
      </c>
      <c r="CM588" s="36">
        <f t="shared" si="493"/>
        <v>3.6539926533053768E-2</v>
      </c>
      <c r="CN588" s="36">
        <f t="shared" si="494"/>
        <v>0.99765577723247789</v>
      </c>
      <c r="CO588" s="36">
        <f t="shared" si="495"/>
        <v>0.96950037721488458</v>
      </c>
      <c r="CP588" s="36">
        <f t="shared" si="496"/>
        <v>0.75047717173388684</v>
      </c>
      <c r="CQ588" s="36">
        <f t="shared" si="497"/>
        <v>3197.0053143913965</v>
      </c>
      <c r="CR588" s="36">
        <f t="shared" si="498"/>
        <v>0.84009313261634677</v>
      </c>
      <c r="CS588" s="36">
        <f t="shared" si="499"/>
        <v>8.7024604234898217E-3</v>
      </c>
      <c r="CT588" s="36">
        <f t="shared" si="500"/>
        <v>72.445384934650477</v>
      </c>
      <c r="CU588" s="36"/>
      <c r="CV588" s="42" t="str">
        <f t="shared" si="501"/>
        <v>Piedade de Caratinga</v>
      </c>
      <c r="CW588" s="43">
        <f t="shared" si="459"/>
        <v>0.28325055512401048</v>
      </c>
      <c r="CX588" s="43">
        <f t="shared" si="459"/>
        <v>0.70348009295390745</v>
      </c>
      <c r="CY588" s="43">
        <f t="shared" si="459"/>
        <v>9.6116878123798516E-3</v>
      </c>
      <c r="CZ588" s="43">
        <f t="shared" si="459"/>
        <v>0.80313288150164064</v>
      </c>
      <c r="DA588" s="43">
        <f t="shared" si="459"/>
        <v>0.74773355787474383</v>
      </c>
      <c r="DB588" s="43">
        <f t="shared" si="459"/>
        <v>3.0695795584164621E-2</v>
      </c>
      <c r="DC588" s="43">
        <f t="shared" si="459"/>
        <v>7.9313488895340428E-2</v>
      </c>
      <c r="DD588" s="43">
        <f t="shared" si="459"/>
        <v>1.3354261686451731E-2</v>
      </c>
      <c r="DE588" s="43">
        <f t="shared" si="459"/>
        <v>1.4196468990493424E-2</v>
      </c>
      <c r="DF588" s="43">
        <f t="shared" si="459"/>
        <v>3197.0053143913965</v>
      </c>
      <c r="DG588" s="43">
        <f t="shared" si="459"/>
        <v>0.84009313261634677</v>
      </c>
      <c r="DH588" s="43">
        <f t="shared" si="459"/>
        <v>8.7024604234898217E-3</v>
      </c>
      <c r="DI588" s="43">
        <f t="shared" si="459"/>
        <v>72.445384934650477</v>
      </c>
      <c r="DJ588" s="51">
        <f t="shared" si="460"/>
        <v>251.76802028534695</v>
      </c>
      <c r="DL588" s="40">
        <f t="shared" si="504"/>
        <v>585</v>
      </c>
      <c r="DM588" s="58">
        <f t="shared" si="502"/>
        <v>164.60599904969558</v>
      </c>
      <c r="DN588" s="57" t="str">
        <f t="shared" si="503"/>
        <v>Carmo do Paranaíba</v>
      </c>
    </row>
    <row r="589" spans="1:118" x14ac:dyDescent="0.3">
      <c r="A589" s="12">
        <v>315020</v>
      </c>
      <c r="B589" s="12" t="s">
        <v>29</v>
      </c>
      <c r="C589" s="12" t="s">
        <v>28</v>
      </c>
      <c r="D589" s="27" t="s">
        <v>610</v>
      </c>
      <c r="E589" s="13">
        <v>4359</v>
      </c>
      <c r="F589" s="14">
        <v>29.81</v>
      </c>
      <c r="G589" s="14">
        <v>61.89</v>
      </c>
      <c r="H589" s="15">
        <v>1299.4178999999999</v>
      </c>
      <c r="I589" s="15">
        <v>2697.7851000000001</v>
      </c>
      <c r="J589" s="15">
        <v>96.095100000000002</v>
      </c>
      <c r="K589" s="13">
        <v>3959</v>
      </c>
      <c r="L589" s="14">
        <v>13.69</v>
      </c>
      <c r="M589" s="14">
        <v>46.21</v>
      </c>
      <c r="N589" s="15">
        <v>541.98709999999994</v>
      </c>
      <c r="O589" s="15">
        <v>1829.4539</v>
      </c>
      <c r="P589" s="15">
        <v>66.165199999999999</v>
      </c>
      <c r="Q589" s="13">
        <v>4025</v>
      </c>
      <c r="R589" s="14">
        <v>3.77</v>
      </c>
      <c r="S589" s="14">
        <v>13.59</v>
      </c>
      <c r="T589" s="15">
        <v>151.74249999999998</v>
      </c>
      <c r="U589" s="14">
        <v>546.99749999999995</v>
      </c>
      <c r="V589" s="14">
        <v>33.241</v>
      </c>
      <c r="W589" s="14">
        <v>0.63</v>
      </c>
      <c r="X589" s="14">
        <v>0.62</v>
      </c>
      <c r="Y589" s="14">
        <v>0.38</v>
      </c>
      <c r="Z589" s="14">
        <v>119.8956</v>
      </c>
      <c r="AA589" s="14">
        <v>113.3334</v>
      </c>
      <c r="AB589" s="14">
        <v>76.863799999999998</v>
      </c>
      <c r="AC589" s="14">
        <v>12296.975</v>
      </c>
      <c r="AD589" s="14">
        <v>42175.644</v>
      </c>
      <c r="AE589" s="14">
        <v>3040.0432999999998</v>
      </c>
      <c r="AF589" s="14">
        <v>10049</v>
      </c>
      <c r="AG589" s="14">
        <v>4045</v>
      </c>
      <c r="AH589" s="14">
        <v>4197</v>
      </c>
      <c r="AI589" s="14">
        <v>75.494500000000002</v>
      </c>
      <c r="AJ589" s="14">
        <v>53.888100000000001</v>
      </c>
      <c r="AK589" s="14">
        <v>0.34100000000000003</v>
      </c>
      <c r="AL589" s="14">
        <v>0.112</v>
      </c>
      <c r="AM589" s="14">
        <v>0.63600000000000001</v>
      </c>
      <c r="AN589" s="14">
        <v>0.55600000000000005</v>
      </c>
      <c r="AO589" s="14">
        <v>0.51600000000000001</v>
      </c>
      <c r="AP589" s="14">
        <v>0.32100000000000001</v>
      </c>
      <c r="AQ589" s="14">
        <v>0.72</v>
      </c>
      <c r="AR589" s="14">
        <v>0.59399999999999997</v>
      </c>
      <c r="AS589" s="14">
        <v>0.63900000000000001</v>
      </c>
      <c r="AT589" s="14">
        <v>0.52800000000000002</v>
      </c>
      <c r="AU589" s="14">
        <v>0.80200000000000005</v>
      </c>
      <c r="AV589" s="14">
        <v>0.61599999999999999</v>
      </c>
      <c r="AW589" s="14">
        <v>8105</v>
      </c>
      <c r="AX589" s="14">
        <v>2114</v>
      </c>
      <c r="AY589" s="14">
        <v>11689</v>
      </c>
      <c r="AZ589" s="14">
        <v>17993</v>
      </c>
      <c r="BA589" s="56">
        <f t="shared" si="458"/>
        <v>0.20312774115936943</v>
      </c>
      <c r="BB589" s="56">
        <f t="shared" si="458"/>
        <v>5.2981128292523993E-2</v>
      </c>
      <c r="BC589" s="56">
        <f t="shared" si="458"/>
        <v>0.29295005137715846</v>
      </c>
      <c r="BD589" s="56">
        <f t="shared" si="457"/>
        <v>0.45094107917094811</v>
      </c>
      <c r="BE589" s="54"/>
      <c r="BG589" s="36">
        <f t="shared" si="461"/>
        <v>0.85625138987425231</v>
      </c>
      <c r="BH589" s="36">
        <f t="shared" si="462"/>
        <v>3.1385103060832201E-3</v>
      </c>
      <c r="BI589" s="36">
        <f t="shared" si="463"/>
        <v>2.5458217335088313E-2</v>
      </c>
      <c r="BJ589" s="36">
        <f t="shared" si="464"/>
        <v>0.84852802926378235</v>
      </c>
      <c r="BK589" s="36">
        <f t="shared" si="465"/>
        <v>0.83434672457546133</v>
      </c>
      <c r="BL589" s="36">
        <f t="shared" si="466"/>
        <v>3.1383288435133244E-3</v>
      </c>
      <c r="BM589" s="36">
        <f t="shared" si="467"/>
        <v>2.5000000000000044E-3</v>
      </c>
      <c r="BN589" s="36">
        <f t="shared" si="468"/>
        <v>7.6946752847029945E-3</v>
      </c>
      <c r="BO589" s="36">
        <f t="shared" si="469"/>
        <v>6.4975009611687798E-2</v>
      </c>
      <c r="BP589" s="36">
        <f t="shared" si="470"/>
        <v>2.5000788192525527E-3</v>
      </c>
      <c r="BQ589" s="36">
        <f t="shared" si="471"/>
        <v>7.694693008662332E-3</v>
      </c>
      <c r="BR589" s="36">
        <f t="shared" si="472"/>
        <v>6.497497085161931E-2</v>
      </c>
      <c r="BS589" s="36">
        <f t="shared" si="473"/>
        <v>0.92567584440022666</v>
      </c>
      <c r="BT589" s="36">
        <f t="shared" si="474"/>
        <v>0.98323601721162224</v>
      </c>
      <c r="BU589" s="36">
        <f t="shared" si="475"/>
        <v>0.32060105529764638</v>
      </c>
      <c r="BV589" s="36">
        <f t="shared" si="476"/>
        <v>0.78005823622970294</v>
      </c>
      <c r="BW589" s="36">
        <f t="shared" si="477"/>
        <v>0.8329783608272634</v>
      </c>
      <c r="BX589" s="36">
        <f t="shared" si="478"/>
        <v>0.86104937809133775</v>
      </c>
      <c r="BY589" s="36">
        <f t="shared" si="479"/>
        <v>0.32060118424424672</v>
      </c>
      <c r="BZ589" s="36">
        <f t="shared" si="480"/>
        <v>0.78005810515622287</v>
      </c>
      <c r="CA589" s="36">
        <f t="shared" si="481"/>
        <v>9.5059021020452591E-2</v>
      </c>
      <c r="CB589" s="36">
        <f t="shared" si="482"/>
        <v>0.35828162536452512</v>
      </c>
      <c r="CC589" s="36">
        <f t="shared" si="483"/>
        <v>1.4188043369832945E-2</v>
      </c>
      <c r="CD589" s="36">
        <f t="shared" si="484"/>
        <v>4.5043016080356614E-3</v>
      </c>
      <c r="CE589" s="36">
        <f t="shared" si="485"/>
        <v>2.8137356919875126E-2</v>
      </c>
      <c r="CF589" s="36">
        <f t="shared" si="486"/>
        <v>0.10419003364845374</v>
      </c>
      <c r="CG589" s="36">
        <f t="shared" si="487"/>
        <v>7.2476988677186039E-3</v>
      </c>
      <c r="CH589" s="36">
        <f t="shared" si="488"/>
        <v>4.7562425683709908E-3</v>
      </c>
      <c r="CI589" s="36">
        <f t="shared" si="489"/>
        <v>1.9269331085940939E-2</v>
      </c>
      <c r="CJ589" s="36">
        <f t="shared" si="490"/>
        <v>4.1950936275221368E-2</v>
      </c>
      <c r="CK589" s="36">
        <f t="shared" si="491"/>
        <v>6.7864417785085465E-3</v>
      </c>
      <c r="CL589" s="36">
        <f t="shared" si="492"/>
        <v>1.593682410341531E-2</v>
      </c>
      <c r="CM589" s="36">
        <f t="shared" si="493"/>
        <v>0.42151321371888806</v>
      </c>
      <c r="CN589" s="36">
        <f t="shared" si="494"/>
        <v>0.99876689911322014</v>
      </c>
      <c r="CO589" s="36">
        <f t="shared" si="495"/>
        <v>0.9808616080544903</v>
      </c>
      <c r="CP589" s="36">
        <f t="shared" si="496"/>
        <v>0.8300183671346395</v>
      </c>
      <c r="CQ589" s="36">
        <f t="shared" si="497"/>
        <v>1747.2312233350983</v>
      </c>
      <c r="CR589" s="36">
        <f t="shared" si="498"/>
        <v>0.855153171642552</v>
      </c>
      <c r="CS589" s="36">
        <f t="shared" si="499"/>
        <v>3.0025984802084169E-2</v>
      </c>
      <c r="CT589" s="36">
        <f t="shared" si="500"/>
        <v>97.08781971941707</v>
      </c>
      <c r="CU589" s="36"/>
      <c r="CV589" s="42" t="str">
        <f t="shared" si="501"/>
        <v>Piedade de Ponte Nova</v>
      </c>
      <c r="CW589" s="43">
        <f t="shared" si="459"/>
        <v>3.1385103060832201E-3</v>
      </c>
      <c r="CX589" s="43">
        <f t="shared" si="459"/>
        <v>2.5458217335088313E-2</v>
      </c>
      <c r="CY589" s="43">
        <f t="shared" si="459"/>
        <v>6.4975009611687798E-2</v>
      </c>
      <c r="CZ589" s="43">
        <f t="shared" si="459"/>
        <v>0.78005823622970294</v>
      </c>
      <c r="DA589" s="43">
        <f t="shared" si="459"/>
        <v>0.86104937809133775</v>
      </c>
      <c r="DB589" s="43">
        <f t="shared" si="459"/>
        <v>1.9269331085940939E-2</v>
      </c>
      <c r="DC589" s="43">
        <f t="shared" si="459"/>
        <v>4.1950936275221368E-2</v>
      </c>
      <c r="DD589" s="43">
        <f t="shared" si="459"/>
        <v>6.7864417785085465E-3</v>
      </c>
      <c r="DE589" s="43">
        <f t="shared" si="459"/>
        <v>1.593682410341531E-2</v>
      </c>
      <c r="DF589" s="43">
        <f t="shared" si="459"/>
        <v>1747.2312233350983</v>
      </c>
      <c r="DG589" s="43">
        <f t="shared" si="459"/>
        <v>0.855153171642552</v>
      </c>
      <c r="DH589" s="43">
        <f t="shared" si="459"/>
        <v>3.0025984802084169E-2</v>
      </c>
      <c r="DI589" s="43">
        <f t="shared" si="459"/>
        <v>97.08781971941707</v>
      </c>
      <c r="DJ589" s="51">
        <f t="shared" si="460"/>
        <v>142.07868039198283</v>
      </c>
      <c r="DL589" s="40">
        <f t="shared" si="504"/>
        <v>586</v>
      </c>
      <c r="DM589" s="58">
        <f t="shared" si="502"/>
        <v>164.64590971600239</v>
      </c>
      <c r="DN589" s="57" t="str">
        <f t="shared" si="503"/>
        <v>Minduri</v>
      </c>
    </row>
    <row r="590" spans="1:118" x14ac:dyDescent="0.3">
      <c r="A590" s="12">
        <v>315030</v>
      </c>
      <c r="B590" s="12" t="s">
        <v>29</v>
      </c>
      <c r="C590" s="12" t="s">
        <v>28</v>
      </c>
      <c r="D590" s="27" t="s">
        <v>613</v>
      </c>
      <c r="E590" s="13">
        <v>4994</v>
      </c>
      <c r="F590" s="14">
        <v>42.41</v>
      </c>
      <c r="G590" s="14">
        <v>69.290000000000006</v>
      </c>
      <c r="H590" s="15">
        <v>2117.9553999999998</v>
      </c>
      <c r="I590" s="15">
        <v>3460.3426000000004</v>
      </c>
      <c r="J590" s="15">
        <v>136.7123</v>
      </c>
      <c r="K590" s="13">
        <v>5063</v>
      </c>
      <c r="L590" s="14">
        <v>17.73</v>
      </c>
      <c r="M590" s="14">
        <v>45.02</v>
      </c>
      <c r="N590" s="15">
        <v>897.6699000000001</v>
      </c>
      <c r="O590" s="15">
        <v>2279.3626000000004</v>
      </c>
      <c r="P590" s="15">
        <v>85.690899999999999</v>
      </c>
      <c r="Q590" s="13">
        <v>4703</v>
      </c>
      <c r="R590" s="14">
        <v>5.46</v>
      </c>
      <c r="S590" s="14">
        <v>19.21</v>
      </c>
      <c r="T590" s="15">
        <v>256.78379999999999</v>
      </c>
      <c r="U590" s="14">
        <v>903.44630000000006</v>
      </c>
      <c r="V590" s="14">
        <v>48.142099999999999</v>
      </c>
      <c r="W590" s="14">
        <v>0.57999999999999996</v>
      </c>
      <c r="X590" s="14">
        <v>0.5</v>
      </c>
      <c r="Y590" s="14">
        <v>0.45</v>
      </c>
      <c r="Z590" s="14">
        <v>110.38</v>
      </c>
      <c r="AA590" s="14">
        <v>91.397900000000007</v>
      </c>
      <c r="AB590" s="14">
        <v>91.022900000000007</v>
      </c>
      <c r="AC590" s="14">
        <v>12022.757</v>
      </c>
      <c r="AD590" s="14">
        <v>75398.649000000005</v>
      </c>
      <c r="AE590" s="14">
        <v>2375.1001999999999</v>
      </c>
      <c r="AF590" s="14">
        <v>15893.48</v>
      </c>
      <c r="AG590" s="14">
        <v>5062</v>
      </c>
      <c r="AH590" s="14">
        <v>4744</v>
      </c>
      <c r="AI590" s="14">
        <v>58.981699999999996</v>
      </c>
      <c r="AJ590" s="14">
        <v>85.229299999999995</v>
      </c>
      <c r="AK590" s="14">
        <v>0.34</v>
      </c>
      <c r="AL590" s="14">
        <v>0.122</v>
      </c>
      <c r="AM590" s="14">
        <v>0.65700000000000003</v>
      </c>
      <c r="AN590" s="14">
        <v>0.48899999999999999</v>
      </c>
      <c r="AO590" s="14">
        <v>0.51300000000000001</v>
      </c>
      <c r="AP590" s="14">
        <v>0.34499999999999997</v>
      </c>
      <c r="AQ590" s="14">
        <v>0.72</v>
      </c>
      <c r="AR590" s="14">
        <v>0.54500000000000004</v>
      </c>
      <c r="AS590" s="14">
        <v>0.67800000000000005</v>
      </c>
      <c r="AT590" s="14">
        <v>0.59299999999999997</v>
      </c>
      <c r="AU590" s="14">
        <v>0.82</v>
      </c>
      <c r="AV590" s="14">
        <v>0.64</v>
      </c>
      <c r="AW590" s="14">
        <v>17722</v>
      </c>
      <c r="AX590" s="14">
        <v>6589</v>
      </c>
      <c r="AY590" s="14">
        <v>29431</v>
      </c>
      <c r="AZ590" s="14">
        <v>16735</v>
      </c>
      <c r="BA590" s="56">
        <f t="shared" si="458"/>
        <v>0.25145792244278276</v>
      </c>
      <c r="BB590" s="56">
        <f t="shared" si="458"/>
        <v>9.3491493678788826E-2</v>
      </c>
      <c r="BC590" s="56">
        <f t="shared" si="458"/>
        <v>0.41759723030208434</v>
      </c>
      <c r="BD590" s="56">
        <f t="shared" si="457"/>
        <v>0.23745335357634406</v>
      </c>
      <c r="BE590" s="54"/>
      <c r="BG590" s="36">
        <f t="shared" si="461"/>
        <v>0.83313448828421366</v>
      </c>
      <c r="BH590" s="36">
        <f t="shared" si="462"/>
        <v>0.28027681660899667</v>
      </c>
      <c r="BI590" s="36">
        <f t="shared" si="463"/>
        <v>0.40842132698109473</v>
      </c>
      <c r="BJ590" s="36">
        <f t="shared" si="464"/>
        <v>0.7509560312978204</v>
      </c>
      <c r="BK590" s="36">
        <f t="shared" si="465"/>
        <v>0.73446629024846488</v>
      </c>
      <c r="BL590" s="36">
        <f t="shared" si="466"/>
        <v>0.28027305715136602</v>
      </c>
      <c r="BM590" s="36">
        <f t="shared" si="467"/>
        <v>1.1111111111111107E-3</v>
      </c>
      <c r="BN590" s="36">
        <f t="shared" si="468"/>
        <v>1.5081563558017836E-2</v>
      </c>
      <c r="BO590" s="36">
        <f t="shared" si="469"/>
        <v>1.3840830449826995E-2</v>
      </c>
      <c r="BP590" s="36">
        <f t="shared" si="470"/>
        <v>1.1111072188364343E-3</v>
      </c>
      <c r="BQ590" s="36">
        <f t="shared" si="471"/>
        <v>1.5081551151255996E-2</v>
      </c>
      <c r="BR590" s="36">
        <f t="shared" si="472"/>
        <v>1.3840857283737563E-2</v>
      </c>
      <c r="BS590" s="36">
        <f t="shared" si="473"/>
        <v>0.92730196235016416</v>
      </c>
      <c r="BT590" s="36">
        <f t="shared" si="474"/>
        <v>0.97013030949274603</v>
      </c>
      <c r="BU590" s="36">
        <f t="shared" si="475"/>
        <v>0.43704940475413673</v>
      </c>
      <c r="BV590" s="36">
        <f t="shared" si="476"/>
        <v>0.66468744053181761</v>
      </c>
      <c r="BW590" s="36">
        <f t="shared" si="477"/>
        <v>0.79338473968255885</v>
      </c>
      <c r="BX590" s="36">
        <f t="shared" si="478"/>
        <v>0.84370501131180309</v>
      </c>
      <c r="BY590" s="36">
        <f t="shared" si="479"/>
        <v>0.43704972265415343</v>
      </c>
      <c r="BZ590" s="36">
        <f t="shared" si="480"/>
        <v>0.66468732087041249</v>
      </c>
      <c r="CA590" s="36">
        <f t="shared" si="481"/>
        <v>9.6313912009512462E-2</v>
      </c>
      <c r="CB590" s="36">
        <f t="shared" si="482"/>
        <v>0.31665831631145552</v>
      </c>
      <c r="CC590" s="36">
        <f t="shared" si="483"/>
        <v>8.1049869169205115E-3</v>
      </c>
      <c r="CD590" s="36">
        <f t="shared" si="484"/>
        <v>3.2231093194000249E-2</v>
      </c>
      <c r="CE590" s="36">
        <f t="shared" si="485"/>
        <v>2.9784079084287211E-2</v>
      </c>
      <c r="CF590" s="36">
        <f t="shared" si="486"/>
        <v>7.4066655984617855E-2</v>
      </c>
      <c r="CG590" s="36">
        <f t="shared" si="487"/>
        <v>7.2476988677186039E-3</v>
      </c>
      <c r="CH590" s="36">
        <f t="shared" si="488"/>
        <v>2.1248317135248256E-2</v>
      </c>
      <c r="CI590" s="36">
        <f t="shared" si="489"/>
        <v>7.4396437108129035E-3</v>
      </c>
      <c r="CJ590" s="36">
        <f t="shared" si="490"/>
        <v>1.1433535346204117E-2</v>
      </c>
      <c r="CK590" s="36">
        <f t="shared" si="491"/>
        <v>3.8173735004110644E-3</v>
      </c>
      <c r="CL590" s="36">
        <f t="shared" si="492"/>
        <v>8.5005784417282668E-3</v>
      </c>
      <c r="CM590" s="36">
        <f t="shared" si="493"/>
        <v>5.4310560715592114E-2</v>
      </c>
      <c r="CN590" s="36">
        <f t="shared" si="494"/>
        <v>0.99615913131050615</v>
      </c>
      <c r="CO590" s="36">
        <f t="shared" si="495"/>
        <v>0.95216598075575754</v>
      </c>
      <c r="CP590" s="36">
        <f t="shared" si="496"/>
        <v>0.84138834930974149</v>
      </c>
      <c r="CQ590" s="36">
        <f t="shared" si="497"/>
        <v>2702.2607320509501</v>
      </c>
      <c r="CR590" s="36">
        <f t="shared" si="498"/>
        <v>0.75204187108072362</v>
      </c>
      <c r="CS590" s="36">
        <f t="shared" si="499"/>
        <v>0.45225418052755806</v>
      </c>
      <c r="CT590" s="36">
        <f t="shared" si="500"/>
        <v>22.231806679342348</v>
      </c>
      <c r="CU590" s="36"/>
      <c r="CV590" s="42" t="str">
        <f t="shared" si="501"/>
        <v>Piedade do Rio Grande</v>
      </c>
      <c r="CW590" s="43">
        <f t="shared" si="459"/>
        <v>0.28027681660899667</v>
      </c>
      <c r="CX590" s="43">
        <f t="shared" si="459"/>
        <v>0.40842132698109473</v>
      </c>
      <c r="CY590" s="43">
        <f t="shared" si="459"/>
        <v>1.3840830449826995E-2</v>
      </c>
      <c r="CZ590" s="43">
        <f t="shared" si="459"/>
        <v>0.66468744053181761</v>
      </c>
      <c r="DA590" s="43">
        <f t="shared" si="459"/>
        <v>0.84370501131180309</v>
      </c>
      <c r="DB590" s="43">
        <f t="shared" si="459"/>
        <v>7.4396437108129035E-3</v>
      </c>
      <c r="DC590" s="43">
        <f t="shared" si="459"/>
        <v>1.1433535346204117E-2</v>
      </c>
      <c r="DD590" s="43">
        <f t="shared" si="459"/>
        <v>3.8173735004110644E-3</v>
      </c>
      <c r="DE590" s="43">
        <f t="shared" si="459"/>
        <v>8.5005784417282668E-3</v>
      </c>
      <c r="DF590" s="43">
        <f t="shared" si="459"/>
        <v>2702.2607320509501</v>
      </c>
      <c r="DG590" s="43">
        <f t="shared" si="459"/>
        <v>0.75204187108072362</v>
      </c>
      <c r="DH590" s="43">
        <f t="shared" si="459"/>
        <v>0.45225418052755806</v>
      </c>
      <c r="DI590" s="43">
        <f t="shared" si="459"/>
        <v>22.231806679342348</v>
      </c>
      <c r="DJ590" s="51">
        <f t="shared" si="460"/>
        <v>209.8414582568295</v>
      </c>
      <c r="DL590" s="40">
        <f t="shared" si="504"/>
        <v>587</v>
      </c>
      <c r="DM590" s="58">
        <f t="shared" si="502"/>
        <v>166.06583705681612</v>
      </c>
      <c r="DN590" s="57" t="str">
        <f t="shared" si="503"/>
        <v>Abadia dos Dourados</v>
      </c>
    </row>
    <row r="591" spans="1:118" x14ac:dyDescent="0.3">
      <c r="A591" s="12">
        <v>315040</v>
      </c>
      <c r="B591" s="12" t="s">
        <v>29</v>
      </c>
      <c r="C591" s="12" t="s">
        <v>28</v>
      </c>
      <c r="D591" s="27" t="s">
        <v>614</v>
      </c>
      <c r="E591" s="13">
        <v>4217</v>
      </c>
      <c r="F591" s="14">
        <v>22.3</v>
      </c>
      <c r="G591" s="14">
        <v>66.14</v>
      </c>
      <c r="H591" s="15">
        <v>940.39099999999996</v>
      </c>
      <c r="I591" s="15">
        <v>2789.1237999999998</v>
      </c>
      <c r="J591" s="15">
        <v>71.885999999999996</v>
      </c>
      <c r="K591" s="13">
        <v>4244</v>
      </c>
      <c r="L591" s="14">
        <v>16.84</v>
      </c>
      <c r="M591" s="14">
        <v>39.799999999999997</v>
      </c>
      <c r="N591" s="15">
        <v>714.68959999999993</v>
      </c>
      <c r="O591" s="15">
        <v>1689.1119999999999</v>
      </c>
      <c r="P591" s="15">
        <v>81.389399999999995</v>
      </c>
      <c r="Q591" s="13">
        <v>4601</v>
      </c>
      <c r="R591" s="14">
        <v>5.59</v>
      </c>
      <c r="S591" s="14">
        <v>18.59</v>
      </c>
      <c r="T591" s="15">
        <v>257.19589999999999</v>
      </c>
      <c r="U591" s="14">
        <v>855.32590000000005</v>
      </c>
      <c r="V591" s="14">
        <v>49.288400000000003</v>
      </c>
      <c r="W591" s="14">
        <v>0.45</v>
      </c>
      <c r="X591" s="14">
        <v>0.47</v>
      </c>
      <c r="Y591" s="14">
        <v>0.48</v>
      </c>
      <c r="Z591" s="14">
        <v>85.639700000000005</v>
      </c>
      <c r="AA591" s="14">
        <v>85.914000000000001</v>
      </c>
      <c r="AB591" s="14">
        <v>97.091099999999997</v>
      </c>
      <c r="AC591" s="14">
        <v>9028.3169999999991</v>
      </c>
      <c r="AD591" s="14">
        <v>44608.362000000001</v>
      </c>
      <c r="AE591" s="14">
        <v>2113.3701000000001</v>
      </c>
      <c r="AF591" s="14">
        <v>9109.32</v>
      </c>
      <c r="AG591" s="14">
        <v>4272</v>
      </c>
      <c r="AH591" s="14">
        <v>4897</v>
      </c>
      <c r="AI591" s="14">
        <v>52.482100000000003</v>
      </c>
      <c r="AJ591" s="14">
        <v>48.848999999999997</v>
      </c>
      <c r="AK591" s="14">
        <v>0.33300000000000002</v>
      </c>
      <c r="AL591" s="14">
        <v>0.115</v>
      </c>
      <c r="AM591" s="14">
        <v>0.67300000000000004</v>
      </c>
      <c r="AN591" s="14">
        <v>0.47699999999999998</v>
      </c>
      <c r="AO591" s="14">
        <v>0.46200000000000002</v>
      </c>
      <c r="AP591" s="14">
        <v>0.24299999999999999</v>
      </c>
      <c r="AQ591" s="14">
        <v>0.73699999999999999</v>
      </c>
      <c r="AR591" s="14">
        <v>0.55000000000000004</v>
      </c>
      <c r="AS591" s="14">
        <v>0.626</v>
      </c>
      <c r="AT591" s="14">
        <v>0.45300000000000001</v>
      </c>
      <c r="AU591" s="14">
        <v>0.84</v>
      </c>
      <c r="AV591" s="14">
        <v>0.64500000000000002</v>
      </c>
      <c r="AW591" s="14">
        <v>9798</v>
      </c>
      <c r="AX591" s="14">
        <v>3257</v>
      </c>
      <c r="AY591" s="14">
        <v>12086</v>
      </c>
      <c r="AZ591" s="14">
        <v>17786</v>
      </c>
      <c r="BA591" s="56">
        <f t="shared" si="458"/>
        <v>0.22824795583199384</v>
      </c>
      <c r="BB591" s="56">
        <f t="shared" si="458"/>
        <v>7.5872993686956922E-2</v>
      </c>
      <c r="BC591" s="56">
        <f t="shared" si="458"/>
        <v>0.28154774384420062</v>
      </c>
      <c r="BD591" s="56">
        <f t="shared" si="457"/>
        <v>0.41433130663684858</v>
      </c>
      <c r="BE591" s="54"/>
      <c r="BG591" s="36">
        <f t="shared" si="461"/>
        <v>0.83659203676332017</v>
      </c>
      <c r="BH591" s="36">
        <f t="shared" si="462"/>
        <v>0.32015943632354904</v>
      </c>
      <c r="BI591" s="36">
        <f t="shared" si="463"/>
        <v>0.34360403149716362</v>
      </c>
      <c r="BJ591" s="36">
        <f t="shared" si="464"/>
        <v>0.75058496743738412</v>
      </c>
      <c r="BK591" s="36">
        <f t="shared" si="465"/>
        <v>0.74757843359439158</v>
      </c>
      <c r="BL591" s="36">
        <f t="shared" si="466"/>
        <v>0.32015746254364663</v>
      </c>
      <c r="BM591" s="36">
        <f t="shared" si="467"/>
        <v>6.25E-2</v>
      </c>
      <c r="BN591" s="36">
        <f t="shared" si="468"/>
        <v>3.077870113881194E-2</v>
      </c>
      <c r="BO591" s="36">
        <f t="shared" si="469"/>
        <v>3.4602076124567488E-3</v>
      </c>
      <c r="BP591" s="36">
        <f t="shared" si="470"/>
        <v>6.2499781059549182E-2</v>
      </c>
      <c r="BQ591" s="36">
        <f t="shared" si="471"/>
        <v>3.0778772034649366E-2</v>
      </c>
      <c r="BR591" s="36">
        <f t="shared" si="472"/>
        <v>3.4602143209343907E-3</v>
      </c>
      <c r="BS591" s="36">
        <f t="shared" si="473"/>
        <v>0.94515192308113716</v>
      </c>
      <c r="BT591" s="36">
        <f t="shared" si="474"/>
        <v>0.98227338258379004</v>
      </c>
      <c r="BU591" s="36">
        <f t="shared" si="475"/>
        <v>0.4878231429290325</v>
      </c>
      <c r="BV591" s="36">
        <f t="shared" si="476"/>
        <v>0.79946873203299795</v>
      </c>
      <c r="BW591" s="36">
        <f t="shared" si="477"/>
        <v>0.82405727119285288</v>
      </c>
      <c r="BX591" s="36">
        <f t="shared" si="478"/>
        <v>0.83888524475732662</v>
      </c>
      <c r="BY591" s="36">
        <f t="shared" si="479"/>
        <v>0.48782315459970127</v>
      </c>
      <c r="BZ591" s="36">
        <f t="shared" si="480"/>
        <v>0.79946874522691558</v>
      </c>
      <c r="CA591" s="36">
        <f t="shared" si="481"/>
        <v>0.10532855514731597</v>
      </c>
      <c r="CB591" s="36">
        <f t="shared" si="482"/>
        <v>0.34552485194177873</v>
      </c>
      <c r="CC591" s="36">
        <f t="shared" si="483"/>
        <v>4.6059345769292621E-3</v>
      </c>
      <c r="CD591" s="36">
        <f t="shared" si="484"/>
        <v>3.9865884419620745E-2</v>
      </c>
      <c r="CE591" s="36">
        <f t="shared" si="485"/>
        <v>6.4942767950051994E-2</v>
      </c>
      <c r="CF591" s="36">
        <f t="shared" si="486"/>
        <v>0.23750200288415321</v>
      </c>
      <c r="CG591" s="36">
        <f t="shared" si="487"/>
        <v>4.0363660435055737E-3</v>
      </c>
      <c r="CH591" s="36">
        <f t="shared" si="488"/>
        <v>1.9024970273483932E-2</v>
      </c>
      <c r="CI591" s="36">
        <f t="shared" si="489"/>
        <v>2.4440392034350215E-2</v>
      </c>
      <c r="CJ591" s="36">
        <f t="shared" si="490"/>
        <v>0.10097846204093487</v>
      </c>
      <c r="CK591" s="36">
        <f t="shared" si="491"/>
        <v>1.5133346249914896E-3</v>
      </c>
      <c r="CL591" s="36">
        <f t="shared" si="492"/>
        <v>7.2430964237211242E-3</v>
      </c>
      <c r="CM591" s="36">
        <f t="shared" si="493"/>
        <v>0.33174449237399251</v>
      </c>
      <c r="CN591" s="36">
        <f t="shared" si="494"/>
        <v>0.99810050153312724</v>
      </c>
      <c r="CO591" s="36">
        <f t="shared" si="495"/>
        <v>0.9802148470158869</v>
      </c>
      <c r="CP591" s="36">
        <f t="shared" si="496"/>
        <v>0.8318839459722096</v>
      </c>
      <c r="CQ591" s="36">
        <f t="shared" si="497"/>
        <v>2217.7349264315117</v>
      </c>
      <c r="CR591" s="36">
        <f t="shared" si="498"/>
        <v>0.79607262734989104</v>
      </c>
      <c r="CS591" s="36">
        <f t="shared" si="499"/>
        <v>1.6285140552470212E-2</v>
      </c>
      <c r="CT591" s="36">
        <f t="shared" si="500"/>
        <v>80.500119098597622</v>
      </c>
      <c r="CU591" s="36"/>
      <c r="CV591" s="42" t="str">
        <f t="shared" si="501"/>
        <v>Piedade dos Gerais</v>
      </c>
      <c r="CW591" s="43">
        <f t="shared" si="459"/>
        <v>0.32015943632354904</v>
      </c>
      <c r="CX591" s="43">
        <f t="shared" si="459"/>
        <v>0.34360403149716362</v>
      </c>
      <c r="CY591" s="43">
        <f t="shared" si="459"/>
        <v>3.4602076124567488E-3</v>
      </c>
      <c r="CZ591" s="43">
        <f t="shared" si="459"/>
        <v>0.79946873203299795</v>
      </c>
      <c r="DA591" s="43">
        <f t="shared" si="459"/>
        <v>0.83888524475732662</v>
      </c>
      <c r="DB591" s="43">
        <f t="shared" si="459"/>
        <v>2.4440392034350215E-2</v>
      </c>
      <c r="DC591" s="43">
        <f t="shared" si="459"/>
        <v>0.10097846204093487</v>
      </c>
      <c r="DD591" s="43">
        <f t="shared" si="459"/>
        <v>1.5133346249914896E-3</v>
      </c>
      <c r="DE591" s="43">
        <f t="shared" si="459"/>
        <v>7.2430964237211242E-3</v>
      </c>
      <c r="DF591" s="43">
        <f t="shared" si="459"/>
        <v>2217.7349264315117</v>
      </c>
      <c r="DG591" s="43">
        <f t="shared" si="459"/>
        <v>0.79607262734989104</v>
      </c>
      <c r="DH591" s="43">
        <f t="shared" si="459"/>
        <v>1.6285140552470212E-2</v>
      </c>
      <c r="DI591" s="43">
        <f t="shared" si="459"/>
        <v>80.500119098597622</v>
      </c>
      <c r="DJ591" s="51">
        <f t="shared" si="460"/>
        <v>177.03747355656608</v>
      </c>
      <c r="DL591" s="40">
        <f t="shared" si="504"/>
        <v>588</v>
      </c>
      <c r="DM591" s="58">
        <f t="shared" si="502"/>
        <v>166.09184471685495</v>
      </c>
      <c r="DN591" s="57" t="str">
        <f t="shared" si="503"/>
        <v>Ilicínea</v>
      </c>
    </row>
    <row r="592" spans="1:118" x14ac:dyDescent="0.3">
      <c r="A592" s="12">
        <v>315050</v>
      </c>
      <c r="B592" s="12" t="s">
        <v>29</v>
      </c>
      <c r="C592" s="12" t="s">
        <v>28</v>
      </c>
      <c r="D592" s="27" t="s">
        <v>615</v>
      </c>
      <c r="E592" s="13">
        <v>6651</v>
      </c>
      <c r="F592" s="14">
        <v>8.68</v>
      </c>
      <c r="G592" s="14">
        <v>36.89</v>
      </c>
      <c r="H592" s="15">
        <v>577.30680000000007</v>
      </c>
      <c r="I592" s="15">
        <v>2453.5538999999999</v>
      </c>
      <c r="J592" s="15">
        <v>27.980699999999999</v>
      </c>
      <c r="K592" s="13">
        <v>7740</v>
      </c>
      <c r="L592" s="14">
        <v>1.51</v>
      </c>
      <c r="M592" s="14">
        <v>11.88</v>
      </c>
      <c r="N592" s="15">
        <v>116.87400000000001</v>
      </c>
      <c r="O592" s="15">
        <v>919.51200000000006</v>
      </c>
      <c r="P592" s="15">
        <v>7.298</v>
      </c>
      <c r="Q592" s="13">
        <v>8231</v>
      </c>
      <c r="R592" s="14">
        <v>1.68</v>
      </c>
      <c r="S592" s="14">
        <v>5.71</v>
      </c>
      <c r="T592" s="15">
        <v>138.2808</v>
      </c>
      <c r="U592" s="14">
        <v>469.99009999999998</v>
      </c>
      <c r="V592" s="14">
        <v>14.813000000000001</v>
      </c>
      <c r="W592" s="14">
        <v>0.53</v>
      </c>
      <c r="X592" s="14">
        <v>0.5</v>
      </c>
      <c r="Y592" s="14">
        <v>0.45</v>
      </c>
      <c r="Z592" s="14">
        <v>100.86450000000001</v>
      </c>
      <c r="AA592" s="14">
        <v>91.397900000000007</v>
      </c>
      <c r="AB592" s="14">
        <v>91.022900000000007</v>
      </c>
      <c r="AC592" s="14">
        <v>35036.275999999998</v>
      </c>
      <c r="AD592" s="14">
        <v>146688.601</v>
      </c>
      <c r="AE592" s="14">
        <v>4506.8531000000003</v>
      </c>
      <c r="AF592" s="14">
        <v>17019.21</v>
      </c>
      <c r="AG592" s="14">
        <v>7774</v>
      </c>
      <c r="AH592" s="14">
        <v>8619</v>
      </c>
      <c r="AI592" s="14">
        <v>111.9203</v>
      </c>
      <c r="AJ592" s="14">
        <v>91.266000000000005</v>
      </c>
      <c r="AK592" s="14">
        <v>0.442</v>
      </c>
      <c r="AL592" s="14">
        <v>0.20200000000000001</v>
      </c>
      <c r="AM592" s="14">
        <v>0.72699999999999998</v>
      </c>
      <c r="AN592" s="14">
        <v>0.58799999999999997</v>
      </c>
      <c r="AO592" s="14">
        <v>0.57899999999999996</v>
      </c>
      <c r="AP592" s="14">
        <v>0.36899999999999999</v>
      </c>
      <c r="AQ592" s="14">
        <v>0.8</v>
      </c>
      <c r="AR592" s="14">
        <v>0.65900000000000003</v>
      </c>
      <c r="AS592" s="14">
        <v>0.68600000000000005</v>
      </c>
      <c r="AT592" s="14">
        <v>0.55600000000000005</v>
      </c>
      <c r="AU592" s="14">
        <v>0.83199999999999996</v>
      </c>
      <c r="AV592" s="14">
        <v>0.69699999999999995</v>
      </c>
      <c r="AW592" s="14">
        <v>36144</v>
      </c>
      <c r="AX592" s="14">
        <v>9033</v>
      </c>
      <c r="AY592" s="14">
        <v>60047</v>
      </c>
      <c r="AZ592" s="14">
        <v>30561</v>
      </c>
      <c r="BA592" s="56">
        <f t="shared" si="458"/>
        <v>0.26618551386382883</v>
      </c>
      <c r="BB592" s="56">
        <f t="shared" si="458"/>
        <v>6.6524284714806495E-2</v>
      </c>
      <c r="BC592" s="56">
        <f t="shared" si="458"/>
        <v>0.44222115844901866</v>
      </c>
      <c r="BD592" s="56">
        <f t="shared" si="457"/>
        <v>0.22506904297234598</v>
      </c>
      <c r="BE592" s="54"/>
      <c r="BG592" s="36">
        <f t="shared" si="461"/>
        <v>0.71795051598635384</v>
      </c>
      <c r="BH592" s="36">
        <f t="shared" si="462"/>
        <v>0.28027681660899656</v>
      </c>
      <c r="BI592" s="36">
        <f t="shared" si="463"/>
        <v>0.26296243986534501</v>
      </c>
      <c r="BJ592" s="36">
        <f t="shared" si="464"/>
        <v>0.86146317091838676</v>
      </c>
      <c r="BK592" s="36">
        <f t="shared" si="465"/>
        <v>0.85676109922661003</v>
      </c>
      <c r="BL592" s="36">
        <f t="shared" si="466"/>
        <v>0.28027642087542703</v>
      </c>
      <c r="BM592" s="36">
        <f t="shared" si="467"/>
        <v>1.3611111111111093E-2</v>
      </c>
      <c r="BN592" s="36">
        <f t="shared" si="468"/>
        <v>1.5081563558017836E-2</v>
      </c>
      <c r="BO592" s="36">
        <f t="shared" si="469"/>
        <v>1.3840830449826995E-2</v>
      </c>
      <c r="BP592" s="36">
        <f t="shared" si="470"/>
        <v>1.3611063430746256E-2</v>
      </c>
      <c r="BQ592" s="36">
        <f t="shared" si="471"/>
        <v>1.5081551151255996E-2</v>
      </c>
      <c r="BR592" s="36">
        <f t="shared" si="472"/>
        <v>1.3840857283737563E-2</v>
      </c>
      <c r="BS592" s="36">
        <f t="shared" si="473"/>
        <v>0.79579696258158961</v>
      </c>
      <c r="BT592" s="36">
        <f t="shared" si="474"/>
        <v>0.94230484961466132</v>
      </c>
      <c r="BU592" s="36">
        <f t="shared" si="475"/>
        <v>0.12739006819909918</v>
      </c>
      <c r="BV592" s="36">
        <f t="shared" si="476"/>
        <v>0.6435252542149924</v>
      </c>
      <c r="BW592" s="36">
        <f t="shared" si="477"/>
        <v>0.69251485874942942</v>
      </c>
      <c r="BX592" s="36">
        <f t="shared" si="478"/>
        <v>0.72588890101097747</v>
      </c>
      <c r="BY592" s="36">
        <f t="shared" si="479"/>
        <v>0.12739027398106759</v>
      </c>
      <c r="BZ592" s="36">
        <f t="shared" si="480"/>
        <v>0.64352534892257274</v>
      </c>
      <c r="CA592" s="36">
        <f t="shared" si="481"/>
        <v>1.0701545778834717E-2</v>
      </c>
      <c r="CB592" s="36">
        <f t="shared" si="482"/>
        <v>7.6168086227052609E-2</v>
      </c>
      <c r="CC592" s="36">
        <f t="shared" si="483"/>
        <v>4.7958502466985992E-5</v>
      </c>
      <c r="CD592" s="36">
        <f t="shared" si="484"/>
        <v>1.8017206432142645E-4</v>
      </c>
      <c r="CE592" s="36">
        <f t="shared" si="485"/>
        <v>4.3730489073881412E-3</v>
      </c>
      <c r="CF592" s="36">
        <f t="shared" si="486"/>
        <v>4.907066175292419E-2</v>
      </c>
      <c r="CG592" s="36">
        <f t="shared" si="487"/>
        <v>2.7285834454097833E-4</v>
      </c>
      <c r="CH592" s="36">
        <f t="shared" si="488"/>
        <v>1.0834209569481508E-3</v>
      </c>
      <c r="CI592" s="36">
        <f t="shared" si="489"/>
        <v>5.695977216091116E-3</v>
      </c>
      <c r="CJ592" s="36">
        <f t="shared" si="490"/>
        <v>2.6455218464218326E-2</v>
      </c>
      <c r="CK592" s="36">
        <f t="shared" si="491"/>
        <v>2.309275327409167E-3</v>
      </c>
      <c r="CL592" s="36">
        <f t="shared" si="492"/>
        <v>1.2876615864393175E-4</v>
      </c>
      <c r="CM592" s="36">
        <f t="shared" si="493"/>
        <v>0.3183231343125687</v>
      </c>
      <c r="CN592" s="36">
        <f t="shared" si="494"/>
        <v>0.99473635056972654</v>
      </c>
      <c r="CO592" s="36">
        <f t="shared" si="495"/>
        <v>0.90364999293123438</v>
      </c>
      <c r="CP592" s="36">
        <f t="shared" si="496"/>
        <v>0.72067333458710747</v>
      </c>
      <c r="CQ592" s="36">
        <f t="shared" si="497"/>
        <v>3034.515970174049</v>
      </c>
      <c r="CR592" s="36">
        <f t="shared" si="498"/>
        <v>0.81994482594947793</v>
      </c>
      <c r="CS592" s="36">
        <f t="shared" si="499"/>
        <v>0.59462384056713191</v>
      </c>
      <c r="CT592" s="36">
        <f t="shared" si="500"/>
        <v>19.509838675901598</v>
      </c>
      <c r="CU592" s="36"/>
      <c r="CV592" s="42" t="str">
        <f t="shared" si="501"/>
        <v>Pimenta</v>
      </c>
      <c r="CW592" s="43">
        <f t="shared" si="459"/>
        <v>0.28027681660899656</v>
      </c>
      <c r="CX592" s="43">
        <f t="shared" si="459"/>
        <v>0.26296243986534501</v>
      </c>
      <c r="CY592" s="43">
        <f t="shared" si="459"/>
        <v>1.3840830449826995E-2</v>
      </c>
      <c r="CZ592" s="43">
        <f t="shared" si="459"/>
        <v>0.6435252542149924</v>
      </c>
      <c r="DA592" s="43">
        <f t="shared" si="459"/>
        <v>0.72588890101097747</v>
      </c>
      <c r="DB592" s="43">
        <f t="shared" si="459"/>
        <v>5.695977216091116E-3</v>
      </c>
      <c r="DC592" s="43">
        <f t="shared" si="459"/>
        <v>2.6455218464218326E-2</v>
      </c>
      <c r="DD592" s="43">
        <f t="shared" si="459"/>
        <v>2.309275327409167E-3</v>
      </c>
      <c r="DE592" s="43">
        <f t="shared" si="459"/>
        <v>1.2876615864393175E-4</v>
      </c>
      <c r="DF592" s="43">
        <f t="shared" si="459"/>
        <v>3034.515970174049</v>
      </c>
      <c r="DG592" s="43">
        <f t="shared" si="459"/>
        <v>0.81994482594947793</v>
      </c>
      <c r="DH592" s="43">
        <f t="shared" si="459"/>
        <v>0.59462384056713191</v>
      </c>
      <c r="DI592" s="43">
        <f t="shared" si="459"/>
        <v>19.509838675901598</v>
      </c>
      <c r="DJ592" s="51">
        <f t="shared" si="460"/>
        <v>235.18472776890641</v>
      </c>
      <c r="DL592" s="40">
        <f t="shared" si="504"/>
        <v>589</v>
      </c>
      <c r="DM592" s="58">
        <f t="shared" si="502"/>
        <v>166.17410046687039</v>
      </c>
      <c r="DN592" s="57" t="str">
        <f t="shared" si="503"/>
        <v>Bandeira</v>
      </c>
    </row>
    <row r="593" spans="1:118" x14ac:dyDescent="0.3">
      <c r="A593" s="12">
        <v>315053</v>
      </c>
      <c r="B593" s="12" t="s">
        <v>29</v>
      </c>
      <c r="C593" s="12" t="s">
        <v>28</v>
      </c>
      <c r="D593" s="27" t="s">
        <v>616</v>
      </c>
      <c r="E593" s="13">
        <v>3720</v>
      </c>
      <c r="F593" s="14">
        <v>48.11</v>
      </c>
      <c r="G593" s="14">
        <v>79.91</v>
      </c>
      <c r="H593" s="15">
        <v>1789.692</v>
      </c>
      <c r="I593" s="15">
        <v>2972.6519999999996</v>
      </c>
      <c r="J593" s="15">
        <v>155.08680000000001</v>
      </c>
      <c r="K593" s="13">
        <v>3810</v>
      </c>
      <c r="L593" s="14">
        <v>17.36</v>
      </c>
      <c r="M593" s="14">
        <v>45.88</v>
      </c>
      <c r="N593" s="15">
        <v>661.41600000000005</v>
      </c>
      <c r="O593" s="15">
        <v>1748.0280000000002</v>
      </c>
      <c r="P593" s="15">
        <v>83.902699999999996</v>
      </c>
      <c r="Q593" s="13">
        <v>4410</v>
      </c>
      <c r="R593" s="14">
        <v>4.59</v>
      </c>
      <c r="S593" s="14">
        <v>24.37</v>
      </c>
      <c r="T593" s="15">
        <v>202.41899999999998</v>
      </c>
      <c r="U593" s="14">
        <v>1074.7170000000001</v>
      </c>
      <c r="V593" s="14">
        <v>40.4711</v>
      </c>
      <c r="W593" s="14">
        <v>0.49</v>
      </c>
      <c r="X593" s="14">
        <v>0.43</v>
      </c>
      <c r="Y593" s="14">
        <v>0.44</v>
      </c>
      <c r="Z593" s="14">
        <v>93.252099999999999</v>
      </c>
      <c r="AA593" s="14">
        <v>78.602199999999996</v>
      </c>
      <c r="AB593" s="14">
        <v>89.000200000000007</v>
      </c>
      <c r="AC593" s="14">
        <v>7284.1629999999996</v>
      </c>
      <c r="AD593" s="14">
        <v>34031.857000000004</v>
      </c>
      <c r="AE593" s="14">
        <v>1903.8586</v>
      </c>
      <c r="AF593" s="14">
        <v>7175.18</v>
      </c>
      <c r="AG593" s="14">
        <v>3826</v>
      </c>
      <c r="AH593" s="14">
        <v>4743</v>
      </c>
      <c r="AI593" s="14">
        <v>47.279200000000003</v>
      </c>
      <c r="AJ593" s="14">
        <v>38.4771</v>
      </c>
      <c r="AK593" s="14">
        <v>0.36599999999999999</v>
      </c>
      <c r="AL593" s="14">
        <v>0.16200000000000001</v>
      </c>
      <c r="AM593" s="14">
        <v>0.69499999999999995</v>
      </c>
      <c r="AN593" s="14">
        <v>0.435</v>
      </c>
      <c r="AO593" s="14">
        <v>0.50900000000000001</v>
      </c>
      <c r="AP593" s="14">
        <v>0.35399999999999998</v>
      </c>
      <c r="AQ593" s="14">
        <v>0.72399999999999998</v>
      </c>
      <c r="AR593" s="14">
        <v>0.51500000000000001</v>
      </c>
      <c r="AS593" s="14">
        <v>0.61899999999999999</v>
      </c>
      <c r="AT593" s="14">
        <v>0.52900000000000003</v>
      </c>
      <c r="AU593" s="14">
        <v>0.74399999999999999</v>
      </c>
      <c r="AV593" s="14">
        <v>0.60299999999999998</v>
      </c>
      <c r="AW593" s="14">
        <v>1976</v>
      </c>
      <c r="AX593" s="14">
        <v>2275</v>
      </c>
      <c r="AY593" s="14">
        <v>10653</v>
      </c>
      <c r="AZ593" s="14">
        <v>18174</v>
      </c>
      <c r="BA593" s="56">
        <f t="shared" si="458"/>
        <v>5.9737589938932217E-2</v>
      </c>
      <c r="BB593" s="56">
        <f t="shared" si="458"/>
        <v>6.8776830521796964E-2</v>
      </c>
      <c r="BC593" s="56">
        <f t="shared" si="458"/>
        <v>0.32205695628514419</v>
      </c>
      <c r="BD593" s="56">
        <f t="shared" si="457"/>
        <v>0.54942862325412656</v>
      </c>
      <c r="BE593" s="54"/>
      <c r="BG593" s="36">
        <f t="shared" si="461"/>
        <v>0.84308572161170114</v>
      </c>
      <c r="BH593" s="36">
        <f t="shared" si="462"/>
        <v>8.1632653061224539E-2</v>
      </c>
      <c r="BI593" s="36">
        <f t="shared" si="463"/>
        <v>1.1649997379119155</v>
      </c>
      <c r="BJ593" s="36">
        <f t="shared" si="464"/>
        <v>0.80071125777241414</v>
      </c>
      <c r="BK593" s="36">
        <f t="shared" si="465"/>
        <v>0.68873865064243556</v>
      </c>
      <c r="BL593" s="36">
        <f t="shared" si="466"/>
        <v>8.1630837721444541E-2</v>
      </c>
      <c r="BM593" s="36">
        <f t="shared" si="467"/>
        <v>3.3611111111111119E-2</v>
      </c>
      <c r="BN593" s="36">
        <f t="shared" si="468"/>
        <v>6.03262542320714E-2</v>
      </c>
      <c r="BO593" s="36">
        <f t="shared" si="469"/>
        <v>1.8838908112264501E-2</v>
      </c>
      <c r="BP593" s="36">
        <f t="shared" si="470"/>
        <v>3.3610993369801993E-2</v>
      </c>
      <c r="BQ593" s="36">
        <f t="shared" si="471"/>
        <v>6.0326204605024039E-2</v>
      </c>
      <c r="BR593" s="36">
        <f t="shared" si="472"/>
        <v>1.8838855935277583E-2</v>
      </c>
      <c r="BS593" s="36">
        <f t="shared" si="473"/>
        <v>0.95562730911455096</v>
      </c>
      <c r="BT593" s="36">
        <f t="shared" si="474"/>
        <v>0.98646197175348438</v>
      </c>
      <c r="BU593" s="36">
        <f t="shared" si="475"/>
        <v>0.53047704675016993</v>
      </c>
      <c r="BV593" s="36">
        <f t="shared" si="476"/>
        <v>0.8401720792991092</v>
      </c>
      <c r="BW593" s="36">
        <f t="shared" si="477"/>
        <v>0.84163057104873507</v>
      </c>
      <c r="BX593" s="36">
        <f t="shared" si="478"/>
        <v>0.84373655846721918</v>
      </c>
      <c r="BY593" s="36">
        <f t="shared" si="479"/>
        <v>0.53047725494128228</v>
      </c>
      <c r="BZ593" s="36">
        <f t="shared" si="480"/>
        <v>0.84017215592105787</v>
      </c>
      <c r="CA593" s="36">
        <f t="shared" si="481"/>
        <v>6.6361104139494531E-2</v>
      </c>
      <c r="CB593" s="36">
        <f t="shared" si="482"/>
        <v>0.17585848074921961</v>
      </c>
      <c r="CC593" s="36">
        <f t="shared" si="483"/>
        <v>1.3984699319372997E-3</v>
      </c>
      <c r="CD593" s="36">
        <f t="shared" si="484"/>
        <v>7.297250123868293E-2</v>
      </c>
      <c r="CE593" s="36">
        <f t="shared" si="485"/>
        <v>3.2052549427679475E-2</v>
      </c>
      <c r="CF593" s="36">
        <f t="shared" si="486"/>
        <v>6.4092292901778564E-2</v>
      </c>
      <c r="CG593" s="36">
        <f t="shared" si="487"/>
        <v>6.4081347306694557E-3</v>
      </c>
      <c r="CH593" s="36">
        <f t="shared" si="488"/>
        <v>3.7167972012853628E-2</v>
      </c>
      <c r="CI593" s="36">
        <f t="shared" si="489"/>
        <v>2.7479094165255975E-2</v>
      </c>
      <c r="CJ593" s="36">
        <f t="shared" si="490"/>
        <v>4.1336278850341114E-2</v>
      </c>
      <c r="CK593" s="36">
        <f t="shared" si="491"/>
        <v>2.2124009656017459E-2</v>
      </c>
      <c r="CL593" s="36">
        <f t="shared" si="492"/>
        <v>2.0932548664554095E-2</v>
      </c>
      <c r="CM593" s="36">
        <f t="shared" si="493"/>
        <v>0.83628242777500161</v>
      </c>
      <c r="CN593" s="36">
        <f t="shared" si="494"/>
        <v>0.99867301863099045</v>
      </c>
      <c r="CO593" s="36">
        <f t="shared" si="495"/>
        <v>0.98255038200298972</v>
      </c>
      <c r="CP593" s="36">
        <f t="shared" si="496"/>
        <v>0.82838882838364147</v>
      </c>
      <c r="CQ593" s="36">
        <f t="shared" si="497"/>
        <v>134.25785025015691</v>
      </c>
      <c r="CR593" s="36">
        <f t="shared" si="498"/>
        <v>0.81416063536190364</v>
      </c>
      <c r="CS593" s="36">
        <f t="shared" si="499"/>
        <v>8.4015766052864399E-2</v>
      </c>
      <c r="CT593" s="36">
        <f t="shared" si="500"/>
        <v>149.4195171787959</v>
      </c>
      <c r="CU593" s="36"/>
      <c r="CV593" s="42" t="str">
        <f t="shared" si="501"/>
        <v>Pingo-d'Água</v>
      </c>
      <c r="CW593" s="43">
        <f t="shared" si="459"/>
        <v>8.1632653061224539E-2</v>
      </c>
      <c r="CX593" s="43">
        <f t="shared" si="459"/>
        <v>1.1649997379119155</v>
      </c>
      <c r="CY593" s="43">
        <f t="shared" si="459"/>
        <v>1.8838908112264501E-2</v>
      </c>
      <c r="CZ593" s="43">
        <f t="shared" si="459"/>
        <v>0.8401720792991092</v>
      </c>
      <c r="DA593" s="43">
        <f t="shared" si="459"/>
        <v>0.84373655846721918</v>
      </c>
      <c r="DB593" s="43">
        <f t="shared" si="459"/>
        <v>2.7479094165255975E-2</v>
      </c>
      <c r="DC593" s="43">
        <f t="shared" si="459"/>
        <v>4.1336278850341114E-2</v>
      </c>
      <c r="DD593" s="43">
        <f t="shared" si="459"/>
        <v>2.2124009656017459E-2</v>
      </c>
      <c r="DE593" s="43">
        <f t="shared" si="459"/>
        <v>2.0932548664554095E-2</v>
      </c>
      <c r="DF593" s="43">
        <f t="shared" si="459"/>
        <v>134.25785025015691</v>
      </c>
      <c r="DG593" s="43">
        <f t="shared" si="459"/>
        <v>0.81416063536190364</v>
      </c>
      <c r="DH593" s="43">
        <f t="shared" si="459"/>
        <v>8.4015766052864399E-2</v>
      </c>
      <c r="DI593" s="43">
        <f t="shared" si="459"/>
        <v>149.4195171787959</v>
      </c>
      <c r="DJ593" s="51">
        <f t="shared" si="460"/>
        <v>22.125907361427345</v>
      </c>
      <c r="DL593" s="40">
        <f t="shared" si="504"/>
        <v>590</v>
      </c>
      <c r="DM593" s="58">
        <f t="shared" si="502"/>
        <v>166.72227449983009</v>
      </c>
      <c r="DN593" s="57" t="str">
        <f t="shared" si="503"/>
        <v>Santa Bárbara do Leste</v>
      </c>
    </row>
    <row r="594" spans="1:118" x14ac:dyDescent="0.3">
      <c r="A594" s="12">
        <v>315057</v>
      </c>
      <c r="B594" s="12" t="s">
        <v>29</v>
      </c>
      <c r="C594" s="12" t="s">
        <v>28</v>
      </c>
      <c r="D594" s="27" t="s">
        <v>618</v>
      </c>
      <c r="E594" s="13">
        <v>5524</v>
      </c>
      <c r="F594" s="14">
        <v>47.02</v>
      </c>
      <c r="G594" s="14">
        <v>79.650000000000006</v>
      </c>
      <c r="H594" s="15">
        <v>2597.3847999999998</v>
      </c>
      <c r="I594" s="15">
        <v>4399.8660000000009</v>
      </c>
      <c r="J594" s="15">
        <v>151.57300000000001</v>
      </c>
      <c r="K594" s="13">
        <v>6901</v>
      </c>
      <c r="L594" s="14">
        <v>43.58</v>
      </c>
      <c r="M594" s="14">
        <v>64.430000000000007</v>
      </c>
      <c r="N594" s="15">
        <v>3007.4557999999997</v>
      </c>
      <c r="O594" s="15">
        <v>4446.3143000000009</v>
      </c>
      <c r="P594" s="15">
        <v>210.6266</v>
      </c>
      <c r="Q594" s="13">
        <v>7170</v>
      </c>
      <c r="R594" s="14">
        <v>24.76</v>
      </c>
      <c r="S594" s="14">
        <v>41.84</v>
      </c>
      <c r="T594" s="15">
        <v>1775.2920000000001</v>
      </c>
      <c r="U594" s="14">
        <v>2999.9280000000003</v>
      </c>
      <c r="V594" s="14">
        <v>218.31489999999999</v>
      </c>
      <c r="W594" s="14">
        <v>0.45</v>
      </c>
      <c r="X594" s="14">
        <v>0.54</v>
      </c>
      <c r="Y594" s="14">
        <v>0.54</v>
      </c>
      <c r="Z594" s="14">
        <v>85.639700000000005</v>
      </c>
      <c r="AA594" s="14">
        <v>98.709800000000001</v>
      </c>
      <c r="AB594" s="14">
        <v>109.22750000000001</v>
      </c>
      <c r="AC594" s="14">
        <v>10041.154</v>
      </c>
      <c r="AD594" s="14">
        <v>48678.004000000001</v>
      </c>
      <c r="AE594" s="14">
        <v>1457.9866</v>
      </c>
      <c r="AF594" s="14">
        <v>6476.58</v>
      </c>
      <c r="AG594" s="14">
        <v>6887</v>
      </c>
      <c r="AH594" s="14">
        <v>7516</v>
      </c>
      <c r="AI594" s="14">
        <v>36.206699999999998</v>
      </c>
      <c r="AJ594" s="14">
        <v>34.730899999999998</v>
      </c>
      <c r="AK594" s="14">
        <v>0.20699999999999999</v>
      </c>
      <c r="AL594" s="14">
        <v>3.5000000000000003E-2</v>
      </c>
      <c r="AM594" s="14">
        <v>0.61199999999999999</v>
      </c>
      <c r="AN594" s="14">
        <v>0.41399999999999998</v>
      </c>
      <c r="AO594" s="14">
        <v>0.45100000000000001</v>
      </c>
      <c r="AP594" s="14">
        <v>0.27500000000000002</v>
      </c>
      <c r="AQ594" s="14">
        <v>0.71499999999999997</v>
      </c>
      <c r="AR594" s="14">
        <v>0.46600000000000003</v>
      </c>
      <c r="AS594" s="14">
        <v>0.59399999999999997</v>
      </c>
      <c r="AT594" s="14">
        <v>0.46899999999999997</v>
      </c>
      <c r="AU594" s="14">
        <v>0.79900000000000004</v>
      </c>
      <c r="AV594" s="14">
        <v>0.56000000000000005</v>
      </c>
      <c r="AW594" s="14">
        <v>6507</v>
      </c>
      <c r="AX594" s="14">
        <v>2129</v>
      </c>
      <c r="AY594" s="14">
        <v>12672</v>
      </c>
      <c r="AZ594" s="14">
        <v>25906</v>
      </c>
      <c r="BA594" s="56">
        <f t="shared" si="458"/>
        <v>0.13781929088829584</v>
      </c>
      <c r="BB594" s="56">
        <f t="shared" si="458"/>
        <v>4.5092557292328549E-2</v>
      </c>
      <c r="BC594" s="56">
        <f t="shared" si="458"/>
        <v>0.2683949675943576</v>
      </c>
      <c r="BD594" s="56">
        <f t="shared" si="457"/>
        <v>0.548693184225018</v>
      </c>
      <c r="BE594" s="54"/>
      <c r="BG594" s="36">
        <f t="shared" si="461"/>
        <v>0.7516899649418789</v>
      </c>
      <c r="BH594" s="36">
        <f t="shared" si="462"/>
        <v>35.231041436182331</v>
      </c>
      <c r="BI594" s="36">
        <f t="shared" si="463"/>
        <v>6.6047245745436767</v>
      </c>
      <c r="BJ594" s="36">
        <f t="shared" si="464"/>
        <v>6.0174907363124393E-3</v>
      </c>
      <c r="BK594" s="36">
        <f t="shared" si="465"/>
        <v>0.2758313907907089</v>
      </c>
      <c r="BL594" s="36">
        <f t="shared" si="466"/>
        <v>35.230916465751399</v>
      </c>
      <c r="BM594" s="36">
        <f t="shared" si="467"/>
        <v>6.25E-2</v>
      </c>
      <c r="BN594" s="36">
        <f t="shared" si="468"/>
        <v>2.770083102493057E-3</v>
      </c>
      <c r="BO594" s="36">
        <f t="shared" si="469"/>
        <v>3.4602076124567488E-3</v>
      </c>
      <c r="BP594" s="36">
        <f t="shared" si="470"/>
        <v>6.2499781059549182E-2</v>
      </c>
      <c r="BQ594" s="36">
        <f t="shared" si="471"/>
        <v>2.7700086624067484E-3</v>
      </c>
      <c r="BR594" s="36">
        <f t="shared" si="472"/>
        <v>3.4602143209344037E-3</v>
      </c>
      <c r="BS594" s="36">
        <f t="shared" si="473"/>
        <v>0.93909532214228397</v>
      </c>
      <c r="BT594" s="36">
        <f t="shared" si="474"/>
        <v>0.9806640657193989</v>
      </c>
      <c r="BU594" s="36">
        <f t="shared" si="475"/>
        <v>0.62720063548056859</v>
      </c>
      <c r="BV594" s="36">
        <f t="shared" si="476"/>
        <v>0.85512232204772343</v>
      </c>
      <c r="BW594" s="36">
        <f t="shared" si="477"/>
        <v>0.72475143821651877</v>
      </c>
      <c r="BX594" s="36">
        <f t="shared" si="478"/>
        <v>0.75852305246137885</v>
      </c>
      <c r="BY594" s="36">
        <f t="shared" si="479"/>
        <v>0.62720082263785171</v>
      </c>
      <c r="BZ594" s="36">
        <f t="shared" si="480"/>
        <v>0.85512214448998203</v>
      </c>
      <c r="CA594" s="36">
        <f t="shared" si="481"/>
        <v>0.33654119128241639</v>
      </c>
      <c r="CB594" s="36">
        <f t="shared" si="482"/>
        <v>0.76484115055048119</v>
      </c>
      <c r="CC594" s="36">
        <f t="shared" si="483"/>
        <v>2.3211915194020914E-2</v>
      </c>
      <c r="CD594" s="36">
        <f t="shared" si="484"/>
        <v>9.3250304040358584E-2</v>
      </c>
      <c r="CE594" s="36">
        <f t="shared" si="485"/>
        <v>7.4300208116545266E-2</v>
      </c>
      <c r="CF594" s="36">
        <f t="shared" si="486"/>
        <v>0.17625825633356476</v>
      </c>
      <c r="CG594" s="36">
        <f t="shared" si="487"/>
        <v>8.3698086278131672E-3</v>
      </c>
      <c r="CH594" s="36">
        <f t="shared" si="488"/>
        <v>7.2680103379487215E-2</v>
      </c>
      <c r="CI594" s="36">
        <f t="shared" si="489"/>
        <v>3.9784657187901876E-2</v>
      </c>
      <c r="CJ594" s="36">
        <f t="shared" si="490"/>
        <v>8.6244828712440186E-2</v>
      </c>
      <c r="CK594" s="36">
        <f t="shared" si="491"/>
        <v>7.3637606103608439E-3</v>
      </c>
      <c r="CL594" s="36">
        <f t="shared" si="492"/>
        <v>4.2301695085760212E-2</v>
      </c>
      <c r="CM594" s="36">
        <f t="shared" si="493"/>
        <v>0.51609428200479712</v>
      </c>
      <c r="CN594" s="36">
        <f t="shared" si="494"/>
        <v>0.99875815229804388</v>
      </c>
      <c r="CO594" s="36">
        <f t="shared" si="495"/>
        <v>0.97926057189986937</v>
      </c>
      <c r="CP594" s="36">
        <f t="shared" si="496"/>
        <v>0.76027296188680638</v>
      </c>
      <c r="CQ594" s="36">
        <f t="shared" si="497"/>
        <v>786.19234156721654</v>
      </c>
      <c r="CR594" s="36">
        <f t="shared" si="498"/>
        <v>0.87600230965896853</v>
      </c>
      <c r="CS594" s="36">
        <f t="shared" si="499"/>
        <v>5.6153588705975385E-3</v>
      </c>
      <c r="CT594" s="36">
        <f t="shared" si="500"/>
        <v>148.98709456956388</v>
      </c>
      <c r="CU594" s="36"/>
      <c r="CV594" s="42" t="str">
        <f t="shared" si="501"/>
        <v>Pintópolis</v>
      </c>
      <c r="CW594" s="43">
        <f t="shared" si="459"/>
        <v>35.231041436182331</v>
      </c>
      <c r="CX594" s="43">
        <f t="shared" si="459"/>
        <v>6.6047245745436767</v>
      </c>
      <c r="CY594" s="43">
        <f t="shared" si="459"/>
        <v>3.4602076124567488E-3</v>
      </c>
      <c r="CZ594" s="43">
        <f t="shared" si="459"/>
        <v>0.85512232204772343</v>
      </c>
      <c r="DA594" s="43">
        <f t="shared" si="459"/>
        <v>0.75852305246137885</v>
      </c>
      <c r="DB594" s="43">
        <f t="shared" si="459"/>
        <v>3.9784657187901876E-2</v>
      </c>
      <c r="DC594" s="43">
        <f t="shared" si="459"/>
        <v>8.6244828712440186E-2</v>
      </c>
      <c r="DD594" s="43">
        <f t="shared" si="459"/>
        <v>7.3637606103608439E-3</v>
      </c>
      <c r="DE594" s="43">
        <f t="shared" si="459"/>
        <v>4.2301695085760212E-2</v>
      </c>
      <c r="DF594" s="43">
        <f t="shared" si="459"/>
        <v>786.19234156721654</v>
      </c>
      <c r="DG594" s="43">
        <f t="shared" si="459"/>
        <v>0.87600230965896853</v>
      </c>
      <c r="DH594" s="43">
        <f t="shared" si="459"/>
        <v>5.6153588705975385E-3</v>
      </c>
      <c r="DI594" s="43">
        <f t="shared" si="459"/>
        <v>148.98709456956388</v>
      </c>
      <c r="DJ594" s="51">
        <f t="shared" si="460"/>
        <v>75.36074002613492</v>
      </c>
      <c r="DL594" s="40">
        <f t="shared" si="504"/>
        <v>591</v>
      </c>
      <c r="DM594" s="58">
        <f t="shared" si="502"/>
        <v>167.06891831251838</v>
      </c>
      <c r="DN594" s="57" t="str">
        <f t="shared" si="503"/>
        <v>Santa Rita de Jacutinga</v>
      </c>
    </row>
    <row r="595" spans="1:118" x14ac:dyDescent="0.3">
      <c r="A595" s="12">
        <v>315060</v>
      </c>
      <c r="B595" s="12" t="s">
        <v>29</v>
      </c>
      <c r="C595" s="12" t="s">
        <v>28</v>
      </c>
      <c r="D595" s="27" t="s">
        <v>619</v>
      </c>
      <c r="E595" s="13">
        <v>6019</v>
      </c>
      <c r="F595" s="14">
        <v>42.21</v>
      </c>
      <c r="G595" s="14">
        <v>72.510000000000005</v>
      </c>
      <c r="H595" s="15">
        <v>2540.6199000000001</v>
      </c>
      <c r="I595" s="15">
        <v>4364.3769000000002</v>
      </c>
      <c r="J595" s="15">
        <v>136.0676</v>
      </c>
      <c r="K595" s="13">
        <v>6419</v>
      </c>
      <c r="L595" s="14">
        <v>17.59</v>
      </c>
      <c r="M595" s="14">
        <v>38.799999999999997</v>
      </c>
      <c r="N595" s="15">
        <v>1129.1021000000001</v>
      </c>
      <c r="O595" s="15">
        <v>2490.5719999999997</v>
      </c>
      <c r="P595" s="15">
        <v>85.014300000000006</v>
      </c>
      <c r="Q595" s="13">
        <v>6355</v>
      </c>
      <c r="R595" s="14">
        <v>3.31</v>
      </c>
      <c r="S595" s="14">
        <v>12.87</v>
      </c>
      <c r="T595" s="15">
        <v>210.35049999999998</v>
      </c>
      <c r="U595" s="14">
        <v>817.88849999999991</v>
      </c>
      <c r="V595" s="14">
        <v>29.185099999999998</v>
      </c>
      <c r="W595" s="14">
        <v>0.56000000000000005</v>
      </c>
      <c r="X595" s="14">
        <v>0.52</v>
      </c>
      <c r="Y595" s="14">
        <v>0.44</v>
      </c>
      <c r="Z595" s="14">
        <v>106.57380000000001</v>
      </c>
      <c r="AA595" s="14">
        <v>95.053799999999995</v>
      </c>
      <c r="AB595" s="14">
        <v>89.000200000000007</v>
      </c>
      <c r="AC595" s="14">
        <v>18674.258999999998</v>
      </c>
      <c r="AD595" s="14">
        <v>87156.532999999996</v>
      </c>
      <c r="AE595" s="14">
        <v>2877.8330999999998</v>
      </c>
      <c r="AF595" s="14">
        <v>13259.78</v>
      </c>
      <c r="AG595" s="14">
        <v>6489</v>
      </c>
      <c r="AH595" s="14">
        <v>6573</v>
      </c>
      <c r="AI595" s="14">
        <v>71.466300000000004</v>
      </c>
      <c r="AJ595" s="14">
        <v>71.105999999999995</v>
      </c>
      <c r="AK595" s="14">
        <v>0.374</v>
      </c>
      <c r="AL595" s="14">
        <v>0.16600000000000001</v>
      </c>
      <c r="AM595" s="14">
        <v>0.68</v>
      </c>
      <c r="AN595" s="14">
        <v>0.46500000000000002</v>
      </c>
      <c r="AO595" s="14">
        <v>0.52</v>
      </c>
      <c r="AP595" s="14">
        <v>0.33800000000000002</v>
      </c>
      <c r="AQ595" s="14">
        <v>0.73699999999999999</v>
      </c>
      <c r="AR595" s="14">
        <v>0.56499999999999995</v>
      </c>
      <c r="AS595" s="14">
        <v>0.64600000000000002</v>
      </c>
      <c r="AT595" s="14">
        <v>0.51500000000000001</v>
      </c>
      <c r="AU595" s="14">
        <v>0.80900000000000005</v>
      </c>
      <c r="AV595" s="14">
        <v>0.64600000000000002</v>
      </c>
      <c r="AW595" s="14">
        <v>25271</v>
      </c>
      <c r="AX595" s="14">
        <v>7193</v>
      </c>
      <c r="AY595" s="14">
        <v>27755</v>
      </c>
      <c r="AZ595" s="14">
        <v>22627</v>
      </c>
      <c r="BA595" s="56">
        <f t="shared" si="458"/>
        <v>0.30503584964874586</v>
      </c>
      <c r="BB595" s="56">
        <f t="shared" si="458"/>
        <v>8.6823745262293889E-2</v>
      </c>
      <c r="BC595" s="56">
        <f t="shared" si="458"/>
        <v>0.33501919223619731</v>
      </c>
      <c r="BD595" s="56">
        <f t="shared" si="457"/>
        <v>0.27312121285276297</v>
      </c>
      <c r="BE595" s="54"/>
      <c r="BG595" s="36">
        <f t="shared" si="461"/>
        <v>0.77813277527441282</v>
      </c>
      <c r="BH595" s="36">
        <f t="shared" si="462"/>
        <v>5.3040824172806327E-3</v>
      </c>
      <c r="BI595" s="36">
        <f t="shared" si="463"/>
        <v>9.6280970075364597E-3</v>
      </c>
      <c r="BJ595" s="36">
        <f t="shared" si="464"/>
        <v>0.79335283880376162</v>
      </c>
      <c r="BK595" s="36">
        <f t="shared" si="465"/>
        <v>0.75785984361311154</v>
      </c>
      <c r="BL595" s="36">
        <f t="shared" si="466"/>
        <v>5.3041459302882992E-3</v>
      </c>
      <c r="BM595" s="36">
        <f t="shared" si="467"/>
        <v>4.444444444444428E-3</v>
      </c>
      <c r="BN595" s="36">
        <f t="shared" si="468"/>
        <v>7.6946752847029745E-3</v>
      </c>
      <c r="BO595" s="36">
        <f t="shared" si="469"/>
        <v>1.8838908112264501E-2</v>
      </c>
      <c r="BP595" s="36">
        <f t="shared" si="470"/>
        <v>4.4444288753457076E-3</v>
      </c>
      <c r="BQ595" s="36">
        <f t="shared" si="471"/>
        <v>7.6946930086623511E-3</v>
      </c>
      <c r="BR595" s="36">
        <f t="shared" si="472"/>
        <v>1.8838855935277583E-2</v>
      </c>
      <c r="BS595" s="36">
        <f t="shared" si="473"/>
        <v>0.88826093063557554</v>
      </c>
      <c r="BT595" s="36">
        <f t="shared" si="474"/>
        <v>0.96551316242741225</v>
      </c>
      <c r="BU595" s="36">
        <f t="shared" si="475"/>
        <v>0.34734780328285053</v>
      </c>
      <c r="BV595" s="36">
        <f t="shared" si="476"/>
        <v>0.71553480192114616</v>
      </c>
      <c r="BW595" s="36">
        <f t="shared" si="477"/>
        <v>0.73945445213354488</v>
      </c>
      <c r="BX595" s="36">
        <f t="shared" si="478"/>
        <v>0.7869922852231912</v>
      </c>
      <c r="BY595" s="36">
        <f t="shared" si="479"/>
        <v>0.34734776208374868</v>
      </c>
      <c r="BZ595" s="36">
        <f t="shared" si="480"/>
        <v>0.71553469342077614</v>
      </c>
      <c r="CA595" s="36">
        <f t="shared" si="481"/>
        <v>5.8263971462544611E-2</v>
      </c>
      <c r="CB595" s="36">
        <f t="shared" si="482"/>
        <v>0.16403951645019982</v>
      </c>
      <c r="CC595" s="36">
        <f t="shared" si="483"/>
        <v>3.3839519340704747E-3</v>
      </c>
      <c r="CD595" s="36">
        <f t="shared" si="484"/>
        <v>4.831144993468757E-2</v>
      </c>
      <c r="CE595" s="36">
        <f t="shared" si="485"/>
        <v>2.6014568158168563E-2</v>
      </c>
      <c r="CF595" s="36">
        <f t="shared" si="486"/>
        <v>8.2322989549395542E-2</v>
      </c>
      <c r="CG595" s="36">
        <f t="shared" si="487"/>
        <v>4.0363660435055737E-3</v>
      </c>
      <c r="CH595" s="36">
        <f t="shared" si="488"/>
        <v>1.3091950747339376E-2</v>
      </c>
      <c r="CI595" s="36">
        <f t="shared" si="489"/>
        <v>1.6739198349329031E-2</v>
      </c>
      <c r="CJ595" s="36">
        <f t="shared" si="490"/>
        <v>5.0354278560023231E-2</v>
      </c>
      <c r="CK595" s="36">
        <f t="shared" si="491"/>
        <v>5.5310024140043561E-3</v>
      </c>
      <c r="CL595" s="36">
        <f t="shared" si="492"/>
        <v>7.0036718474925635E-3</v>
      </c>
      <c r="CM595" s="36">
        <f t="shared" si="493"/>
        <v>8.7705612165159576E-3</v>
      </c>
      <c r="CN595" s="36">
        <f t="shared" si="494"/>
        <v>0.99580741660187844</v>
      </c>
      <c r="CO595" s="36">
        <f t="shared" si="495"/>
        <v>0.95485849572109838</v>
      </c>
      <c r="CP595" s="36">
        <f t="shared" si="496"/>
        <v>0.7888028401609618</v>
      </c>
      <c r="CQ595" s="36">
        <f t="shared" si="497"/>
        <v>4003.3934308738071</v>
      </c>
      <c r="CR595" s="36">
        <f t="shared" si="498"/>
        <v>0.76855806168157159</v>
      </c>
      <c r="CS595" s="36">
        <f t="shared" si="499"/>
        <v>0.11680615646721924</v>
      </c>
      <c r="CT595" s="36">
        <f t="shared" si="500"/>
        <v>31.06413503592373</v>
      </c>
      <c r="CU595" s="36"/>
      <c r="CV595" s="42" t="str">
        <f t="shared" si="501"/>
        <v>Piracema</v>
      </c>
      <c r="CW595" s="43">
        <f t="shared" si="459"/>
        <v>5.3040824172806327E-3</v>
      </c>
      <c r="CX595" s="43">
        <f t="shared" si="459"/>
        <v>9.6280970075364597E-3</v>
      </c>
      <c r="CY595" s="43">
        <f t="shared" si="459"/>
        <v>1.8838908112264501E-2</v>
      </c>
      <c r="CZ595" s="43">
        <f t="shared" si="459"/>
        <v>0.71553480192114616</v>
      </c>
      <c r="DA595" s="43">
        <f t="shared" si="459"/>
        <v>0.7869922852231912</v>
      </c>
      <c r="DB595" s="43">
        <f t="shared" si="459"/>
        <v>1.6739198349329031E-2</v>
      </c>
      <c r="DC595" s="43">
        <f t="shared" si="459"/>
        <v>5.0354278560023231E-2</v>
      </c>
      <c r="DD595" s="43">
        <f t="shared" si="459"/>
        <v>5.5310024140043561E-3</v>
      </c>
      <c r="DE595" s="43">
        <f t="shared" si="459"/>
        <v>7.0036718474925635E-3</v>
      </c>
      <c r="DF595" s="43">
        <f t="shared" si="459"/>
        <v>4003.3934308738071</v>
      </c>
      <c r="DG595" s="43">
        <f t="shared" si="459"/>
        <v>0.76855806168157159</v>
      </c>
      <c r="DH595" s="43">
        <f t="shared" si="459"/>
        <v>0.11680615646721924</v>
      </c>
      <c r="DI595" s="43">
        <f t="shared" si="459"/>
        <v>31.06413503592373</v>
      </c>
      <c r="DJ595" s="51">
        <f t="shared" si="460"/>
        <v>310.53529665028708</v>
      </c>
      <c r="DL595" s="40">
        <f t="shared" si="504"/>
        <v>592</v>
      </c>
      <c r="DM595" s="58">
        <f t="shared" si="502"/>
        <v>167.07490884092738</v>
      </c>
      <c r="DN595" s="57" t="str">
        <f t="shared" si="503"/>
        <v>Dom Viçoso</v>
      </c>
    </row>
    <row r="596" spans="1:118" x14ac:dyDescent="0.3">
      <c r="A596" s="12">
        <v>315070</v>
      </c>
      <c r="B596" s="12" t="s">
        <v>29</v>
      </c>
      <c r="C596" s="12" t="s">
        <v>28</v>
      </c>
      <c r="D596" s="27" t="s">
        <v>620</v>
      </c>
      <c r="E596" s="13">
        <v>3098</v>
      </c>
      <c r="F596" s="14">
        <v>4.6500000000000004</v>
      </c>
      <c r="G596" s="14">
        <v>19.37</v>
      </c>
      <c r="H596" s="15">
        <v>144.05700000000002</v>
      </c>
      <c r="I596" s="15">
        <v>600.08260000000007</v>
      </c>
      <c r="J596" s="15">
        <v>14.989699999999999</v>
      </c>
      <c r="K596" s="13">
        <v>2716</v>
      </c>
      <c r="L596" s="14">
        <v>2.79</v>
      </c>
      <c r="M596" s="14">
        <v>13.17</v>
      </c>
      <c r="N596" s="15">
        <v>75.77640000000001</v>
      </c>
      <c r="O596" s="15">
        <v>357.69720000000001</v>
      </c>
      <c r="P596" s="15">
        <v>13.484400000000001</v>
      </c>
      <c r="Q596" s="13">
        <v>4614</v>
      </c>
      <c r="R596" s="14">
        <v>3.63</v>
      </c>
      <c r="S596" s="14">
        <v>6.13</v>
      </c>
      <c r="T596" s="15">
        <v>167.48820000000001</v>
      </c>
      <c r="U596" s="14">
        <v>282.83820000000003</v>
      </c>
      <c r="V596" s="14">
        <v>32.006599999999999</v>
      </c>
      <c r="W596" s="14">
        <v>0.49</v>
      </c>
      <c r="X596" s="14">
        <v>0.52</v>
      </c>
      <c r="Y596" s="14">
        <v>0.54</v>
      </c>
      <c r="Z596" s="14">
        <v>93.252099999999999</v>
      </c>
      <c r="AA596" s="14">
        <v>95.053799999999995</v>
      </c>
      <c r="AB596" s="14">
        <v>109.22750000000001</v>
      </c>
      <c r="AC596" s="14">
        <v>33221.141000000003</v>
      </c>
      <c r="AD596" s="14">
        <v>198725.87599999999</v>
      </c>
      <c r="AE596" s="14">
        <v>12045.373799999999</v>
      </c>
      <c r="AF596" s="14">
        <v>36828.370000000003</v>
      </c>
      <c r="AG596" s="14">
        <v>2758</v>
      </c>
      <c r="AH596" s="14">
        <v>5396</v>
      </c>
      <c r="AI596" s="14">
        <v>299.12709999999998</v>
      </c>
      <c r="AJ596" s="14">
        <v>197.4932</v>
      </c>
      <c r="AK596" s="14">
        <v>0.46800000000000003</v>
      </c>
      <c r="AL596" s="14">
        <v>0.21299999999999999</v>
      </c>
      <c r="AM596" s="14">
        <v>0.754</v>
      </c>
      <c r="AN596" s="14">
        <v>0.63800000000000001</v>
      </c>
      <c r="AO596" s="14">
        <v>0.63500000000000001</v>
      </c>
      <c r="AP596" s="14">
        <v>0.47199999999999998</v>
      </c>
      <c r="AQ596" s="14">
        <v>0.80600000000000005</v>
      </c>
      <c r="AR596" s="14">
        <v>0.67400000000000004</v>
      </c>
      <c r="AS596" s="14">
        <v>0.72299999999999998</v>
      </c>
      <c r="AT596" s="14">
        <v>0.58799999999999997</v>
      </c>
      <c r="AU596" s="14">
        <v>0.85799999999999998</v>
      </c>
      <c r="AV596" s="14">
        <v>0.748</v>
      </c>
      <c r="AW596" s="14">
        <v>40400</v>
      </c>
      <c r="AX596" s="14">
        <v>55642</v>
      </c>
      <c r="AY596" s="14">
        <v>58969</v>
      </c>
      <c r="AZ596" s="14">
        <v>22498</v>
      </c>
      <c r="BA596" s="56">
        <f t="shared" si="458"/>
        <v>0.22759409382059501</v>
      </c>
      <c r="BB596" s="56">
        <f t="shared" si="458"/>
        <v>0.31346016258330561</v>
      </c>
      <c r="BC596" s="56">
        <f t="shared" si="458"/>
        <v>0.33220287422046207</v>
      </c>
      <c r="BD596" s="56">
        <f t="shared" si="457"/>
        <v>0.12674286937563728</v>
      </c>
      <c r="BE596" s="54"/>
      <c r="BG596" s="36">
        <f t="shared" si="461"/>
        <v>0.83615097071759681</v>
      </c>
      <c r="BH596" s="36">
        <f t="shared" si="462"/>
        <v>2.8246592754748757E-4</v>
      </c>
      <c r="BI596" s="36">
        <f t="shared" si="463"/>
        <v>0.22749318570979282</v>
      </c>
      <c r="BJ596" s="36">
        <f t="shared" si="464"/>
        <v>0.83352238638794696</v>
      </c>
      <c r="BK596" s="36">
        <f t="shared" si="465"/>
        <v>0.91247340654515896</v>
      </c>
      <c r="BL596" s="36">
        <f t="shared" si="466"/>
        <v>2.8242823987999579E-4</v>
      </c>
      <c r="BM596" s="36">
        <f t="shared" si="467"/>
        <v>3.3611111111111119E-2</v>
      </c>
      <c r="BN596" s="36">
        <f t="shared" si="468"/>
        <v>7.6946752847029745E-3</v>
      </c>
      <c r="BO596" s="36">
        <f t="shared" si="469"/>
        <v>3.4602076124567488E-3</v>
      </c>
      <c r="BP596" s="36">
        <f t="shared" si="470"/>
        <v>3.3610993369801993E-2</v>
      </c>
      <c r="BQ596" s="36">
        <f t="shared" si="471"/>
        <v>7.6946930086623511E-3</v>
      </c>
      <c r="BR596" s="36">
        <f t="shared" si="472"/>
        <v>3.4602143209344037E-3</v>
      </c>
      <c r="BS596" s="36">
        <f t="shared" si="473"/>
        <v>0.80580398766433559</v>
      </c>
      <c r="BT596" s="36">
        <f t="shared" si="474"/>
        <v>0.92224960502394371</v>
      </c>
      <c r="BU596" s="36">
        <f t="shared" si="475"/>
        <v>0.51660663338365054</v>
      </c>
      <c r="BV596" s="36">
        <f t="shared" si="476"/>
        <v>0.32715575568215027</v>
      </c>
      <c r="BW596" s="36">
        <f t="shared" si="477"/>
        <v>0.88446549399136143</v>
      </c>
      <c r="BX596" s="36">
        <f t="shared" si="478"/>
        <v>0.82326181763736017</v>
      </c>
      <c r="BY596" s="36">
        <f t="shared" si="479"/>
        <v>0.51660561493485524</v>
      </c>
      <c r="BZ596" s="36">
        <f t="shared" si="480"/>
        <v>0.32715586859955142</v>
      </c>
      <c r="CA596" s="36">
        <f t="shared" si="481"/>
        <v>2.5714979284012646E-3</v>
      </c>
      <c r="CB596" s="36">
        <f t="shared" si="482"/>
        <v>5.5960226615793793E-2</v>
      </c>
      <c r="CC596" s="36">
        <f t="shared" si="483"/>
        <v>1.9643802610477224E-3</v>
      </c>
      <c r="CD596" s="36">
        <f t="shared" si="484"/>
        <v>4.9659925228593554E-3</v>
      </c>
      <c r="CE596" s="36">
        <f t="shared" si="485"/>
        <v>5.8532778355879192E-4</v>
      </c>
      <c r="CF596" s="36">
        <f t="shared" si="486"/>
        <v>1.7803414694938056E-5</v>
      </c>
      <c r="CG596" s="36">
        <f t="shared" si="487"/>
        <v>5.8285125668220729E-4</v>
      </c>
      <c r="CH596" s="36">
        <f t="shared" si="488"/>
        <v>3.1839309755210821E-3</v>
      </c>
      <c r="CI596" s="36">
        <f t="shared" si="489"/>
        <v>6.5569125478600427E-4</v>
      </c>
      <c r="CJ596" s="36">
        <f t="shared" si="490"/>
        <v>1.3100595151691123E-2</v>
      </c>
      <c r="CK596" s="36">
        <f t="shared" si="491"/>
        <v>3.3513292733375766E-4</v>
      </c>
      <c r="CL596" s="36">
        <f t="shared" si="492"/>
        <v>3.7201348020723278E-3</v>
      </c>
      <c r="CM596" s="36">
        <f t="shared" si="493"/>
        <v>0.56008450034378721</v>
      </c>
      <c r="CN596" s="36">
        <f t="shared" si="494"/>
        <v>0.96779739858713776</v>
      </c>
      <c r="CO596" s="36">
        <f t="shared" si="495"/>
        <v>0.90533671096088075</v>
      </c>
      <c r="CP596" s="36">
        <f t="shared" si="496"/>
        <v>0.78993598496190387</v>
      </c>
      <c r="CQ596" s="36">
        <f t="shared" si="497"/>
        <v>2204.7778014362625</v>
      </c>
      <c r="CR596" s="36">
        <f t="shared" si="498"/>
        <v>0.30775548963019828</v>
      </c>
      <c r="CS596" s="36">
        <f t="shared" si="499"/>
        <v>0.10922341383243987</v>
      </c>
      <c r="CT596" s="36">
        <f t="shared" si="500"/>
        <v>4.2044096903736099</v>
      </c>
      <c r="CU596" s="36"/>
      <c r="CV596" s="42" t="str">
        <f t="shared" si="501"/>
        <v>Pirajuba</v>
      </c>
      <c r="CW596" s="43">
        <f t="shared" ref="CW596:DI611" si="505">INDEX($BG$4:$CT$855,MATCH($CV596,$D$4:$D$855,0),MATCH(CW$1,$BG$1:$CT$1,0))</f>
        <v>2.8246592754748757E-4</v>
      </c>
      <c r="CX596" s="43">
        <f t="shared" si="505"/>
        <v>0.22749318570979282</v>
      </c>
      <c r="CY596" s="43">
        <f t="shared" si="505"/>
        <v>3.4602076124567488E-3</v>
      </c>
      <c r="CZ596" s="43">
        <f t="shared" si="505"/>
        <v>0.32715575568215027</v>
      </c>
      <c r="DA596" s="43">
        <f t="shared" si="505"/>
        <v>0.82326181763736017</v>
      </c>
      <c r="DB596" s="43">
        <f t="shared" si="505"/>
        <v>6.5569125478600427E-4</v>
      </c>
      <c r="DC596" s="43">
        <f t="shared" si="505"/>
        <v>1.3100595151691123E-2</v>
      </c>
      <c r="DD596" s="43">
        <f t="shared" si="505"/>
        <v>3.3513292733375766E-4</v>
      </c>
      <c r="DE596" s="43">
        <f t="shared" si="505"/>
        <v>3.7201348020723278E-3</v>
      </c>
      <c r="DF596" s="43">
        <f t="shared" si="505"/>
        <v>2204.7778014362625</v>
      </c>
      <c r="DG596" s="43">
        <f t="shared" si="505"/>
        <v>0.30775548963019828</v>
      </c>
      <c r="DH596" s="43">
        <f t="shared" si="505"/>
        <v>0.10922341383243987</v>
      </c>
      <c r="DI596" s="43">
        <f t="shared" si="505"/>
        <v>4.2044096903736099</v>
      </c>
      <c r="DJ596" s="51">
        <f t="shared" si="460"/>
        <v>170.06143500129261</v>
      </c>
      <c r="DL596" s="40">
        <f t="shared" si="504"/>
        <v>593</v>
      </c>
      <c r="DM596" s="58">
        <f t="shared" si="502"/>
        <v>168.26277026108986</v>
      </c>
      <c r="DN596" s="57" t="str">
        <f t="shared" si="503"/>
        <v>Indianópolis</v>
      </c>
    </row>
    <row r="597" spans="1:118" x14ac:dyDescent="0.3">
      <c r="A597" s="12">
        <v>315080</v>
      </c>
      <c r="B597" s="12" t="s">
        <v>29</v>
      </c>
      <c r="C597" s="12" t="s">
        <v>28</v>
      </c>
      <c r="D597" s="27" t="s">
        <v>621</v>
      </c>
      <c r="E597" s="13">
        <v>16138</v>
      </c>
      <c r="F597" s="14">
        <v>59.03</v>
      </c>
      <c r="G597" s="14">
        <v>79.900000000000006</v>
      </c>
      <c r="H597" s="15">
        <v>9526.2614000000012</v>
      </c>
      <c r="I597" s="15">
        <v>12894.262000000001</v>
      </c>
      <c r="J597" s="15">
        <v>190.28829999999999</v>
      </c>
      <c r="K597" s="13">
        <v>17098</v>
      </c>
      <c r="L597" s="14">
        <v>35.76</v>
      </c>
      <c r="M597" s="14">
        <v>59.01</v>
      </c>
      <c r="N597" s="15">
        <v>6114.2447999999995</v>
      </c>
      <c r="O597" s="15">
        <v>10089.529799999998</v>
      </c>
      <c r="P597" s="15">
        <v>172.83170000000001</v>
      </c>
      <c r="Q597" s="13">
        <v>17161</v>
      </c>
      <c r="R597" s="14">
        <v>14.38</v>
      </c>
      <c r="S597" s="14">
        <v>37.75</v>
      </c>
      <c r="T597" s="15">
        <v>2467.7518</v>
      </c>
      <c r="U597" s="14">
        <v>6478.2775000000001</v>
      </c>
      <c r="V597" s="14">
        <v>126.7919</v>
      </c>
      <c r="W597" s="14">
        <v>0.6</v>
      </c>
      <c r="X597" s="14">
        <v>0.59</v>
      </c>
      <c r="Y597" s="14">
        <v>0.52</v>
      </c>
      <c r="Z597" s="14">
        <v>114.1862</v>
      </c>
      <c r="AA597" s="14">
        <v>107.84950000000001</v>
      </c>
      <c r="AB597" s="14">
        <v>105.182</v>
      </c>
      <c r="AC597" s="14">
        <v>29861.341</v>
      </c>
      <c r="AD597" s="14">
        <v>124035.327</v>
      </c>
      <c r="AE597" s="14">
        <v>1758.722</v>
      </c>
      <c r="AF597" s="14">
        <v>6954.6</v>
      </c>
      <c r="AG597" s="14">
        <v>16979</v>
      </c>
      <c r="AH597" s="14">
        <v>17835</v>
      </c>
      <c r="AI597" s="14">
        <v>43.674999999999997</v>
      </c>
      <c r="AJ597" s="14">
        <v>37.294199999999996</v>
      </c>
      <c r="AK597" s="14">
        <v>0.315</v>
      </c>
      <c r="AL597" s="14">
        <v>0.107</v>
      </c>
      <c r="AM597" s="14">
        <v>0.67900000000000005</v>
      </c>
      <c r="AN597" s="14">
        <v>0.42899999999999999</v>
      </c>
      <c r="AO597" s="14">
        <v>0.46300000000000002</v>
      </c>
      <c r="AP597" s="14">
        <v>0.27500000000000002</v>
      </c>
      <c r="AQ597" s="14">
        <v>0.70699999999999996</v>
      </c>
      <c r="AR597" s="14">
        <v>0.50900000000000001</v>
      </c>
      <c r="AS597" s="14">
        <v>0.6</v>
      </c>
      <c r="AT597" s="14">
        <v>0.46100000000000002</v>
      </c>
      <c r="AU597" s="14">
        <v>0.79900000000000004</v>
      </c>
      <c r="AV597" s="14">
        <v>0.58499999999999996</v>
      </c>
      <c r="AW597" s="14">
        <v>16486</v>
      </c>
      <c r="AX597" s="14">
        <v>5050</v>
      </c>
      <c r="AY597" s="14">
        <v>44317</v>
      </c>
      <c r="AZ597" s="14">
        <v>53471</v>
      </c>
      <c r="BA597" s="56">
        <f t="shared" si="458"/>
        <v>0.138161643927458</v>
      </c>
      <c r="BB597" s="56">
        <f t="shared" si="458"/>
        <v>4.2321745834869764E-2</v>
      </c>
      <c r="BC597" s="56">
        <f t="shared" si="458"/>
        <v>0.37140055646810366</v>
      </c>
      <c r="BD597" s="56">
        <f t="shared" si="457"/>
        <v>0.44811605376956859</v>
      </c>
      <c r="BE597" s="54"/>
      <c r="BG597" s="36">
        <f t="shared" si="461"/>
        <v>0.46467829565830032</v>
      </c>
      <c r="BH597" s="36">
        <f t="shared" si="462"/>
        <v>9.168851854467281</v>
      </c>
      <c r="BI597" s="36">
        <f t="shared" si="463"/>
        <v>4.9327955188761656</v>
      </c>
      <c r="BJ597" s="36">
        <f t="shared" si="464"/>
        <v>7.9650432664828269E-2</v>
      </c>
      <c r="BK597" s="36">
        <f t="shared" si="465"/>
        <v>6.4148203553515378E-4</v>
      </c>
      <c r="BL597" s="36">
        <f t="shared" si="466"/>
        <v>9.1688084721234802</v>
      </c>
      <c r="BM597" s="36">
        <f t="shared" si="467"/>
        <v>0</v>
      </c>
      <c r="BN597" s="36">
        <f t="shared" si="468"/>
        <v>1.2311480455524854E-3</v>
      </c>
      <c r="BO597" s="36">
        <f t="shared" si="469"/>
        <v>3.844675124951914E-4</v>
      </c>
      <c r="BP597" s="36">
        <f t="shared" si="470"/>
        <v>0</v>
      </c>
      <c r="BQ597" s="36">
        <f t="shared" si="471"/>
        <v>1.2311374112059478E-3</v>
      </c>
      <c r="BR597" s="36">
        <f t="shared" si="472"/>
        <v>3.8445558641097909E-4</v>
      </c>
      <c r="BS597" s="36">
        <f t="shared" si="473"/>
        <v>0.82449188867496082</v>
      </c>
      <c r="BT597" s="36">
        <f t="shared" si="474"/>
        <v>0.95110285122961791</v>
      </c>
      <c r="BU597" s="36">
        <f t="shared" si="475"/>
        <v>0.56107303121679597</v>
      </c>
      <c r="BV597" s="36">
        <f t="shared" si="476"/>
        <v>0.84487831286143467</v>
      </c>
      <c r="BW597" s="36">
        <f t="shared" si="477"/>
        <v>0.40126790338787471</v>
      </c>
      <c r="BX597" s="36">
        <f t="shared" si="478"/>
        <v>0.48126181110198357</v>
      </c>
      <c r="BY597" s="36">
        <f t="shared" si="479"/>
        <v>0.56107297955380409</v>
      </c>
      <c r="BZ597" s="36">
        <f t="shared" si="480"/>
        <v>0.84487852154861987</v>
      </c>
      <c r="CA597" s="36">
        <f t="shared" si="481"/>
        <v>0.13036054458154531</v>
      </c>
      <c r="CB597" s="36">
        <f t="shared" si="482"/>
        <v>0.38005678241543667</v>
      </c>
      <c r="CC597" s="36">
        <f t="shared" si="483"/>
        <v>3.5470108424582227E-3</v>
      </c>
      <c r="CD597" s="36">
        <f t="shared" si="484"/>
        <v>7.8512792216566832E-2</v>
      </c>
      <c r="CE597" s="36">
        <f t="shared" si="485"/>
        <v>6.4123309053069691E-2</v>
      </c>
      <c r="CF597" s="36">
        <f t="shared" si="486"/>
        <v>0.17625825633356476</v>
      </c>
      <c r="CG597" s="36">
        <f t="shared" si="487"/>
        <v>1.0333097071374272E-2</v>
      </c>
      <c r="CH597" s="36">
        <f t="shared" si="488"/>
        <v>4.0882558150961569E-2</v>
      </c>
      <c r="CI597" s="36">
        <f t="shared" si="489"/>
        <v>3.6624261666218641E-2</v>
      </c>
      <c r="CJ597" s="36">
        <f t="shared" si="490"/>
        <v>9.3466486427638273E-2</v>
      </c>
      <c r="CK597" s="36">
        <f t="shared" si="491"/>
        <v>7.3637606103608439E-3</v>
      </c>
      <c r="CL597" s="36">
        <f t="shared" si="492"/>
        <v>2.897238569488457E-2</v>
      </c>
      <c r="CM597" s="36">
        <f t="shared" si="493"/>
        <v>8.2103192976771142E-2</v>
      </c>
      <c r="CN597" s="36">
        <f t="shared" si="494"/>
        <v>0.99705558575530706</v>
      </c>
      <c r="CO597" s="36">
        <f t="shared" si="495"/>
        <v>0.92841826509191627</v>
      </c>
      <c r="CP597" s="36">
        <f t="shared" si="496"/>
        <v>0.54121264512092382</v>
      </c>
      <c r="CQ597" s="36">
        <f t="shared" si="497"/>
        <v>790.24276419436467</v>
      </c>
      <c r="CR597" s="36">
        <f t="shared" si="498"/>
        <v>0.88338502889382231</v>
      </c>
      <c r="CS597" s="36">
        <f t="shared" si="499"/>
        <v>0.23763518875259537</v>
      </c>
      <c r="CT597" s="36">
        <f t="shared" si="500"/>
        <v>95.752527497977411</v>
      </c>
      <c r="CU597" s="36"/>
      <c r="CV597" s="42" t="str">
        <f t="shared" si="501"/>
        <v>Piranga</v>
      </c>
      <c r="CW597" s="43">
        <f t="shared" si="505"/>
        <v>9.168851854467281</v>
      </c>
      <c r="CX597" s="43">
        <f t="shared" si="505"/>
        <v>4.9327955188761656</v>
      </c>
      <c r="CY597" s="43">
        <f t="shared" si="505"/>
        <v>3.844675124951914E-4</v>
      </c>
      <c r="CZ597" s="43">
        <f t="shared" si="505"/>
        <v>0.84487831286143467</v>
      </c>
      <c r="DA597" s="43">
        <f t="shared" si="505"/>
        <v>0.48126181110198357</v>
      </c>
      <c r="DB597" s="43">
        <f t="shared" si="505"/>
        <v>3.6624261666218641E-2</v>
      </c>
      <c r="DC597" s="43">
        <f t="shared" si="505"/>
        <v>9.3466486427638273E-2</v>
      </c>
      <c r="DD597" s="43">
        <f t="shared" si="505"/>
        <v>7.3637606103608439E-3</v>
      </c>
      <c r="DE597" s="43">
        <f t="shared" si="505"/>
        <v>2.897238569488457E-2</v>
      </c>
      <c r="DF597" s="43">
        <f t="shared" si="505"/>
        <v>790.24276419436467</v>
      </c>
      <c r="DG597" s="43">
        <f t="shared" si="505"/>
        <v>0.88338502889382231</v>
      </c>
      <c r="DH597" s="43">
        <f t="shared" si="505"/>
        <v>0.23763518875259537</v>
      </c>
      <c r="DI597" s="43">
        <f t="shared" si="505"/>
        <v>95.752527497977411</v>
      </c>
      <c r="DJ597" s="51">
        <f t="shared" si="460"/>
        <v>69.439300828400533</v>
      </c>
      <c r="DL597" s="40">
        <f t="shared" si="504"/>
        <v>594</v>
      </c>
      <c r="DM597" s="58">
        <f t="shared" si="502"/>
        <v>169.25535546954745</v>
      </c>
      <c r="DN597" s="57" t="str">
        <f t="shared" si="503"/>
        <v>Pedra do Indaiá</v>
      </c>
    </row>
    <row r="598" spans="1:118" x14ac:dyDescent="0.3">
      <c r="A598" s="12">
        <v>315090</v>
      </c>
      <c r="B598" s="12" t="s">
        <v>29</v>
      </c>
      <c r="C598" s="12" t="s">
        <v>28</v>
      </c>
      <c r="D598" s="27" t="s">
        <v>617</v>
      </c>
      <c r="E598" s="13">
        <v>4538</v>
      </c>
      <c r="F598" s="14">
        <v>27</v>
      </c>
      <c r="G598" s="14">
        <v>58.15</v>
      </c>
      <c r="H598" s="15">
        <v>1225.26</v>
      </c>
      <c r="I598" s="15">
        <v>2638.8470000000002</v>
      </c>
      <c r="J598" s="15">
        <v>87.036799999999999</v>
      </c>
      <c r="K598" s="13">
        <v>4948</v>
      </c>
      <c r="L598" s="14">
        <v>6.2</v>
      </c>
      <c r="M598" s="14">
        <v>21.45</v>
      </c>
      <c r="N598" s="15">
        <v>306.77600000000001</v>
      </c>
      <c r="O598" s="15">
        <v>1061.346</v>
      </c>
      <c r="P598" s="15">
        <v>29.965199999999999</v>
      </c>
      <c r="Q598" s="13">
        <v>5180</v>
      </c>
      <c r="R598" s="14">
        <v>3.07</v>
      </c>
      <c r="S598" s="14">
        <v>9.33</v>
      </c>
      <c r="T598" s="15">
        <v>159.02599999999998</v>
      </c>
      <c r="U598" s="14">
        <v>483.29399999999998</v>
      </c>
      <c r="V598" s="14">
        <v>27.068899999999999</v>
      </c>
      <c r="W598" s="14">
        <v>0.61</v>
      </c>
      <c r="X598" s="14">
        <v>0.41</v>
      </c>
      <c r="Y598" s="14">
        <v>0.46</v>
      </c>
      <c r="Z598" s="14">
        <v>116.0894</v>
      </c>
      <c r="AA598" s="14">
        <v>74.946299999999994</v>
      </c>
      <c r="AB598" s="14">
        <v>93.045699999999997</v>
      </c>
      <c r="AC598" s="14">
        <v>13222.487999999999</v>
      </c>
      <c r="AD598" s="14">
        <v>45059.366000000002</v>
      </c>
      <c r="AE598" s="14">
        <v>2670.1309000000001</v>
      </c>
      <c r="AF598" s="14">
        <v>8261.7099999999991</v>
      </c>
      <c r="AG598" s="14">
        <v>4952</v>
      </c>
      <c r="AH598" s="14">
        <v>5454</v>
      </c>
      <c r="AI598" s="14">
        <v>66.308300000000003</v>
      </c>
      <c r="AJ598" s="14">
        <v>44.303699999999999</v>
      </c>
      <c r="AK598" s="14">
        <v>0.40200000000000002</v>
      </c>
      <c r="AL598" s="14">
        <v>0.17</v>
      </c>
      <c r="AM598" s="14">
        <v>0.69</v>
      </c>
      <c r="AN598" s="14">
        <v>0.55200000000000005</v>
      </c>
      <c r="AO598" s="14">
        <v>0.56499999999999995</v>
      </c>
      <c r="AP598" s="14">
        <v>0.39800000000000002</v>
      </c>
      <c r="AQ598" s="14">
        <v>0.76400000000000001</v>
      </c>
      <c r="AR598" s="14">
        <v>0.59199999999999997</v>
      </c>
      <c r="AS598" s="14">
        <v>0.68500000000000005</v>
      </c>
      <c r="AT598" s="14">
        <v>0.59899999999999998</v>
      </c>
      <c r="AU598" s="14">
        <v>0.80600000000000005</v>
      </c>
      <c r="AV598" s="14">
        <v>0.66600000000000004</v>
      </c>
      <c r="AW598" s="14">
        <v>7943</v>
      </c>
      <c r="AX598" s="14">
        <v>5401</v>
      </c>
      <c r="AY598" s="14">
        <v>12366</v>
      </c>
      <c r="AZ598" s="14">
        <v>17814</v>
      </c>
      <c r="BA598" s="56">
        <f t="shared" si="458"/>
        <v>0.18249701314217442</v>
      </c>
      <c r="BB598" s="56">
        <f t="shared" si="458"/>
        <v>0.12409245473761603</v>
      </c>
      <c r="BC598" s="56">
        <f t="shared" si="458"/>
        <v>0.28411910669975188</v>
      </c>
      <c r="BD598" s="56">
        <f t="shared" si="457"/>
        <v>0.40929142542045766</v>
      </c>
      <c r="BE598" s="54"/>
      <c r="BG598" s="36">
        <f t="shared" si="461"/>
        <v>0.81706039397814689</v>
      </c>
      <c r="BH598" s="36">
        <f t="shared" si="462"/>
        <v>1.9615689413020127E-2</v>
      </c>
      <c r="BI598" s="36">
        <f t="shared" si="463"/>
        <v>4.1585370825519261E-2</v>
      </c>
      <c r="BJ598" s="36">
        <f t="shared" si="464"/>
        <v>0.84157021822248446</v>
      </c>
      <c r="BK598" s="36">
        <f t="shared" si="465"/>
        <v>0.85286753237533974</v>
      </c>
      <c r="BL598" s="36">
        <f t="shared" si="466"/>
        <v>1.961633501565313E-2</v>
      </c>
      <c r="BM598" s="36">
        <f t="shared" si="467"/>
        <v>2.7777777777777583E-4</v>
      </c>
      <c r="BN598" s="36">
        <f t="shared" si="468"/>
        <v>7.8793474915358569E-2</v>
      </c>
      <c r="BO598" s="36">
        <f t="shared" si="469"/>
        <v>9.6116878123798516E-3</v>
      </c>
      <c r="BP598" s="36">
        <f t="shared" si="470"/>
        <v>2.7780599751061084E-4</v>
      </c>
      <c r="BQ598" s="36">
        <f t="shared" si="471"/>
        <v>7.8793333123829176E-2</v>
      </c>
      <c r="BR598" s="36">
        <f t="shared" si="472"/>
        <v>9.6115797317073617E-3</v>
      </c>
      <c r="BS598" s="36">
        <f t="shared" si="473"/>
        <v>0.92019807079123472</v>
      </c>
      <c r="BT598" s="36">
        <f t="shared" si="474"/>
        <v>0.98209497060107387</v>
      </c>
      <c r="BU598" s="36">
        <f t="shared" si="475"/>
        <v>0.38316002508620883</v>
      </c>
      <c r="BV598" s="36">
        <f t="shared" si="476"/>
        <v>0.81718201166477422</v>
      </c>
      <c r="BW598" s="36">
        <f t="shared" si="477"/>
        <v>0.79762073853170279</v>
      </c>
      <c r="BX598" s="36">
        <f t="shared" si="478"/>
        <v>0.82145539494456077</v>
      </c>
      <c r="BY598" s="36">
        <f t="shared" si="479"/>
        <v>0.38316036904011497</v>
      </c>
      <c r="BZ598" s="36">
        <f t="shared" si="480"/>
        <v>0.81718189097810789</v>
      </c>
      <c r="CA598" s="36">
        <f t="shared" si="481"/>
        <v>3.4071318952145449E-2</v>
      </c>
      <c r="CB598" s="36">
        <f t="shared" si="482"/>
        <v>0.15263164656158068</v>
      </c>
      <c r="CC598" s="36">
        <f t="shared" si="483"/>
        <v>1.9643802610477224E-3</v>
      </c>
      <c r="CD598" s="36">
        <f t="shared" si="484"/>
        <v>5.4502049457231501E-3</v>
      </c>
      <c r="CE598" s="36">
        <f t="shared" si="485"/>
        <v>7.8694068678459989E-3</v>
      </c>
      <c r="CF598" s="36">
        <f t="shared" si="486"/>
        <v>2.5708130819491155E-2</v>
      </c>
      <c r="CG598" s="36">
        <f t="shared" si="487"/>
        <v>8.5409505480577822E-4</v>
      </c>
      <c r="CH598" s="36">
        <f t="shared" si="488"/>
        <v>5.1984552038600315E-3</v>
      </c>
      <c r="CI598" s="36">
        <f t="shared" si="489"/>
        <v>5.9012212930740042E-3</v>
      </c>
      <c r="CJ598" s="36">
        <f t="shared" si="490"/>
        <v>9.582758745826701E-3</v>
      </c>
      <c r="CK598" s="36">
        <f t="shared" si="491"/>
        <v>6.0533384999659585E-3</v>
      </c>
      <c r="CL598" s="36">
        <f t="shared" si="492"/>
        <v>3.0602082390221662E-3</v>
      </c>
      <c r="CM598" s="36">
        <f t="shared" si="493"/>
        <v>0.4306658375321229</v>
      </c>
      <c r="CN598" s="36">
        <f t="shared" si="494"/>
        <v>0.99685109574177011</v>
      </c>
      <c r="CO598" s="36">
        <f t="shared" si="495"/>
        <v>0.97975882140587323</v>
      </c>
      <c r="CP598" s="36">
        <f t="shared" si="496"/>
        <v>0.8316314746647695</v>
      </c>
      <c r="CQ598" s="36">
        <f t="shared" si="497"/>
        <v>1402.7205610911246</v>
      </c>
      <c r="CR598" s="36">
        <f t="shared" si="498"/>
        <v>0.67854343233993752</v>
      </c>
      <c r="CS598" s="36">
        <f t="shared" si="499"/>
        <v>1.9019633396584558E-2</v>
      </c>
      <c r="CT598" s="36">
        <f t="shared" si="500"/>
        <v>78.338170044363807</v>
      </c>
      <c r="CU598" s="36"/>
      <c r="CV598" s="42" t="str">
        <f t="shared" si="501"/>
        <v>Piranguçu</v>
      </c>
      <c r="CW598" s="43">
        <f t="shared" si="505"/>
        <v>1.9615689413020127E-2</v>
      </c>
      <c r="CX598" s="43">
        <f t="shared" si="505"/>
        <v>4.1585370825519261E-2</v>
      </c>
      <c r="CY598" s="43">
        <f t="shared" si="505"/>
        <v>9.6116878123798516E-3</v>
      </c>
      <c r="CZ598" s="43">
        <f t="shared" si="505"/>
        <v>0.81718201166477422</v>
      </c>
      <c r="DA598" s="43">
        <f t="shared" si="505"/>
        <v>0.82145539494456077</v>
      </c>
      <c r="DB598" s="43">
        <f t="shared" si="505"/>
        <v>5.9012212930740042E-3</v>
      </c>
      <c r="DC598" s="43">
        <f t="shared" si="505"/>
        <v>9.582758745826701E-3</v>
      </c>
      <c r="DD598" s="43">
        <f t="shared" si="505"/>
        <v>6.0533384999659585E-3</v>
      </c>
      <c r="DE598" s="43">
        <f t="shared" si="505"/>
        <v>3.0602082390221662E-3</v>
      </c>
      <c r="DF598" s="43">
        <f t="shared" si="505"/>
        <v>1402.7205610911246</v>
      </c>
      <c r="DG598" s="43">
        <f t="shared" si="505"/>
        <v>0.67854343233993752</v>
      </c>
      <c r="DH598" s="43">
        <f t="shared" si="505"/>
        <v>1.9019633396584558E-2</v>
      </c>
      <c r="DI598" s="43">
        <f t="shared" si="505"/>
        <v>78.338170044363807</v>
      </c>
      <c r="DJ598" s="51">
        <f t="shared" si="460"/>
        <v>114.11464168328176</v>
      </c>
      <c r="DL598" s="40">
        <f t="shared" si="504"/>
        <v>595</v>
      </c>
      <c r="DM598" s="58">
        <f t="shared" si="502"/>
        <v>169.54432434309908</v>
      </c>
      <c r="DN598" s="57" t="str">
        <f t="shared" si="503"/>
        <v>Wenceslau Braz</v>
      </c>
    </row>
    <row r="599" spans="1:118" x14ac:dyDescent="0.3">
      <c r="A599" s="12">
        <v>315100</v>
      </c>
      <c r="B599" s="12" t="s">
        <v>29</v>
      </c>
      <c r="C599" s="12" t="s">
        <v>28</v>
      </c>
      <c r="D599" s="27" t="s">
        <v>622</v>
      </c>
      <c r="E599" s="13">
        <v>6315</v>
      </c>
      <c r="F599" s="14">
        <v>21.5</v>
      </c>
      <c r="G599" s="14">
        <v>50.3</v>
      </c>
      <c r="H599" s="15">
        <v>1357.7249999999999</v>
      </c>
      <c r="I599" s="15">
        <v>3176.4450000000002</v>
      </c>
      <c r="J599" s="15">
        <v>69.307100000000005</v>
      </c>
      <c r="K599" s="13">
        <v>7340</v>
      </c>
      <c r="L599" s="14">
        <v>4.76</v>
      </c>
      <c r="M599" s="14">
        <v>22.43</v>
      </c>
      <c r="N599" s="15">
        <v>349.38399999999996</v>
      </c>
      <c r="O599" s="15">
        <v>1646.3620000000001</v>
      </c>
      <c r="P599" s="15">
        <v>23.005600000000001</v>
      </c>
      <c r="Q599" s="13">
        <v>7993</v>
      </c>
      <c r="R599" s="14">
        <v>1.82</v>
      </c>
      <c r="S599" s="14">
        <v>13.14</v>
      </c>
      <c r="T599" s="15">
        <v>145.4726</v>
      </c>
      <c r="U599" s="14">
        <v>1050.2802000000001</v>
      </c>
      <c r="V599" s="14">
        <v>16.0474</v>
      </c>
      <c r="W599" s="14">
        <v>0.49</v>
      </c>
      <c r="X599" s="14">
        <v>0.49</v>
      </c>
      <c r="Y599" s="14">
        <v>0.43</v>
      </c>
      <c r="Z599" s="14">
        <v>93.252099999999999</v>
      </c>
      <c r="AA599" s="14">
        <v>89.57</v>
      </c>
      <c r="AB599" s="14">
        <v>86.977500000000006</v>
      </c>
      <c r="AC599" s="14">
        <v>21419.356</v>
      </c>
      <c r="AD599" s="14">
        <v>86378.903999999995</v>
      </c>
      <c r="AE599" s="14">
        <v>2913.4052999999999</v>
      </c>
      <c r="AF599" s="14">
        <v>10215.1</v>
      </c>
      <c r="AG599" s="14">
        <v>7352</v>
      </c>
      <c r="AH599" s="14">
        <v>8456</v>
      </c>
      <c r="AI599" s="14">
        <v>72.349699999999999</v>
      </c>
      <c r="AJ599" s="14">
        <v>54.778799999999997</v>
      </c>
      <c r="AK599" s="14">
        <v>0.44900000000000001</v>
      </c>
      <c r="AL599" s="14">
        <v>0.252</v>
      </c>
      <c r="AM599" s="14">
        <v>0.69</v>
      </c>
      <c r="AN599" s="14">
        <v>0.52100000000000002</v>
      </c>
      <c r="AO599" s="14">
        <v>0.58799999999999997</v>
      </c>
      <c r="AP599" s="14">
        <v>0.42699999999999999</v>
      </c>
      <c r="AQ599" s="14">
        <v>0.76400000000000001</v>
      </c>
      <c r="AR599" s="14">
        <v>0.622</v>
      </c>
      <c r="AS599" s="14">
        <v>0.71699999999999997</v>
      </c>
      <c r="AT599" s="14">
        <v>0.65100000000000002</v>
      </c>
      <c r="AU599" s="14">
        <v>0.84099999999999997</v>
      </c>
      <c r="AV599" s="14">
        <v>0.67200000000000004</v>
      </c>
      <c r="AW599" s="14">
        <v>9477</v>
      </c>
      <c r="AX599" s="14">
        <v>7359</v>
      </c>
      <c r="AY599" s="14">
        <v>36799</v>
      </c>
      <c r="AZ599" s="14">
        <v>27622</v>
      </c>
      <c r="BA599" s="56">
        <f t="shared" si="458"/>
        <v>0.11662995188106871</v>
      </c>
      <c r="BB599" s="56">
        <f t="shared" si="458"/>
        <v>9.0564505211858673E-2</v>
      </c>
      <c r="BC599" s="56">
        <f t="shared" si="458"/>
        <v>0.45287175258746937</v>
      </c>
      <c r="BD599" s="56">
        <f t="shared" si="457"/>
        <v>0.33993379031960325</v>
      </c>
      <c r="BE599" s="54"/>
      <c r="BG599" s="36">
        <f t="shared" si="461"/>
        <v>0.72545144061939359</v>
      </c>
      <c r="BH599" s="36">
        <f t="shared" si="462"/>
        <v>0.24029219530949628</v>
      </c>
      <c r="BI599" s="36">
        <f t="shared" si="463"/>
        <v>1.4679844843853722E-2</v>
      </c>
      <c r="BJ599" s="36">
        <f t="shared" si="464"/>
        <v>0.85454050657087899</v>
      </c>
      <c r="BK599" s="36">
        <f t="shared" si="465"/>
        <v>0.69517315979530681</v>
      </c>
      <c r="BL599" s="36">
        <f t="shared" si="466"/>
        <v>0.2402923174495456</v>
      </c>
      <c r="BM599" s="36">
        <f t="shared" si="467"/>
        <v>3.3611111111111119E-2</v>
      </c>
      <c r="BN599" s="36">
        <f t="shared" si="468"/>
        <v>1.9698368728839642E-2</v>
      </c>
      <c r="BO599" s="36">
        <f t="shared" si="469"/>
        <v>2.4605920799692427E-2</v>
      </c>
      <c r="BP599" s="36">
        <f t="shared" si="470"/>
        <v>3.3610993369801993E-2</v>
      </c>
      <c r="BQ599" s="36">
        <f t="shared" si="471"/>
        <v>1.9698198579295258E-2</v>
      </c>
      <c r="BR599" s="36">
        <f t="shared" si="472"/>
        <v>2.4605765759639533E-2</v>
      </c>
      <c r="BS599" s="36">
        <f t="shared" si="473"/>
        <v>0.87239332697756511</v>
      </c>
      <c r="BT599" s="36">
        <f t="shared" si="474"/>
        <v>0.9658181857192879</v>
      </c>
      <c r="BU599" s="36">
        <f t="shared" si="475"/>
        <v>0.34139060393341392</v>
      </c>
      <c r="BV599" s="36">
        <f t="shared" si="476"/>
        <v>0.77665200140738944</v>
      </c>
      <c r="BW599" s="36">
        <f t="shared" si="477"/>
        <v>0.70776031428599495</v>
      </c>
      <c r="BX599" s="36">
        <f t="shared" si="478"/>
        <v>0.73066635305115712</v>
      </c>
      <c r="BY599" s="36">
        <f t="shared" si="479"/>
        <v>0.3413904126923642</v>
      </c>
      <c r="BZ599" s="36">
        <f t="shared" si="480"/>
        <v>0.77665193274311095</v>
      </c>
      <c r="CA599" s="36">
        <f t="shared" si="481"/>
        <v>7.9654719830157608E-3</v>
      </c>
      <c r="CB599" s="36">
        <f t="shared" si="482"/>
        <v>9.3652445369406916E-3</v>
      </c>
      <c r="CC599" s="36">
        <f t="shared" si="483"/>
        <v>1.9643802610477224E-3</v>
      </c>
      <c r="CD599" s="36">
        <f t="shared" si="484"/>
        <v>1.5835435340750392E-2</v>
      </c>
      <c r="CE599" s="36">
        <f t="shared" si="485"/>
        <v>2.6638917793964643E-3</v>
      </c>
      <c r="CF599" s="36">
        <f t="shared" si="486"/>
        <v>9.8319357652797822E-3</v>
      </c>
      <c r="CG599" s="36">
        <f t="shared" si="487"/>
        <v>8.5409505480577822E-4</v>
      </c>
      <c r="CH599" s="36">
        <f t="shared" si="488"/>
        <v>6.2892463713996622E-4</v>
      </c>
      <c r="CI599" s="36">
        <f t="shared" si="489"/>
        <v>1.1351995408344882E-3</v>
      </c>
      <c r="CJ599" s="36">
        <f t="shared" si="490"/>
        <v>3.8331034983306805E-4</v>
      </c>
      <c r="CK599" s="36">
        <f t="shared" si="491"/>
        <v>1.4256240541658627E-3</v>
      </c>
      <c r="CL599" s="36">
        <f t="shared" si="492"/>
        <v>2.1910366681756306E-3</v>
      </c>
      <c r="CM599" s="36">
        <f t="shared" si="493"/>
        <v>0.34794017933871751</v>
      </c>
      <c r="CN599" s="36">
        <f t="shared" si="494"/>
        <v>0.99571076416704274</v>
      </c>
      <c r="CO599" s="36">
        <f t="shared" si="495"/>
        <v>0.94037428784586663</v>
      </c>
      <c r="CP599" s="36">
        <f t="shared" si="496"/>
        <v>0.74555187397149547</v>
      </c>
      <c r="CQ599" s="36">
        <f t="shared" si="497"/>
        <v>555.75403765436033</v>
      </c>
      <c r="CR599" s="36">
        <f t="shared" si="498"/>
        <v>0.75927000882203466</v>
      </c>
      <c r="CS599" s="36">
        <f t="shared" si="499"/>
        <v>0.66222933361497804</v>
      </c>
      <c r="CT599" s="36">
        <f t="shared" si="500"/>
        <v>51.575029080172506</v>
      </c>
      <c r="CU599" s="36"/>
      <c r="CV599" s="42" t="str">
        <f t="shared" si="501"/>
        <v>Piranguinho</v>
      </c>
      <c r="CW599" s="43">
        <f t="shared" si="505"/>
        <v>0.24029219530949628</v>
      </c>
      <c r="CX599" s="43">
        <f t="shared" si="505"/>
        <v>1.4679844843853722E-2</v>
      </c>
      <c r="CY599" s="43">
        <f t="shared" si="505"/>
        <v>2.4605920799692427E-2</v>
      </c>
      <c r="CZ599" s="43">
        <f t="shared" si="505"/>
        <v>0.77665200140738944</v>
      </c>
      <c r="DA599" s="43">
        <f t="shared" si="505"/>
        <v>0.73066635305115712</v>
      </c>
      <c r="DB599" s="43">
        <f t="shared" si="505"/>
        <v>1.1351995408344882E-3</v>
      </c>
      <c r="DC599" s="43">
        <f t="shared" si="505"/>
        <v>3.8331034983306805E-4</v>
      </c>
      <c r="DD599" s="43">
        <f t="shared" si="505"/>
        <v>1.4256240541658627E-3</v>
      </c>
      <c r="DE599" s="43">
        <f t="shared" si="505"/>
        <v>2.1910366681756306E-3</v>
      </c>
      <c r="DF599" s="43">
        <f t="shared" si="505"/>
        <v>555.75403765436033</v>
      </c>
      <c r="DG599" s="43">
        <f t="shared" si="505"/>
        <v>0.75927000882203466</v>
      </c>
      <c r="DH599" s="43">
        <f t="shared" si="505"/>
        <v>0.66222933361497804</v>
      </c>
      <c r="DI599" s="43">
        <f t="shared" si="505"/>
        <v>51.575029080172506</v>
      </c>
      <c r="DJ599" s="51">
        <f t="shared" si="460"/>
        <v>46.964815197153413</v>
      </c>
      <c r="DL599" s="40">
        <f t="shared" si="504"/>
        <v>596</v>
      </c>
      <c r="DM599" s="58">
        <f t="shared" si="502"/>
        <v>170.06143500129261</v>
      </c>
      <c r="DN599" s="57" t="str">
        <f t="shared" si="503"/>
        <v>Pirajuba</v>
      </c>
    </row>
    <row r="600" spans="1:118" x14ac:dyDescent="0.3">
      <c r="A600" s="12">
        <v>315110</v>
      </c>
      <c r="B600" s="12" t="s">
        <v>29</v>
      </c>
      <c r="C600" s="12" t="s">
        <v>28</v>
      </c>
      <c r="D600" s="27" t="s">
        <v>623</v>
      </c>
      <c r="E600" s="13">
        <v>8893</v>
      </c>
      <c r="F600" s="14">
        <v>20.37</v>
      </c>
      <c r="G600" s="14">
        <v>49.23</v>
      </c>
      <c r="H600" s="15">
        <v>1811.5041000000001</v>
      </c>
      <c r="I600" s="15">
        <v>4378.0238999999992</v>
      </c>
      <c r="J600" s="15">
        <v>65.664500000000004</v>
      </c>
      <c r="K600" s="13">
        <v>9956</v>
      </c>
      <c r="L600" s="14">
        <v>4.9400000000000004</v>
      </c>
      <c r="M600" s="14">
        <v>20</v>
      </c>
      <c r="N600" s="15">
        <v>491.82640000000009</v>
      </c>
      <c r="O600" s="15">
        <v>1991.2</v>
      </c>
      <c r="P600" s="15">
        <v>23.875499999999999</v>
      </c>
      <c r="Q600" s="13">
        <v>10351</v>
      </c>
      <c r="R600" s="14">
        <v>2.2599999999999998</v>
      </c>
      <c r="S600" s="14">
        <v>8.2200000000000006</v>
      </c>
      <c r="T600" s="15">
        <v>233.93259999999998</v>
      </c>
      <c r="U600" s="14">
        <v>850.85220000000004</v>
      </c>
      <c r="V600" s="14">
        <v>19.927</v>
      </c>
      <c r="W600" s="14">
        <v>0.51</v>
      </c>
      <c r="X600" s="14">
        <v>0.54</v>
      </c>
      <c r="Y600" s="14">
        <v>0.46</v>
      </c>
      <c r="Z600" s="14">
        <v>97.058300000000003</v>
      </c>
      <c r="AA600" s="14">
        <v>98.709800000000001</v>
      </c>
      <c r="AB600" s="14">
        <v>93.045699999999997</v>
      </c>
      <c r="AC600" s="14">
        <v>58080.627</v>
      </c>
      <c r="AD600" s="14">
        <v>435326.315</v>
      </c>
      <c r="AE600" s="14">
        <v>5815.6229999999996</v>
      </c>
      <c r="AF600" s="14">
        <v>40356.57</v>
      </c>
      <c r="AG600" s="14">
        <v>9987</v>
      </c>
      <c r="AH600" s="14">
        <v>10787</v>
      </c>
      <c r="AI600" s="14">
        <v>144.42150000000001</v>
      </c>
      <c r="AJ600" s="14">
        <v>216.41329999999999</v>
      </c>
      <c r="AK600" s="14">
        <v>0.46</v>
      </c>
      <c r="AL600" s="14">
        <v>0.25600000000000001</v>
      </c>
      <c r="AM600" s="14">
        <v>0.70599999999999996</v>
      </c>
      <c r="AN600" s="14">
        <v>0.54</v>
      </c>
      <c r="AO600" s="14">
        <v>0.60099999999999998</v>
      </c>
      <c r="AP600" s="14">
        <v>0.436</v>
      </c>
      <c r="AQ600" s="14">
        <v>0.76800000000000002</v>
      </c>
      <c r="AR600" s="14">
        <v>0.64800000000000002</v>
      </c>
      <c r="AS600" s="14">
        <v>0.70899999999999996</v>
      </c>
      <c r="AT600" s="14">
        <v>0.624</v>
      </c>
      <c r="AU600" s="14">
        <v>0.84099999999999997</v>
      </c>
      <c r="AV600" s="14">
        <v>0.68</v>
      </c>
      <c r="AW600" s="14">
        <v>4194</v>
      </c>
      <c r="AX600" s="14">
        <v>180389</v>
      </c>
      <c r="AY600" s="14">
        <v>126628</v>
      </c>
      <c r="AZ600" s="14">
        <v>39911</v>
      </c>
      <c r="BA600" s="56">
        <f t="shared" si="458"/>
        <v>1.1944566276109158E-2</v>
      </c>
      <c r="BB600" s="56">
        <f t="shared" si="458"/>
        <v>0.51375020648093828</v>
      </c>
      <c r="BC600" s="56">
        <f t="shared" si="458"/>
        <v>0.36063818273990239</v>
      </c>
      <c r="BD600" s="56">
        <f t="shared" si="457"/>
        <v>0.11366704450305022</v>
      </c>
      <c r="BE600" s="54"/>
      <c r="BG600" s="36">
        <f t="shared" si="461"/>
        <v>0.65285560677897003</v>
      </c>
      <c r="BH600" s="36">
        <f t="shared" si="462"/>
        <v>0.13464993840673525</v>
      </c>
      <c r="BI600" s="36">
        <f t="shared" si="463"/>
        <v>8.9182751109506228E-2</v>
      </c>
      <c r="BJ600" s="36">
        <f t="shared" si="464"/>
        <v>0.77167526959093113</v>
      </c>
      <c r="BK600" s="36">
        <f t="shared" si="465"/>
        <v>0.74880334895746603</v>
      </c>
      <c r="BL600" s="36">
        <f t="shared" si="466"/>
        <v>0.13464984697621127</v>
      </c>
      <c r="BM600" s="36">
        <f t="shared" si="467"/>
        <v>2.2499999999999975E-2</v>
      </c>
      <c r="BN600" s="36">
        <f t="shared" si="468"/>
        <v>2.770083102493057E-3</v>
      </c>
      <c r="BO600" s="36">
        <f t="shared" si="469"/>
        <v>9.6116878123798516E-3</v>
      </c>
      <c r="BP600" s="36">
        <f t="shared" si="470"/>
        <v>2.2499921181437711E-2</v>
      </c>
      <c r="BQ600" s="36">
        <f t="shared" si="471"/>
        <v>2.7700086624067484E-3</v>
      </c>
      <c r="BR600" s="36">
        <f t="shared" si="472"/>
        <v>9.6115797317073617E-3</v>
      </c>
      <c r="BS600" s="36">
        <f t="shared" si="473"/>
        <v>0.67418696135781719</v>
      </c>
      <c r="BT600" s="36">
        <f t="shared" si="474"/>
        <v>0.83378365076665784</v>
      </c>
      <c r="BU600" s="36">
        <f t="shared" si="475"/>
        <v>2.8957546189348621E-2</v>
      </c>
      <c r="BV600" s="36">
        <f t="shared" si="476"/>
        <v>0.28192919951102952</v>
      </c>
      <c r="BW600" s="36">
        <f t="shared" si="477"/>
        <v>0.6152841457210747</v>
      </c>
      <c r="BX600" s="36">
        <f t="shared" si="478"/>
        <v>0.66383612196678243</v>
      </c>
      <c r="BY600" s="36">
        <f t="shared" si="479"/>
        <v>2.8957579877849145E-2</v>
      </c>
      <c r="BZ600" s="36">
        <f t="shared" si="480"/>
        <v>0.28192925594426749</v>
      </c>
      <c r="CA600" s="36">
        <f t="shared" si="481"/>
        <v>4.480577990446365E-3</v>
      </c>
      <c r="CB600" s="36">
        <f t="shared" si="482"/>
        <v>6.7959044719364016E-3</v>
      </c>
      <c r="CC600" s="36">
        <f t="shared" si="483"/>
        <v>4.9109506526193061E-4</v>
      </c>
      <c r="CD600" s="36">
        <f t="shared" si="484"/>
        <v>8.8284311517498951E-3</v>
      </c>
      <c r="CE600" s="36">
        <f t="shared" si="485"/>
        <v>9.3912591050988523E-4</v>
      </c>
      <c r="CF600" s="36">
        <f t="shared" si="486"/>
        <v>6.42703270487278E-3</v>
      </c>
      <c r="CG600" s="36">
        <f t="shared" si="487"/>
        <v>5.8285125668220729E-4</v>
      </c>
      <c r="CH600" s="36">
        <f t="shared" si="488"/>
        <v>2.45673686382798E-4</v>
      </c>
      <c r="CI600" s="36">
        <f t="shared" si="489"/>
        <v>1.9779716799500197E-3</v>
      </c>
      <c r="CJ600" s="36">
        <f t="shared" si="490"/>
        <v>3.6289737262302319E-3</v>
      </c>
      <c r="CK600" s="36">
        <f t="shared" si="491"/>
        <v>1.4256240541658627E-3</v>
      </c>
      <c r="CL600" s="36">
        <f t="shared" si="492"/>
        <v>1.2574820180071304E-3</v>
      </c>
      <c r="CM600" s="36">
        <f t="shared" si="493"/>
        <v>0.66993661788737269</v>
      </c>
      <c r="CN600" s="36">
        <f t="shared" si="494"/>
        <v>0.89751582777736172</v>
      </c>
      <c r="CO600" s="36">
        <f t="shared" si="495"/>
        <v>0.80252076935374461</v>
      </c>
      <c r="CP600" s="36">
        <f t="shared" si="496"/>
        <v>0.64433377383558099</v>
      </c>
      <c r="CQ600" s="36">
        <f t="shared" si="497"/>
        <v>2.3005968706870763</v>
      </c>
      <c r="CR600" s="36">
        <f t="shared" si="498"/>
        <v>7.3041864713723537E-2</v>
      </c>
      <c r="CS600" s="36">
        <f t="shared" si="499"/>
        <v>0.19746872821673944</v>
      </c>
      <c r="CT600" s="36">
        <f t="shared" si="500"/>
        <v>3.0128450019645872</v>
      </c>
      <c r="CU600" s="36"/>
      <c r="CV600" s="42" t="str">
        <f t="shared" si="501"/>
        <v>Pirapetinga</v>
      </c>
      <c r="CW600" s="43">
        <f t="shared" si="505"/>
        <v>0.13464993840673525</v>
      </c>
      <c r="CX600" s="43">
        <f t="shared" si="505"/>
        <v>8.9182751109506228E-2</v>
      </c>
      <c r="CY600" s="43">
        <f t="shared" si="505"/>
        <v>9.6116878123798516E-3</v>
      </c>
      <c r="CZ600" s="43">
        <f t="shared" si="505"/>
        <v>0.28192919951102952</v>
      </c>
      <c r="DA600" s="43">
        <f t="shared" si="505"/>
        <v>0.66383612196678243</v>
      </c>
      <c r="DB600" s="43">
        <f t="shared" si="505"/>
        <v>1.9779716799500197E-3</v>
      </c>
      <c r="DC600" s="43">
        <f t="shared" si="505"/>
        <v>3.6289737262302319E-3</v>
      </c>
      <c r="DD600" s="43">
        <f t="shared" si="505"/>
        <v>1.4256240541658627E-3</v>
      </c>
      <c r="DE600" s="43">
        <f t="shared" si="505"/>
        <v>1.2574820180071304E-3</v>
      </c>
      <c r="DF600" s="43">
        <f t="shared" si="505"/>
        <v>2.3005968706870763</v>
      </c>
      <c r="DG600" s="43">
        <f t="shared" si="505"/>
        <v>7.3041864713723537E-2</v>
      </c>
      <c r="DH600" s="43">
        <f t="shared" si="505"/>
        <v>0.19746872821673944</v>
      </c>
      <c r="DI600" s="43">
        <f t="shared" si="505"/>
        <v>3.0128450019645872</v>
      </c>
      <c r="DJ600" s="51">
        <f t="shared" si="460"/>
        <v>0.52088093968207028</v>
      </c>
      <c r="DL600" s="40">
        <f t="shared" si="504"/>
        <v>597</v>
      </c>
      <c r="DM600" s="58">
        <f t="shared" si="502"/>
        <v>171.02484014290926</v>
      </c>
      <c r="DN600" s="57" t="str">
        <f t="shared" si="503"/>
        <v>Carvalhos</v>
      </c>
    </row>
    <row r="601" spans="1:118" x14ac:dyDescent="0.3">
      <c r="A601" s="12">
        <v>315120</v>
      </c>
      <c r="B601" s="12" t="s">
        <v>29</v>
      </c>
      <c r="C601" s="12" t="s">
        <v>28</v>
      </c>
      <c r="D601" s="27" t="s">
        <v>172</v>
      </c>
      <c r="E601" s="13">
        <v>45424</v>
      </c>
      <c r="F601" s="14">
        <v>20.079999999999998</v>
      </c>
      <c r="G601" s="14">
        <v>46.99</v>
      </c>
      <c r="H601" s="15">
        <v>9121.1391999999996</v>
      </c>
      <c r="I601" s="15">
        <v>21344.7376</v>
      </c>
      <c r="J601" s="15">
        <v>64.729600000000005</v>
      </c>
      <c r="K601" s="13">
        <v>49627</v>
      </c>
      <c r="L601" s="14">
        <v>13.06</v>
      </c>
      <c r="M601" s="14">
        <v>34.229999999999997</v>
      </c>
      <c r="N601" s="15">
        <v>6481.2861999999996</v>
      </c>
      <c r="O601" s="15">
        <v>16987.322100000001</v>
      </c>
      <c r="P601" s="15">
        <v>63.1203</v>
      </c>
      <c r="Q601" s="13">
        <v>52808</v>
      </c>
      <c r="R601" s="14">
        <v>2.91</v>
      </c>
      <c r="S601" s="14">
        <v>13.06</v>
      </c>
      <c r="T601" s="15">
        <v>1536.7128</v>
      </c>
      <c r="U601" s="14">
        <v>6896.7248</v>
      </c>
      <c r="V601" s="14">
        <v>25.658200000000001</v>
      </c>
      <c r="W601" s="14">
        <v>0.61</v>
      </c>
      <c r="X601" s="14">
        <v>0.59</v>
      </c>
      <c r="Y601" s="14">
        <v>0.55000000000000004</v>
      </c>
      <c r="Z601" s="14">
        <v>116.0894</v>
      </c>
      <c r="AA601" s="14">
        <v>107.84950000000001</v>
      </c>
      <c r="AB601" s="14">
        <v>111.25020000000001</v>
      </c>
      <c r="AC601" s="14">
        <v>292848.80989999999</v>
      </c>
      <c r="AD601" s="14">
        <v>1604564.824</v>
      </c>
      <c r="AE601" s="14">
        <v>5842.9530999999997</v>
      </c>
      <c r="AF601" s="14">
        <v>28667.279999999999</v>
      </c>
      <c r="AG601" s="14">
        <v>50120</v>
      </c>
      <c r="AH601" s="14">
        <v>55972</v>
      </c>
      <c r="AI601" s="14">
        <v>145.1002</v>
      </c>
      <c r="AJ601" s="14">
        <v>153.72909999999999</v>
      </c>
      <c r="AK601" s="14">
        <v>0.46600000000000003</v>
      </c>
      <c r="AL601" s="14">
        <v>0.24399999999999999</v>
      </c>
      <c r="AM601" s="14">
        <v>0.69499999999999995</v>
      </c>
      <c r="AN601" s="14">
        <v>0.59499999999999997</v>
      </c>
      <c r="AO601" s="14">
        <v>0.61399999999999999</v>
      </c>
      <c r="AP601" s="14">
        <v>0.498</v>
      </c>
      <c r="AQ601" s="14">
        <v>0.74099999999999999</v>
      </c>
      <c r="AR601" s="14">
        <v>0.627</v>
      </c>
      <c r="AS601" s="14">
        <v>0.73099999999999998</v>
      </c>
      <c r="AT601" s="14">
        <v>0.68</v>
      </c>
      <c r="AU601" s="14">
        <v>0.82799999999999996</v>
      </c>
      <c r="AV601" s="14">
        <v>0.69299999999999995</v>
      </c>
      <c r="AW601" s="14">
        <v>38624</v>
      </c>
      <c r="AX601" s="14">
        <v>604291</v>
      </c>
      <c r="AY601" s="14">
        <v>540002</v>
      </c>
      <c r="AZ601" s="14">
        <v>195163</v>
      </c>
      <c r="BA601" s="56">
        <f t="shared" si="458"/>
        <v>2.8027400441193544E-2</v>
      </c>
      <c r="BB601" s="56">
        <f t="shared" si="458"/>
        <v>0.43850211889004992</v>
      </c>
      <c r="BC601" s="56">
        <f t="shared" si="458"/>
        <v>0.39185098107511901</v>
      </c>
      <c r="BD601" s="56">
        <f t="shared" si="457"/>
        <v>0.14161949959363754</v>
      </c>
      <c r="BE601" s="54"/>
      <c r="BG601" s="36">
        <f t="shared" si="461"/>
        <v>4.1785396292955091E-4</v>
      </c>
      <c r="BH601" s="36">
        <f t="shared" si="462"/>
        <v>3.4178377233246203E-2</v>
      </c>
      <c r="BI601" s="36">
        <f t="shared" si="463"/>
        <v>1.3072371256508529E-2</v>
      </c>
      <c r="BJ601" s="36">
        <f t="shared" si="464"/>
        <v>4.0616892153692345E-2</v>
      </c>
      <c r="BK601" s="36">
        <f t="shared" si="465"/>
        <v>8.3824698328351464E-3</v>
      </c>
      <c r="BL601" s="36">
        <f t="shared" si="466"/>
        <v>3.4178515426109744E-2</v>
      </c>
      <c r="BM601" s="36">
        <f t="shared" si="467"/>
        <v>2.7777777777777583E-4</v>
      </c>
      <c r="BN601" s="36">
        <f t="shared" si="468"/>
        <v>1.2311480455524854E-3</v>
      </c>
      <c r="BO601" s="36">
        <f t="shared" si="469"/>
        <v>6.1514801999231327E-3</v>
      </c>
      <c r="BP601" s="36">
        <f t="shared" si="470"/>
        <v>2.7780599751061084E-4</v>
      </c>
      <c r="BQ601" s="36">
        <f t="shared" si="471"/>
        <v>1.2311374112059478E-3</v>
      </c>
      <c r="BR601" s="36">
        <f t="shared" si="472"/>
        <v>6.1514414399098929E-3</v>
      </c>
      <c r="BS601" s="36">
        <f t="shared" si="473"/>
        <v>9.5865247729716579E-3</v>
      </c>
      <c r="BT601" s="36">
        <f t="shared" si="474"/>
        <v>0.46207480625662822</v>
      </c>
      <c r="BU601" s="36">
        <f t="shared" si="475"/>
        <v>2.7645526448100977E-2</v>
      </c>
      <c r="BV601" s="36">
        <f t="shared" si="476"/>
        <v>0.44465516600731836</v>
      </c>
      <c r="BW601" s="36">
        <f t="shared" si="477"/>
        <v>6.7225697405878448E-3</v>
      </c>
      <c r="BX601" s="36">
        <f t="shared" si="478"/>
        <v>1.5075190055348175E-3</v>
      </c>
      <c r="BY601" s="36">
        <f t="shared" si="479"/>
        <v>2.7645556466041128E-2</v>
      </c>
      <c r="BZ601" s="36">
        <f t="shared" si="480"/>
        <v>0.44465532246866746</v>
      </c>
      <c r="CA601" s="36">
        <f t="shared" si="481"/>
        <v>2.9993951836872383E-3</v>
      </c>
      <c r="CB601" s="36">
        <f t="shared" si="482"/>
        <v>1.5737207898151379E-2</v>
      </c>
      <c r="CC601" s="36">
        <f t="shared" si="483"/>
        <v>1.3984699319372997E-3</v>
      </c>
      <c r="CD601" s="36">
        <f t="shared" si="484"/>
        <v>2.8151885050223814E-6</v>
      </c>
      <c r="CE601" s="36">
        <f t="shared" si="485"/>
        <v>9.3652445369406275E-5</v>
      </c>
      <c r="CF601" s="36">
        <f t="shared" si="486"/>
        <v>2.5636917160711471E-3</v>
      </c>
      <c r="CG601" s="36">
        <f t="shared" si="487"/>
        <v>3.4163802192231129E-3</v>
      </c>
      <c r="CH601" s="36">
        <f t="shared" si="488"/>
        <v>2.9726516052318785E-4</v>
      </c>
      <c r="CI601" s="36">
        <f t="shared" si="489"/>
        <v>2.1977463110555665E-4</v>
      </c>
      <c r="CJ601" s="36">
        <f t="shared" si="490"/>
        <v>5.8063579619683928E-4</v>
      </c>
      <c r="CK601" s="36">
        <f t="shared" si="491"/>
        <v>2.7700831024930804E-3</v>
      </c>
      <c r="CL601" s="36">
        <f t="shared" si="492"/>
        <v>2.8972385694884644E-4</v>
      </c>
      <c r="CM601" s="36">
        <f t="shared" si="493"/>
        <v>0.45095000032485311</v>
      </c>
      <c r="CN601" s="36">
        <f t="shared" si="494"/>
        <v>0.67848744829952834</v>
      </c>
      <c r="CO601" s="36">
        <f t="shared" si="495"/>
        <v>0.30890465528328398</v>
      </c>
      <c r="CP601" s="36">
        <f t="shared" si="496"/>
        <v>1.2412655117687371E-3</v>
      </c>
      <c r="CQ601" s="36">
        <f t="shared" si="497"/>
        <v>24.063878136307199</v>
      </c>
      <c r="CR601" s="36">
        <f t="shared" si="498"/>
        <v>0.14223905875232626</v>
      </c>
      <c r="CS601" s="36">
        <f t="shared" si="499"/>
        <v>0.3241974611239955</v>
      </c>
      <c r="CT601" s="36">
        <f t="shared" si="500"/>
        <v>5.8009619169125832</v>
      </c>
      <c r="CU601" s="36"/>
      <c r="CV601" s="42" t="str">
        <f t="shared" si="501"/>
        <v>Pirapora</v>
      </c>
      <c r="CW601" s="43">
        <f t="shared" si="505"/>
        <v>3.4178377233246203E-2</v>
      </c>
      <c r="CX601" s="43">
        <f t="shared" si="505"/>
        <v>1.3072371256508529E-2</v>
      </c>
      <c r="CY601" s="43">
        <f t="shared" si="505"/>
        <v>6.1514801999231327E-3</v>
      </c>
      <c r="CZ601" s="43">
        <f t="shared" si="505"/>
        <v>0.44465516600731836</v>
      </c>
      <c r="DA601" s="43">
        <f t="shared" si="505"/>
        <v>1.5075190055348175E-3</v>
      </c>
      <c r="DB601" s="43">
        <f t="shared" si="505"/>
        <v>2.1977463110555665E-4</v>
      </c>
      <c r="DC601" s="43">
        <f t="shared" si="505"/>
        <v>5.8063579619683928E-4</v>
      </c>
      <c r="DD601" s="43">
        <f t="shared" si="505"/>
        <v>2.7700831024930804E-3</v>
      </c>
      <c r="DE601" s="43">
        <f t="shared" si="505"/>
        <v>2.8972385694884644E-4</v>
      </c>
      <c r="DF601" s="43">
        <f t="shared" si="505"/>
        <v>24.063878136307199</v>
      </c>
      <c r="DG601" s="43">
        <f t="shared" si="505"/>
        <v>0.14223905875232626</v>
      </c>
      <c r="DH601" s="43">
        <f t="shared" si="505"/>
        <v>0.3241974611239955</v>
      </c>
      <c r="DI601" s="43">
        <f t="shared" si="505"/>
        <v>5.8009619169125832</v>
      </c>
      <c r="DJ601" s="51">
        <f t="shared" si="460"/>
        <v>2.3719001310911834</v>
      </c>
      <c r="DL601" s="40">
        <f t="shared" si="504"/>
        <v>598</v>
      </c>
      <c r="DM601" s="58">
        <f t="shared" si="502"/>
        <v>171.58279921256383</v>
      </c>
      <c r="DN601" s="57" t="str">
        <f t="shared" si="503"/>
        <v>São Francisco de Paula</v>
      </c>
    </row>
    <row r="602" spans="1:118" x14ac:dyDescent="0.3">
      <c r="A602" s="12">
        <v>315130</v>
      </c>
      <c r="B602" s="12" t="s">
        <v>29</v>
      </c>
      <c r="C602" s="12" t="s">
        <v>28</v>
      </c>
      <c r="D602" s="27" t="s">
        <v>625</v>
      </c>
      <c r="E602" s="13">
        <v>9122</v>
      </c>
      <c r="F602" s="14">
        <v>24.08</v>
      </c>
      <c r="G602" s="14">
        <v>59.45</v>
      </c>
      <c r="H602" s="15">
        <v>2196.5776000000001</v>
      </c>
      <c r="I602" s="15">
        <v>5423.0290000000005</v>
      </c>
      <c r="J602" s="15">
        <v>77.623999999999995</v>
      </c>
      <c r="K602" s="13">
        <v>11108</v>
      </c>
      <c r="L602" s="14">
        <v>10.91</v>
      </c>
      <c r="M602" s="14">
        <v>30.58</v>
      </c>
      <c r="N602" s="15">
        <v>1211.8828000000001</v>
      </c>
      <c r="O602" s="15">
        <v>3396.8263999999995</v>
      </c>
      <c r="P602" s="15">
        <v>52.729100000000003</v>
      </c>
      <c r="Q602" s="13">
        <v>10807</v>
      </c>
      <c r="R602" s="14">
        <v>0.55000000000000004</v>
      </c>
      <c r="S602" s="14">
        <v>3.56</v>
      </c>
      <c r="T602" s="15">
        <v>59.438500000000005</v>
      </c>
      <c r="U602" s="14">
        <v>384.72919999999999</v>
      </c>
      <c r="V602" s="14">
        <v>4.8494999999999999</v>
      </c>
      <c r="W602" s="14">
        <v>0.53</v>
      </c>
      <c r="X602" s="14">
        <v>0.55000000000000004</v>
      </c>
      <c r="Y602" s="14">
        <v>0.37</v>
      </c>
      <c r="Z602" s="14">
        <v>100.86450000000001</v>
      </c>
      <c r="AA602" s="14">
        <v>100.5377</v>
      </c>
      <c r="AB602" s="14">
        <v>74.841099999999997</v>
      </c>
      <c r="AC602" s="14">
        <v>26516.105</v>
      </c>
      <c r="AD602" s="14">
        <v>130348.32399999999</v>
      </c>
      <c r="AE602" s="14">
        <v>2399.8647000000001</v>
      </c>
      <c r="AF602" s="14">
        <v>11730.41</v>
      </c>
      <c r="AG602" s="14">
        <v>11049</v>
      </c>
      <c r="AH602" s="14">
        <v>11112</v>
      </c>
      <c r="AI602" s="14">
        <v>59.596699999999998</v>
      </c>
      <c r="AJ602" s="14">
        <v>62.904699999999998</v>
      </c>
      <c r="AK602" s="14">
        <v>0.44</v>
      </c>
      <c r="AL602" s="14">
        <v>0.23</v>
      </c>
      <c r="AM602" s="14">
        <v>0.71499999999999997</v>
      </c>
      <c r="AN602" s="14">
        <v>0.51700000000000002</v>
      </c>
      <c r="AO602" s="14">
        <v>0.59799999999999998</v>
      </c>
      <c r="AP602" s="14">
        <v>0.42699999999999999</v>
      </c>
      <c r="AQ602" s="14">
        <v>0.81200000000000006</v>
      </c>
      <c r="AR602" s="14">
        <v>0.61699999999999999</v>
      </c>
      <c r="AS602" s="14">
        <v>0.68400000000000005</v>
      </c>
      <c r="AT602" s="14">
        <v>0.56399999999999995</v>
      </c>
      <c r="AU602" s="14">
        <v>0.84299999999999997</v>
      </c>
      <c r="AV602" s="14">
        <v>0.67300000000000004</v>
      </c>
      <c r="AW602" s="14">
        <v>15748</v>
      </c>
      <c r="AX602" s="14">
        <v>21534</v>
      </c>
      <c r="AY602" s="14">
        <v>50842</v>
      </c>
      <c r="AZ602" s="14">
        <v>36309</v>
      </c>
      <c r="BA602" s="56">
        <f t="shared" si="458"/>
        <v>0.12655806739369782</v>
      </c>
      <c r="BB602" s="56">
        <f t="shared" si="458"/>
        <v>0.1730569864907219</v>
      </c>
      <c r="BC602" s="56">
        <f t="shared" si="458"/>
        <v>0.40858936134305207</v>
      </c>
      <c r="BD602" s="56">
        <f t="shared" si="457"/>
        <v>0.2917955847725282</v>
      </c>
      <c r="BE602" s="54"/>
      <c r="BG602" s="36">
        <f t="shared" si="461"/>
        <v>0.639258237681254</v>
      </c>
      <c r="BH602" s="36">
        <f t="shared" si="462"/>
        <v>0.71561173489003438</v>
      </c>
      <c r="BI602" s="36">
        <f t="shared" si="463"/>
        <v>0.48475812181854189</v>
      </c>
      <c r="BJ602" s="36">
        <f t="shared" si="464"/>
        <v>0.9391862695183768</v>
      </c>
      <c r="BK602" s="36">
        <f t="shared" si="465"/>
        <v>0.88192437098007082</v>
      </c>
      <c r="BL602" s="36">
        <f t="shared" si="466"/>
        <v>0.71561120794312882</v>
      </c>
      <c r="BM602" s="36">
        <f t="shared" si="467"/>
        <v>1.3611111111111093E-2</v>
      </c>
      <c r="BN602" s="36">
        <f t="shared" si="468"/>
        <v>1.2311480455524698E-3</v>
      </c>
      <c r="BO602" s="36">
        <f t="shared" si="469"/>
        <v>7.5355632449058074E-2</v>
      </c>
      <c r="BP602" s="36">
        <f t="shared" si="470"/>
        <v>1.3611063430746256E-2</v>
      </c>
      <c r="BQ602" s="36">
        <f t="shared" si="471"/>
        <v>1.2311374112059556E-3</v>
      </c>
      <c r="BR602" s="36">
        <f t="shared" si="472"/>
        <v>7.5355423741110331E-2</v>
      </c>
      <c r="BS602" s="36">
        <f t="shared" si="473"/>
        <v>0.84331161517681985</v>
      </c>
      <c r="BT602" s="36">
        <f t="shared" si="474"/>
        <v>0.94864692196114708</v>
      </c>
      <c r="BU602" s="36">
        <f t="shared" si="475"/>
        <v>0.43238972666748815</v>
      </c>
      <c r="BV602" s="36">
        <f t="shared" si="476"/>
        <v>0.7459214874087694</v>
      </c>
      <c r="BW602" s="36">
        <f t="shared" si="477"/>
        <v>0.57984269778382558</v>
      </c>
      <c r="BX602" s="36">
        <f t="shared" si="478"/>
        <v>0.65477285768101279</v>
      </c>
      <c r="BY602" s="36">
        <f t="shared" si="479"/>
        <v>0.43238993699438649</v>
      </c>
      <c r="BZ602" s="36">
        <f t="shared" si="480"/>
        <v>0.74592140366175441</v>
      </c>
      <c r="CA602" s="36">
        <f t="shared" si="481"/>
        <v>1.1557340289406666E-2</v>
      </c>
      <c r="CB602" s="36">
        <f t="shared" si="482"/>
        <v>3.0844927480376663E-2</v>
      </c>
      <c r="CC602" s="36">
        <f t="shared" si="483"/>
        <v>9.3998664835291681E-5</v>
      </c>
      <c r="CD602" s="36">
        <f t="shared" si="484"/>
        <v>1.7569591459844124E-2</v>
      </c>
      <c r="CE602" s="36">
        <f t="shared" si="485"/>
        <v>1.2591050988553616E-3</v>
      </c>
      <c r="CF602" s="36">
        <f t="shared" si="486"/>
        <v>9.8319357652797822E-3</v>
      </c>
      <c r="CG602" s="36">
        <f t="shared" si="487"/>
        <v>1.0090915108763969E-3</v>
      </c>
      <c r="CH602" s="36">
        <f t="shared" si="488"/>
        <v>1.0834209569481436E-3</v>
      </c>
      <c r="CI602" s="36">
        <f t="shared" si="489"/>
        <v>6.1100980085875452E-3</v>
      </c>
      <c r="CJ602" s="36">
        <f t="shared" si="490"/>
        <v>2.2681085788938918E-2</v>
      </c>
      <c r="CK602" s="36">
        <f t="shared" si="491"/>
        <v>1.2580575904989851E-3</v>
      </c>
      <c r="CL602" s="36">
        <f t="shared" si="492"/>
        <v>2.0602585383028881E-3</v>
      </c>
      <c r="CM602" s="36">
        <f t="shared" si="493"/>
        <v>0.10142627531844325</v>
      </c>
      <c r="CN602" s="36">
        <f t="shared" si="494"/>
        <v>0.987474763426756</v>
      </c>
      <c r="CO602" s="36">
        <f t="shared" si="495"/>
        <v>0.91810343411222639</v>
      </c>
      <c r="CP602" s="36">
        <f t="shared" si="496"/>
        <v>0.67323692050213102</v>
      </c>
      <c r="CQ602" s="36">
        <f t="shared" si="497"/>
        <v>658.76065233655481</v>
      </c>
      <c r="CR602" s="36">
        <f t="shared" si="498"/>
        <v>0.56879897487307318</v>
      </c>
      <c r="CS602" s="36">
        <f t="shared" si="499"/>
        <v>0.40503230178506716</v>
      </c>
      <c r="CT602" s="36">
        <f t="shared" si="500"/>
        <v>36.276268440487179</v>
      </c>
      <c r="CU602" s="36"/>
      <c r="CV602" s="42" t="str">
        <f t="shared" si="501"/>
        <v>Piraúba</v>
      </c>
      <c r="CW602" s="43">
        <f t="shared" si="505"/>
        <v>0.71561173489003438</v>
      </c>
      <c r="CX602" s="43">
        <f t="shared" si="505"/>
        <v>0.48475812181854189</v>
      </c>
      <c r="CY602" s="43">
        <f t="shared" si="505"/>
        <v>7.5355632449058074E-2</v>
      </c>
      <c r="CZ602" s="43">
        <f t="shared" si="505"/>
        <v>0.7459214874087694</v>
      </c>
      <c r="DA602" s="43">
        <f t="shared" si="505"/>
        <v>0.65477285768101279</v>
      </c>
      <c r="DB602" s="43">
        <f t="shared" si="505"/>
        <v>6.1100980085875452E-3</v>
      </c>
      <c r="DC602" s="43">
        <f t="shared" si="505"/>
        <v>2.2681085788938918E-2</v>
      </c>
      <c r="DD602" s="43">
        <f t="shared" si="505"/>
        <v>1.2580575904989851E-3</v>
      </c>
      <c r="DE602" s="43">
        <f t="shared" si="505"/>
        <v>2.0602585383028881E-3</v>
      </c>
      <c r="DF602" s="43">
        <f t="shared" si="505"/>
        <v>658.76065233655481</v>
      </c>
      <c r="DG602" s="43">
        <f t="shared" si="505"/>
        <v>0.56879897487307318</v>
      </c>
      <c r="DH602" s="43">
        <f t="shared" si="505"/>
        <v>0.40503230178506716</v>
      </c>
      <c r="DI602" s="43">
        <f t="shared" si="505"/>
        <v>36.276268440487179</v>
      </c>
      <c r="DJ602" s="51">
        <f t="shared" si="460"/>
        <v>53.747637029836447</v>
      </c>
      <c r="DL602" s="40">
        <f t="shared" si="504"/>
        <v>599</v>
      </c>
      <c r="DM602" s="58">
        <f t="shared" si="502"/>
        <v>171.72574190121748</v>
      </c>
      <c r="DN602" s="57" t="str">
        <f t="shared" si="503"/>
        <v>Santa Rita de Caldas</v>
      </c>
    </row>
    <row r="603" spans="1:118" x14ac:dyDescent="0.3">
      <c r="A603" s="12">
        <v>315140</v>
      </c>
      <c r="B603" s="12" t="s">
        <v>29</v>
      </c>
      <c r="C603" s="12" t="s">
        <v>28</v>
      </c>
      <c r="D603" s="27" t="s">
        <v>626</v>
      </c>
      <c r="E603" s="13">
        <v>19938</v>
      </c>
      <c r="F603" s="14">
        <v>10.79</v>
      </c>
      <c r="G603" s="14">
        <v>33.76</v>
      </c>
      <c r="H603" s="15">
        <v>2151.3101999999999</v>
      </c>
      <c r="I603" s="15">
        <v>6731.0687999999991</v>
      </c>
      <c r="J603" s="15">
        <v>34.782499999999999</v>
      </c>
      <c r="K603" s="13">
        <v>22122</v>
      </c>
      <c r="L603" s="14">
        <v>4.1100000000000003</v>
      </c>
      <c r="M603" s="14">
        <v>15.71</v>
      </c>
      <c r="N603" s="15">
        <v>909.21420000000012</v>
      </c>
      <c r="O603" s="15">
        <v>3475.3662000000004</v>
      </c>
      <c r="P603" s="15">
        <v>19.864000000000001</v>
      </c>
      <c r="Q603" s="13">
        <v>25148</v>
      </c>
      <c r="R603" s="14">
        <v>1.67</v>
      </c>
      <c r="S603" s="14">
        <v>7.07</v>
      </c>
      <c r="T603" s="15">
        <v>419.97159999999997</v>
      </c>
      <c r="U603" s="14">
        <v>1777.9636</v>
      </c>
      <c r="V603" s="14">
        <v>14.7248</v>
      </c>
      <c r="W603" s="14">
        <v>0.52</v>
      </c>
      <c r="X603" s="14">
        <v>0.53</v>
      </c>
      <c r="Y603" s="14">
        <v>0.47</v>
      </c>
      <c r="Z603" s="14">
        <v>98.961399999999998</v>
      </c>
      <c r="AA603" s="14">
        <v>96.881799999999998</v>
      </c>
      <c r="AB603" s="14">
        <v>95.068399999999997</v>
      </c>
      <c r="AC603" s="14">
        <v>91466.217000000004</v>
      </c>
      <c r="AD603" s="14">
        <v>402006.20699999999</v>
      </c>
      <c r="AE603" s="14">
        <v>4124.9309000000003</v>
      </c>
      <c r="AF603" s="14">
        <v>14867.09</v>
      </c>
      <c r="AG603" s="14">
        <v>22174</v>
      </c>
      <c r="AH603" s="14">
        <v>27040</v>
      </c>
      <c r="AI603" s="14">
        <v>102.4359</v>
      </c>
      <c r="AJ603" s="14">
        <v>79.725200000000001</v>
      </c>
      <c r="AK603" s="14">
        <v>0.50700000000000001</v>
      </c>
      <c r="AL603" s="14">
        <v>0.29699999999999999</v>
      </c>
      <c r="AM603" s="14">
        <v>0.74</v>
      </c>
      <c r="AN603" s="14">
        <v>0.59199999999999997</v>
      </c>
      <c r="AO603" s="14">
        <v>0.64900000000000002</v>
      </c>
      <c r="AP603" s="14">
        <v>0.499</v>
      </c>
      <c r="AQ603" s="14">
        <v>0.83699999999999997</v>
      </c>
      <c r="AR603" s="14">
        <v>0.65500000000000003</v>
      </c>
      <c r="AS603" s="14">
        <v>0.72499999999999998</v>
      </c>
      <c r="AT603" s="14">
        <v>0.61699999999999999</v>
      </c>
      <c r="AU603" s="14">
        <v>0.87</v>
      </c>
      <c r="AV603" s="14">
        <v>0.71099999999999997</v>
      </c>
      <c r="AW603" s="14">
        <v>34220</v>
      </c>
      <c r="AX603" s="14">
        <v>75396</v>
      </c>
      <c r="AY603" s="14">
        <v>182715</v>
      </c>
      <c r="AZ603" s="14">
        <v>76549</v>
      </c>
      <c r="BA603" s="56">
        <f t="shared" si="458"/>
        <v>9.276729559748427E-2</v>
      </c>
      <c r="BB603" s="56">
        <f t="shared" si="458"/>
        <v>0.20439167208848405</v>
      </c>
      <c r="BC603" s="56">
        <f t="shared" si="458"/>
        <v>0.49532368249837344</v>
      </c>
      <c r="BD603" s="56">
        <f t="shared" si="457"/>
        <v>0.2075173498156582</v>
      </c>
      <c r="BE603" s="54"/>
      <c r="BG603" s="36">
        <f t="shared" si="461"/>
        <v>0.2846423394845129</v>
      </c>
      <c r="BH603" s="36">
        <f t="shared" si="462"/>
        <v>0.28325055512401037</v>
      </c>
      <c r="BI603" s="36">
        <f t="shared" si="463"/>
        <v>0.15741665598900392</v>
      </c>
      <c r="BJ603" s="36">
        <f t="shared" si="464"/>
        <v>0.61118953471731474</v>
      </c>
      <c r="BK603" s="36">
        <f t="shared" si="465"/>
        <v>0.51638425690316758</v>
      </c>
      <c r="BL603" s="36">
        <f t="shared" si="466"/>
        <v>0.28325108556097645</v>
      </c>
      <c r="BM603" s="36">
        <f t="shared" si="467"/>
        <v>1.7777777777777771E-2</v>
      </c>
      <c r="BN603" s="36">
        <f t="shared" si="468"/>
        <v>4.9245921822098949E-3</v>
      </c>
      <c r="BO603" s="36">
        <f t="shared" si="469"/>
        <v>6.1514801999231154E-3</v>
      </c>
      <c r="BP603" s="36">
        <f t="shared" si="470"/>
        <v>1.777771550138289E-2</v>
      </c>
      <c r="BQ603" s="36">
        <f t="shared" si="471"/>
        <v>4.9245496448238066E-3</v>
      </c>
      <c r="BR603" s="36">
        <f t="shared" si="472"/>
        <v>6.1514414399098929E-3</v>
      </c>
      <c r="BS603" s="36">
        <f t="shared" si="473"/>
        <v>0.51588044150631673</v>
      </c>
      <c r="BT603" s="36">
        <f t="shared" si="474"/>
        <v>0.84597239067297758</v>
      </c>
      <c r="BU603" s="36">
        <f t="shared" si="475"/>
        <v>0.16926140071026627</v>
      </c>
      <c r="BV603" s="36">
        <f t="shared" si="476"/>
        <v>0.68428053805989242</v>
      </c>
      <c r="BW603" s="36">
        <f t="shared" si="477"/>
        <v>0.27176137417072155</v>
      </c>
      <c r="BX603" s="36">
        <f t="shared" si="478"/>
        <v>0.28693000230523158</v>
      </c>
      <c r="BY603" s="36">
        <f t="shared" si="479"/>
        <v>0.16926156571675408</v>
      </c>
      <c r="BZ603" s="36">
        <f t="shared" si="480"/>
        <v>0.68428060543114189</v>
      </c>
      <c r="CA603" s="36">
        <f t="shared" si="481"/>
        <v>8.0642175034664266E-4</v>
      </c>
      <c r="CB603" s="36">
        <f t="shared" si="482"/>
        <v>4.1623309053069645E-3</v>
      </c>
      <c r="CC603" s="36">
        <f t="shared" si="483"/>
        <v>6.2154219197212959E-4</v>
      </c>
      <c r="CD603" s="36">
        <f t="shared" si="484"/>
        <v>4.5043016080356612E-5</v>
      </c>
      <c r="CE603" s="36">
        <f t="shared" si="485"/>
        <v>2.1878251821019858E-3</v>
      </c>
      <c r="CF603" s="36">
        <f t="shared" si="486"/>
        <v>2.7817835460841531E-3</v>
      </c>
      <c r="CG603" s="36">
        <f t="shared" si="487"/>
        <v>4.0363660435055598E-3</v>
      </c>
      <c r="CH603" s="36">
        <f t="shared" si="488"/>
        <v>7.0999695364629329E-4</v>
      </c>
      <c r="CI603" s="36">
        <f t="shared" si="489"/>
        <v>5.2491626768186859E-4</v>
      </c>
      <c r="CJ603" s="36">
        <f t="shared" si="490"/>
        <v>5.0102518507766152E-3</v>
      </c>
      <c r="CK603" s="36">
        <f t="shared" si="491"/>
        <v>2.09458079583596E-5</v>
      </c>
      <c r="CL603" s="36">
        <f t="shared" si="492"/>
        <v>7.2430964237211611E-5</v>
      </c>
      <c r="CM603" s="36">
        <f t="shared" si="493"/>
        <v>0.23129992929137499</v>
      </c>
      <c r="CN603" s="36">
        <f t="shared" si="494"/>
        <v>0.95649160900274144</v>
      </c>
      <c r="CO603" s="36">
        <f t="shared" si="495"/>
        <v>0.72198637890908424</v>
      </c>
      <c r="CP603" s="36">
        <f t="shared" si="496"/>
        <v>0.38637141730986613</v>
      </c>
      <c r="CQ603" s="36">
        <f t="shared" si="497"/>
        <v>343.9715884910367</v>
      </c>
      <c r="CR603" s="36">
        <f t="shared" si="498"/>
        <v>0.50364489970263537</v>
      </c>
      <c r="CS603" s="36">
        <f t="shared" si="499"/>
        <v>0.96785636839170663</v>
      </c>
      <c r="CT603" s="36">
        <f t="shared" si="500"/>
        <v>15.956490515459052</v>
      </c>
      <c r="CU603" s="36"/>
      <c r="CV603" s="42" t="str">
        <f t="shared" si="501"/>
        <v>Pitangui</v>
      </c>
      <c r="CW603" s="43">
        <f t="shared" si="505"/>
        <v>0.28325055512401037</v>
      </c>
      <c r="CX603" s="43">
        <f t="shared" si="505"/>
        <v>0.15741665598900392</v>
      </c>
      <c r="CY603" s="43">
        <f t="shared" si="505"/>
        <v>6.1514801999231154E-3</v>
      </c>
      <c r="CZ603" s="43">
        <f t="shared" si="505"/>
        <v>0.68428053805989242</v>
      </c>
      <c r="DA603" s="43">
        <f t="shared" si="505"/>
        <v>0.28693000230523158</v>
      </c>
      <c r="DB603" s="43">
        <f t="shared" si="505"/>
        <v>5.2491626768186859E-4</v>
      </c>
      <c r="DC603" s="43">
        <f t="shared" si="505"/>
        <v>5.0102518507766152E-3</v>
      </c>
      <c r="DD603" s="43">
        <f t="shared" si="505"/>
        <v>2.09458079583596E-5</v>
      </c>
      <c r="DE603" s="43">
        <f t="shared" si="505"/>
        <v>7.2430964237211611E-5</v>
      </c>
      <c r="DF603" s="43">
        <f t="shared" si="505"/>
        <v>343.9715884910367</v>
      </c>
      <c r="DG603" s="43">
        <f t="shared" si="505"/>
        <v>0.50364489970263537</v>
      </c>
      <c r="DH603" s="43">
        <f t="shared" si="505"/>
        <v>0.96785636839170663</v>
      </c>
      <c r="DI603" s="43">
        <f t="shared" si="505"/>
        <v>15.956490515459052</v>
      </c>
      <c r="DJ603" s="51">
        <f t="shared" si="460"/>
        <v>27.909479850089138</v>
      </c>
      <c r="DL603" s="40">
        <f t="shared" si="504"/>
        <v>600</v>
      </c>
      <c r="DM603" s="58">
        <f t="shared" si="502"/>
        <v>171.76492072222135</v>
      </c>
      <c r="DN603" s="57" t="str">
        <f t="shared" si="503"/>
        <v>Santo Antônio do Aventureiro</v>
      </c>
    </row>
    <row r="604" spans="1:118" x14ac:dyDescent="0.3">
      <c r="A604" s="12">
        <v>315150</v>
      </c>
      <c r="B604" s="12" t="s">
        <v>29</v>
      </c>
      <c r="C604" s="12" t="s">
        <v>28</v>
      </c>
      <c r="D604" s="27" t="s">
        <v>627</v>
      </c>
      <c r="E604" s="13">
        <v>24584</v>
      </c>
      <c r="F604" s="14">
        <v>5.94</v>
      </c>
      <c r="G604" s="14">
        <v>24.93</v>
      </c>
      <c r="H604" s="15">
        <v>1460.2896000000001</v>
      </c>
      <c r="I604" s="15">
        <v>6128.7911999999997</v>
      </c>
      <c r="J604" s="15">
        <v>19.148099999999999</v>
      </c>
      <c r="K604" s="13">
        <v>28353</v>
      </c>
      <c r="L604" s="14">
        <v>1.35</v>
      </c>
      <c r="M604" s="14">
        <v>8.99</v>
      </c>
      <c r="N604" s="15">
        <v>382.76550000000003</v>
      </c>
      <c r="O604" s="15">
        <v>2548.9347000000002</v>
      </c>
      <c r="P604" s="15">
        <v>6.5247000000000002</v>
      </c>
      <c r="Q604" s="13">
        <v>31456</v>
      </c>
      <c r="R604" s="14">
        <v>0.81</v>
      </c>
      <c r="S604" s="14">
        <v>3.84</v>
      </c>
      <c r="T604" s="15">
        <v>254.79360000000005</v>
      </c>
      <c r="U604" s="14">
        <v>1207.9104</v>
      </c>
      <c r="V604" s="14">
        <v>7.1420000000000003</v>
      </c>
      <c r="W604" s="14">
        <v>0.54</v>
      </c>
      <c r="X604" s="14">
        <v>0.56999999999999995</v>
      </c>
      <c r="Y604" s="14">
        <v>0.47</v>
      </c>
      <c r="Z604" s="14">
        <v>102.7676</v>
      </c>
      <c r="AA604" s="14">
        <v>104.1936</v>
      </c>
      <c r="AB604" s="14">
        <v>95.068399999999997</v>
      </c>
      <c r="AC604" s="14">
        <v>147526.796</v>
      </c>
      <c r="AD604" s="14">
        <v>670120.90599999996</v>
      </c>
      <c r="AE604" s="14">
        <v>5156.8370999999997</v>
      </c>
      <c r="AF604" s="14">
        <v>19806.72</v>
      </c>
      <c r="AG604" s="14">
        <v>28608</v>
      </c>
      <c r="AH604" s="14">
        <v>33833</v>
      </c>
      <c r="AI604" s="14">
        <v>128.0616</v>
      </c>
      <c r="AJ604" s="14">
        <v>106.2141</v>
      </c>
      <c r="AK604" s="14">
        <v>0.52300000000000002</v>
      </c>
      <c r="AL604" s="14">
        <v>0.316</v>
      </c>
      <c r="AM604" s="14">
        <v>0.71899999999999997</v>
      </c>
      <c r="AN604" s="14">
        <v>0.63</v>
      </c>
      <c r="AO604" s="14">
        <v>0.65700000000000003</v>
      </c>
      <c r="AP604" s="14">
        <v>0.48799999999999999</v>
      </c>
      <c r="AQ604" s="14">
        <v>0.81799999999999995</v>
      </c>
      <c r="AR604" s="14">
        <v>0.71099999999999997</v>
      </c>
      <c r="AS604" s="14">
        <v>0.73699999999999999</v>
      </c>
      <c r="AT604" s="14">
        <v>0.625</v>
      </c>
      <c r="AU604" s="14">
        <v>0.878</v>
      </c>
      <c r="AV604" s="14">
        <v>0.72899999999999998</v>
      </c>
      <c r="AW604" s="14">
        <v>96722</v>
      </c>
      <c r="AX604" s="14">
        <v>47093</v>
      </c>
      <c r="AY604" s="14">
        <v>356883</v>
      </c>
      <c r="AZ604" s="14">
        <v>112274</v>
      </c>
      <c r="BA604" s="56">
        <f t="shared" si="458"/>
        <v>0.15779187303824643</v>
      </c>
      <c r="BB604" s="56">
        <f t="shared" si="458"/>
        <v>7.6827326533675272E-2</v>
      </c>
      <c r="BC604" s="56">
        <f t="shared" si="458"/>
        <v>0.58221745854623053</v>
      </c>
      <c r="BD604" s="56">
        <f t="shared" si="457"/>
        <v>0.1831633418818478</v>
      </c>
      <c r="BE604" s="54"/>
      <c r="BG604" s="36">
        <f t="shared" si="461"/>
        <v>0.17347974414511758</v>
      </c>
      <c r="BH604" s="36">
        <f t="shared" si="462"/>
        <v>0.59769790269048784</v>
      </c>
      <c r="BI604" s="36">
        <f t="shared" si="463"/>
        <v>0.45206117718319377</v>
      </c>
      <c r="BJ604" s="36">
        <f t="shared" si="464"/>
        <v>0.75274934171122143</v>
      </c>
      <c r="BK604" s="36">
        <f t="shared" si="465"/>
        <v>0.65419312519347661</v>
      </c>
      <c r="BL604" s="36">
        <f t="shared" si="466"/>
        <v>0.5976967468973563</v>
      </c>
      <c r="BM604" s="36">
        <f t="shared" si="467"/>
        <v>9.9999999999999742E-3</v>
      </c>
      <c r="BN604" s="36">
        <f t="shared" si="468"/>
        <v>0</v>
      </c>
      <c r="BO604" s="36">
        <f t="shared" si="469"/>
        <v>6.1514801999231154E-3</v>
      </c>
      <c r="BP604" s="36">
        <f t="shared" si="470"/>
        <v>9.9999649695278643E-3</v>
      </c>
      <c r="BQ604" s="36">
        <f t="shared" si="471"/>
        <v>0</v>
      </c>
      <c r="BR604" s="36">
        <f t="shared" si="472"/>
        <v>6.1514414399098929E-3</v>
      </c>
      <c r="BS604" s="36">
        <f t="shared" si="473"/>
        <v>0.29763528065664935</v>
      </c>
      <c r="BT604" s="36">
        <f t="shared" si="474"/>
        <v>0.7504015792984966</v>
      </c>
      <c r="BU604" s="36">
        <f t="shared" si="475"/>
        <v>6.9786466426265431E-2</v>
      </c>
      <c r="BV604" s="36">
        <f t="shared" si="476"/>
        <v>0.59259729041680209</v>
      </c>
      <c r="BW604" s="36">
        <f t="shared" si="477"/>
        <v>0.14623747381356894</v>
      </c>
      <c r="BX604" s="36">
        <f t="shared" si="478"/>
        <v>0.17556636768480377</v>
      </c>
      <c r="BY604" s="36">
        <f t="shared" si="479"/>
        <v>6.978659781484764E-2</v>
      </c>
      <c r="BZ604" s="36">
        <f t="shared" si="480"/>
        <v>0.5925974029801736</v>
      </c>
      <c r="CA604" s="36">
        <f t="shared" si="481"/>
        <v>3.7029570168978371E-3</v>
      </c>
      <c r="CB604" s="36">
        <f t="shared" si="482"/>
        <v>1.7587132744954409E-2</v>
      </c>
      <c r="CC604" s="36">
        <f t="shared" si="483"/>
        <v>1.7265060888114403E-5</v>
      </c>
      <c r="CD604" s="36">
        <f t="shared" si="484"/>
        <v>3.2543579118057713E-3</v>
      </c>
      <c r="CE604" s="36">
        <f t="shared" si="485"/>
        <v>3.5613943808532928E-3</v>
      </c>
      <c r="CF604" s="36">
        <f t="shared" si="486"/>
        <v>8.7236732005199086E-4</v>
      </c>
      <c r="CG604" s="36">
        <f t="shared" si="487"/>
        <v>1.5515791071235296E-3</v>
      </c>
      <c r="CH604" s="36">
        <f t="shared" si="488"/>
        <v>1.3091950747339326E-2</v>
      </c>
      <c r="CI604" s="36">
        <f t="shared" si="489"/>
        <v>4.5407981633378926E-5</v>
      </c>
      <c r="CJ604" s="36">
        <f t="shared" si="490"/>
        <v>3.4497931484976123E-3</v>
      </c>
      <c r="CK604" s="36">
        <f t="shared" si="491"/>
        <v>2.09458079583596E-5</v>
      </c>
      <c r="CL604" s="36">
        <f t="shared" si="492"/>
        <v>1.1588954277953858E-3</v>
      </c>
      <c r="CM604" s="36">
        <f t="shared" si="493"/>
        <v>10.149520010685828</v>
      </c>
      <c r="CN604" s="36">
        <f t="shared" si="494"/>
        <v>0.97271083440383832</v>
      </c>
      <c r="CO604" s="36">
        <f t="shared" si="495"/>
        <v>0.49903830558641854</v>
      </c>
      <c r="CP604" s="36">
        <f t="shared" si="496"/>
        <v>0.19801158137320662</v>
      </c>
      <c r="CQ604" s="36">
        <f t="shared" si="497"/>
        <v>1039.8968194374925</v>
      </c>
      <c r="CR604" s="36">
        <f t="shared" si="498"/>
        <v>0.79365554868662924</v>
      </c>
      <c r="CS604" s="36">
        <f t="shared" si="499"/>
        <v>1.7737204657682033</v>
      </c>
      <c r="CT604" s="36">
        <f t="shared" si="500"/>
        <v>11.617202993630086</v>
      </c>
      <c r="CU604" s="36"/>
      <c r="CV604" s="42" t="str">
        <f t="shared" si="501"/>
        <v>Piumhi</v>
      </c>
      <c r="CW604" s="43">
        <f t="shared" si="505"/>
        <v>0.59769790269048784</v>
      </c>
      <c r="CX604" s="43">
        <f t="shared" si="505"/>
        <v>0.45206117718319377</v>
      </c>
      <c r="CY604" s="43">
        <f t="shared" si="505"/>
        <v>6.1514801999231154E-3</v>
      </c>
      <c r="CZ604" s="43">
        <f t="shared" si="505"/>
        <v>0.59259729041680209</v>
      </c>
      <c r="DA604" s="43">
        <f t="shared" si="505"/>
        <v>0.17556636768480377</v>
      </c>
      <c r="DB604" s="43">
        <f t="shared" si="505"/>
        <v>4.5407981633378926E-5</v>
      </c>
      <c r="DC604" s="43">
        <f t="shared" si="505"/>
        <v>3.4497931484976123E-3</v>
      </c>
      <c r="DD604" s="43">
        <f t="shared" si="505"/>
        <v>2.09458079583596E-5</v>
      </c>
      <c r="DE604" s="43">
        <f t="shared" si="505"/>
        <v>1.1588954277953858E-3</v>
      </c>
      <c r="DF604" s="43">
        <f t="shared" si="505"/>
        <v>1039.8968194374925</v>
      </c>
      <c r="DG604" s="43">
        <f t="shared" si="505"/>
        <v>0.79365554868662924</v>
      </c>
      <c r="DH604" s="43">
        <f t="shared" si="505"/>
        <v>1.7737204657682033</v>
      </c>
      <c r="DI604" s="43">
        <f t="shared" si="505"/>
        <v>11.617202993630086</v>
      </c>
      <c r="DJ604" s="51">
        <f t="shared" si="460"/>
        <v>81.223857515855286</v>
      </c>
      <c r="DL604" s="40">
        <f t="shared" si="504"/>
        <v>601</v>
      </c>
      <c r="DM604" s="58">
        <f t="shared" si="502"/>
        <v>172.15544802625573</v>
      </c>
      <c r="DN604" s="57" t="str">
        <f t="shared" si="503"/>
        <v>Senador Amaral</v>
      </c>
    </row>
    <row r="605" spans="1:118" x14ac:dyDescent="0.3">
      <c r="A605" s="12">
        <v>315160</v>
      </c>
      <c r="B605" s="12" t="s">
        <v>29</v>
      </c>
      <c r="C605" s="12" t="s">
        <v>28</v>
      </c>
      <c r="D605" s="27" t="s">
        <v>628</v>
      </c>
      <c r="E605" s="13">
        <v>7266</v>
      </c>
      <c r="F605" s="14">
        <v>2.6</v>
      </c>
      <c r="G605" s="14">
        <v>14.71</v>
      </c>
      <c r="H605" s="15">
        <v>188.91600000000003</v>
      </c>
      <c r="I605" s="15">
        <v>1068.8286000000001</v>
      </c>
      <c r="J605" s="15">
        <v>8.3812999999999995</v>
      </c>
      <c r="K605" s="13">
        <v>8297</v>
      </c>
      <c r="L605" s="14">
        <v>5.13</v>
      </c>
      <c r="M605" s="14">
        <v>18.73</v>
      </c>
      <c r="N605" s="15">
        <v>425.6361</v>
      </c>
      <c r="O605" s="15">
        <v>1554.0281</v>
      </c>
      <c r="P605" s="15">
        <v>24.793800000000001</v>
      </c>
      <c r="Q605" s="13">
        <v>10300</v>
      </c>
      <c r="R605" s="14">
        <v>1.35</v>
      </c>
      <c r="S605" s="14">
        <v>5.32</v>
      </c>
      <c r="T605" s="15">
        <v>139.05000000000001</v>
      </c>
      <c r="U605" s="14">
        <v>547.96</v>
      </c>
      <c r="V605" s="14">
        <v>11.9033</v>
      </c>
      <c r="W605" s="14">
        <v>0.47</v>
      </c>
      <c r="X605" s="14">
        <v>0.53</v>
      </c>
      <c r="Y605" s="14">
        <v>0.43</v>
      </c>
      <c r="Z605" s="14">
        <v>89.445899999999995</v>
      </c>
      <c r="AA605" s="14">
        <v>96.881799999999998</v>
      </c>
      <c r="AB605" s="14">
        <v>86.977500000000006</v>
      </c>
      <c r="AC605" s="14">
        <v>143373.731</v>
      </c>
      <c r="AD605" s="14">
        <v>283902.34000000003</v>
      </c>
      <c r="AE605" s="14">
        <v>17374.4221</v>
      </c>
      <c r="AF605" s="14">
        <v>25002.41</v>
      </c>
      <c r="AG605" s="14">
        <v>8252</v>
      </c>
      <c r="AH605" s="14">
        <v>11355</v>
      </c>
      <c r="AI605" s="14">
        <v>431.46530000000001</v>
      </c>
      <c r="AJ605" s="14">
        <v>134.0762</v>
      </c>
      <c r="AK605" s="14">
        <v>0.53200000000000003</v>
      </c>
      <c r="AL605" s="14">
        <v>0.314</v>
      </c>
      <c r="AM605" s="14">
        <v>0.73599999999999999</v>
      </c>
      <c r="AN605" s="14">
        <v>0.65100000000000002</v>
      </c>
      <c r="AO605" s="14">
        <v>0.61499999999999999</v>
      </c>
      <c r="AP605" s="14">
        <v>0.44800000000000001</v>
      </c>
      <c r="AQ605" s="14">
        <v>0.79700000000000004</v>
      </c>
      <c r="AR605" s="14">
        <v>0.65100000000000002</v>
      </c>
      <c r="AS605" s="14">
        <v>0.71199999999999997</v>
      </c>
      <c r="AT605" s="14">
        <v>0.59699999999999998</v>
      </c>
      <c r="AU605" s="14">
        <v>0.85199999999999998</v>
      </c>
      <c r="AV605" s="14">
        <v>0.71099999999999997</v>
      </c>
      <c r="AW605" s="14">
        <v>30270</v>
      </c>
      <c r="AX605" s="14">
        <v>103012</v>
      </c>
      <c r="AY605" s="14">
        <v>92799</v>
      </c>
      <c r="AZ605" s="14">
        <v>41220</v>
      </c>
      <c r="BA605" s="56">
        <f t="shared" si="458"/>
        <v>0.11324312292135083</v>
      </c>
      <c r="BB605" s="56">
        <f t="shared" si="458"/>
        <v>0.38537828141308861</v>
      </c>
      <c r="BC605" s="56">
        <f t="shared" si="458"/>
        <v>0.34717041836730878</v>
      </c>
      <c r="BD605" s="56">
        <f t="shared" si="457"/>
        <v>0.15420817729825179</v>
      </c>
      <c r="BE605" s="54"/>
      <c r="BG605" s="36">
        <f t="shared" si="461"/>
        <v>0.65438526208052128</v>
      </c>
      <c r="BH605" s="36">
        <f t="shared" si="462"/>
        <v>0.38669585481251323</v>
      </c>
      <c r="BI605" s="36">
        <f t="shared" si="463"/>
        <v>0.29819799881186737</v>
      </c>
      <c r="BJ605" s="36">
        <f t="shared" si="464"/>
        <v>0.86072142260877083</v>
      </c>
      <c r="BK605" s="36">
        <f t="shared" si="465"/>
        <v>0.83406845171211341</v>
      </c>
      <c r="BL605" s="36">
        <f t="shared" si="466"/>
        <v>0.38669562239751254</v>
      </c>
      <c r="BM605" s="36">
        <f t="shared" si="467"/>
        <v>4.6944444444444448E-2</v>
      </c>
      <c r="BN605" s="36">
        <f t="shared" si="468"/>
        <v>4.9245921822098949E-3</v>
      </c>
      <c r="BO605" s="36">
        <f t="shared" si="469"/>
        <v>2.4605920799692427E-2</v>
      </c>
      <c r="BP605" s="36">
        <f t="shared" si="470"/>
        <v>4.694427999583918E-2</v>
      </c>
      <c r="BQ605" s="36">
        <f t="shared" si="471"/>
        <v>4.9245496448238066E-3</v>
      </c>
      <c r="BR605" s="36">
        <f t="shared" si="472"/>
        <v>2.4605765759639533E-2</v>
      </c>
      <c r="BS605" s="36">
        <f t="shared" si="473"/>
        <v>0.31175770676221826</v>
      </c>
      <c r="BT605" s="36">
        <f t="shared" si="474"/>
        <v>0.88988800094460707</v>
      </c>
      <c r="BU605" s="36">
        <f t="shared" si="475"/>
        <v>2.1878996590740241</v>
      </c>
      <c r="BV605" s="36">
        <f t="shared" si="476"/>
        <v>0.5032743853525109</v>
      </c>
      <c r="BW605" s="36">
        <f t="shared" si="477"/>
        <v>0.67544680101167953</v>
      </c>
      <c r="BX605" s="36">
        <f t="shared" si="478"/>
        <v>0.64803702674170049</v>
      </c>
      <c r="BY605" s="36">
        <f t="shared" si="479"/>
        <v>2.1878970921055072</v>
      </c>
      <c r="BZ605" s="36">
        <f t="shared" si="480"/>
        <v>0.50327431818344592</v>
      </c>
      <c r="CA605" s="36">
        <f t="shared" si="481"/>
        <v>6.2579973585573344E-3</v>
      </c>
      <c r="CB605" s="36">
        <f t="shared" si="482"/>
        <v>1.5737207898151351E-2</v>
      </c>
      <c r="CC605" s="36">
        <f t="shared" si="483"/>
        <v>3.7599465934116673E-4</v>
      </c>
      <c r="CD605" s="36">
        <f t="shared" si="484"/>
        <v>8.5159452276924574E-3</v>
      </c>
      <c r="CE605" s="36">
        <f t="shared" si="485"/>
        <v>6.503642039542132E-5</v>
      </c>
      <c r="CF605" s="36">
        <f t="shared" si="486"/>
        <v>3.0087770834445922E-3</v>
      </c>
      <c r="CG605" s="36">
        <f t="shared" si="487"/>
        <v>1.6145464174022124E-4</v>
      </c>
      <c r="CH605" s="36">
        <f t="shared" si="488"/>
        <v>4.1518852998693225E-4</v>
      </c>
      <c r="CI605" s="36">
        <f t="shared" si="489"/>
        <v>1.6346873388016683E-3</v>
      </c>
      <c r="CJ605" s="36">
        <f t="shared" si="490"/>
        <v>1.0181539410654673E-2</v>
      </c>
      <c r="CK605" s="36">
        <f t="shared" si="491"/>
        <v>6.3361069074038346E-4</v>
      </c>
      <c r="CL605" s="36">
        <f t="shared" si="492"/>
        <v>7.2430964237211611E-5</v>
      </c>
      <c r="CM605" s="36">
        <f t="shared" si="493"/>
        <v>9.6095438665802738E-2</v>
      </c>
      <c r="CN605" s="36">
        <f t="shared" si="494"/>
        <v>0.94079750989286293</v>
      </c>
      <c r="CO605" s="36">
        <f t="shared" si="495"/>
        <v>0.85315356609991366</v>
      </c>
      <c r="CP605" s="36">
        <f t="shared" si="496"/>
        <v>0.6339871983510883</v>
      </c>
      <c r="CQ605" s="36">
        <f t="shared" si="497"/>
        <v>522.61693429610432</v>
      </c>
      <c r="CR605" s="36">
        <f t="shared" si="498"/>
        <v>0.20485012894990634</v>
      </c>
      <c r="CS605" s="36">
        <f t="shared" si="499"/>
        <v>0.15243983634238625</v>
      </c>
      <c r="CT605" s="36">
        <f t="shared" si="500"/>
        <v>7.3522579101490129</v>
      </c>
      <c r="CU605" s="36"/>
      <c r="CV605" s="42" t="str">
        <f t="shared" si="501"/>
        <v>Planura</v>
      </c>
      <c r="CW605" s="43">
        <f t="shared" si="505"/>
        <v>0.38669585481251323</v>
      </c>
      <c r="CX605" s="43">
        <f t="shared" si="505"/>
        <v>0.29819799881186737</v>
      </c>
      <c r="CY605" s="43">
        <f t="shared" si="505"/>
        <v>2.4605920799692427E-2</v>
      </c>
      <c r="CZ605" s="43">
        <f t="shared" si="505"/>
        <v>0.5032743853525109</v>
      </c>
      <c r="DA605" s="43">
        <f t="shared" si="505"/>
        <v>0.64803702674170049</v>
      </c>
      <c r="DB605" s="43">
        <f t="shared" si="505"/>
        <v>1.6346873388016683E-3</v>
      </c>
      <c r="DC605" s="43">
        <f t="shared" si="505"/>
        <v>1.0181539410654673E-2</v>
      </c>
      <c r="DD605" s="43">
        <f t="shared" si="505"/>
        <v>6.3361069074038346E-4</v>
      </c>
      <c r="DE605" s="43">
        <f t="shared" si="505"/>
        <v>7.2430964237211611E-5</v>
      </c>
      <c r="DF605" s="43">
        <f t="shared" si="505"/>
        <v>522.61693429610432</v>
      </c>
      <c r="DG605" s="43">
        <f t="shared" si="505"/>
        <v>0.20485012894990634</v>
      </c>
      <c r="DH605" s="43">
        <f t="shared" si="505"/>
        <v>0.15243983634238625</v>
      </c>
      <c r="DI605" s="43">
        <f t="shared" si="505"/>
        <v>7.3522579101490129</v>
      </c>
      <c r="DJ605" s="51">
        <f t="shared" si="460"/>
        <v>40.93844735588219</v>
      </c>
      <c r="DL605" s="40">
        <f t="shared" si="504"/>
        <v>602</v>
      </c>
      <c r="DM605" s="58">
        <f t="shared" si="502"/>
        <v>172.31057434647488</v>
      </c>
      <c r="DN605" s="57" t="str">
        <f t="shared" si="503"/>
        <v>Pedra Bonita</v>
      </c>
    </row>
    <row r="606" spans="1:118" x14ac:dyDescent="0.3">
      <c r="A606" s="12">
        <v>315170</v>
      </c>
      <c r="B606" s="12" t="s">
        <v>29</v>
      </c>
      <c r="C606" s="12" t="s">
        <v>28</v>
      </c>
      <c r="D606" s="27" t="s">
        <v>629</v>
      </c>
      <c r="E606" s="13">
        <v>13718</v>
      </c>
      <c r="F606" s="14">
        <v>8.0500000000000007</v>
      </c>
      <c r="G606" s="14">
        <v>25.93</v>
      </c>
      <c r="H606" s="15">
        <v>1104.299</v>
      </c>
      <c r="I606" s="15">
        <v>3557.0773999999997</v>
      </c>
      <c r="J606" s="15">
        <v>25.9499</v>
      </c>
      <c r="K606" s="13">
        <v>15078</v>
      </c>
      <c r="L606" s="14">
        <v>1.5</v>
      </c>
      <c r="M606" s="14">
        <v>12.87</v>
      </c>
      <c r="N606" s="15">
        <v>226.17</v>
      </c>
      <c r="O606" s="15">
        <v>1940.5385999999996</v>
      </c>
      <c r="P606" s="15">
        <v>7.2496999999999998</v>
      </c>
      <c r="Q606" s="13">
        <v>15889</v>
      </c>
      <c r="R606" s="14">
        <v>1.73</v>
      </c>
      <c r="S606" s="14">
        <v>6.26</v>
      </c>
      <c r="T606" s="15">
        <v>274.87970000000001</v>
      </c>
      <c r="U606" s="14">
        <v>994.65140000000008</v>
      </c>
      <c r="V606" s="14">
        <v>15.2538</v>
      </c>
      <c r="W606" s="14">
        <v>0.5</v>
      </c>
      <c r="X606" s="14">
        <v>0.48</v>
      </c>
      <c r="Y606" s="14">
        <v>0.44</v>
      </c>
      <c r="Z606" s="14">
        <v>95.155199999999994</v>
      </c>
      <c r="AA606" s="14">
        <v>87.742000000000004</v>
      </c>
      <c r="AB606" s="14">
        <v>89.000200000000007</v>
      </c>
      <c r="AC606" s="14">
        <v>51367.394</v>
      </c>
      <c r="AD606" s="14">
        <v>197733.652</v>
      </c>
      <c r="AE606" s="14">
        <v>3404.7453999999998</v>
      </c>
      <c r="AF606" s="14">
        <v>11836.79</v>
      </c>
      <c r="AG606" s="14">
        <v>15087</v>
      </c>
      <c r="AH606" s="14">
        <v>16705</v>
      </c>
      <c r="AI606" s="14">
        <v>84.551299999999998</v>
      </c>
      <c r="AJ606" s="14">
        <v>63.475099999999998</v>
      </c>
      <c r="AK606" s="14">
        <v>0.433</v>
      </c>
      <c r="AL606" s="14">
        <v>0.189</v>
      </c>
      <c r="AM606" s="14">
        <v>0.70899999999999996</v>
      </c>
      <c r="AN606" s="14">
        <v>0.60599999999999998</v>
      </c>
      <c r="AO606" s="14">
        <v>0.56000000000000005</v>
      </c>
      <c r="AP606" s="14">
        <v>0.33300000000000002</v>
      </c>
      <c r="AQ606" s="14">
        <v>0.79800000000000004</v>
      </c>
      <c r="AR606" s="14">
        <v>0.66100000000000003</v>
      </c>
      <c r="AS606" s="14">
        <v>0.69099999999999995</v>
      </c>
      <c r="AT606" s="14">
        <v>0.54100000000000004</v>
      </c>
      <c r="AU606" s="14">
        <v>0.86599999999999999</v>
      </c>
      <c r="AV606" s="14">
        <v>0.70499999999999996</v>
      </c>
      <c r="AW606" s="14">
        <v>36651</v>
      </c>
      <c r="AX606" s="14">
        <v>17003</v>
      </c>
      <c r="AY606" s="14">
        <v>83064</v>
      </c>
      <c r="AZ606" s="14">
        <v>49539</v>
      </c>
      <c r="BA606" s="56">
        <f t="shared" si="458"/>
        <v>0.19677649699071711</v>
      </c>
      <c r="BB606" s="56">
        <f t="shared" si="458"/>
        <v>9.1287844215250977E-2</v>
      </c>
      <c r="BC606" s="56">
        <f t="shared" si="458"/>
        <v>0.445964446973805</v>
      </c>
      <c r="BD606" s="56">
        <f t="shared" si="457"/>
        <v>0.26597121182022687</v>
      </c>
      <c r="BE606" s="54"/>
      <c r="BG606" s="36">
        <f t="shared" si="461"/>
        <v>0.49740300729304837</v>
      </c>
      <c r="BH606" s="36">
        <f t="shared" si="462"/>
        <v>0.26564351230688349</v>
      </c>
      <c r="BI606" s="36">
        <f t="shared" si="463"/>
        <v>0.21703514310009439</v>
      </c>
      <c r="BJ606" s="36">
        <f t="shared" si="464"/>
        <v>0.73474848026149886</v>
      </c>
      <c r="BK606" s="36">
        <f t="shared" si="465"/>
        <v>0.70993247622576405</v>
      </c>
      <c r="BL606" s="36">
        <f t="shared" si="466"/>
        <v>0.26564518178928154</v>
      </c>
      <c r="BM606" s="36">
        <f t="shared" si="467"/>
        <v>2.7777777777777766E-2</v>
      </c>
      <c r="BN606" s="36">
        <f t="shared" si="468"/>
        <v>2.4930747922437654E-2</v>
      </c>
      <c r="BO606" s="36">
        <f t="shared" si="469"/>
        <v>1.8838908112264501E-2</v>
      </c>
      <c r="BP606" s="36">
        <f t="shared" si="470"/>
        <v>2.7777680470910747E-2</v>
      </c>
      <c r="BQ606" s="36">
        <f t="shared" si="471"/>
        <v>2.4930684116261537E-2</v>
      </c>
      <c r="BR606" s="36">
        <f t="shared" si="472"/>
        <v>1.8838855935277583E-2</v>
      </c>
      <c r="BS606" s="36">
        <f t="shared" si="473"/>
        <v>0.70857383454192802</v>
      </c>
      <c r="BT606" s="36">
        <f t="shared" si="474"/>
        <v>0.92262999222978503</v>
      </c>
      <c r="BU606" s="36">
        <f t="shared" si="475"/>
        <v>0.26437811273692191</v>
      </c>
      <c r="BV606" s="36">
        <f t="shared" si="476"/>
        <v>0.74378740148958888</v>
      </c>
      <c r="BW606" s="36">
        <f t="shared" si="477"/>
        <v>0.45468268516779775</v>
      </c>
      <c r="BX606" s="36">
        <f t="shared" si="478"/>
        <v>0.50856176200565206</v>
      </c>
      <c r="BY606" s="36">
        <f t="shared" si="479"/>
        <v>0.26437812440108938</v>
      </c>
      <c r="BZ606" s="36">
        <f t="shared" si="480"/>
        <v>0.74378756444032923</v>
      </c>
      <c r="CA606" s="36">
        <f t="shared" si="481"/>
        <v>1.4811828067591295E-2</v>
      </c>
      <c r="CB606" s="36">
        <f t="shared" si="482"/>
        <v>0.10405827263267432</v>
      </c>
      <c r="CC606" s="36">
        <f t="shared" si="483"/>
        <v>3.2419947667682291E-4</v>
      </c>
      <c r="CD606" s="36">
        <f t="shared" si="484"/>
        <v>2.8151885050223068E-4</v>
      </c>
      <c r="CE606" s="36">
        <f t="shared" si="485"/>
        <v>9.3652445369406707E-3</v>
      </c>
      <c r="CF606" s="36">
        <f t="shared" si="486"/>
        <v>8.8487421887517972E-2</v>
      </c>
      <c r="CG606" s="36">
        <f t="shared" si="487"/>
        <v>1.9536011650566896E-4</v>
      </c>
      <c r="CH606" s="36">
        <f t="shared" si="488"/>
        <v>1.2996138009650079E-3</v>
      </c>
      <c r="CI606" s="36">
        <f t="shared" si="489"/>
        <v>4.724246409136817E-3</v>
      </c>
      <c r="CJ606" s="36">
        <f t="shared" si="490"/>
        <v>3.431421469008563E-2</v>
      </c>
      <c r="CK606" s="36">
        <f t="shared" si="491"/>
        <v>8.37832318334384E-5</v>
      </c>
      <c r="CL606" s="36">
        <f t="shared" si="492"/>
        <v>0</v>
      </c>
      <c r="CM606" s="36">
        <f t="shared" si="493"/>
        <v>0.34356329678083147</v>
      </c>
      <c r="CN606" s="36">
        <f t="shared" si="494"/>
        <v>0.99010365937545031</v>
      </c>
      <c r="CO606" s="36">
        <f t="shared" si="495"/>
        <v>0.86801118513160025</v>
      </c>
      <c r="CP606" s="36">
        <f t="shared" si="496"/>
        <v>0.57018960479258751</v>
      </c>
      <c r="CQ606" s="36">
        <f t="shared" si="497"/>
        <v>1637.1459587467109</v>
      </c>
      <c r="CR606" s="36">
        <f t="shared" si="498"/>
        <v>0.75748052206747918</v>
      </c>
      <c r="CS606" s="36">
        <f t="shared" si="499"/>
        <v>0.61796991989770966</v>
      </c>
      <c r="CT606" s="36">
        <f t="shared" si="500"/>
        <v>29.175485188855006</v>
      </c>
      <c r="CU606" s="36"/>
      <c r="CV606" s="42" t="str">
        <f t="shared" si="501"/>
        <v>Poço Fundo</v>
      </c>
      <c r="CW606" s="43">
        <f t="shared" si="505"/>
        <v>0.26564351230688349</v>
      </c>
      <c r="CX606" s="43">
        <f t="shared" si="505"/>
        <v>0.21703514310009439</v>
      </c>
      <c r="CY606" s="43">
        <f t="shared" si="505"/>
        <v>1.8838908112264501E-2</v>
      </c>
      <c r="CZ606" s="43">
        <f t="shared" si="505"/>
        <v>0.74378740148958888</v>
      </c>
      <c r="DA606" s="43">
        <f t="shared" si="505"/>
        <v>0.50856176200565206</v>
      </c>
      <c r="DB606" s="43">
        <f t="shared" si="505"/>
        <v>4.724246409136817E-3</v>
      </c>
      <c r="DC606" s="43">
        <f t="shared" si="505"/>
        <v>3.431421469008563E-2</v>
      </c>
      <c r="DD606" s="43">
        <f t="shared" si="505"/>
        <v>8.37832318334384E-5</v>
      </c>
      <c r="DE606" s="43">
        <f t="shared" si="505"/>
        <v>0</v>
      </c>
      <c r="DF606" s="43">
        <f t="shared" si="505"/>
        <v>1637.1459587467109</v>
      </c>
      <c r="DG606" s="43">
        <f t="shared" si="505"/>
        <v>0.75748052206747918</v>
      </c>
      <c r="DH606" s="43">
        <f t="shared" si="505"/>
        <v>0.61796991989770966</v>
      </c>
      <c r="DI606" s="43">
        <f t="shared" si="505"/>
        <v>29.175485188855006</v>
      </c>
      <c r="DJ606" s="51">
        <f t="shared" si="460"/>
        <v>128.42229871914435</v>
      </c>
      <c r="DL606" s="40">
        <f t="shared" si="504"/>
        <v>603</v>
      </c>
      <c r="DM606" s="58">
        <f t="shared" si="502"/>
        <v>172.33598121256915</v>
      </c>
      <c r="DN606" s="57" t="str">
        <f t="shared" si="503"/>
        <v>Queluzito</v>
      </c>
    </row>
    <row r="607" spans="1:118" x14ac:dyDescent="0.3">
      <c r="A607" s="12">
        <v>315180</v>
      </c>
      <c r="B607" s="12" t="s">
        <v>29</v>
      </c>
      <c r="C607" s="12" t="s">
        <v>28</v>
      </c>
      <c r="D607" s="27" t="s">
        <v>70</v>
      </c>
      <c r="E607" s="13">
        <v>108493</v>
      </c>
      <c r="F607" s="14">
        <v>2.63</v>
      </c>
      <c r="G607" s="14">
        <v>12.67</v>
      </c>
      <c r="H607" s="15">
        <v>2853.3659000000002</v>
      </c>
      <c r="I607" s="15">
        <v>13746.063100000001</v>
      </c>
      <c r="J607" s="15">
        <v>8.4779999999999998</v>
      </c>
      <c r="K607" s="13">
        <v>134485</v>
      </c>
      <c r="L607" s="14">
        <v>1.1000000000000001</v>
      </c>
      <c r="M607" s="14">
        <v>6.42</v>
      </c>
      <c r="N607" s="15">
        <v>1479.335</v>
      </c>
      <c r="O607" s="15">
        <v>8633.9369999999999</v>
      </c>
      <c r="P607" s="15">
        <v>5.3163999999999998</v>
      </c>
      <c r="Q607" s="13">
        <v>151812</v>
      </c>
      <c r="R607" s="14">
        <v>0.32</v>
      </c>
      <c r="S607" s="14">
        <v>2.93</v>
      </c>
      <c r="T607" s="15">
        <v>485.79840000000002</v>
      </c>
      <c r="U607" s="14">
        <v>4448.0916000000007</v>
      </c>
      <c r="V607" s="14">
        <v>2.8214999999999999</v>
      </c>
      <c r="W607" s="14">
        <v>0.52</v>
      </c>
      <c r="X607" s="14">
        <v>0.56000000000000005</v>
      </c>
      <c r="Y607" s="14">
        <v>0.5</v>
      </c>
      <c r="Z607" s="14">
        <v>98.961399999999998</v>
      </c>
      <c r="AA607" s="14">
        <v>102.3657</v>
      </c>
      <c r="AB607" s="14">
        <v>101.1366</v>
      </c>
      <c r="AC607" s="14">
        <v>1396458.0935</v>
      </c>
      <c r="AD607" s="14">
        <v>6492839.6799999997</v>
      </c>
      <c r="AE607" s="14">
        <v>10385.213299999999</v>
      </c>
      <c r="AF607" s="14">
        <v>39985.71</v>
      </c>
      <c r="AG607" s="14">
        <v>134466</v>
      </c>
      <c r="AH607" s="14">
        <v>162379</v>
      </c>
      <c r="AI607" s="14">
        <v>257.89980000000003</v>
      </c>
      <c r="AJ607" s="14">
        <v>214.4246</v>
      </c>
      <c r="AK607" s="14">
        <v>0.58099999999999996</v>
      </c>
      <c r="AL607" s="14">
        <v>0.36699999999999999</v>
      </c>
      <c r="AM607" s="14">
        <v>0.77500000000000002</v>
      </c>
      <c r="AN607" s="14">
        <v>0.68899999999999995</v>
      </c>
      <c r="AO607" s="14">
        <v>0.71599999999999997</v>
      </c>
      <c r="AP607" s="14">
        <v>0.57399999999999995</v>
      </c>
      <c r="AQ607" s="14">
        <v>0.85</v>
      </c>
      <c r="AR607" s="14">
        <v>0.753</v>
      </c>
      <c r="AS607" s="14">
        <v>0.77900000000000003</v>
      </c>
      <c r="AT607" s="14">
        <v>0.70599999999999996</v>
      </c>
      <c r="AU607" s="14">
        <v>0.872</v>
      </c>
      <c r="AV607" s="14">
        <v>0.76800000000000002</v>
      </c>
      <c r="AW607" s="14">
        <v>54363</v>
      </c>
      <c r="AX607" s="14">
        <v>1546552</v>
      </c>
      <c r="AY607" s="14">
        <v>3185327</v>
      </c>
      <c r="AZ607" s="14">
        <v>570483</v>
      </c>
      <c r="BA607" s="56">
        <f t="shared" si="458"/>
        <v>1.0148551587023788E-2</v>
      </c>
      <c r="BB607" s="56">
        <f t="shared" si="458"/>
        <v>0.28871222622031184</v>
      </c>
      <c r="BC607" s="56">
        <f t="shared" si="458"/>
        <v>0.59464075531224769</v>
      </c>
      <c r="BD607" s="56">
        <f t="shared" si="457"/>
        <v>0.10649846688041667</v>
      </c>
      <c r="BE607" s="54"/>
      <c r="BG607" s="36">
        <f t="shared" si="461"/>
        <v>3.2979530157385288</v>
      </c>
      <c r="BH607" s="36">
        <f t="shared" si="462"/>
        <v>0.8287628777000996</v>
      </c>
      <c r="BI607" s="36">
        <f t="shared" si="463"/>
        <v>0.5625</v>
      </c>
      <c r="BJ607" s="36">
        <f t="shared" si="464"/>
        <v>0.55888040153678575</v>
      </c>
      <c r="BK607" s="36">
        <f t="shared" si="465"/>
        <v>8.7612046789167203E-2</v>
      </c>
      <c r="BL607" s="36">
        <f t="shared" si="466"/>
        <v>0.82876412527377052</v>
      </c>
      <c r="BM607" s="36">
        <f t="shared" si="467"/>
        <v>1.7777777777777771E-2</v>
      </c>
      <c r="BN607" s="36">
        <f t="shared" si="468"/>
        <v>3.0778701138811356E-4</v>
      </c>
      <c r="BO607" s="36">
        <f t="shared" si="469"/>
        <v>3.8446751249519579E-4</v>
      </c>
      <c r="BP607" s="36">
        <f t="shared" si="470"/>
        <v>1.777771550138289E-2</v>
      </c>
      <c r="BQ607" s="36">
        <f t="shared" si="471"/>
        <v>3.0776751535279616E-4</v>
      </c>
      <c r="BR607" s="36">
        <f t="shared" si="472"/>
        <v>3.8445558641098343E-4</v>
      </c>
      <c r="BS607" s="36">
        <f t="shared" si="473"/>
        <v>10.90081788814437</v>
      </c>
      <c r="BT607" s="36">
        <f t="shared" si="474"/>
        <v>8.7522121199697753E-2</v>
      </c>
      <c r="BU607" s="36">
        <f t="shared" si="475"/>
        <v>0.23219421007781049</v>
      </c>
      <c r="BV607" s="36">
        <f t="shared" si="476"/>
        <v>0.28652493985556859</v>
      </c>
      <c r="BW607" s="36">
        <f t="shared" si="477"/>
        <v>3.6208530998288606</v>
      </c>
      <c r="BX607" s="36">
        <f t="shared" si="478"/>
        <v>3.1985037199431998</v>
      </c>
      <c r="BY607" s="36">
        <f t="shared" si="479"/>
        <v>0.23219396923644423</v>
      </c>
      <c r="BZ607" s="36">
        <f t="shared" si="480"/>
        <v>0.28652488551140226</v>
      </c>
      <c r="CA607" s="36">
        <f t="shared" si="481"/>
        <v>3.1861887932063043E-2</v>
      </c>
      <c r="CB607" s="36">
        <f t="shared" si="482"/>
        <v>9.9484847316966551E-2</v>
      </c>
      <c r="CC607" s="36">
        <f t="shared" si="483"/>
        <v>5.3886173371904874E-3</v>
      </c>
      <c r="CD607" s="36">
        <f t="shared" si="484"/>
        <v>2.4348565379937813E-2</v>
      </c>
      <c r="CE607" s="36">
        <f t="shared" si="485"/>
        <v>2.3975026014568142E-2</v>
      </c>
      <c r="CF607" s="36">
        <f t="shared" si="486"/>
        <v>4.4508536737346165E-2</v>
      </c>
      <c r="CG607" s="36">
        <f t="shared" si="487"/>
        <v>6.4081347306694384E-3</v>
      </c>
      <c r="CH607" s="36">
        <f t="shared" si="488"/>
        <v>3.2490345024125115E-2</v>
      </c>
      <c r="CI607" s="36">
        <f t="shared" si="489"/>
        <v>2.4865410742438698E-3</v>
      </c>
      <c r="CJ607" s="36">
        <f t="shared" si="490"/>
        <v>4.0009435331688067E-3</v>
      </c>
      <c r="CK607" s="36">
        <f t="shared" si="491"/>
        <v>5.2364519895899E-6</v>
      </c>
      <c r="CL607" s="36">
        <f t="shared" si="492"/>
        <v>7.9855138071525614E-3</v>
      </c>
      <c r="CM607" s="36">
        <f t="shared" si="493"/>
        <v>1.8296990717283201</v>
      </c>
      <c r="CN607" s="36">
        <f t="shared" si="494"/>
        <v>0.30118940905132652</v>
      </c>
      <c r="CO607" s="36">
        <f t="shared" si="495"/>
        <v>2.625256624280154</v>
      </c>
      <c r="CP607" s="36">
        <f t="shared" si="496"/>
        <v>3.3128534635387594</v>
      </c>
      <c r="CQ607" s="36">
        <f t="shared" si="497"/>
        <v>1.2958265685689674</v>
      </c>
      <c r="CR607" s="36">
        <f t="shared" si="498"/>
        <v>0.34799313858656022</v>
      </c>
      <c r="CS607" s="36">
        <f t="shared" si="499"/>
        <v>1.9087271461597095</v>
      </c>
      <c r="CT607" s="36">
        <f t="shared" si="500"/>
        <v>2.4436583808713825</v>
      </c>
      <c r="CU607" s="36"/>
      <c r="CV607" s="42" t="str">
        <f t="shared" si="501"/>
        <v>Poços de Caldas</v>
      </c>
      <c r="CW607" s="43">
        <f t="shared" si="505"/>
        <v>0.8287628777000996</v>
      </c>
      <c r="CX607" s="43">
        <f t="shared" si="505"/>
        <v>0.5625</v>
      </c>
      <c r="CY607" s="43">
        <f t="shared" si="505"/>
        <v>3.8446751249519579E-4</v>
      </c>
      <c r="CZ607" s="43">
        <f t="shared" si="505"/>
        <v>0.28652493985556859</v>
      </c>
      <c r="DA607" s="43">
        <f t="shared" si="505"/>
        <v>3.1985037199431998</v>
      </c>
      <c r="DB607" s="43">
        <f t="shared" si="505"/>
        <v>2.4865410742438698E-3</v>
      </c>
      <c r="DC607" s="43">
        <f t="shared" si="505"/>
        <v>4.0009435331688067E-3</v>
      </c>
      <c r="DD607" s="43">
        <f t="shared" si="505"/>
        <v>5.2364519895899E-6</v>
      </c>
      <c r="DE607" s="43">
        <f t="shared" si="505"/>
        <v>7.9855138071525614E-3</v>
      </c>
      <c r="DF607" s="43">
        <f t="shared" si="505"/>
        <v>1.2958265685689674</v>
      </c>
      <c r="DG607" s="43">
        <f t="shared" si="505"/>
        <v>0.34799313858656022</v>
      </c>
      <c r="DH607" s="43">
        <f t="shared" si="505"/>
        <v>1.9087271461597095</v>
      </c>
      <c r="DI607" s="43">
        <f t="shared" si="505"/>
        <v>2.4436583808713825</v>
      </c>
      <c r="DJ607" s="51">
        <f t="shared" si="460"/>
        <v>0.83748919031265678</v>
      </c>
      <c r="DL607" s="40">
        <f t="shared" si="504"/>
        <v>604</v>
      </c>
      <c r="DM607" s="58">
        <f t="shared" si="502"/>
        <v>173.32150253913974</v>
      </c>
      <c r="DN607" s="57" t="str">
        <f t="shared" si="503"/>
        <v>Setubinha</v>
      </c>
    </row>
    <row r="608" spans="1:118" x14ac:dyDescent="0.3">
      <c r="A608" s="12">
        <v>315190</v>
      </c>
      <c r="B608" s="12" t="s">
        <v>29</v>
      </c>
      <c r="C608" s="12" t="s">
        <v>28</v>
      </c>
      <c r="D608" s="27" t="s">
        <v>631</v>
      </c>
      <c r="E608" s="13">
        <v>11154</v>
      </c>
      <c r="F608" s="14">
        <v>37.68</v>
      </c>
      <c r="G608" s="14">
        <v>73.98</v>
      </c>
      <c r="H608" s="15">
        <v>4202.8272000000006</v>
      </c>
      <c r="I608" s="15">
        <v>8251.7291999999998</v>
      </c>
      <c r="J608" s="15">
        <v>121.46469999999999</v>
      </c>
      <c r="K608" s="13">
        <v>9783</v>
      </c>
      <c r="L608" s="14">
        <v>18.809999999999999</v>
      </c>
      <c r="M608" s="14">
        <v>46.02</v>
      </c>
      <c r="N608" s="15">
        <v>1840.1822999999999</v>
      </c>
      <c r="O608" s="15">
        <v>4502.1366000000007</v>
      </c>
      <c r="P608" s="15">
        <v>90.910700000000006</v>
      </c>
      <c r="Q608" s="13">
        <v>8959</v>
      </c>
      <c r="R608" s="14">
        <v>7.88</v>
      </c>
      <c r="S608" s="14">
        <v>25.52</v>
      </c>
      <c r="T608" s="15">
        <v>705.9692</v>
      </c>
      <c r="U608" s="14">
        <v>2286.3368</v>
      </c>
      <c r="V608" s="14">
        <v>69.479900000000001</v>
      </c>
      <c r="W608" s="14">
        <v>0.49</v>
      </c>
      <c r="X608" s="14">
        <v>0.59</v>
      </c>
      <c r="Y608" s="14">
        <v>0.46</v>
      </c>
      <c r="Z608" s="14">
        <v>93.252099999999999</v>
      </c>
      <c r="AA608" s="14">
        <v>107.84950000000001</v>
      </c>
      <c r="AB608" s="14">
        <v>93.045699999999997</v>
      </c>
      <c r="AC608" s="14">
        <v>22683.429</v>
      </c>
      <c r="AD608" s="14">
        <v>70149.116999999998</v>
      </c>
      <c r="AE608" s="14">
        <v>2288.4814999999999</v>
      </c>
      <c r="AF608" s="14">
        <v>7799.55</v>
      </c>
      <c r="AG608" s="14">
        <v>9912</v>
      </c>
      <c r="AH608" s="14">
        <v>8994</v>
      </c>
      <c r="AI608" s="14">
        <v>56.8307</v>
      </c>
      <c r="AJ608" s="14">
        <v>41.825299999999999</v>
      </c>
      <c r="AK608" s="14">
        <v>0.35399999999999998</v>
      </c>
      <c r="AL608" s="14">
        <v>0.14199999999999999</v>
      </c>
      <c r="AM608" s="14">
        <v>0.69799999999999995</v>
      </c>
      <c r="AN608" s="14">
        <v>0.44600000000000001</v>
      </c>
      <c r="AO608" s="14">
        <v>0.53700000000000003</v>
      </c>
      <c r="AP608" s="14">
        <v>0.36499999999999999</v>
      </c>
      <c r="AQ608" s="14">
        <v>0.74099999999999999</v>
      </c>
      <c r="AR608" s="14">
        <v>0.57099999999999995</v>
      </c>
      <c r="AS608" s="14">
        <v>0.626</v>
      </c>
      <c r="AT608" s="14">
        <v>0.5</v>
      </c>
      <c r="AU608" s="14">
        <v>0.79900000000000004</v>
      </c>
      <c r="AV608" s="14">
        <v>0.61399999999999999</v>
      </c>
      <c r="AW608" s="14">
        <v>16920</v>
      </c>
      <c r="AX608" s="14">
        <v>2247</v>
      </c>
      <c r="AY608" s="14">
        <v>20053</v>
      </c>
      <c r="AZ608" s="14">
        <v>27459</v>
      </c>
      <c r="BA608" s="56">
        <f t="shared" si="458"/>
        <v>0.2537530556846983</v>
      </c>
      <c r="BB608" s="56">
        <f t="shared" si="458"/>
        <v>3.3698765728340255E-2</v>
      </c>
      <c r="BC608" s="56">
        <f t="shared" si="458"/>
        <v>0.3007393632178047</v>
      </c>
      <c r="BD608" s="56">
        <f t="shared" si="457"/>
        <v>0.4118088153691567</v>
      </c>
      <c r="BE608" s="54"/>
      <c r="BG608" s="36">
        <f t="shared" si="461"/>
        <v>0.69524848586071009</v>
      </c>
      <c r="BH608" s="36">
        <f t="shared" si="462"/>
        <v>1.4575320324208119</v>
      </c>
      <c r="BI608" s="36">
        <f t="shared" si="463"/>
        <v>1.3864459690852542</v>
      </c>
      <c r="BJ608" s="36">
        <f t="shared" si="464"/>
        <v>0.40092204694017997</v>
      </c>
      <c r="BK608" s="36">
        <f t="shared" si="465"/>
        <v>0.40721980510188366</v>
      </c>
      <c r="BL608" s="36">
        <f t="shared" si="466"/>
        <v>1.4575267681901121</v>
      </c>
      <c r="BM608" s="36">
        <f t="shared" si="467"/>
        <v>3.3611111111111119E-2</v>
      </c>
      <c r="BN608" s="36">
        <f t="shared" si="468"/>
        <v>1.2311480455524854E-3</v>
      </c>
      <c r="BO608" s="36">
        <f t="shared" si="469"/>
        <v>9.6116878123798516E-3</v>
      </c>
      <c r="BP608" s="36">
        <f t="shared" si="470"/>
        <v>3.3610993369801993E-2</v>
      </c>
      <c r="BQ608" s="36">
        <f t="shared" si="471"/>
        <v>1.2311374112059478E-3</v>
      </c>
      <c r="BR608" s="36">
        <f t="shared" si="472"/>
        <v>9.6115797317073617E-3</v>
      </c>
      <c r="BS608" s="36">
        <f t="shared" si="473"/>
        <v>0.86513463901827925</v>
      </c>
      <c r="BT608" s="36">
        <f t="shared" si="474"/>
        <v>0.97219527928971039</v>
      </c>
      <c r="BU608" s="36">
        <f t="shared" si="475"/>
        <v>0.4535439781560402</v>
      </c>
      <c r="BV608" s="36">
        <f t="shared" si="476"/>
        <v>0.82692195452199813</v>
      </c>
      <c r="BW608" s="36">
        <f t="shared" si="477"/>
        <v>0.61782681459778388</v>
      </c>
      <c r="BX608" s="36">
        <f t="shared" si="478"/>
        <v>0.71495732464662709</v>
      </c>
      <c r="BY608" s="36">
        <f t="shared" si="479"/>
        <v>0.45354403717560315</v>
      </c>
      <c r="BZ608" s="36">
        <f t="shared" si="480"/>
        <v>0.82692204223406107</v>
      </c>
      <c r="CA608" s="36">
        <f t="shared" si="481"/>
        <v>7.949425835942546E-2</v>
      </c>
      <c r="CB608" s="36">
        <f t="shared" si="482"/>
        <v>0.24111971840032895</v>
      </c>
      <c r="CC608" s="36">
        <f t="shared" si="483"/>
        <v>1.1049638968393439E-3</v>
      </c>
      <c r="CD608" s="36">
        <f t="shared" si="484"/>
        <v>6.3341741363001622E-2</v>
      </c>
      <c r="CE608" s="36">
        <f t="shared" si="485"/>
        <v>1.7921436004162312E-2</v>
      </c>
      <c r="CF608" s="36">
        <f t="shared" si="486"/>
        <v>5.288059249764103E-2</v>
      </c>
      <c r="CG608" s="36">
        <f t="shared" si="487"/>
        <v>3.4163802192231129E-3</v>
      </c>
      <c r="CH608" s="36">
        <f t="shared" si="488"/>
        <v>1.1028291781723853E-2</v>
      </c>
      <c r="CI608" s="36">
        <f t="shared" si="489"/>
        <v>2.4440392034350215E-2</v>
      </c>
      <c r="CJ608" s="36">
        <f t="shared" si="490"/>
        <v>6.100304833793007E-2</v>
      </c>
      <c r="CK608" s="36">
        <f t="shared" si="491"/>
        <v>7.3637606103608439E-3</v>
      </c>
      <c r="CL608" s="36">
        <f t="shared" si="492"/>
        <v>1.6661133745787426E-2</v>
      </c>
      <c r="CM608" s="36">
        <f t="shared" si="493"/>
        <v>7.1692397379659212E-2</v>
      </c>
      <c r="CN608" s="36">
        <f t="shared" si="494"/>
        <v>0.99868934535441789</v>
      </c>
      <c r="CO608" s="36">
        <f t="shared" si="495"/>
        <v>0.96728073109621904</v>
      </c>
      <c r="CP608" s="36">
        <f t="shared" si="496"/>
        <v>0.74694401974450242</v>
      </c>
      <c r="CQ608" s="36">
        <f t="shared" si="497"/>
        <v>2752.7722478272417</v>
      </c>
      <c r="CR608" s="36">
        <f t="shared" si="498"/>
        <v>0.90655884698842903</v>
      </c>
      <c r="CS608" s="36">
        <f t="shared" si="499"/>
        <v>4.1810709451537309E-2</v>
      </c>
      <c r="CT608" s="36">
        <f t="shared" si="500"/>
        <v>79.414371964974279</v>
      </c>
      <c r="CU608" s="36"/>
      <c r="CV608" s="42" t="str">
        <f t="shared" si="501"/>
        <v>Pocrane</v>
      </c>
      <c r="CW608" s="43">
        <f t="shared" si="505"/>
        <v>1.4575320324208119</v>
      </c>
      <c r="CX608" s="43">
        <f t="shared" si="505"/>
        <v>1.3864459690852542</v>
      </c>
      <c r="CY608" s="43">
        <f t="shared" si="505"/>
        <v>9.6116878123798516E-3</v>
      </c>
      <c r="CZ608" s="43">
        <f t="shared" si="505"/>
        <v>0.82692195452199813</v>
      </c>
      <c r="DA608" s="43">
        <f t="shared" si="505"/>
        <v>0.71495732464662709</v>
      </c>
      <c r="DB608" s="43">
        <f t="shared" si="505"/>
        <v>2.4440392034350215E-2</v>
      </c>
      <c r="DC608" s="43">
        <f t="shared" si="505"/>
        <v>6.100304833793007E-2</v>
      </c>
      <c r="DD608" s="43">
        <f t="shared" si="505"/>
        <v>7.3637606103608439E-3</v>
      </c>
      <c r="DE608" s="43">
        <f t="shared" si="505"/>
        <v>1.6661133745787426E-2</v>
      </c>
      <c r="DF608" s="43">
        <f t="shared" si="505"/>
        <v>2752.7722478272417</v>
      </c>
      <c r="DG608" s="43">
        <f t="shared" si="505"/>
        <v>0.90655884698842903</v>
      </c>
      <c r="DH608" s="43">
        <f t="shared" si="505"/>
        <v>4.1810709451537309E-2</v>
      </c>
      <c r="DI608" s="43">
        <f t="shared" si="505"/>
        <v>79.414371964974279</v>
      </c>
      <c r="DJ608" s="51">
        <f t="shared" si="460"/>
        <v>218.27999435783627</v>
      </c>
      <c r="DL608" s="40">
        <f t="shared" si="504"/>
        <v>605</v>
      </c>
      <c r="DM608" s="58">
        <f t="shared" si="502"/>
        <v>173.68787130871462</v>
      </c>
      <c r="DN608" s="57" t="str">
        <f t="shared" si="503"/>
        <v>Córrego Danta</v>
      </c>
    </row>
    <row r="609" spans="1:118" x14ac:dyDescent="0.3">
      <c r="A609" s="12">
        <v>315200</v>
      </c>
      <c r="B609" s="12" t="s">
        <v>29</v>
      </c>
      <c r="C609" s="12" t="s">
        <v>28</v>
      </c>
      <c r="D609" s="27" t="s">
        <v>633</v>
      </c>
      <c r="E609" s="13">
        <v>19916</v>
      </c>
      <c r="F609" s="14">
        <v>12.77</v>
      </c>
      <c r="G609" s="14">
        <v>43.3</v>
      </c>
      <c r="H609" s="15">
        <v>2543.2732000000001</v>
      </c>
      <c r="I609" s="15">
        <v>8623.6280000000006</v>
      </c>
      <c r="J609" s="15">
        <v>41.165199999999999</v>
      </c>
      <c r="K609" s="13">
        <v>25417</v>
      </c>
      <c r="L609" s="14">
        <v>8.77</v>
      </c>
      <c r="M609" s="14">
        <v>27.3</v>
      </c>
      <c r="N609" s="15">
        <v>2229.0709000000002</v>
      </c>
      <c r="O609" s="15">
        <v>6938.8410000000003</v>
      </c>
      <c r="P609" s="15">
        <v>42.386299999999999</v>
      </c>
      <c r="Q609" s="13">
        <v>28857</v>
      </c>
      <c r="R609" s="14">
        <v>2.36</v>
      </c>
      <c r="S609" s="14">
        <v>10.029999999999999</v>
      </c>
      <c r="T609" s="15">
        <v>681.02520000000004</v>
      </c>
      <c r="U609" s="14">
        <v>2894.3571000000002</v>
      </c>
      <c r="V609" s="14">
        <v>20.808700000000002</v>
      </c>
      <c r="W609" s="14">
        <v>0.56000000000000005</v>
      </c>
      <c r="X609" s="14">
        <v>0.63</v>
      </c>
      <c r="Y609" s="14">
        <v>0.52</v>
      </c>
      <c r="Z609" s="14">
        <v>106.57380000000001</v>
      </c>
      <c r="AA609" s="14">
        <v>115.1614</v>
      </c>
      <c r="AB609" s="14">
        <v>105.182</v>
      </c>
      <c r="AC609" s="14">
        <v>97471.392999999996</v>
      </c>
      <c r="AD609" s="14">
        <v>562650.17799999996</v>
      </c>
      <c r="AE609" s="14">
        <v>3773.8652999999999</v>
      </c>
      <c r="AF609" s="14">
        <v>18183.439999999999</v>
      </c>
      <c r="AG609" s="14">
        <v>25828</v>
      </c>
      <c r="AH609" s="14">
        <v>30943</v>
      </c>
      <c r="AI609" s="14">
        <v>93.717799999999997</v>
      </c>
      <c r="AJ609" s="14">
        <v>97.509200000000007</v>
      </c>
      <c r="AK609" s="14">
        <v>0.42599999999999999</v>
      </c>
      <c r="AL609" s="14">
        <v>0.189</v>
      </c>
      <c r="AM609" s="14">
        <v>0.71099999999999997</v>
      </c>
      <c r="AN609" s="14">
        <v>0.57699999999999996</v>
      </c>
      <c r="AO609" s="14">
        <v>0.54600000000000004</v>
      </c>
      <c r="AP609" s="14">
        <v>0.33300000000000002</v>
      </c>
      <c r="AQ609" s="14">
        <v>0.74399999999999999</v>
      </c>
      <c r="AR609" s="14">
        <v>0.65700000000000003</v>
      </c>
      <c r="AS609" s="14">
        <v>0.68899999999999995</v>
      </c>
      <c r="AT609" s="14">
        <v>0.56399999999999995</v>
      </c>
      <c r="AU609" s="14">
        <v>0.83399999999999996</v>
      </c>
      <c r="AV609" s="14">
        <v>0.69399999999999995</v>
      </c>
      <c r="AW609" s="14">
        <v>102371</v>
      </c>
      <c r="AX609" s="14">
        <v>75607</v>
      </c>
      <c r="AY609" s="14">
        <v>234241</v>
      </c>
      <c r="AZ609" s="14">
        <v>104830</v>
      </c>
      <c r="BA609" s="56">
        <f t="shared" si="458"/>
        <v>0.19799090608433631</v>
      </c>
      <c r="BB609" s="56">
        <f t="shared" si="458"/>
        <v>0.1462279203711834</v>
      </c>
      <c r="BC609" s="56">
        <f t="shared" si="458"/>
        <v>0.45303443193971943</v>
      </c>
      <c r="BD609" s="56">
        <f t="shared" si="457"/>
        <v>0.20274674160476086</v>
      </c>
      <c r="BE609" s="54"/>
      <c r="BG609" s="36">
        <f t="shared" si="461"/>
        <v>0.21596372672069225</v>
      </c>
      <c r="BH609" s="36">
        <f t="shared" si="462"/>
        <v>0.11487732347841098</v>
      </c>
      <c r="BI609" s="36">
        <f t="shared" si="463"/>
        <v>2.0793049423988658E-2</v>
      </c>
      <c r="BJ609" s="36">
        <f t="shared" si="464"/>
        <v>0.41750304737436733</v>
      </c>
      <c r="BK609" s="36">
        <f t="shared" si="465"/>
        <v>0.2936614664326091</v>
      </c>
      <c r="BL609" s="36">
        <f t="shared" si="466"/>
        <v>0.11487778795997999</v>
      </c>
      <c r="BM609" s="36">
        <f t="shared" si="467"/>
        <v>4.444444444444428E-3</v>
      </c>
      <c r="BN609" s="36">
        <f t="shared" si="468"/>
        <v>1.1080332409972322E-2</v>
      </c>
      <c r="BO609" s="36">
        <f t="shared" si="469"/>
        <v>3.844675124951914E-4</v>
      </c>
      <c r="BP609" s="36">
        <f t="shared" si="470"/>
        <v>4.4444288753457076E-3</v>
      </c>
      <c r="BQ609" s="36">
        <f t="shared" si="471"/>
        <v>1.108043875392236E-2</v>
      </c>
      <c r="BR609" s="36">
        <f t="shared" si="472"/>
        <v>3.8445558641097909E-4</v>
      </c>
      <c r="BS609" s="36">
        <f t="shared" si="473"/>
        <v>0.48964989163630135</v>
      </c>
      <c r="BT609" s="36">
        <f t="shared" si="474"/>
        <v>0.78802236812561344</v>
      </c>
      <c r="BU609" s="36">
        <f t="shared" si="475"/>
        <v>0.21298910773460442</v>
      </c>
      <c r="BV609" s="36">
        <f t="shared" si="476"/>
        <v>0.62199943392599721</v>
      </c>
      <c r="BW609" s="36">
        <f t="shared" si="477"/>
        <v>0.19573967336667877</v>
      </c>
      <c r="BX609" s="36">
        <f t="shared" si="478"/>
        <v>0.21961840985569783</v>
      </c>
      <c r="BY609" s="36">
        <f t="shared" si="479"/>
        <v>0.21298907057037925</v>
      </c>
      <c r="BZ609" s="36">
        <f t="shared" si="480"/>
        <v>0.62199959031188845</v>
      </c>
      <c r="CA609" s="36">
        <f t="shared" si="481"/>
        <v>1.8469526720949269E-2</v>
      </c>
      <c r="CB609" s="36">
        <f t="shared" si="482"/>
        <v>0.10405827263267432</v>
      </c>
      <c r="CC609" s="36">
        <f t="shared" si="483"/>
        <v>2.3211915194020811E-4</v>
      </c>
      <c r="CD609" s="36">
        <f t="shared" si="484"/>
        <v>1.0162830503130512E-3</v>
      </c>
      <c r="CE609" s="36">
        <f t="shared" si="485"/>
        <v>1.4245577523413091E-2</v>
      </c>
      <c r="CF609" s="36">
        <f t="shared" si="486"/>
        <v>8.8487421887517972E-2</v>
      </c>
      <c r="CG609" s="36">
        <f t="shared" si="487"/>
        <v>2.9852963257767174E-3</v>
      </c>
      <c r="CH609" s="36">
        <f t="shared" si="488"/>
        <v>8.8688200784190342E-4</v>
      </c>
      <c r="CI609" s="36">
        <f t="shared" si="489"/>
        <v>5.1020408163265423E-3</v>
      </c>
      <c r="CJ609" s="36">
        <f t="shared" si="490"/>
        <v>2.2681085788938918E-2</v>
      </c>
      <c r="CK609" s="36">
        <f t="shared" si="491"/>
        <v>2.0945807958359804E-3</v>
      </c>
      <c r="CL609" s="36">
        <f t="shared" si="492"/>
        <v>2.434485186861835E-4</v>
      </c>
      <c r="CM609" s="36">
        <f t="shared" si="493"/>
        <v>11.766975280846285</v>
      </c>
      <c r="CN609" s="36">
        <f t="shared" si="494"/>
        <v>0.9563712061045252</v>
      </c>
      <c r="CO609" s="36">
        <f t="shared" si="495"/>
        <v>0.65175314334624612</v>
      </c>
      <c r="CP609" s="36">
        <f t="shared" si="496"/>
        <v>0.23211541606087197</v>
      </c>
      <c r="CQ609" s="36">
        <f t="shared" si="497"/>
        <v>1657.9181949781605</v>
      </c>
      <c r="CR609" s="36">
        <f t="shared" si="498"/>
        <v>0.62773291533562281</v>
      </c>
      <c r="CS609" s="36">
        <f t="shared" si="499"/>
        <v>0.66329017041321414</v>
      </c>
      <c r="CT609" s="36">
        <f t="shared" si="500"/>
        <v>15.052366351578678</v>
      </c>
      <c r="CU609" s="36"/>
      <c r="CV609" s="42" t="str">
        <f t="shared" si="501"/>
        <v>Pompéu</v>
      </c>
      <c r="CW609" s="43">
        <f t="shared" si="505"/>
        <v>0.11487732347841098</v>
      </c>
      <c r="CX609" s="43">
        <f t="shared" si="505"/>
        <v>2.0793049423988658E-2</v>
      </c>
      <c r="CY609" s="43">
        <f t="shared" si="505"/>
        <v>3.844675124951914E-4</v>
      </c>
      <c r="CZ609" s="43">
        <f t="shared" si="505"/>
        <v>0.62199943392599721</v>
      </c>
      <c r="DA609" s="43">
        <f t="shared" si="505"/>
        <v>0.21961840985569783</v>
      </c>
      <c r="DB609" s="43">
        <f t="shared" si="505"/>
        <v>5.1020408163265423E-3</v>
      </c>
      <c r="DC609" s="43">
        <f t="shared" si="505"/>
        <v>2.2681085788938918E-2</v>
      </c>
      <c r="DD609" s="43">
        <f t="shared" si="505"/>
        <v>2.0945807958359804E-3</v>
      </c>
      <c r="DE609" s="43">
        <f t="shared" si="505"/>
        <v>2.434485186861835E-4</v>
      </c>
      <c r="DF609" s="43">
        <f t="shared" si="505"/>
        <v>1657.9181949781605</v>
      </c>
      <c r="DG609" s="43">
        <f t="shared" si="505"/>
        <v>0.62773291533562281</v>
      </c>
      <c r="DH609" s="43">
        <f t="shared" si="505"/>
        <v>0.66329017041321414</v>
      </c>
      <c r="DI609" s="43">
        <f t="shared" si="505"/>
        <v>15.052366351578678</v>
      </c>
      <c r="DJ609" s="51">
        <f t="shared" si="460"/>
        <v>128.86687525043109</v>
      </c>
      <c r="DL609" s="40">
        <f t="shared" si="504"/>
        <v>606</v>
      </c>
      <c r="DM609" s="58">
        <f t="shared" si="502"/>
        <v>174.53080497569994</v>
      </c>
      <c r="DN609" s="57" t="str">
        <f t="shared" si="503"/>
        <v>Santa Fé de Minas</v>
      </c>
    </row>
    <row r="610" spans="1:118" x14ac:dyDescent="0.3">
      <c r="A610" s="12">
        <v>315210</v>
      </c>
      <c r="B610" s="12" t="s">
        <v>29</v>
      </c>
      <c r="C610" s="12" t="s">
        <v>28</v>
      </c>
      <c r="D610" s="27" t="s">
        <v>116</v>
      </c>
      <c r="E610" s="13">
        <v>51695</v>
      </c>
      <c r="F610" s="14">
        <v>15.4</v>
      </c>
      <c r="G610" s="14">
        <v>42.17</v>
      </c>
      <c r="H610" s="15">
        <v>7961.03</v>
      </c>
      <c r="I610" s="15">
        <v>21799.781500000001</v>
      </c>
      <c r="J610" s="15">
        <v>49.6432</v>
      </c>
      <c r="K610" s="13">
        <v>54945</v>
      </c>
      <c r="L610" s="14">
        <v>6.43</v>
      </c>
      <c r="M610" s="14">
        <v>23.83</v>
      </c>
      <c r="N610" s="15">
        <v>3532.9634999999998</v>
      </c>
      <c r="O610" s="15">
        <v>13093.393499999998</v>
      </c>
      <c r="P610" s="15">
        <v>31.076799999999999</v>
      </c>
      <c r="Q610" s="13">
        <v>56530</v>
      </c>
      <c r="R610" s="14">
        <v>2.73</v>
      </c>
      <c r="S610" s="14">
        <v>10.47</v>
      </c>
      <c r="T610" s="15">
        <v>1543.269</v>
      </c>
      <c r="U610" s="14">
        <v>5918.6909999999998</v>
      </c>
      <c r="V610" s="14">
        <v>24.071100000000001</v>
      </c>
      <c r="W610" s="14">
        <v>0.59</v>
      </c>
      <c r="X610" s="14">
        <v>0.56999999999999995</v>
      </c>
      <c r="Y610" s="14">
        <v>0.51</v>
      </c>
      <c r="Z610" s="14">
        <v>112.2831</v>
      </c>
      <c r="AA610" s="14">
        <v>104.1936</v>
      </c>
      <c r="AB610" s="14">
        <v>103.1593</v>
      </c>
      <c r="AC610" s="14">
        <v>204038.15289999999</v>
      </c>
      <c r="AD610" s="14">
        <v>1303166.818</v>
      </c>
      <c r="AE610" s="14">
        <v>3697.8841000000002</v>
      </c>
      <c r="AF610" s="14">
        <v>21786.99</v>
      </c>
      <c r="AG610" s="14">
        <v>55177</v>
      </c>
      <c r="AH610" s="14">
        <v>59814</v>
      </c>
      <c r="AI610" s="14">
        <v>91.8309</v>
      </c>
      <c r="AJ610" s="14">
        <v>116.8334</v>
      </c>
      <c r="AK610" s="14">
        <v>0.48699999999999999</v>
      </c>
      <c r="AL610" s="14">
        <v>0.28299999999999997</v>
      </c>
      <c r="AM610" s="14">
        <v>0.67500000000000004</v>
      </c>
      <c r="AN610" s="14">
        <v>0.60499999999999998</v>
      </c>
      <c r="AO610" s="14">
        <v>0.62</v>
      </c>
      <c r="AP610" s="14">
        <v>0.48399999999999999</v>
      </c>
      <c r="AQ610" s="14">
        <v>0.747</v>
      </c>
      <c r="AR610" s="14">
        <v>0.65800000000000003</v>
      </c>
      <c r="AS610" s="14">
        <v>0.71699999999999997</v>
      </c>
      <c r="AT610" s="14">
        <v>0.60799999999999998</v>
      </c>
      <c r="AU610" s="14">
        <v>0.84799999999999998</v>
      </c>
      <c r="AV610" s="14">
        <v>0.71399999999999997</v>
      </c>
      <c r="AW610" s="14">
        <v>37063</v>
      </c>
      <c r="AX610" s="14">
        <v>203800</v>
      </c>
      <c r="AY610" s="14">
        <v>692057</v>
      </c>
      <c r="AZ610" s="14">
        <v>210563</v>
      </c>
      <c r="BA610" s="56">
        <f t="shared" si="458"/>
        <v>3.2412375173045863E-2</v>
      </c>
      <c r="BB610" s="56">
        <f t="shared" si="458"/>
        <v>0.17822739822104919</v>
      </c>
      <c r="BC610" s="56">
        <f t="shared" si="458"/>
        <v>0.60521844225056254</v>
      </c>
      <c r="BD610" s="56">
        <f t="shared" si="457"/>
        <v>0.1841417843553424</v>
      </c>
      <c r="BE610" s="54"/>
      <c r="BG610" s="36">
        <f t="shared" si="461"/>
        <v>2.3619131221023727E-3</v>
      </c>
      <c r="BH610" s="36">
        <f t="shared" si="462"/>
        <v>5.5363321799307932E-2</v>
      </c>
      <c r="BI610" s="36">
        <f t="shared" si="463"/>
        <v>1.1375350906824769E-2</v>
      </c>
      <c r="BJ610" s="36">
        <f t="shared" si="464"/>
        <v>3.9255409949153899E-2</v>
      </c>
      <c r="BK610" s="36">
        <f t="shared" si="465"/>
        <v>3.9991923754509979E-3</v>
      </c>
      <c r="BL610" s="36">
        <f t="shared" si="466"/>
        <v>5.5363409740167097E-2</v>
      </c>
      <c r="BM610" s="36">
        <f t="shared" si="467"/>
        <v>2.7777777777777951E-4</v>
      </c>
      <c r="BN610" s="36">
        <f t="shared" si="468"/>
        <v>0</v>
      </c>
      <c r="BO610" s="36">
        <f t="shared" si="469"/>
        <v>0</v>
      </c>
      <c r="BP610" s="36">
        <f t="shared" si="470"/>
        <v>2.7777680470910673E-4</v>
      </c>
      <c r="BQ610" s="36">
        <f t="shared" si="471"/>
        <v>0</v>
      </c>
      <c r="BR610" s="36">
        <f t="shared" si="472"/>
        <v>0</v>
      </c>
      <c r="BS610" s="36">
        <f t="shared" si="473"/>
        <v>0.13799921678933866</v>
      </c>
      <c r="BT610" s="36">
        <f t="shared" si="474"/>
        <v>0.54747254853428606</v>
      </c>
      <c r="BU610" s="36">
        <f t="shared" si="475"/>
        <v>0.2231137495237791</v>
      </c>
      <c r="BV610" s="36">
        <f t="shared" si="476"/>
        <v>0.55769294927409929</v>
      </c>
      <c r="BW610" s="36">
        <f t="shared" si="477"/>
        <v>3.6542859368728725E-2</v>
      </c>
      <c r="BX610" s="36">
        <f t="shared" si="478"/>
        <v>7.3709830283625569E-4</v>
      </c>
      <c r="BY610" s="36">
        <f t="shared" si="479"/>
        <v>0.22311387842371516</v>
      </c>
      <c r="BZ610" s="36">
        <f t="shared" si="480"/>
        <v>0.55769292134034798</v>
      </c>
      <c r="CA610" s="36">
        <f t="shared" si="481"/>
        <v>1.481182806759124E-4</v>
      </c>
      <c r="CB610" s="36">
        <f t="shared" si="482"/>
        <v>2.0554720520034181E-4</v>
      </c>
      <c r="CC610" s="36">
        <f t="shared" si="483"/>
        <v>4.2376132779828185E-3</v>
      </c>
      <c r="CD610" s="36">
        <f t="shared" si="484"/>
        <v>2.2803026890680619E-4</v>
      </c>
      <c r="CE610" s="36">
        <f t="shared" si="485"/>
        <v>0</v>
      </c>
      <c r="CF610" s="36">
        <f t="shared" si="486"/>
        <v>4.4508536737346071E-4</v>
      </c>
      <c r="CG610" s="36">
        <f t="shared" si="487"/>
        <v>2.5832742678435624E-3</v>
      </c>
      <c r="CH610" s="36">
        <f t="shared" si="488"/>
        <v>9.8269474553119201E-4</v>
      </c>
      <c r="CI610" s="36">
        <f t="shared" si="489"/>
        <v>1.1351995408344882E-3</v>
      </c>
      <c r="CJ610" s="36">
        <f t="shared" si="490"/>
        <v>7.1127885034112433E-3</v>
      </c>
      <c r="CK610" s="36">
        <f t="shared" si="491"/>
        <v>8.8496038624069965E-4</v>
      </c>
      <c r="CL610" s="36">
        <f t="shared" si="492"/>
        <v>1.6296966953372331E-4</v>
      </c>
      <c r="CM610" s="36">
        <f t="shared" si="493"/>
        <v>0.36478316982160064</v>
      </c>
      <c r="CN610" s="36">
        <f t="shared" si="494"/>
        <v>0.88462145343756626</v>
      </c>
      <c r="CO610" s="36">
        <f t="shared" si="495"/>
        <v>0.18551178279825828</v>
      </c>
      <c r="CP610" s="36">
        <f t="shared" si="496"/>
        <v>1.6725427221309802E-3</v>
      </c>
      <c r="CQ610" s="36">
        <f t="shared" si="497"/>
        <v>33.982229175383736</v>
      </c>
      <c r="CR610" s="36">
        <f t="shared" si="498"/>
        <v>0.55777522291741044</v>
      </c>
      <c r="CS610" s="36">
        <f t="shared" si="499"/>
        <v>2.0275797751321925</v>
      </c>
      <c r="CT610" s="36">
        <f t="shared" si="500"/>
        <v>11.778288483498567</v>
      </c>
      <c r="CU610" s="36"/>
      <c r="CV610" s="42" t="str">
        <f t="shared" si="501"/>
        <v>Ponte Nova</v>
      </c>
      <c r="CW610" s="43">
        <f t="shared" si="505"/>
        <v>5.5363321799307932E-2</v>
      </c>
      <c r="CX610" s="43">
        <f t="shared" si="505"/>
        <v>1.1375350906824769E-2</v>
      </c>
      <c r="CY610" s="43">
        <f t="shared" si="505"/>
        <v>0</v>
      </c>
      <c r="CZ610" s="43">
        <f t="shared" si="505"/>
        <v>0.55769294927409929</v>
      </c>
      <c r="DA610" s="43">
        <f t="shared" si="505"/>
        <v>7.3709830283625569E-4</v>
      </c>
      <c r="DB610" s="43">
        <f t="shared" si="505"/>
        <v>1.1351995408344882E-3</v>
      </c>
      <c r="DC610" s="43">
        <f t="shared" si="505"/>
        <v>7.1127885034112433E-3</v>
      </c>
      <c r="DD610" s="43">
        <f t="shared" si="505"/>
        <v>8.8496038624069965E-4</v>
      </c>
      <c r="DE610" s="43">
        <f t="shared" si="505"/>
        <v>1.6296966953372331E-4</v>
      </c>
      <c r="DF610" s="43">
        <f t="shared" si="505"/>
        <v>33.982229175383736</v>
      </c>
      <c r="DG610" s="43">
        <f t="shared" si="505"/>
        <v>0.55777522291741044</v>
      </c>
      <c r="DH610" s="43">
        <f t="shared" si="505"/>
        <v>2.0275797751321925</v>
      </c>
      <c r="DI610" s="43">
        <f t="shared" si="505"/>
        <v>11.778288483498567</v>
      </c>
      <c r="DJ610" s="51">
        <f t="shared" si="460"/>
        <v>3.7677182534857687</v>
      </c>
      <c r="DL610" s="40">
        <f t="shared" si="504"/>
        <v>607</v>
      </c>
      <c r="DM610" s="58">
        <f t="shared" si="502"/>
        <v>174.6481138565816</v>
      </c>
      <c r="DN610" s="57" t="str">
        <f t="shared" si="503"/>
        <v>Brasilândia de Minas</v>
      </c>
    </row>
    <row r="611" spans="1:118" x14ac:dyDescent="0.3">
      <c r="A611" s="12">
        <v>315213</v>
      </c>
      <c r="B611" s="12" t="s">
        <v>29</v>
      </c>
      <c r="C611" s="12" t="s">
        <v>28</v>
      </c>
      <c r="D611" s="27" t="s">
        <v>634</v>
      </c>
      <c r="E611" s="13">
        <v>3043</v>
      </c>
      <c r="F611" s="14">
        <v>37.83</v>
      </c>
      <c r="G611" s="14">
        <v>73.709999999999994</v>
      </c>
      <c r="H611" s="15">
        <v>1151.1668999999999</v>
      </c>
      <c r="I611" s="15">
        <v>2242.9953</v>
      </c>
      <c r="J611" s="15">
        <v>121.9483</v>
      </c>
      <c r="K611" s="13">
        <v>3491</v>
      </c>
      <c r="L611" s="14">
        <v>40.950000000000003</v>
      </c>
      <c r="M611" s="14">
        <v>65.14</v>
      </c>
      <c r="N611" s="15">
        <v>1429.5645000000002</v>
      </c>
      <c r="O611" s="15">
        <v>2274.0373999999997</v>
      </c>
      <c r="P611" s="15">
        <v>197.91550000000001</v>
      </c>
      <c r="Q611" s="13">
        <v>3948</v>
      </c>
      <c r="R611" s="14">
        <v>16.920000000000002</v>
      </c>
      <c r="S611" s="14">
        <v>33.26</v>
      </c>
      <c r="T611" s="15">
        <v>668.00160000000005</v>
      </c>
      <c r="U611" s="14">
        <v>1313.1048000000001</v>
      </c>
      <c r="V611" s="14">
        <v>149.18770000000001</v>
      </c>
      <c r="W611" s="14">
        <v>0.4</v>
      </c>
      <c r="X611" s="14">
        <v>0.61</v>
      </c>
      <c r="Y611" s="14">
        <v>0.45</v>
      </c>
      <c r="Z611" s="14">
        <v>76.124200000000002</v>
      </c>
      <c r="AA611" s="14">
        <v>111.5055</v>
      </c>
      <c r="AB611" s="14">
        <v>91.022900000000007</v>
      </c>
      <c r="AC611" s="14">
        <v>6974.6679999999997</v>
      </c>
      <c r="AD611" s="14">
        <v>34373.559000000001</v>
      </c>
      <c r="AE611" s="14">
        <v>1923.5156999999999</v>
      </c>
      <c r="AF611" s="14">
        <v>8209.59</v>
      </c>
      <c r="AG611" s="14">
        <v>3626</v>
      </c>
      <c r="AH611" s="14">
        <v>4187</v>
      </c>
      <c r="AI611" s="14">
        <v>47.767400000000002</v>
      </c>
      <c r="AJ611" s="14">
        <v>44.0242</v>
      </c>
      <c r="AK611" s="14">
        <v>0.26900000000000002</v>
      </c>
      <c r="AL611" s="14">
        <v>7.0999999999999994E-2</v>
      </c>
      <c r="AM611" s="14">
        <v>0.63600000000000001</v>
      </c>
      <c r="AN611" s="14">
        <v>0.43</v>
      </c>
      <c r="AO611" s="14">
        <v>0.46200000000000002</v>
      </c>
      <c r="AP611" s="14">
        <v>0.29299999999999998</v>
      </c>
      <c r="AQ611" s="14">
        <v>0.70099999999999996</v>
      </c>
      <c r="AR611" s="14">
        <v>0.48099999999999998</v>
      </c>
      <c r="AS611" s="14">
        <v>0.60599999999999998</v>
      </c>
      <c r="AT611" s="14">
        <v>0.49299999999999999</v>
      </c>
      <c r="AU611" s="14">
        <v>0.79700000000000004</v>
      </c>
      <c r="AV611" s="14">
        <v>0.56499999999999995</v>
      </c>
      <c r="AW611" s="14">
        <v>5699</v>
      </c>
      <c r="AX611" s="14">
        <v>2633</v>
      </c>
      <c r="AY611" s="14">
        <v>8475</v>
      </c>
      <c r="AZ611" s="14">
        <v>16785</v>
      </c>
      <c r="BA611" s="56">
        <f t="shared" si="458"/>
        <v>0.16965348892593474</v>
      </c>
      <c r="BB611" s="56">
        <f t="shared" si="458"/>
        <v>7.8381757561324122E-2</v>
      </c>
      <c r="BC611" s="56">
        <f t="shared" si="458"/>
        <v>0.25229221243153133</v>
      </c>
      <c r="BD611" s="56">
        <f t="shared" si="457"/>
        <v>0.49967254108120979</v>
      </c>
      <c r="BE611" s="54"/>
      <c r="BG611" s="36">
        <f t="shared" si="461"/>
        <v>0.85889676388242453</v>
      </c>
      <c r="BH611" s="36">
        <f t="shared" si="462"/>
        <v>13.983828825647914</v>
      </c>
      <c r="BI611" s="36">
        <f t="shared" si="463"/>
        <v>3.3778174469126006</v>
      </c>
      <c r="BJ611" s="36">
        <f t="shared" si="464"/>
        <v>0.42629370837353148</v>
      </c>
      <c r="BK611" s="36">
        <f t="shared" si="465"/>
        <v>0.62753770043874479</v>
      </c>
      <c r="BL611" s="36">
        <f t="shared" si="466"/>
        <v>13.983768727581326</v>
      </c>
      <c r="BM611" s="36">
        <f t="shared" si="467"/>
        <v>0.11111111111111106</v>
      </c>
      <c r="BN611" s="36">
        <f t="shared" si="468"/>
        <v>4.9245921822099106E-3</v>
      </c>
      <c r="BO611" s="36">
        <f t="shared" si="469"/>
        <v>1.3840830449826995E-2</v>
      </c>
      <c r="BP611" s="36">
        <f t="shared" si="470"/>
        <v>0.11111072188364299</v>
      </c>
      <c r="BQ611" s="36">
        <f t="shared" si="471"/>
        <v>4.9246843471767191E-3</v>
      </c>
      <c r="BR611" s="36">
        <f t="shared" si="472"/>
        <v>1.3840857283737563E-2</v>
      </c>
      <c r="BS611" s="36">
        <f t="shared" si="473"/>
        <v>0.9574921666072671</v>
      </c>
      <c r="BT611" s="36">
        <f t="shared" si="474"/>
        <v>0.98632650898593677</v>
      </c>
      <c r="BU611" s="36">
        <f t="shared" si="475"/>
        <v>0.52639912385172094</v>
      </c>
      <c r="BV611" s="36">
        <f t="shared" si="476"/>
        <v>0.81827754502865357</v>
      </c>
      <c r="BW611" s="36">
        <f t="shared" si="477"/>
        <v>0.84957118724483949</v>
      </c>
      <c r="BX611" s="36">
        <f t="shared" si="478"/>
        <v>0.86136810229437644</v>
      </c>
      <c r="BY611" s="36">
        <f t="shared" si="479"/>
        <v>0.52639893133003679</v>
      </c>
      <c r="BZ611" s="36">
        <f t="shared" si="480"/>
        <v>0.81827744358029297</v>
      </c>
      <c r="CA611" s="36">
        <f t="shared" si="481"/>
        <v>0.2064439680887393</v>
      </c>
      <c r="CB611" s="36">
        <f t="shared" si="482"/>
        <v>0.555799642861731</v>
      </c>
      <c r="CC611" s="36">
        <f t="shared" si="483"/>
        <v>1.4188043369832945E-2</v>
      </c>
      <c r="CD611" s="36">
        <f t="shared" si="484"/>
        <v>7.7575334444394392E-2</v>
      </c>
      <c r="CE611" s="36">
        <f t="shared" si="485"/>
        <v>6.4942767950051994E-2</v>
      </c>
      <c r="CF611" s="36">
        <f t="shared" si="486"/>
        <v>0.14581441720521995</v>
      </c>
      <c r="CG611" s="36">
        <f t="shared" si="487"/>
        <v>1.1941185303106894E-2</v>
      </c>
      <c r="CH611" s="36">
        <f t="shared" si="488"/>
        <v>6.055610695649611E-2</v>
      </c>
      <c r="CI611" s="36">
        <f t="shared" si="489"/>
        <v>3.3594641131639548E-2</v>
      </c>
      <c r="CJ611" s="36">
        <f t="shared" si="490"/>
        <v>6.632176295543625E-2</v>
      </c>
      <c r="CK611" s="36">
        <f t="shared" si="491"/>
        <v>7.7617309615696777E-3</v>
      </c>
      <c r="CL611" s="36">
        <f t="shared" si="492"/>
        <v>3.9434636084704017E-2</v>
      </c>
      <c r="CM611" s="36">
        <f t="shared" si="493"/>
        <v>0.56755849360544552</v>
      </c>
      <c r="CN611" s="36">
        <f t="shared" si="494"/>
        <v>0.99846428157159939</v>
      </c>
      <c r="CO611" s="36">
        <f t="shared" si="495"/>
        <v>0.98610545632203894</v>
      </c>
      <c r="CP611" s="36">
        <f t="shared" si="496"/>
        <v>0.84093496622210462</v>
      </c>
      <c r="CQ611" s="36">
        <f t="shared" si="497"/>
        <v>1207.3349023329176</v>
      </c>
      <c r="CR611" s="36">
        <f t="shared" si="498"/>
        <v>0.78972644422386873</v>
      </c>
      <c r="CS611" s="36">
        <f t="shared" si="499"/>
        <v>1.0906319745108904E-4</v>
      </c>
      <c r="CT611" s="36">
        <f t="shared" si="500"/>
        <v>121.57688890997072</v>
      </c>
      <c r="CU611" s="36"/>
      <c r="CV611" s="42" t="str">
        <f t="shared" si="501"/>
        <v>Ponto Chique</v>
      </c>
      <c r="CW611" s="43">
        <f t="shared" si="505"/>
        <v>13.983828825647914</v>
      </c>
      <c r="CX611" s="43">
        <f t="shared" si="505"/>
        <v>3.3778174469126006</v>
      </c>
      <c r="CY611" s="43">
        <f t="shared" si="505"/>
        <v>1.3840830449826995E-2</v>
      </c>
      <c r="CZ611" s="43">
        <f t="shared" si="505"/>
        <v>0.81827754502865357</v>
      </c>
      <c r="DA611" s="43">
        <f t="shared" si="505"/>
        <v>0.86136810229437644</v>
      </c>
      <c r="DB611" s="43">
        <f t="shared" si="505"/>
        <v>3.3594641131639548E-2</v>
      </c>
      <c r="DC611" s="43">
        <f t="shared" si="505"/>
        <v>6.632176295543625E-2</v>
      </c>
      <c r="DD611" s="43">
        <f t="shared" si="505"/>
        <v>7.7617309615696777E-3</v>
      </c>
      <c r="DE611" s="43">
        <f t="shared" si="505"/>
        <v>3.9434636084704017E-2</v>
      </c>
      <c r="DF611" s="43">
        <f t="shared" si="505"/>
        <v>1207.3349023329176</v>
      </c>
      <c r="DG611" s="43">
        <f t="shared" si="505"/>
        <v>0.78972644422386873</v>
      </c>
      <c r="DH611" s="43">
        <f t="shared" si="505"/>
        <v>1.0906319745108904E-4</v>
      </c>
      <c r="DI611" s="43">
        <f t="shared" si="505"/>
        <v>121.57688890997072</v>
      </c>
      <c r="DJ611" s="51">
        <f t="shared" si="460"/>
        <v>103.76183632859816</v>
      </c>
      <c r="DL611" s="40">
        <f t="shared" si="504"/>
        <v>608</v>
      </c>
      <c r="DM611" s="58">
        <f t="shared" si="502"/>
        <v>176.42906769460944</v>
      </c>
      <c r="DN611" s="57" t="str">
        <f t="shared" si="503"/>
        <v>São João do Manhuaçu</v>
      </c>
    </row>
    <row r="612" spans="1:118" x14ac:dyDescent="0.3">
      <c r="A612" s="12">
        <v>315217</v>
      </c>
      <c r="B612" s="12" t="s">
        <v>29</v>
      </c>
      <c r="C612" s="12" t="s">
        <v>28</v>
      </c>
      <c r="D612" s="27" t="s">
        <v>632</v>
      </c>
      <c r="E612" s="13">
        <v>8540</v>
      </c>
      <c r="F612" s="14">
        <v>62.77</v>
      </c>
      <c r="G612" s="14">
        <v>86.44</v>
      </c>
      <c r="H612" s="15">
        <v>5360.558</v>
      </c>
      <c r="I612" s="15">
        <v>7381.9759999999997</v>
      </c>
      <c r="J612" s="15">
        <v>202.34450000000001</v>
      </c>
      <c r="K612" s="13">
        <v>10352</v>
      </c>
      <c r="L612" s="14">
        <v>52.15</v>
      </c>
      <c r="M612" s="14">
        <v>75.739999999999995</v>
      </c>
      <c r="N612" s="15">
        <v>5398.5679999999993</v>
      </c>
      <c r="O612" s="15">
        <v>7840.6047999999992</v>
      </c>
      <c r="P612" s="15">
        <v>252.0463</v>
      </c>
      <c r="Q612" s="13">
        <v>11345</v>
      </c>
      <c r="R612" s="14">
        <v>24.15</v>
      </c>
      <c r="S612" s="14">
        <v>40.44</v>
      </c>
      <c r="T612" s="15">
        <v>2739.8175000000001</v>
      </c>
      <c r="U612" s="14">
        <v>4587.9179999999997</v>
      </c>
      <c r="V612" s="14">
        <v>212.93639999999999</v>
      </c>
      <c r="W612" s="14">
        <v>0.47</v>
      </c>
      <c r="X612" s="14">
        <v>0.57999999999999996</v>
      </c>
      <c r="Y612" s="14">
        <v>0.53</v>
      </c>
      <c r="Z612" s="14">
        <v>89.445899999999995</v>
      </c>
      <c r="AA612" s="14">
        <v>106.02160000000001</v>
      </c>
      <c r="AB612" s="14">
        <v>107.20480000000001</v>
      </c>
      <c r="AC612" s="14">
        <v>14039.014999999999</v>
      </c>
      <c r="AD612" s="14">
        <v>83253.797999999995</v>
      </c>
      <c r="AE612" s="14">
        <v>1342.6755000000001</v>
      </c>
      <c r="AF612" s="14">
        <v>6967.43</v>
      </c>
      <c r="AG612" s="14">
        <v>10456</v>
      </c>
      <c r="AH612" s="14">
        <v>11949</v>
      </c>
      <c r="AI612" s="14">
        <v>33.3431</v>
      </c>
      <c r="AJ612" s="14">
        <v>37.363</v>
      </c>
      <c r="AK612" s="14">
        <v>0.252</v>
      </c>
      <c r="AL612" s="14">
        <v>6.9000000000000006E-2</v>
      </c>
      <c r="AM612" s="14">
        <v>0.61599999999999999</v>
      </c>
      <c r="AN612" s="14">
        <v>0.376</v>
      </c>
      <c r="AO612" s="14">
        <v>0.40200000000000002</v>
      </c>
      <c r="AP612" s="14">
        <v>0.222</v>
      </c>
      <c r="AQ612" s="14">
        <v>0.67800000000000005</v>
      </c>
      <c r="AR612" s="14">
        <v>0.432</v>
      </c>
      <c r="AS612" s="14">
        <v>0.59499999999999997</v>
      </c>
      <c r="AT612" s="14">
        <v>0.47799999999999998</v>
      </c>
      <c r="AU612" s="14">
        <v>0.78100000000000003</v>
      </c>
      <c r="AV612" s="14">
        <v>0.56399999999999995</v>
      </c>
      <c r="AW612" s="14">
        <v>5595</v>
      </c>
      <c r="AX612" s="14">
        <v>3785</v>
      </c>
      <c r="AY612" s="14">
        <v>28601</v>
      </c>
      <c r="AZ612" s="14">
        <v>41223</v>
      </c>
      <c r="BA612" s="56">
        <f t="shared" si="458"/>
        <v>7.0640371698399068E-2</v>
      </c>
      <c r="BB612" s="56">
        <f t="shared" si="458"/>
        <v>4.7787990505530023E-2</v>
      </c>
      <c r="BC612" s="56">
        <f t="shared" si="458"/>
        <v>0.36110549972223627</v>
      </c>
      <c r="BD612" s="56">
        <f t="shared" si="457"/>
        <v>0.52046613807383468</v>
      </c>
      <c r="BE612" s="54"/>
      <c r="BG612" s="36">
        <f t="shared" si="461"/>
        <v>0.62339973280694372</v>
      </c>
      <c r="BH612" s="36">
        <f t="shared" si="462"/>
        <v>33.231833910034602</v>
      </c>
      <c r="BI612" s="36">
        <f t="shared" si="463"/>
        <v>6.0050087945112915</v>
      </c>
      <c r="BJ612" s="36">
        <f t="shared" si="464"/>
        <v>0.17942615188490901</v>
      </c>
      <c r="BK612" s="36">
        <f t="shared" si="465"/>
        <v>7.5000817288106258E-2</v>
      </c>
      <c r="BL612" s="36">
        <f t="shared" si="466"/>
        <v>33.231721873518921</v>
      </c>
      <c r="BM612" s="36">
        <f t="shared" si="467"/>
        <v>4.6944444444444448E-2</v>
      </c>
      <c r="BN612" s="36">
        <f t="shared" si="468"/>
        <v>3.0778701138812136E-4</v>
      </c>
      <c r="BO612" s="36">
        <f t="shared" si="469"/>
        <v>1.5378700499807832E-3</v>
      </c>
      <c r="BP612" s="36">
        <f t="shared" si="470"/>
        <v>4.694427999583918E-2</v>
      </c>
      <c r="BQ612" s="36">
        <f t="shared" si="471"/>
        <v>3.0780119071074338E-4</v>
      </c>
      <c r="BR612" s="36">
        <f t="shared" si="472"/>
        <v>1.5378983747808561E-3</v>
      </c>
      <c r="BS612" s="36">
        <f t="shared" si="473"/>
        <v>0.91537884264100045</v>
      </c>
      <c r="BT612" s="36">
        <f t="shared" si="474"/>
        <v>0.96704448759460138</v>
      </c>
      <c r="BU612" s="36">
        <f t="shared" si="475"/>
        <v>0.65353275685263212</v>
      </c>
      <c r="BV612" s="36">
        <f t="shared" si="476"/>
        <v>0.84460421551660358</v>
      </c>
      <c r="BW612" s="36">
        <f t="shared" si="477"/>
        <v>0.59950289386302191</v>
      </c>
      <c r="BX612" s="36">
        <f t="shared" si="478"/>
        <v>0.63171827559269234</v>
      </c>
      <c r="BY612" s="36">
        <f t="shared" si="479"/>
        <v>0.65353328976321923</v>
      </c>
      <c r="BZ612" s="36">
        <f t="shared" si="480"/>
        <v>0.84460442919795919</v>
      </c>
      <c r="CA612" s="36">
        <f t="shared" si="481"/>
        <v>0.23896827388715852</v>
      </c>
      <c r="CB612" s="36">
        <f t="shared" si="482"/>
        <v>0.56653948433344892</v>
      </c>
      <c r="CC612" s="36">
        <f t="shared" si="483"/>
        <v>2.1554469348761884E-2</v>
      </c>
      <c r="CD612" s="36">
        <f t="shared" si="484"/>
        <v>0.13625512364307915</v>
      </c>
      <c r="CE612" s="36">
        <f t="shared" si="485"/>
        <v>0.1236316337148803</v>
      </c>
      <c r="CF612" s="36">
        <f t="shared" si="486"/>
        <v>0.28264701169684342</v>
      </c>
      <c r="CG612" s="36">
        <f t="shared" si="487"/>
        <v>1.9182425985155859E-2</v>
      </c>
      <c r="CH612" s="36">
        <f t="shared" si="488"/>
        <v>0.10425408555340455</v>
      </c>
      <c r="CI612" s="36">
        <f t="shared" si="489"/>
        <v>3.9248843004628005E-2</v>
      </c>
      <c r="CJ612" s="36">
        <f t="shared" si="490"/>
        <v>7.8467484395412998E-2</v>
      </c>
      <c r="CK612" s="36">
        <f t="shared" si="491"/>
        <v>1.1322518314490819E-2</v>
      </c>
      <c r="CL612" s="36">
        <f t="shared" si="492"/>
        <v>4.0000000000000029E-2</v>
      </c>
      <c r="CM612" s="36">
        <f t="shared" si="493"/>
        <v>0.57436024016543674</v>
      </c>
      <c r="CN612" s="36">
        <f t="shared" si="494"/>
        <v>0.99779273942482405</v>
      </c>
      <c r="CO612" s="36">
        <f t="shared" si="495"/>
        <v>0.95349891098846595</v>
      </c>
      <c r="CP612" s="36">
        <f t="shared" si="496"/>
        <v>0.63396358198699054</v>
      </c>
      <c r="CQ612" s="36">
        <f t="shared" si="497"/>
        <v>192.77190746000767</v>
      </c>
      <c r="CR612" s="36">
        <f t="shared" si="498"/>
        <v>0.86885015953112144</v>
      </c>
      <c r="CS612" s="36">
        <f t="shared" si="499"/>
        <v>0.19913563942240148</v>
      </c>
      <c r="CT612" s="36">
        <f t="shared" si="500"/>
        <v>132.86376038526026</v>
      </c>
      <c r="CU612" s="36"/>
      <c r="CV612" s="42" t="str">
        <f t="shared" si="501"/>
        <v>Ponto dos Volantes</v>
      </c>
      <c r="CW612" s="43">
        <f t="shared" ref="CW612:DI627" si="506">INDEX($BG$4:$CT$855,MATCH($CV612,$D$4:$D$855,0),MATCH(CW$1,$BG$1:$CT$1,0))</f>
        <v>33.231833910034602</v>
      </c>
      <c r="CX612" s="43">
        <f t="shared" si="506"/>
        <v>6.0050087945112915</v>
      </c>
      <c r="CY612" s="43">
        <f t="shared" si="506"/>
        <v>1.5378700499807832E-3</v>
      </c>
      <c r="CZ612" s="43">
        <f t="shared" si="506"/>
        <v>0.84460421551660358</v>
      </c>
      <c r="DA612" s="43">
        <f t="shared" si="506"/>
        <v>0.63171827559269234</v>
      </c>
      <c r="DB612" s="43">
        <f t="shared" si="506"/>
        <v>3.9248843004628005E-2</v>
      </c>
      <c r="DC612" s="43">
        <f t="shared" si="506"/>
        <v>7.8467484395412998E-2</v>
      </c>
      <c r="DD612" s="43">
        <f t="shared" si="506"/>
        <v>1.1322518314490819E-2</v>
      </c>
      <c r="DE612" s="43">
        <f t="shared" si="506"/>
        <v>4.0000000000000029E-2</v>
      </c>
      <c r="DF612" s="43">
        <f t="shared" si="506"/>
        <v>192.77190746000767</v>
      </c>
      <c r="DG612" s="43">
        <f t="shared" si="506"/>
        <v>0.86885015953112144</v>
      </c>
      <c r="DH612" s="43">
        <f t="shared" si="506"/>
        <v>0.19913563942240148</v>
      </c>
      <c r="DI612" s="43">
        <f t="shared" si="506"/>
        <v>132.86376038526026</v>
      </c>
      <c r="DJ612" s="51">
        <f t="shared" si="460"/>
        <v>28.275953504280089</v>
      </c>
      <c r="DL612" s="40">
        <f t="shared" si="504"/>
        <v>609</v>
      </c>
      <c r="DM612" s="58">
        <f t="shared" si="502"/>
        <v>177.03747355656608</v>
      </c>
      <c r="DN612" s="57" t="str">
        <f t="shared" si="503"/>
        <v>Piedade dos Gerais</v>
      </c>
    </row>
    <row r="613" spans="1:118" x14ac:dyDescent="0.3">
      <c r="A613" s="12">
        <v>315220</v>
      </c>
      <c r="B613" s="12" t="s">
        <v>29</v>
      </c>
      <c r="C613" s="12" t="s">
        <v>28</v>
      </c>
      <c r="D613" s="27" t="s">
        <v>635</v>
      </c>
      <c r="E613" s="13">
        <v>37368</v>
      </c>
      <c r="F613" s="14">
        <v>44.44</v>
      </c>
      <c r="G613" s="14">
        <v>76.239999999999995</v>
      </c>
      <c r="H613" s="15">
        <v>16606.339199999999</v>
      </c>
      <c r="I613" s="15">
        <v>28489.3632</v>
      </c>
      <c r="J613" s="15">
        <v>143.25620000000001</v>
      </c>
      <c r="K613" s="13">
        <v>37482</v>
      </c>
      <c r="L613" s="14">
        <v>24.94</v>
      </c>
      <c r="M613" s="14">
        <v>54</v>
      </c>
      <c r="N613" s="15">
        <v>9348.0108</v>
      </c>
      <c r="O613" s="15">
        <v>20240.280000000002</v>
      </c>
      <c r="P613" s="15">
        <v>120.5376</v>
      </c>
      <c r="Q613" s="13">
        <v>37390</v>
      </c>
      <c r="R613" s="14">
        <v>14.33</v>
      </c>
      <c r="S613" s="14">
        <v>32</v>
      </c>
      <c r="T613" s="15">
        <v>5357.9870000000001</v>
      </c>
      <c r="U613" s="14">
        <v>11964.800000000001</v>
      </c>
      <c r="V613" s="14">
        <v>126.3511</v>
      </c>
      <c r="W613" s="14">
        <v>0.54</v>
      </c>
      <c r="X613" s="14">
        <v>0.54</v>
      </c>
      <c r="Y613" s="14">
        <v>0.5</v>
      </c>
      <c r="Z613" s="14">
        <v>102.7676</v>
      </c>
      <c r="AA613" s="14">
        <v>98.709800000000001</v>
      </c>
      <c r="AB613" s="14">
        <v>101.1366</v>
      </c>
      <c r="AC613" s="14">
        <v>57405.661</v>
      </c>
      <c r="AD613" s="14">
        <v>272927.02</v>
      </c>
      <c r="AE613" s="14">
        <v>1516.7021999999999</v>
      </c>
      <c r="AF613" s="14">
        <v>7050.74</v>
      </c>
      <c r="AG613" s="14">
        <v>37849</v>
      </c>
      <c r="AH613" s="14">
        <v>38709</v>
      </c>
      <c r="AI613" s="14">
        <v>37.6648</v>
      </c>
      <c r="AJ613" s="14">
        <v>37.809800000000003</v>
      </c>
      <c r="AK613" s="14">
        <v>0.314</v>
      </c>
      <c r="AL613" s="14">
        <v>0.114</v>
      </c>
      <c r="AM613" s="14">
        <v>0.59299999999999997</v>
      </c>
      <c r="AN613" s="14">
        <v>0.45900000000000002</v>
      </c>
      <c r="AO613" s="14">
        <v>0.48199999999999998</v>
      </c>
      <c r="AP613" s="14">
        <v>0.31</v>
      </c>
      <c r="AQ613" s="14">
        <v>0.69799999999999995</v>
      </c>
      <c r="AR613" s="14">
        <v>0.51900000000000002</v>
      </c>
      <c r="AS613" s="14">
        <v>0.65100000000000002</v>
      </c>
      <c r="AT613" s="14">
        <v>0.58499999999999996</v>
      </c>
      <c r="AU613" s="14">
        <v>0.79600000000000004</v>
      </c>
      <c r="AV613" s="14">
        <v>0.59299999999999997</v>
      </c>
      <c r="AW613" s="14">
        <v>29311</v>
      </c>
      <c r="AX613" s="14">
        <v>21269</v>
      </c>
      <c r="AY613" s="14">
        <v>97615</v>
      </c>
      <c r="AZ613" s="14">
        <v>113610</v>
      </c>
      <c r="BA613" s="56">
        <f t="shared" si="458"/>
        <v>0.11195737285384159</v>
      </c>
      <c r="BB613" s="56">
        <f t="shared" si="458"/>
        <v>8.1239854089876051E-2</v>
      </c>
      <c r="BC613" s="56">
        <f t="shared" si="458"/>
        <v>0.37285384159966389</v>
      </c>
      <c r="BD613" s="56">
        <f t="shared" si="457"/>
        <v>0.4339489314566185</v>
      </c>
      <c r="BE613" s="54"/>
      <c r="BG613" s="36">
        <f t="shared" si="461"/>
        <v>9.3903422719860463E-2</v>
      </c>
      <c r="BH613" s="36">
        <f t="shared" si="462"/>
        <v>9.0842297703395083</v>
      </c>
      <c r="BI613" s="36">
        <f t="shared" si="463"/>
        <v>2.9941991170543623</v>
      </c>
      <c r="BJ613" s="36">
        <f t="shared" si="464"/>
        <v>3.1825388194994058</v>
      </c>
      <c r="BK613" s="36">
        <f t="shared" si="465"/>
        <v>0.79867880899977184</v>
      </c>
      <c r="BL613" s="36">
        <f t="shared" si="466"/>
        <v>9.0841986044172973</v>
      </c>
      <c r="BM613" s="36">
        <f t="shared" si="467"/>
        <v>9.9999999999999742E-3</v>
      </c>
      <c r="BN613" s="36">
        <f t="shared" si="468"/>
        <v>2.770083102493057E-3</v>
      </c>
      <c r="BO613" s="36">
        <f t="shared" si="469"/>
        <v>3.8446751249519579E-4</v>
      </c>
      <c r="BP613" s="36">
        <f t="shared" si="470"/>
        <v>9.9999649695278643E-3</v>
      </c>
      <c r="BQ613" s="36">
        <f t="shared" si="471"/>
        <v>2.7700086624067484E-3</v>
      </c>
      <c r="BR613" s="36">
        <f t="shared" si="472"/>
        <v>3.8445558641098343E-4</v>
      </c>
      <c r="BS613" s="36">
        <f t="shared" si="473"/>
        <v>0.6776056346483994</v>
      </c>
      <c r="BT613" s="36">
        <f t="shared" si="474"/>
        <v>0.89402548140073346</v>
      </c>
      <c r="BU613" s="36">
        <f t="shared" si="475"/>
        <v>0.61400054913098212</v>
      </c>
      <c r="BV613" s="36">
        <f t="shared" si="476"/>
        <v>0.84282548056387818</v>
      </c>
      <c r="BW613" s="36">
        <f t="shared" si="477"/>
        <v>3.3457987020127401E-2</v>
      </c>
      <c r="BX613" s="36">
        <f t="shared" si="478"/>
        <v>0.11240853023133462</v>
      </c>
      <c r="BY613" s="36">
        <f t="shared" si="479"/>
        <v>0.61400079026750065</v>
      </c>
      <c r="BZ613" s="36">
        <f t="shared" si="480"/>
        <v>0.84282550455847238</v>
      </c>
      <c r="CA613" s="36">
        <f t="shared" si="481"/>
        <v>0.13182938419824808</v>
      </c>
      <c r="CB613" s="36">
        <f t="shared" si="482"/>
        <v>0.34975141634871088</v>
      </c>
      <c r="CC613" s="36">
        <f t="shared" si="483"/>
        <v>3.1923097582124124E-2</v>
      </c>
      <c r="CD613" s="36">
        <f t="shared" si="484"/>
        <v>5.283827305076344E-2</v>
      </c>
      <c r="CE613" s="36">
        <f t="shared" si="485"/>
        <v>4.9542143600416262E-2</v>
      </c>
      <c r="CF613" s="36">
        <f t="shared" si="486"/>
        <v>0.11971016040876639</v>
      </c>
      <c r="CG613" s="36">
        <f t="shared" si="487"/>
        <v>1.2788822172243065E-2</v>
      </c>
      <c r="CH613" s="36">
        <f t="shared" si="488"/>
        <v>3.4789850728668165E-2</v>
      </c>
      <c r="CI613" s="36">
        <f t="shared" si="489"/>
        <v>1.5040939836240648E-2</v>
      </c>
      <c r="CJ613" s="36">
        <f t="shared" si="490"/>
        <v>1.4155265640876795E-2</v>
      </c>
      <c r="CK613" s="36">
        <f t="shared" si="491"/>
        <v>7.964643476166277E-3</v>
      </c>
      <c r="CL613" s="36">
        <f t="shared" si="492"/>
        <v>2.5238167094210555E-2</v>
      </c>
      <c r="CM613" s="36">
        <f t="shared" si="493"/>
        <v>7.208691658499182E-2</v>
      </c>
      <c r="CN613" s="36">
        <f t="shared" si="494"/>
        <v>0.98762842077768809</v>
      </c>
      <c r="CO613" s="36">
        <f t="shared" si="495"/>
        <v>0.84585077620633109</v>
      </c>
      <c r="CP613" s="36">
        <f t="shared" si="496"/>
        <v>0.19217750029256811</v>
      </c>
      <c r="CQ613" s="36">
        <f t="shared" si="497"/>
        <v>510.30373842021731</v>
      </c>
      <c r="CR613" s="36">
        <f t="shared" si="498"/>
        <v>0.7825275348213776</v>
      </c>
      <c r="CS613" s="36">
        <f t="shared" si="499"/>
        <v>0.24334378521074984</v>
      </c>
      <c r="CT613" s="36">
        <f t="shared" si="500"/>
        <v>89.195665573349444</v>
      </c>
      <c r="CU613" s="36"/>
      <c r="CV613" s="42" t="str">
        <f t="shared" si="501"/>
        <v>Porteirinha</v>
      </c>
      <c r="CW613" s="43">
        <f t="shared" si="506"/>
        <v>9.0842297703395083</v>
      </c>
      <c r="CX613" s="43">
        <f t="shared" si="506"/>
        <v>2.9941991170543623</v>
      </c>
      <c r="CY613" s="43">
        <f t="shared" si="506"/>
        <v>3.8446751249519579E-4</v>
      </c>
      <c r="CZ613" s="43">
        <f t="shared" si="506"/>
        <v>0.84282548056387818</v>
      </c>
      <c r="DA613" s="43">
        <f t="shared" si="506"/>
        <v>0.11240853023133462</v>
      </c>
      <c r="DB613" s="43">
        <f t="shared" si="506"/>
        <v>1.5040939836240648E-2</v>
      </c>
      <c r="DC613" s="43">
        <f t="shared" si="506"/>
        <v>1.4155265640876795E-2</v>
      </c>
      <c r="DD613" s="43">
        <f t="shared" si="506"/>
        <v>7.964643476166277E-3</v>
      </c>
      <c r="DE613" s="43">
        <f t="shared" si="506"/>
        <v>2.5238167094210555E-2</v>
      </c>
      <c r="DF613" s="43">
        <f t="shared" si="506"/>
        <v>510.30373842021731</v>
      </c>
      <c r="DG613" s="43">
        <f t="shared" si="506"/>
        <v>0.7825275348213776</v>
      </c>
      <c r="DH613" s="43">
        <f t="shared" si="506"/>
        <v>0.24334378521074984</v>
      </c>
      <c r="DI613" s="43">
        <f t="shared" si="506"/>
        <v>89.195665573349444</v>
      </c>
      <c r="DJ613" s="51">
        <f t="shared" si="460"/>
        <v>47.201670899642146</v>
      </c>
      <c r="DL613" s="40">
        <f t="shared" si="504"/>
        <v>610</v>
      </c>
      <c r="DM613" s="58">
        <f t="shared" si="502"/>
        <v>178.34026986867806</v>
      </c>
      <c r="DN613" s="57" t="str">
        <f t="shared" si="503"/>
        <v>Pedra Dourada</v>
      </c>
    </row>
    <row r="614" spans="1:118" x14ac:dyDescent="0.3">
      <c r="A614" s="12">
        <v>315230</v>
      </c>
      <c r="B614" s="12" t="s">
        <v>29</v>
      </c>
      <c r="C614" s="12" t="s">
        <v>28</v>
      </c>
      <c r="D614" s="27" t="s">
        <v>636</v>
      </c>
      <c r="E614" s="13">
        <v>9364</v>
      </c>
      <c r="F614" s="14">
        <v>40.49</v>
      </c>
      <c r="G614" s="14">
        <v>71.150000000000006</v>
      </c>
      <c r="H614" s="15">
        <v>3791.4836000000005</v>
      </c>
      <c r="I614" s="15">
        <v>6662.4859999999999</v>
      </c>
      <c r="J614" s="15">
        <v>130.523</v>
      </c>
      <c r="K614" s="13">
        <v>9416</v>
      </c>
      <c r="L614" s="14">
        <v>18.579999999999998</v>
      </c>
      <c r="M614" s="14">
        <v>45.81</v>
      </c>
      <c r="N614" s="15">
        <v>1749.4928</v>
      </c>
      <c r="O614" s="15">
        <v>4313.4696000000004</v>
      </c>
      <c r="P614" s="15">
        <v>89.799000000000007</v>
      </c>
      <c r="Q614" s="13">
        <v>10400</v>
      </c>
      <c r="R614" s="14">
        <v>8.66</v>
      </c>
      <c r="S614" s="14">
        <v>23.3</v>
      </c>
      <c r="T614" s="15">
        <v>900.64</v>
      </c>
      <c r="U614" s="14">
        <v>2423.2000000000003</v>
      </c>
      <c r="V614" s="14">
        <v>76.357299999999995</v>
      </c>
      <c r="W614" s="14">
        <v>0.5</v>
      </c>
      <c r="X614" s="14">
        <v>0.47</v>
      </c>
      <c r="Y614" s="14">
        <v>0.46</v>
      </c>
      <c r="Z614" s="14">
        <v>95.155199999999994</v>
      </c>
      <c r="AA614" s="14">
        <v>85.914000000000001</v>
      </c>
      <c r="AB614" s="14">
        <v>93.045699999999997</v>
      </c>
      <c r="AC614" s="14">
        <v>18183.127</v>
      </c>
      <c r="AD614" s="14">
        <v>77407.661999999997</v>
      </c>
      <c r="AE614" s="14">
        <v>1919.6713</v>
      </c>
      <c r="AF614" s="14">
        <v>7016.01</v>
      </c>
      <c r="AG614" s="14">
        <v>9472</v>
      </c>
      <c r="AH614" s="14">
        <v>11033</v>
      </c>
      <c r="AI614" s="14">
        <v>47.671900000000001</v>
      </c>
      <c r="AJ614" s="14">
        <v>37.623600000000003</v>
      </c>
      <c r="AK614" s="14">
        <v>0.35599999999999998</v>
      </c>
      <c r="AL614" s="14">
        <v>0.14099999999999999</v>
      </c>
      <c r="AM614" s="14">
        <v>0.69799999999999995</v>
      </c>
      <c r="AN614" s="14">
        <v>0.46</v>
      </c>
      <c r="AO614" s="14">
        <v>0.48199999999999998</v>
      </c>
      <c r="AP614" s="14">
        <v>0.28000000000000003</v>
      </c>
      <c r="AQ614" s="14">
        <v>0.75</v>
      </c>
      <c r="AR614" s="14">
        <v>0.53200000000000003</v>
      </c>
      <c r="AS614" s="14">
        <v>0.63400000000000001</v>
      </c>
      <c r="AT614" s="14">
        <v>0.51600000000000001</v>
      </c>
      <c r="AU614" s="14">
        <v>0.80400000000000005</v>
      </c>
      <c r="AV614" s="14">
        <v>0.61499999999999999</v>
      </c>
      <c r="AW614" s="14">
        <v>12648</v>
      </c>
      <c r="AX614" s="14">
        <v>8177</v>
      </c>
      <c r="AY614" s="14">
        <v>22983</v>
      </c>
      <c r="AZ614" s="14">
        <v>30694</v>
      </c>
      <c r="BA614" s="56">
        <f t="shared" si="458"/>
        <v>0.16976725457034711</v>
      </c>
      <c r="BB614" s="56">
        <f t="shared" si="458"/>
        <v>0.10975544280690451</v>
      </c>
      <c r="BC614" s="56">
        <f t="shared" si="458"/>
        <v>0.30848836272851737</v>
      </c>
      <c r="BD614" s="56">
        <f t="shared" si="457"/>
        <v>0.41198893989423102</v>
      </c>
      <c r="BE614" s="54"/>
      <c r="BG614" s="36">
        <f t="shared" si="461"/>
        <v>0.65138762395923522</v>
      </c>
      <c r="BH614" s="36">
        <f t="shared" si="462"/>
        <v>2.032820971525866</v>
      </c>
      <c r="BI614" s="36">
        <f t="shared" si="463"/>
        <v>0.97625190741883994</v>
      </c>
      <c r="BJ614" s="36">
        <f t="shared" si="464"/>
        <v>0.28306088486761916</v>
      </c>
      <c r="BK614" s="36">
        <f t="shared" si="465"/>
        <v>0.38004290836629029</v>
      </c>
      <c r="BL614" s="36">
        <f t="shared" si="466"/>
        <v>2.0328094258193588</v>
      </c>
      <c r="BM614" s="36">
        <f t="shared" si="467"/>
        <v>2.7777777777777766E-2</v>
      </c>
      <c r="BN614" s="36">
        <f t="shared" si="468"/>
        <v>3.077870113881194E-2</v>
      </c>
      <c r="BO614" s="36">
        <f t="shared" si="469"/>
        <v>9.6116878123798516E-3</v>
      </c>
      <c r="BP614" s="36">
        <f t="shared" si="470"/>
        <v>2.7777680470910747E-2</v>
      </c>
      <c r="BQ614" s="36">
        <f t="shared" si="471"/>
        <v>3.0778772034649366E-2</v>
      </c>
      <c r="BR614" s="36">
        <f t="shared" si="472"/>
        <v>9.6115797317073617E-3</v>
      </c>
      <c r="BS614" s="36">
        <f t="shared" si="473"/>
        <v>0.89111492398253356</v>
      </c>
      <c r="BT614" s="36">
        <f t="shared" si="474"/>
        <v>0.96934061967708152</v>
      </c>
      <c r="BU614" s="36">
        <f t="shared" si="475"/>
        <v>0.52719541816117532</v>
      </c>
      <c r="BV614" s="36">
        <f t="shared" si="476"/>
        <v>0.84356676587139745</v>
      </c>
      <c r="BW614" s="36">
        <f t="shared" si="477"/>
        <v>0.63284941054057808</v>
      </c>
      <c r="BX614" s="36">
        <f t="shared" si="478"/>
        <v>0.65697019716291516</v>
      </c>
      <c r="BY614" s="36">
        <f t="shared" si="479"/>
        <v>0.52719548075900891</v>
      </c>
      <c r="BZ614" s="36">
        <f t="shared" si="480"/>
        <v>0.84356662795169302</v>
      </c>
      <c r="CA614" s="36">
        <f t="shared" si="481"/>
        <v>7.7223111389061502E-2</v>
      </c>
      <c r="CB614" s="36">
        <f t="shared" si="482"/>
        <v>0.24465256098970992</v>
      </c>
      <c r="CC614" s="36">
        <f t="shared" si="483"/>
        <v>1.1049638968393439E-3</v>
      </c>
      <c r="CD614" s="36">
        <f t="shared" si="484"/>
        <v>5.2069726588892341E-2</v>
      </c>
      <c r="CE614" s="36">
        <f t="shared" si="485"/>
        <v>4.9542143600416262E-2</v>
      </c>
      <c r="CF614" s="36">
        <f t="shared" si="486"/>
        <v>0.16751232886467615</v>
      </c>
      <c r="CG614" s="36">
        <f t="shared" si="487"/>
        <v>2.2103140454236476E-3</v>
      </c>
      <c r="CH614" s="36">
        <f t="shared" si="488"/>
        <v>2.7603895401971279E-2</v>
      </c>
      <c r="CI614" s="36">
        <f t="shared" si="489"/>
        <v>2.1185547910869577E-2</v>
      </c>
      <c r="CJ614" s="36">
        <f t="shared" si="490"/>
        <v>4.9680650312091741E-2</v>
      </c>
      <c r="CK614" s="36">
        <f t="shared" si="491"/>
        <v>6.4146536872476626E-3</v>
      </c>
      <c r="CL614" s="36">
        <f t="shared" si="492"/>
        <v>1.6296966953372558E-2</v>
      </c>
      <c r="CM614" s="36">
        <f t="shared" si="493"/>
        <v>0.20487699582200178</v>
      </c>
      <c r="CN614" s="36">
        <f t="shared" si="494"/>
        <v>0.99523455742422196</v>
      </c>
      <c r="CO614" s="36">
        <f t="shared" si="495"/>
        <v>0.96254559470513124</v>
      </c>
      <c r="CP614" s="36">
        <f t="shared" si="496"/>
        <v>0.71955747836122108</v>
      </c>
      <c r="CQ614" s="36">
        <f t="shared" si="497"/>
        <v>1209.0012984618268</v>
      </c>
      <c r="CR614" s="36">
        <f t="shared" si="498"/>
        <v>0.71250810933328623</v>
      </c>
      <c r="CS614" s="36">
        <f t="shared" si="499"/>
        <v>5.5465815072823298E-2</v>
      </c>
      <c r="CT614" s="36">
        <f t="shared" si="500"/>
        <v>79.491657930526756</v>
      </c>
      <c r="CU614" s="36"/>
      <c r="CV614" s="42" t="str">
        <f t="shared" si="501"/>
        <v>Porto Firme</v>
      </c>
      <c r="CW614" s="43">
        <f t="shared" si="506"/>
        <v>2.032820971525866</v>
      </c>
      <c r="CX614" s="43">
        <f t="shared" si="506"/>
        <v>0.97625190741883994</v>
      </c>
      <c r="CY614" s="43">
        <f t="shared" si="506"/>
        <v>9.6116878123798516E-3</v>
      </c>
      <c r="CZ614" s="43">
        <f t="shared" si="506"/>
        <v>0.84356676587139745</v>
      </c>
      <c r="DA614" s="43">
        <f t="shared" si="506"/>
        <v>0.65697019716291516</v>
      </c>
      <c r="DB614" s="43">
        <f t="shared" si="506"/>
        <v>2.1185547910869577E-2</v>
      </c>
      <c r="DC614" s="43">
        <f t="shared" si="506"/>
        <v>4.9680650312091741E-2</v>
      </c>
      <c r="DD614" s="43">
        <f t="shared" si="506"/>
        <v>6.4146536872476626E-3</v>
      </c>
      <c r="DE614" s="43">
        <f t="shared" si="506"/>
        <v>1.6296966953372558E-2</v>
      </c>
      <c r="DF614" s="43">
        <f t="shared" si="506"/>
        <v>1209.0012984618268</v>
      </c>
      <c r="DG614" s="43">
        <f t="shared" si="506"/>
        <v>0.71250810933328623</v>
      </c>
      <c r="DH614" s="43">
        <f t="shared" si="506"/>
        <v>5.5465815072823298E-2</v>
      </c>
      <c r="DI614" s="43">
        <f t="shared" si="506"/>
        <v>79.491657930526756</v>
      </c>
      <c r="DJ614" s="51">
        <f t="shared" si="460"/>
        <v>99.528748435801148</v>
      </c>
      <c r="DL614" s="40">
        <f t="shared" si="504"/>
        <v>611</v>
      </c>
      <c r="DM614" s="58">
        <f t="shared" si="502"/>
        <v>178.56950123135746</v>
      </c>
      <c r="DN614" s="57" t="str">
        <f t="shared" si="503"/>
        <v>Ferros</v>
      </c>
    </row>
    <row r="615" spans="1:118" x14ac:dyDescent="0.3">
      <c r="A615" s="12">
        <v>315240</v>
      </c>
      <c r="B615" s="12" t="s">
        <v>29</v>
      </c>
      <c r="C615" s="12" t="s">
        <v>28</v>
      </c>
      <c r="D615" s="27" t="s">
        <v>637</v>
      </c>
      <c r="E615" s="13">
        <v>14524</v>
      </c>
      <c r="F615" s="14">
        <v>51.37</v>
      </c>
      <c r="G615" s="14">
        <v>77.48</v>
      </c>
      <c r="H615" s="15">
        <v>7460.978799999999</v>
      </c>
      <c r="I615" s="15">
        <v>11253.1952</v>
      </c>
      <c r="J615" s="15">
        <v>165.59559999999999</v>
      </c>
      <c r="K615" s="13">
        <v>14588</v>
      </c>
      <c r="L615" s="14">
        <v>29.74</v>
      </c>
      <c r="M615" s="14">
        <v>56.78</v>
      </c>
      <c r="N615" s="15">
        <v>4338.4712</v>
      </c>
      <c r="O615" s="15">
        <v>8283.0663999999997</v>
      </c>
      <c r="P615" s="15">
        <v>143.73650000000001</v>
      </c>
      <c r="Q615" s="13">
        <v>15607</v>
      </c>
      <c r="R615" s="14">
        <v>12.27</v>
      </c>
      <c r="S615" s="14">
        <v>31.29</v>
      </c>
      <c r="T615" s="15">
        <v>1914.9788999999998</v>
      </c>
      <c r="U615" s="14">
        <v>4883.4303</v>
      </c>
      <c r="V615" s="14">
        <v>108.1875</v>
      </c>
      <c r="W615" s="14">
        <v>0.54</v>
      </c>
      <c r="X615" s="14">
        <v>0.54</v>
      </c>
      <c r="Y615" s="14">
        <v>0.48</v>
      </c>
      <c r="Z615" s="14">
        <v>102.7676</v>
      </c>
      <c r="AA615" s="14">
        <v>98.709800000000001</v>
      </c>
      <c r="AB615" s="14">
        <v>97.091099999999997</v>
      </c>
      <c r="AC615" s="14">
        <v>22865.184000000001</v>
      </c>
      <c r="AD615" s="14">
        <v>120803.103</v>
      </c>
      <c r="AE615" s="14">
        <v>1547.559</v>
      </c>
      <c r="AF615" s="14">
        <v>7353.49</v>
      </c>
      <c r="AG615" s="14">
        <v>14775</v>
      </c>
      <c r="AH615" s="14">
        <v>16428</v>
      </c>
      <c r="AI615" s="14">
        <v>38.431100000000001</v>
      </c>
      <c r="AJ615" s="14">
        <v>39.433300000000003</v>
      </c>
      <c r="AK615" s="14">
        <v>0.29599999999999999</v>
      </c>
      <c r="AL615" s="14">
        <v>0.1</v>
      </c>
      <c r="AM615" s="14">
        <v>0.60599999999999998</v>
      </c>
      <c r="AN615" s="14">
        <v>0.42799999999999999</v>
      </c>
      <c r="AO615" s="14">
        <v>0.47299999999999998</v>
      </c>
      <c r="AP615" s="14">
        <v>0.29299999999999998</v>
      </c>
      <c r="AQ615" s="14">
        <v>0.70499999999999996</v>
      </c>
      <c r="AR615" s="14">
        <v>0.51100000000000001</v>
      </c>
      <c r="AS615" s="14">
        <v>0.624</v>
      </c>
      <c r="AT615" s="14">
        <v>0.51500000000000001</v>
      </c>
      <c r="AU615" s="14">
        <v>0.80900000000000005</v>
      </c>
      <c r="AV615" s="14">
        <v>0.58399999999999996</v>
      </c>
      <c r="AW615" s="14">
        <v>12696</v>
      </c>
      <c r="AX615" s="14">
        <v>9390</v>
      </c>
      <c r="AY615" s="14">
        <v>41533</v>
      </c>
      <c r="AZ615" s="14">
        <v>52105</v>
      </c>
      <c r="BA615" s="56">
        <f t="shared" si="458"/>
        <v>0.10970930835436038</v>
      </c>
      <c r="BB615" s="56">
        <f t="shared" si="458"/>
        <v>8.114133628287995E-2</v>
      </c>
      <c r="BC615" s="56">
        <f t="shared" si="458"/>
        <v>0.35889703086654456</v>
      </c>
      <c r="BD615" s="56">
        <f t="shared" si="457"/>
        <v>0.45025232449621511</v>
      </c>
      <c r="BE615" s="54"/>
      <c r="BG615" s="36">
        <f t="shared" si="461"/>
        <v>0.50480880027000774</v>
      </c>
      <c r="BH615" s="36">
        <f t="shared" si="462"/>
        <v>5.93884612668597</v>
      </c>
      <c r="BI615" s="36">
        <f t="shared" si="463"/>
        <v>2.7882160828897242</v>
      </c>
      <c r="BJ615" s="36">
        <f t="shared" si="464"/>
        <v>2.4922977942989324E-5</v>
      </c>
      <c r="BK615" s="36">
        <f t="shared" si="465"/>
        <v>5.1570576396573795E-2</v>
      </c>
      <c r="BL615" s="36">
        <f t="shared" si="466"/>
        <v>5.9388124265536213</v>
      </c>
      <c r="BM615" s="36">
        <f t="shared" si="467"/>
        <v>9.9999999999999742E-3</v>
      </c>
      <c r="BN615" s="36">
        <f t="shared" si="468"/>
        <v>2.770083102493057E-3</v>
      </c>
      <c r="BO615" s="36">
        <f t="shared" si="469"/>
        <v>3.4602076124567488E-3</v>
      </c>
      <c r="BP615" s="36">
        <f t="shared" si="470"/>
        <v>9.9999649695278643E-3</v>
      </c>
      <c r="BQ615" s="36">
        <f t="shared" si="471"/>
        <v>2.7700086624067484E-3</v>
      </c>
      <c r="BR615" s="36">
        <f t="shared" si="472"/>
        <v>3.4602143209343907E-3</v>
      </c>
      <c r="BS615" s="36">
        <f t="shared" si="473"/>
        <v>0.86409344058836446</v>
      </c>
      <c r="BT615" s="36">
        <f t="shared" si="474"/>
        <v>0.95236150407852072</v>
      </c>
      <c r="BU615" s="36">
        <f t="shared" si="475"/>
        <v>0.60711978434728564</v>
      </c>
      <c r="BV615" s="36">
        <f t="shared" si="476"/>
        <v>0.8363773140095756</v>
      </c>
      <c r="BW615" s="36">
        <f t="shared" si="477"/>
        <v>0.46381151551568456</v>
      </c>
      <c r="BX615" s="36">
        <f t="shared" si="478"/>
        <v>0.51536880442832578</v>
      </c>
      <c r="BY615" s="36">
        <f t="shared" si="479"/>
        <v>0.60711983008052173</v>
      </c>
      <c r="BZ615" s="36">
        <f t="shared" si="480"/>
        <v>0.8363773617425514</v>
      </c>
      <c r="CA615" s="36">
        <f t="shared" si="481"/>
        <v>0.15967562096531976</v>
      </c>
      <c r="CB615" s="36">
        <f t="shared" si="482"/>
        <v>0.41162112511401439</v>
      </c>
      <c r="CC615" s="36">
        <f t="shared" si="483"/>
        <v>2.581318436783021E-2</v>
      </c>
      <c r="CD615" s="36">
        <f t="shared" si="484"/>
        <v>7.9455880365749312E-2</v>
      </c>
      <c r="CE615" s="36">
        <f t="shared" si="485"/>
        <v>5.6214880332986508E-2</v>
      </c>
      <c r="CF615" s="36">
        <f t="shared" si="486"/>
        <v>0.14581441720521995</v>
      </c>
      <c r="CG615" s="36">
        <f t="shared" si="487"/>
        <v>1.0856210110612588E-2</v>
      </c>
      <c r="CH615" s="36">
        <f t="shared" si="488"/>
        <v>3.9624708876681632E-2</v>
      </c>
      <c r="CI615" s="36">
        <f t="shared" si="489"/>
        <v>2.5290429450527094E-2</v>
      </c>
      <c r="CJ615" s="36">
        <f t="shared" si="490"/>
        <v>5.0354278560023231E-2</v>
      </c>
      <c r="CK615" s="36">
        <f t="shared" si="491"/>
        <v>5.5310024140043561E-3</v>
      </c>
      <c r="CL615" s="36">
        <f t="shared" si="492"/>
        <v>2.9457270761028127E-2</v>
      </c>
      <c r="CM615" s="36">
        <f t="shared" si="493"/>
        <v>0.20300080694139094</v>
      </c>
      <c r="CN615" s="36">
        <f t="shared" si="494"/>
        <v>0.99452860723192416</v>
      </c>
      <c r="CO615" s="36">
        <f t="shared" si="495"/>
        <v>0.9328367966083585</v>
      </c>
      <c r="CP615" s="36">
        <f t="shared" si="496"/>
        <v>0.55119375573921026</v>
      </c>
      <c r="CQ615" s="36">
        <f t="shared" si="497"/>
        <v>489.12747606992133</v>
      </c>
      <c r="CR615" s="36">
        <f t="shared" si="498"/>
        <v>0.78277513075021388</v>
      </c>
      <c r="CS615" s="36">
        <f t="shared" si="499"/>
        <v>0.19131975101565635</v>
      </c>
      <c r="CT615" s="36">
        <f t="shared" si="500"/>
        <v>96.761416776741129</v>
      </c>
      <c r="CU615" s="36"/>
      <c r="CV615" s="42" t="str">
        <f t="shared" si="501"/>
        <v>Poté</v>
      </c>
      <c r="CW615" s="43">
        <f t="shared" si="506"/>
        <v>5.93884612668597</v>
      </c>
      <c r="CX615" s="43">
        <f t="shared" si="506"/>
        <v>2.7882160828897242</v>
      </c>
      <c r="CY615" s="43">
        <f t="shared" si="506"/>
        <v>3.4602076124567488E-3</v>
      </c>
      <c r="CZ615" s="43">
        <f t="shared" si="506"/>
        <v>0.8363773140095756</v>
      </c>
      <c r="DA615" s="43">
        <f t="shared" si="506"/>
        <v>0.51536880442832578</v>
      </c>
      <c r="DB615" s="43">
        <f t="shared" si="506"/>
        <v>2.5290429450527094E-2</v>
      </c>
      <c r="DC615" s="43">
        <f t="shared" si="506"/>
        <v>5.0354278560023231E-2</v>
      </c>
      <c r="DD615" s="43">
        <f t="shared" si="506"/>
        <v>5.5310024140043561E-3</v>
      </c>
      <c r="DE615" s="43">
        <f t="shared" si="506"/>
        <v>2.9457270761028127E-2</v>
      </c>
      <c r="DF615" s="43">
        <f t="shared" si="506"/>
        <v>489.12747606992133</v>
      </c>
      <c r="DG615" s="43">
        <f t="shared" si="506"/>
        <v>0.78277513075021388</v>
      </c>
      <c r="DH615" s="43">
        <f t="shared" si="506"/>
        <v>0.19131975101565635</v>
      </c>
      <c r="DI615" s="43">
        <f t="shared" si="506"/>
        <v>96.761416776741129</v>
      </c>
      <c r="DJ615" s="51">
        <f t="shared" si="460"/>
        <v>45.927376095787693</v>
      </c>
      <c r="DL615" s="40">
        <f t="shared" si="504"/>
        <v>612</v>
      </c>
      <c r="DM615" s="58">
        <f t="shared" si="502"/>
        <v>178.9016385224657</v>
      </c>
      <c r="DN615" s="57" t="str">
        <f t="shared" si="503"/>
        <v>Aiuruoca</v>
      </c>
    </row>
    <row r="616" spans="1:118" x14ac:dyDescent="0.3">
      <c r="A616" s="12">
        <v>315250</v>
      </c>
      <c r="B616" s="12" t="s">
        <v>29</v>
      </c>
      <c r="C616" s="12" t="s">
        <v>28</v>
      </c>
      <c r="D616" s="27" t="s">
        <v>136</v>
      </c>
      <c r="E616" s="13">
        <v>80840</v>
      </c>
      <c r="F616" s="14">
        <v>3.99</v>
      </c>
      <c r="G616" s="14">
        <v>15.52</v>
      </c>
      <c r="H616" s="15">
        <v>3225.5160000000005</v>
      </c>
      <c r="I616" s="15">
        <v>12546.368</v>
      </c>
      <c r="J616" s="15">
        <v>12.8621</v>
      </c>
      <c r="K616" s="13">
        <v>105649</v>
      </c>
      <c r="L616" s="14">
        <v>2.17</v>
      </c>
      <c r="M616" s="14">
        <v>10.44</v>
      </c>
      <c r="N616" s="15">
        <v>2292.5833000000002</v>
      </c>
      <c r="O616" s="15">
        <v>11029.755599999999</v>
      </c>
      <c r="P616" s="15">
        <v>10.4878</v>
      </c>
      <c r="Q616" s="13">
        <v>129577</v>
      </c>
      <c r="R616" s="14">
        <v>0.83</v>
      </c>
      <c r="S616" s="14">
        <v>4.0999999999999996</v>
      </c>
      <c r="T616" s="15">
        <v>1075.4891</v>
      </c>
      <c r="U616" s="14">
        <v>5312.6569999999992</v>
      </c>
      <c r="V616" s="14">
        <v>7.3182999999999998</v>
      </c>
      <c r="W616" s="14">
        <v>0.53</v>
      </c>
      <c r="X616" s="14">
        <v>0.56000000000000005</v>
      </c>
      <c r="Y616" s="14">
        <v>0.49</v>
      </c>
      <c r="Z616" s="14">
        <v>100.86450000000001</v>
      </c>
      <c r="AA616" s="14">
        <v>102.3657</v>
      </c>
      <c r="AB616" s="14">
        <v>99.113900000000001</v>
      </c>
      <c r="AC616" s="14">
        <v>740035.23069999996</v>
      </c>
      <c r="AD616" s="14">
        <v>5930551.5429999996</v>
      </c>
      <c r="AE616" s="14">
        <v>7005.1895999999997</v>
      </c>
      <c r="AF616" s="14">
        <v>41742.99</v>
      </c>
      <c r="AG616" s="14">
        <v>105641</v>
      </c>
      <c r="AH616" s="14">
        <v>142073</v>
      </c>
      <c r="AI616" s="14">
        <v>173.9624</v>
      </c>
      <c r="AJ616" s="14">
        <v>223.84800000000001</v>
      </c>
      <c r="AK616" s="14">
        <v>0.57699999999999996</v>
      </c>
      <c r="AL616" s="14">
        <v>0.36899999999999999</v>
      </c>
      <c r="AM616" s="14">
        <v>0.76700000000000002</v>
      </c>
      <c r="AN616" s="14">
        <v>0.67700000000000005</v>
      </c>
      <c r="AO616" s="14">
        <v>0.69</v>
      </c>
      <c r="AP616" s="14">
        <v>0.55800000000000005</v>
      </c>
      <c r="AQ616" s="14">
        <v>0.80300000000000005</v>
      </c>
      <c r="AR616" s="14">
        <v>0.73399999999999999</v>
      </c>
      <c r="AS616" s="14">
        <v>0.77400000000000002</v>
      </c>
      <c r="AT616" s="14">
        <v>0.70399999999999996</v>
      </c>
      <c r="AU616" s="14">
        <v>0.872</v>
      </c>
      <c r="AV616" s="14">
        <v>0.755</v>
      </c>
      <c r="AW616" s="14">
        <v>68348</v>
      </c>
      <c r="AX616" s="14">
        <v>1161500</v>
      </c>
      <c r="AY616" s="14">
        <v>3143925</v>
      </c>
      <c r="AZ616" s="14">
        <v>518128</v>
      </c>
      <c r="BA616" s="56">
        <f t="shared" si="458"/>
        <v>1.3971664594193545E-2</v>
      </c>
      <c r="BB616" s="56">
        <f t="shared" si="458"/>
        <v>0.2374332595855885</v>
      </c>
      <c r="BC616" s="56">
        <f t="shared" si="458"/>
        <v>0.64267960451366457</v>
      </c>
      <c r="BD616" s="56">
        <f t="shared" si="457"/>
        <v>0.10591547130655342</v>
      </c>
      <c r="BE616" s="54"/>
      <c r="BG616" s="36">
        <f t="shared" si="461"/>
        <v>1.9700369309567072</v>
      </c>
      <c r="BH616" s="36">
        <f t="shared" si="462"/>
        <v>0.58906699934875906</v>
      </c>
      <c r="BI616" s="36">
        <f t="shared" si="463"/>
        <v>0.42272187212431128</v>
      </c>
      <c r="BJ616" s="36">
        <f t="shared" si="464"/>
        <v>0.19464373860301235</v>
      </c>
      <c r="BK616" s="36">
        <f t="shared" si="465"/>
        <v>2.5330999338140127E-2</v>
      </c>
      <c r="BL616" s="36">
        <f t="shared" si="466"/>
        <v>0.58906805114940464</v>
      </c>
      <c r="BM616" s="36">
        <f t="shared" si="467"/>
        <v>1.3611111111111093E-2</v>
      </c>
      <c r="BN616" s="36">
        <f t="shared" si="468"/>
        <v>3.0778701138811356E-4</v>
      </c>
      <c r="BO616" s="36">
        <f t="shared" si="469"/>
        <v>1.5378700499807832E-3</v>
      </c>
      <c r="BP616" s="36">
        <f t="shared" si="470"/>
        <v>1.3611063430746256E-2</v>
      </c>
      <c r="BQ616" s="36">
        <f t="shared" si="471"/>
        <v>3.0776751535279616E-4</v>
      </c>
      <c r="BR616" s="36">
        <f t="shared" si="472"/>
        <v>1.5378223456439337E-3</v>
      </c>
      <c r="BS616" s="36">
        <f t="shared" si="473"/>
        <v>1.6373730325320699</v>
      </c>
      <c r="BT616" s="36">
        <f t="shared" si="474"/>
        <v>3.3716258267539136E-2</v>
      </c>
      <c r="BU616" s="36">
        <f t="shared" si="475"/>
        <v>1.848966458915147E-7</v>
      </c>
      <c r="BV616" s="36">
        <f t="shared" si="476"/>
        <v>0.26507760653873791</v>
      </c>
      <c r="BW616" s="36">
        <f t="shared" si="477"/>
        <v>1.6398836568303325</v>
      </c>
      <c r="BX616" s="36">
        <f t="shared" si="478"/>
        <v>2.0728325062476829</v>
      </c>
      <c r="BY616" s="36">
        <f t="shared" si="479"/>
        <v>1.8521619639293684E-7</v>
      </c>
      <c r="BZ616" s="36">
        <f t="shared" si="480"/>
        <v>0.26507770386202639</v>
      </c>
      <c r="CA616" s="36">
        <f t="shared" si="481"/>
        <v>2.9031183012478909E-2</v>
      </c>
      <c r="CB616" s="36">
        <f t="shared" si="482"/>
        <v>0.10405827263267425</v>
      </c>
      <c r="CC616" s="36">
        <f t="shared" si="483"/>
        <v>3.8846386998258099E-3</v>
      </c>
      <c r="CD616" s="36">
        <f t="shared" si="484"/>
        <v>1.8470451781451302E-2</v>
      </c>
      <c r="CE616" s="36">
        <f t="shared" si="485"/>
        <v>1.2747138397502579E-2</v>
      </c>
      <c r="CF616" s="36">
        <f t="shared" si="486"/>
        <v>3.1405223521871514E-2</v>
      </c>
      <c r="CG616" s="36">
        <f t="shared" si="487"/>
        <v>4.1332388285496822E-4</v>
      </c>
      <c r="CH616" s="36">
        <f t="shared" si="488"/>
        <v>2.2641286937038718E-2</v>
      </c>
      <c r="CI616" s="36">
        <f t="shared" si="489"/>
        <v>1.8599109277032354E-3</v>
      </c>
      <c r="CJ616" s="36">
        <f t="shared" si="490"/>
        <v>3.6289737262302055E-3</v>
      </c>
      <c r="CK616" s="36">
        <f t="shared" si="491"/>
        <v>5.2364519895899E-6</v>
      </c>
      <c r="CL616" s="36">
        <f t="shared" si="492"/>
        <v>5.0299280720285848E-3</v>
      </c>
      <c r="CM616" s="36">
        <f t="shared" si="493"/>
        <v>3.8333393137915208</v>
      </c>
      <c r="CN616" s="36">
        <f t="shared" si="494"/>
        <v>0.43710972787419283</v>
      </c>
      <c r="CO616" s="36">
        <f t="shared" si="495"/>
        <v>2.5160523186682524</v>
      </c>
      <c r="CP616" s="36">
        <f t="shared" si="496"/>
        <v>2.437698179464685</v>
      </c>
      <c r="CQ616" s="36">
        <f t="shared" si="497"/>
        <v>3.7787093255655435</v>
      </c>
      <c r="CR616" s="36">
        <f t="shared" si="498"/>
        <v>0.43923323832614836</v>
      </c>
      <c r="CS616" s="36">
        <f t="shared" si="499"/>
        <v>2.4773657820274106</v>
      </c>
      <c r="CT616" s="36">
        <f t="shared" si="500"/>
        <v>2.3999862289738294</v>
      </c>
      <c r="CU616" s="36"/>
      <c r="CV616" s="42" t="str">
        <f t="shared" si="501"/>
        <v>Pouso Alegre</v>
      </c>
      <c r="CW616" s="43">
        <f t="shared" si="506"/>
        <v>0.58906699934875906</v>
      </c>
      <c r="CX616" s="43">
        <f t="shared" si="506"/>
        <v>0.42272187212431128</v>
      </c>
      <c r="CY616" s="43">
        <f t="shared" si="506"/>
        <v>1.5378700499807832E-3</v>
      </c>
      <c r="CZ616" s="43">
        <f t="shared" si="506"/>
        <v>0.26507760653873791</v>
      </c>
      <c r="DA616" s="43">
        <f t="shared" si="506"/>
        <v>2.0728325062476829</v>
      </c>
      <c r="DB616" s="43">
        <f t="shared" si="506"/>
        <v>1.8599109277032354E-3</v>
      </c>
      <c r="DC616" s="43">
        <f t="shared" si="506"/>
        <v>3.6289737262302055E-3</v>
      </c>
      <c r="DD616" s="43">
        <f t="shared" si="506"/>
        <v>5.2364519895899E-6</v>
      </c>
      <c r="DE616" s="43">
        <f t="shared" si="506"/>
        <v>5.0299280720285848E-3</v>
      </c>
      <c r="DF616" s="43">
        <f t="shared" si="506"/>
        <v>3.7787093255655435</v>
      </c>
      <c r="DG616" s="43">
        <f t="shared" si="506"/>
        <v>0.43923323832614836</v>
      </c>
      <c r="DH616" s="43">
        <f t="shared" si="506"/>
        <v>2.4773657820274106</v>
      </c>
      <c r="DI616" s="43">
        <f t="shared" si="506"/>
        <v>2.3999862289738294</v>
      </c>
      <c r="DJ616" s="51">
        <f t="shared" si="460"/>
        <v>0.95823503679848876</v>
      </c>
      <c r="DL616" s="40">
        <f t="shared" si="504"/>
        <v>613</v>
      </c>
      <c r="DM616" s="58">
        <f t="shared" si="502"/>
        <v>179.0996062458438</v>
      </c>
      <c r="DN616" s="57" t="str">
        <f t="shared" si="503"/>
        <v>Leandro Ferreira</v>
      </c>
    </row>
    <row r="617" spans="1:118" x14ac:dyDescent="0.3">
      <c r="A617" s="12">
        <v>315260</v>
      </c>
      <c r="B617" s="12" t="s">
        <v>29</v>
      </c>
      <c r="C617" s="12" t="s">
        <v>28</v>
      </c>
      <c r="D617" s="27" t="s">
        <v>638</v>
      </c>
      <c r="E617" s="13">
        <v>5833</v>
      </c>
      <c r="F617" s="14">
        <v>16.21</v>
      </c>
      <c r="G617" s="14">
        <v>44.58</v>
      </c>
      <c r="H617" s="15">
        <v>945.52930000000015</v>
      </c>
      <c r="I617" s="15">
        <v>2600.3514</v>
      </c>
      <c r="J617" s="15">
        <v>52.254300000000001</v>
      </c>
      <c r="K617" s="13">
        <v>6779</v>
      </c>
      <c r="L617" s="14">
        <v>7.87</v>
      </c>
      <c r="M617" s="14">
        <v>27.13</v>
      </c>
      <c r="N617" s="15">
        <v>533.50729999999999</v>
      </c>
      <c r="O617" s="15">
        <v>1839.1426999999999</v>
      </c>
      <c r="P617" s="15">
        <v>38.036499999999997</v>
      </c>
      <c r="Q617" s="13">
        <v>6141</v>
      </c>
      <c r="R617" s="14">
        <v>2.1800000000000002</v>
      </c>
      <c r="S617" s="14">
        <v>10.41</v>
      </c>
      <c r="T617" s="15">
        <v>133.87379999999999</v>
      </c>
      <c r="U617" s="14">
        <v>639.27809999999999</v>
      </c>
      <c r="V617" s="14">
        <v>19.221599999999999</v>
      </c>
      <c r="W617" s="14">
        <v>0.53</v>
      </c>
      <c r="X617" s="14">
        <v>0.53</v>
      </c>
      <c r="Y617" s="14">
        <v>0.63</v>
      </c>
      <c r="Z617" s="14">
        <v>100.86450000000001</v>
      </c>
      <c r="AA617" s="14">
        <v>96.881799999999998</v>
      </c>
      <c r="AB617" s="14">
        <v>127.43210000000001</v>
      </c>
      <c r="AC617" s="14">
        <v>29300.755000000001</v>
      </c>
      <c r="AD617" s="14">
        <v>110911.71799999999</v>
      </c>
      <c r="AE617" s="14">
        <v>4417.4211999999998</v>
      </c>
      <c r="AF617" s="14">
        <v>17709.04</v>
      </c>
      <c r="AG617" s="14">
        <v>6633</v>
      </c>
      <c r="AH617" s="14">
        <v>6263</v>
      </c>
      <c r="AI617" s="14">
        <v>109.6994</v>
      </c>
      <c r="AJ617" s="14">
        <v>94.965299999999999</v>
      </c>
      <c r="AK617" s="14">
        <v>0.42499999999999999</v>
      </c>
      <c r="AL617" s="14">
        <v>0.19</v>
      </c>
      <c r="AM617" s="14">
        <v>0.71899999999999997</v>
      </c>
      <c r="AN617" s="14">
        <v>0.56000000000000005</v>
      </c>
      <c r="AO617" s="14">
        <v>0.56000000000000005</v>
      </c>
      <c r="AP617" s="14">
        <v>0.36699999999999999</v>
      </c>
      <c r="AQ617" s="14">
        <v>0.77700000000000002</v>
      </c>
      <c r="AR617" s="14">
        <v>0.61699999999999999</v>
      </c>
      <c r="AS617" s="14">
        <v>0.71</v>
      </c>
      <c r="AT617" s="14">
        <v>0.57299999999999995</v>
      </c>
      <c r="AU617" s="14">
        <v>0.84699999999999998</v>
      </c>
      <c r="AV617" s="14">
        <v>0.73599999999999999</v>
      </c>
      <c r="AW617" s="14">
        <v>20776</v>
      </c>
      <c r="AX617" s="14">
        <v>22404</v>
      </c>
      <c r="AY617" s="14">
        <v>36577</v>
      </c>
      <c r="AZ617" s="14">
        <v>22544</v>
      </c>
      <c r="BA617" s="56">
        <f t="shared" si="458"/>
        <v>0.20308696884683433</v>
      </c>
      <c r="BB617" s="56">
        <f t="shared" si="458"/>
        <v>0.21900079178111651</v>
      </c>
      <c r="BC617" s="56">
        <f t="shared" si="458"/>
        <v>0.35754293701918849</v>
      </c>
      <c r="BD617" s="56">
        <f t="shared" si="457"/>
        <v>0.22036930235286067</v>
      </c>
      <c r="BE617" s="54"/>
      <c r="BG617" s="36">
        <f t="shared" si="461"/>
        <v>0.78515180962272801</v>
      </c>
      <c r="BH617" s="36">
        <f t="shared" si="462"/>
        <v>0.15159789405958457</v>
      </c>
      <c r="BI617" s="36">
        <f t="shared" si="463"/>
        <v>1.2493593402369288E-2</v>
      </c>
      <c r="BJ617" s="36">
        <f t="shared" si="464"/>
        <v>0.86571904970535096</v>
      </c>
      <c r="BK617" s="36">
        <f t="shared" si="465"/>
        <v>0.80787814276971159</v>
      </c>
      <c r="BL617" s="36">
        <f t="shared" si="466"/>
        <v>0.15159828211616866</v>
      </c>
      <c r="BM617" s="36">
        <f t="shared" si="467"/>
        <v>1.3611111111111093E-2</v>
      </c>
      <c r="BN617" s="36">
        <f t="shared" si="468"/>
        <v>4.9245921822098949E-3</v>
      </c>
      <c r="BO617" s="36">
        <f t="shared" si="469"/>
        <v>5.5363321799307981E-2</v>
      </c>
      <c r="BP617" s="36">
        <f t="shared" si="470"/>
        <v>1.3611063430746256E-2</v>
      </c>
      <c r="BQ617" s="36">
        <f t="shared" si="471"/>
        <v>4.9245496448238066E-3</v>
      </c>
      <c r="BR617" s="36">
        <f t="shared" si="472"/>
        <v>5.5363429134950251E-2</v>
      </c>
      <c r="BS617" s="36">
        <f t="shared" si="473"/>
        <v>0.8276308374030007</v>
      </c>
      <c r="BT617" s="36">
        <f t="shared" si="474"/>
        <v>0.95621845600776079</v>
      </c>
      <c r="BU617" s="36">
        <f t="shared" si="475"/>
        <v>0.13666218178867873</v>
      </c>
      <c r="BV617" s="36">
        <f t="shared" si="476"/>
        <v>0.63072656325509846</v>
      </c>
      <c r="BW617" s="36">
        <f t="shared" si="477"/>
        <v>0.73411772274081355</v>
      </c>
      <c r="BX617" s="36">
        <f t="shared" si="478"/>
        <v>0.7964657504069198</v>
      </c>
      <c r="BY617" s="36">
        <f t="shared" si="479"/>
        <v>0.13666241423804903</v>
      </c>
      <c r="BZ617" s="36">
        <f t="shared" si="480"/>
        <v>0.63072643047889432</v>
      </c>
      <c r="CA617" s="36">
        <f t="shared" si="481"/>
        <v>1.9024970273483963E-2</v>
      </c>
      <c r="CB617" s="36">
        <f t="shared" si="482"/>
        <v>0.10175871327449545</v>
      </c>
      <c r="CC617" s="36">
        <f t="shared" si="483"/>
        <v>1.7265060888114403E-5</v>
      </c>
      <c r="CD617" s="36">
        <f t="shared" si="484"/>
        <v>3.6484843025088856E-3</v>
      </c>
      <c r="CE617" s="36">
        <f t="shared" si="485"/>
        <v>9.3652445369406707E-3</v>
      </c>
      <c r="CF617" s="36">
        <f t="shared" si="486"/>
        <v>5.0957823710587699E-2</v>
      </c>
      <c r="CG617" s="36">
        <f t="shared" si="487"/>
        <v>1.6145464174022406E-4</v>
      </c>
      <c r="CH617" s="36">
        <f t="shared" si="488"/>
        <v>1.0834209569481436E-3</v>
      </c>
      <c r="CI617" s="36">
        <f t="shared" si="489"/>
        <v>1.8599109277032354E-3</v>
      </c>
      <c r="CJ617" s="36">
        <f t="shared" si="490"/>
        <v>1.8782207141820335E-2</v>
      </c>
      <c r="CK617" s="36">
        <f t="shared" si="491"/>
        <v>9.5434337510276956E-4</v>
      </c>
      <c r="CL617" s="36">
        <f t="shared" si="492"/>
        <v>1.9335043508877782E-3</v>
      </c>
      <c r="CM617" s="36">
        <f t="shared" si="493"/>
        <v>1.0176476132327875E-2</v>
      </c>
      <c r="CN617" s="36">
        <f t="shared" si="494"/>
        <v>0.98697038748913757</v>
      </c>
      <c r="CO617" s="36">
        <f t="shared" si="495"/>
        <v>0.94072850151969456</v>
      </c>
      <c r="CP617" s="36">
        <f t="shared" si="496"/>
        <v>0.78953182452241233</v>
      </c>
      <c r="CQ617" s="36">
        <f t="shared" si="497"/>
        <v>1746.5130994619567</v>
      </c>
      <c r="CR617" s="36">
        <f t="shared" si="498"/>
        <v>0.47462241273268463</v>
      </c>
      <c r="CS617" s="36">
        <f t="shared" si="499"/>
        <v>0.18660492085989169</v>
      </c>
      <c r="CT617" s="36">
        <f t="shared" si="500"/>
        <v>18.523385342993571</v>
      </c>
      <c r="CU617" s="36"/>
      <c r="CV617" s="42" t="str">
        <f t="shared" si="501"/>
        <v>Pouso Alto</v>
      </c>
      <c r="CW617" s="43">
        <f t="shared" si="506"/>
        <v>0.15159789405958457</v>
      </c>
      <c r="CX617" s="43">
        <f t="shared" si="506"/>
        <v>1.2493593402369288E-2</v>
      </c>
      <c r="CY617" s="43">
        <f t="shared" si="506"/>
        <v>5.5363321799307981E-2</v>
      </c>
      <c r="CZ617" s="43">
        <f t="shared" si="506"/>
        <v>0.63072656325509846</v>
      </c>
      <c r="DA617" s="43">
        <f t="shared" si="506"/>
        <v>0.7964657504069198</v>
      </c>
      <c r="DB617" s="43">
        <f t="shared" si="506"/>
        <v>1.8599109277032354E-3</v>
      </c>
      <c r="DC617" s="43">
        <f t="shared" si="506"/>
        <v>1.8782207141820335E-2</v>
      </c>
      <c r="DD617" s="43">
        <f t="shared" si="506"/>
        <v>9.5434337510276956E-4</v>
      </c>
      <c r="DE617" s="43">
        <f t="shared" si="506"/>
        <v>1.9335043508877782E-3</v>
      </c>
      <c r="DF617" s="43">
        <f t="shared" si="506"/>
        <v>1746.5130994619567</v>
      </c>
      <c r="DG617" s="43">
        <f t="shared" si="506"/>
        <v>0.47462241273268463</v>
      </c>
      <c r="DH617" s="43">
        <f t="shared" si="506"/>
        <v>0.18660492085989169</v>
      </c>
      <c r="DI617" s="43">
        <f t="shared" si="506"/>
        <v>18.523385342993571</v>
      </c>
      <c r="DJ617" s="51">
        <f t="shared" si="460"/>
        <v>135.95137609440476</v>
      </c>
      <c r="DL617" s="40">
        <f t="shared" si="504"/>
        <v>614</v>
      </c>
      <c r="DM617" s="58">
        <f t="shared" si="502"/>
        <v>179.76819641454091</v>
      </c>
      <c r="DN617" s="57" t="str">
        <f t="shared" si="503"/>
        <v>Botumirim</v>
      </c>
    </row>
    <row r="618" spans="1:118" x14ac:dyDescent="0.3">
      <c r="A618" s="12">
        <v>315270</v>
      </c>
      <c r="B618" s="12" t="s">
        <v>29</v>
      </c>
      <c r="C618" s="12" t="s">
        <v>28</v>
      </c>
      <c r="D618" s="27" t="s">
        <v>639</v>
      </c>
      <c r="E618" s="13">
        <v>7330</v>
      </c>
      <c r="F618" s="14">
        <v>28.7</v>
      </c>
      <c r="G618" s="14">
        <v>58.54</v>
      </c>
      <c r="H618" s="15">
        <v>2103.71</v>
      </c>
      <c r="I618" s="15">
        <v>4290.982</v>
      </c>
      <c r="J618" s="15">
        <v>92.516900000000007</v>
      </c>
      <c r="K618" s="13">
        <v>7651</v>
      </c>
      <c r="L618" s="14">
        <v>8.94</v>
      </c>
      <c r="M618" s="14">
        <v>31.66</v>
      </c>
      <c r="N618" s="15">
        <v>683.99939999999992</v>
      </c>
      <c r="O618" s="15">
        <v>2422.3065999999999</v>
      </c>
      <c r="P618" s="15">
        <v>43.207900000000002</v>
      </c>
      <c r="Q618" s="13">
        <v>8330</v>
      </c>
      <c r="R618" s="14">
        <v>1.32</v>
      </c>
      <c r="S618" s="14">
        <v>13.4</v>
      </c>
      <c r="T618" s="15">
        <v>109.956</v>
      </c>
      <c r="U618" s="14">
        <v>1116.22</v>
      </c>
      <c r="V618" s="14">
        <v>11.6388</v>
      </c>
      <c r="W618" s="14">
        <v>0.49</v>
      </c>
      <c r="X618" s="14">
        <v>0.46</v>
      </c>
      <c r="Y618" s="14">
        <v>0.48</v>
      </c>
      <c r="Z618" s="14">
        <v>93.252099999999999</v>
      </c>
      <c r="AA618" s="14">
        <v>84.086100000000002</v>
      </c>
      <c r="AB618" s="14">
        <v>97.091099999999997</v>
      </c>
      <c r="AC618" s="14">
        <v>19499.222000000002</v>
      </c>
      <c r="AD618" s="14">
        <v>115661.90700000001</v>
      </c>
      <c r="AE618" s="14">
        <v>2536.3191999999999</v>
      </c>
      <c r="AF618" s="14">
        <v>13047.03</v>
      </c>
      <c r="AG618" s="14">
        <v>7688</v>
      </c>
      <c r="AH618" s="14">
        <v>8865</v>
      </c>
      <c r="AI618" s="14">
        <v>62.985300000000002</v>
      </c>
      <c r="AJ618" s="14">
        <v>69.965100000000007</v>
      </c>
      <c r="AK618" s="14">
        <v>0.41899999999999998</v>
      </c>
      <c r="AL618" s="14">
        <v>0.20699999999999999</v>
      </c>
      <c r="AM618" s="14">
        <v>0.71499999999999997</v>
      </c>
      <c r="AN618" s="14">
        <v>0.497</v>
      </c>
      <c r="AO618" s="14">
        <v>0.55900000000000005</v>
      </c>
      <c r="AP618" s="14">
        <v>0.39700000000000002</v>
      </c>
      <c r="AQ618" s="14">
        <v>0.76800000000000002</v>
      </c>
      <c r="AR618" s="14">
        <v>0.57399999999999995</v>
      </c>
      <c r="AS618" s="14">
        <v>0.68899999999999995</v>
      </c>
      <c r="AT618" s="14">
        <v>0.57399999999999995</v>
      </c>
      <c r="AU618" s="14">
        <v>0.86499999999999999</v>
      </c>
      <c r="AV618" s="14">
        <v>0.66</v>
      </c>
      <c r="AW618" s="14">
        <v>9501</v>
      </c>
      <c r="AX618" s="14">
        <v>34958</v>
      </c>
      <c r="AY618" s="14">
        <v>35620</v>
      </c>
      <c r="AZ618" s="14">
        <v>26811</v>
      </c>
      <c r="BA618" s="56">
        <f t="shared" si="458"/>
        <v>8.8885770418186918E-2</v>
      </c>
      <c r="BB618" s="56">
        <f t="shared" si="458"/>
        <v>0.32704649639816635</v>
      </c>
      <c r="BC618" s="56">
        <f t="shared" si="458"/>
        <v>0.33323977921227432</v>
      </c>
      <c r="BD618" s="56">
        <f t="shared" si="457"/>
        <v>0.25082795397137242</v>
      </c>
      <c r="BE618" s="54"/>
      <c r="BG618" s="36">
        <f t="shared" si="461"/>
        <v>0.71484186306237163</v>
      </c>
      <c r="BH618" s="36">
        <f t="shared" si="462"/>
        <v>0.39721771061365718</v>
      </c>
      <c r="BI618" s="36">
        <f t="shared" si="463"/>
        <v>2.0547705855630208E-2</v>
      </c>
      <c r="BJ618" s="36">
        <f t="shared" si="464"/>
        <v>0.88899957991088363</v>
      </c>
      <c r="BK618" s="36">
        <f t="shared" si="465"/>
        <v>0.67787895578342972</v>
      </c>
      <c r="BL618" s="36">
        <f t="shared" si="466"/>
        <v>0.39721676839109876</v>
      </c>
      <c r="BM618" s="36">
        <f t="shared" si="467"/>
        <v>3.3611111111111119E-2</v>
      </c>
      <c r="BN618" s="36">
        <f t="shared" si="468"/>
        <v>3.7242228377962427E-2</v>
      </c>
      <c r="BO618" s="36">
        <f t="shared" si="469"/>
        <v>3.4602076124567488E-3</v>
      </c>
      <c r="BP618" s="36">
        <f t="shared" si="470"/>
        <v>3.3610993369801993E-2</v>
      </c>
      <c r="BQ618" s="36">
        <f t="shared" si="471"/>
        <v>3.7242091903679019E-2</v>
      </c>
      <c r="BR618" s="36">
        <f t="shared" si="472"/>
        <v>3.4602143209343907E-3</v>
      </c>
      <c r="BS618" s="36">
        <f t="shared" si="473"/>
        <v>0.8834773304436927</v>
      </c>
      <c r="BT618" s="36">
        <f t="shared" si="474"/>
        <v>0.95436524003720735</v>
      </c>
      <c r="BU618" s="36">
        <f t="shared" si="475"/>
        <v>0.40716241430130301</v>
      </c>
      <c r="BV618" s="36">
        <f t="shared" si="476"/>
        <v>0.71972404483449803</v>
      </c>
      <c r="BW618" s="36">
        <f t="shared" si="477"/>
        <v>0.69560828577164402</v>
      </c>
      <c r="BX618" s="36">
        <f t="shared" si="478"/>
        <v>0.71870842884166886</v>
      </c>
      <c r="BY618" s="36">
        <f t="shared" si="479"/>
        <v>0.40716280226846013</v>
      </c>
      <c r="BZ618" s="36">
        <f t="shared" si="480"/>
        <v>0.7197240158312237</v>
      </c>
      <c r="CA618" s="36">
        <f t="shared" si="481"/>
        <v>2.2530436249480566E-2</v>
      </c>
      <c r="CB618" s="36">
        <f t="shared" si="482"/>
        <v>6.6597294484911598E-2</v>
      </c>
      <c r="CC618" s="36">
        <f t="shared" si="483"/>
        <v>9.3998664835291681E-5</v>
      </c>
      <c r="CD618" s="36">
        <f t="shared" si="484"/>
        <v>2.7591662537723511E-2</v>
      </c>
      <c r="CE618" s="36">
        <f t="shared" si="485"/>
        <v>9.680020811654505E-3</v>
      </c>
      <c r="CF618" s="36">
        <f t="shared" si="486"/>
        <v>2.6389111431572545E-2</v>
      </c>
      <c r="CG618" s="36">
        <f t="shared" si="487"/>
        <v>5.8285125668220729E-4</v>
      </c>
      <c r="CH618" s="36">
        <f t="shared" si="488"/>
        <v>1.0062794194239459E-2</v>
      </c>
      <c r="CI618" s="36">
        <f t="shared" si="489"/>
        <v>5.1020408163265423E-3</v>
      </c>
      <c r="CJ618" s="36">
        <f t="shared" si="490"/>
        <v>1.8371679489040536E-2</v>
      </c>
      <c r="CK618" s="36">
        <f t="shared" si="491"/>
        <v>1.0603815278919661E-4</v>
      </c>
      <c r="CL618" s="36">
        <f t="shared" si="492"/>
        <v>4.0742417383431255E-3</v>
      </c>
      <c r="CM618" s="36">
        <f t="shared" si="493"/>
        <v>0.34671593687699453</v>
      </c>
      <c r="CN618" s="36">
        <f t="shared" si="494"/>
        <v>0.97970664431834331</v>
      </c>
      <c r="CO618" s="36">
        <f t="shared" si="495"/>
        <v>0.94225621315219754</v>
      </c>
      <c r="CP618" s="36">
        <f t="shared" si="496"/>
        <v>0.75249128217487404</v>
      </c>
      <c r="CQ618" s="36">
        <f t="shared" si="497"/>
        <v>314.30385655229759</v>
      </c>
      <c r="CR618" s="36">
        <f t="shared" si="498"/>
        <v>0.28671627756090007</v>
      </c>
      <c r="CS618" s="36">
        <f t="shared" si="499"/>
        <v>0.11198561330722202</v>
      </c>
      <c r="CT618" s="36">
        <f t="shared" si="500"/>
        <v>25.371001317430867</v>
      </c>
      <c r="CU618" s="36"/>
      <c r="CV618" s="42" t="str">
        <f t="shared" si="501"/>
        <v>Prados</v>
      </c>
      <c r="CW618" s="43">
        <f t="shared" si="506"/>
        <v>0.39721771061365718</v>
      </c>
      <c r="CX618" s="43">
        <f t="shared" si="506"/>
        <v>2.0547705855630208E-2</v>
      </c>
      <c r="CY618" s="43">
        <f t="shared" si="506"/>
        <v>3.4602076124567488E-3</v>
      </c>
      <c r="CZ618" s="43">
        <f t="shared" si="506"/>
        <v>0.71972404483449803</v>
      </c>
      <c r="DA618" s="43">
        <f t="shared" si="506"/>
        <v>0.71870842884166886</v>
      </c>
      <c r="DB618" s="43">
        <f t="shared" si="506"/>
        <v>5.1020408163265423E-3</v>
      </c>
      <c r="DC618" s="43">
        <f t="shared" si="506"/>
        <v>1.8371679489040536E-2</v>
      </c>
      <c r="DD618" s="43">
        <f t="shared" si="506"/>
        <v>1.0603815278919661E-4</v>
      </c>
      <c r="DE618" s="43">
        <f t="shared" si="506"/>
        <v>4.0742417383431255E-3</v>
      </c>
      <c r="DF618" s="43">
        <f t="shared" si="506"/>
        <v>314.30385655229759</v>
      </c>
      <c r="DG618" s="43">
        <f t="shared" si="506"/>
        <v>0.28671627756090007</v>
      </c>
      <c r="DH618" s="43">
        <f t="shared" si="506"/>
        <v>0.11198561330722202</v>
      </c>
      <c r="DI618" s="43">
        <f t="shared" si="506"/>
        <v>25.371001317430867</v>
      </c>
      <c r="DJ618" s="51">
        <f t="shared" si="460"/>
        <v>26.304682450657769</v>
      </c>
      <c r="DL618" s="40">
        <f t="shared" si="504"/>
        <v>615</v>
      </c>
      <c r="DM618" s="58">
        <f t="shared" si="502"/>
        <v>180.76497889544891</v>
      </c>
      <c r="DN618" s="57" t="str">
        <f t="shared" si="503"/>
        <v>Lagoa dos Patos</v>
      </c>
    </row>
    <row r="619" spans="1:118" x14ac:dyDescent="0.3">
      <c r="A619" s="12">
        <v>315280</v>
      </c>
      <c r="B619" s="12" t="s">
        <v>29</v>
      </c>
      <c r="C619" s="12" t="s">
        <v>28</v>
      </c>
      <c r="D619" s="27" t="s">
        <v>642</v>
      </c>
      <c r="E619" s="13">
        <v>23104</v>
      </c>
      <c r="F619" s="14">
        <v>4.1900000000000004</v>
      </c>
      <c r="G619" s="14">
        <v>25.66</v>
      </c>
      <c r="H619" s="15">
        <v>968.05760000000021</v>
      </c>
      <c r="I619" s="15">
        <v>5928.4863999999998</v>
      </c>
      <c r="J619" s="15">
        <v>13.5068</v>
      </c>
      <c r="K619" s="13">
        <v>23272</v>
      </c>
      <c r="L619" s="14">
        <v>2.71</v>
      </c>
      <c r="M619" s="14">
        <v>16.14</v>
      </c>
      <c r="N619" s="15">
        <v>630.6712</v>
      </c>
      <c r="O619" s="15">
        <v>3756.1008000000002</v>
      </c>
      <c r="P619" s="15">
        <v>13.0977</v>
      </c>
      <c r="Q619" s="13">
        <v>25304</v>
      </c>
      <c r="R619" s="14">
        <v>0.83</v>
      </c>
      <c r="S619" s="14">
        <v>3.06</v>
      </c>
      <c r="T619" s="15">
        <v>210.0232</v>
      </c>
      <c r="U619" s="14">
        <v>774.30240000000003</v>
      </c>
      <c r="V619" s="14">
        <v>7.3182999999999998</v>
      </c>
      <c r="W619" s="14">
        <v>0.49</v>
      </c>
      <c r="X619" s="14">
        <v>0.57999999999999996</v>
      </c>
      <c r="Y619" s="14">
        <v>0.51</v>
      </c>
      <c r="Z619" s="14">
        <v>93.252099999999999</v>
      </c>
      <c r="AA619" s="14">
        <v>106.02160000000001</v>
      </c>
      <c r="AB619" s="14">
        <v>103.1593</v>
      </c>
      <c r="AC619" s="14">
        <v>120391.421</v>
      </c>
      <c r="AD619" s="14">
        <v>814791.03200000001</v>
      </c>
      <c r="AE619" s="14">
        <v>5096.1489000000001</v>
      </c>
      <c r="AF619" s="14">
        <v>29853.48</v>
      </c>
      <c r="AG619" s="14">
        <v>23624</v>
      </c>
      <c r="AH619" s="14">
        <v>27293</v>
      </c>
      <c r="AI619" s="14">
        <v>126.5545</v>
      </c>
      <c r="AJ619" s="14">
        <v>160.09020000000001</v>
      </c>
      <c r="AK619" s="14">
        <v>0.46</v>
      </c>
      <c r="AL619" s="14">
        <v>0.23300000000000001</v>
      </c>
      <c r="AM619" s="14">
        <v>0.67500000000000004</v>
      </c>
      <c r="AN619" s="14">
        <v>0.61799999999999999</v>
      </c>
      <c r="AO619" s="14">
        <v>0.57799999999999996</v>
      </c>
      <c r="AP619" s="14">
        <v>0.377</v>
      </c>
      <c r="AQ619" s="14">
        <v>0.75700000000000001</v>
      </c>
      <c r="AR619" s="14">
        <v>0.67800000000000005</v>
      </c>
      <c r="AS619" s="14">
        <v>0.69499999999999995</v>
      </c>
      <c r="AT619" s="14">
        <v>0.53600000000000003</v>
      </c>
      <c r="AU619" s="14">
        <v>0.85199999999999998</v>
      </c>
      <c r="AV619" s="14">
        <v>0.73599999999999999</v>
      </c>
      <c r="AW619" s="14">
        <v>182856</v>
      </c>
      <c r="AX619" s="14">
        <v>98031</v>
      </c>
      <c r="AY619" s="14">
        <v>367196</v>
      </c>
      <c r="AZ619" s="14">
        <v>90780</v>
      </c>
      <c r="BA619" s="56">
        <f t="shared" si="458"/>
        <v>0.24748295692164854</v>
      </c>
      <c r="BB619" s="56">
        <f t="shared" si="458"/>
        <v>0.13267818255887762</v>
      </c>
      <c r="BC619" s="56">
        <f t="shared" si="458"/>
        <v>0.49697440526863573</v>
      </c>
      <c r="BD619" s="56">
        <f t="shared" si="457"/>
        <v>0.12286445525083811</v>
      </c>
      <c r="BE619" s="54"/>
      <c r="BG619" s="36">
        <f t="shared" si="461"/>
        <v>0.28156301365993275</v>
      </c>
      <c r="BH619" s="36">
        <f t="shared" si="462"/>
        <v>0.58906699934875906</v>
      </c>
      <c r="BI619" s="36">
        <f t="shared" si="463"/>
        <v>0.54598481053943548</v>
      </c>
      <c r="BJ619" s="36">
        <f t="shared" si="464"/>
        <v>0.79365581820370257</v>
      </c>
      <c r="BK619" s="36">
        <f t="shared" si="465"/>
        <v>0.76991833101662144</v>
      </c>
      <c r="BL619" s="36">
        <f t="shared" si="466"/>
        <v>0.58906805114940464</v>
      </c>
      <c r="BM619" s="36">
        <f t="shared" si="467"/>
        <v>3.3611111111111119E-2</v>
      </c>
      <c r="BN619" s="36">
        <f t="shared" si="468"/>
        <v>3.0778701138812136E-4</v>
      </c>
      <c r="BO619" s="36">
        <f t="shared" si="469"/>
        <v>0</v>
      </c>
      <c r="BP619" s="36">
        <f t="shared" si="470"/>
        <v>3.3610993369801993E-2</v>
      </c>
      <c r="BQ619" s="36">
        <f t="shared" si="471"/>
        <v>3.0780119071074338E-4</v>
      </c>
      <c r="BR619" s="36">
        <f t="shared" si="472"/>
        <v>0</v>
      </c>
      <c r="BS619" s="36">
        <f t="shared" si="473"/>
        <v>0.39582620133616148</v>
      </c>
      <c r="BT619" s="36">
        <f t="shared" si="474"/>
        <v>0.70121188177960747</v>
      </c>
      <c r="BU619" s="36">
        <f t="shared" si="475"/>
        <v>7.4436687602870116E-2</v>
      </c>
      <c r="BV619" s="36">
        <f t="shared" si="476"/>
        <v>0.42645928200781735</v>
      </c>
      <c r="BW619" s="36">
        <f t="shared" si="477"/>
        <v>0.24010465439844692</v>
      </c>
      <c r="BX619" s="36">
        <f t="shared" si="478"/>
        <v>0.28229441765693458</v>
      </c>
      <c r="BY619" s="36">
        <f t="shared" si="479"/>
        <v>7.4436846750931152E-2</v>
      </c>
      <c r="BZ619" s="36">
        <f t="shared" si="480"/>
        <v>0.42645924642351746</v>
      </c>
      <c r="CA619" s="36">
        <f t="shared" si="481"/>
        <v>4.480577990446365E-3</v>
      </c>
      <c r="CB619" s="36">
        <f t="shared" si="482"/>
        <v>2.7183617887745534E-2</v>
      </c>
      <c r="CC619" s="36">
        <f t="shared" si="483"/>
        <v>4.2376132779828185E-3</v>
      </c>
      <c r="CD619" s="36">
        <f t="shared" si="484"/>
        <v>1.3625512364307997E-3</v>
      </c>
      <c r="CE619" s="36">
        <f t="shared" si="485"/>
        <v>4.5889698231009373E-3</v>
      </c>
      <c r="CF619" s="36">
        <f t="shared" si="486"/>
        <v>4.1878082216169038E-2</v>
      </c>
      <c r="CG619" s="36">
        <f t="shared" si="487"/>
        <v>1.4530917756620083E-3</v>
      </c>
      <c r="CH619" s="36">
        <f t="shared" si="488"/>
        <v>3.9307789821247958E-3</v>
      </c>
      <c r="CI619" s="36">
        <f t="shared" si="489"/>
        <v>4.0122492571254267E-3</v>
      </c>
      <c r="CJ619" s="36">
        <f t="shared" si="490"/>
        <v>3.7160690956597457E-2</v>
      </c>
      <c r="CK619" s="36">
        <f t="shared" si="491"/>
        <v>6.3361069074038346E-4</v>
      </c>
      <c r="CL619" s="36">
        <f t="shared" si="492"/>
        <v>1.9335043508877782E-3</v>
      </c>
      <c r="CM619" s="36">
        <f t="shared" si="493"/>
        <v>47.79573755642344</v>
      </c>
      <c r="CN619" s="36">
        <f t="shared" si="494"/>
        <v>0.9436186028584953</v>
      </c>
      <c r="CO619" s="36">
        <f t="shared" si="495"/>
        <v>0.48712430965608644</v>
      </c>
      <c r="CP619" s="36">
        <f t="shared" si="496"/>
        <v>0.30386368678365766</v>
      </c>
      <c r="CQ619" s="36">
        <f t="shared" si="497"/>
        <v>2615.8858122758957</v>
      </c>
      <c r="CR619" s="36">
        <f t="shared" si="498"/>
        <v>0.65860074131256741</v>
      </c>
      <c r="CS619" s="36">
        <f t="shared" si="499"/>
        <v>0.98090829189363415</v>
      </c>
      <c r="CT619" s="36">
        <f t="shared" si="500"/>
        <v>3.8303167087442063</v>
      </c>
      <c r="CU619" s="36"/>
      <c r="CV619" s="42" t="str">
        <f t="shared" si="501"/>
        <v>Prata</v>
      </c>
      <c r="CW619" s="43">
        <f t="shared" si="506"/>
        <v>0.58906699934875906</v>
      </c>
      <c r="CX619" s="43">
        <f t="shared" si="506"/>
        <v>0.54598481053943548</v>
      </c>
      <c r="CY619" s="43">
        <f t="shared" si="506"/>
        <v>0</v>
      </c>
      <c r="CZ619" s="43">
        <f t="shared" si="506"/>
        <v>0.42645928200781735</v>
      </c>
      <c r="DA619" s="43">
        <f t="shared" si="506"/>
        <v>0.28229441765693458</v>
      </c>
      <c r="DB619" s="43">
        <f t="shared" si="506"/>
        <v>4.0122492571254267E-3</v>
      </c>
      <c r="DC619" s="43">
        <f t="shared" si="506"/>
        <v>3.7160690956597457E-2</v>
      </c>
      <c r="DD619" s="43">
        <f t="shared" si="506"/>
        <v>6.3361069074038346E-4</v>
      </c>
      <c r="DE619" s="43">
        <f t="shared" si="506"/>
        <v>1.9335043508877782E-3</v>
      </c>
      <c r="DF619" s="43">
        <f t="shared" si="506"/>
        <v>2615.8858122758957</v>
      </c>
      <c r="DG619" s="43">
        <f t="shared" si="506"/>
        <v>0.65860074131256741</v>
      </c>
      <c r="DH619" s="43">
        <f t="shared" si="506"/>
        <v>0.98090829189363415</v>
      </c>
      <c r="DI619" s="43">
        <f t="shared" si="506"/>
        <v>3.8303167087442063</v>
      </c>
      <c r="DJ619" s="51">
        <f t="shared" si="460"/>
        <v>201.7879371986657</v>
      </c>
      <c r="DL619" s="40">
        <f t="shared" si="504"/>
        <v>616</v>
      </c>
      <c r="DM619" s="58">
        <f t="shared" si="502"/>
        <v>180.86879350493686</v>
      </c>
      <c r="DN619" s="57" t="str">
        <f t="shared" si="503"/>
        <v>Botelhos</v>
      </c>
    </row>
    <row r="620" spans="1:118" x14ac:dyDescent="0.3">
      <c r="A620" s="12">
        <v>315290</v>
      </c>
      <c r="B620" s="12" t="s">
        <v>29</v>
      </c>
      <c r="C620" s="12" t="s">
        <v>28</v>
      </c>
      <c r="D620" s="27" t="s">
        <v>643</v>
      </c>
      <c r="E620" s="13">
        <v>9337</v>
      </c>
      <c r="F620" s="14">
        <v>13.06</v>
      </c>
      <c r="G620" s="14">
        <v>41.52</v>
      </c>
      <c r="H620" s="15">
        <v>1219.4122</v>
      </c>
      <c r="I620" s="15">
        <v>3876.7224000000001</v>
      </c>
      <c r="J620" s="15">
        <v>42.1</v>
      </c>
      <c r="K620" s="13">
        <v>9175</v>
      </c>
      <c r="L620" s="14">
        <v>1.24</v>
      </c>
      <c r="M620" s="14">
        <v>11.14</v>
      </c>
      <c r="N620" s="15">
        <v>113.77</v>
      </c>
      <c r="O620" s="15">
        <v>1022.095</v>
      </c>
      <c r="P620" s="15">
        <v>5.9930000000000003</v>
      </c>
      <c r="Q620" s="13">
        <v>8766</v>
      </c>
      <c r="R620" s="14">
        <v>1.66</v>
      </c>
      <c r="S620" s="14">
        <v>5.86</v>
      </c>
      <c r="T620" s="15">
        <v>145.51560000000001</v>
      </c>
      <c r="U620" s="14">
        <v>513.68760000000009</v>
      </c>
      <c r="V620" s="14">
        <v>14.6366</v>
      </c>
      <c r="W620" s="14">
        <v>0.54</v>
      </c>
      <c r="X620" s="14">
        <v>0.45</v>
      </c>
      <c r="Y620" s="14">
        <v>0.45</v>
      </c>
      <c r="Z620" s="14">
        <v>102.7676</v>
      </c>
      <c r="AA620" s="14">
        <v>82.258099999999999</v>
      </c>
      <c r="AB620" s="14">
        <v>91.022900000000007</v>
      </c>
      <c r="AC620" s="14">
        <v>29435.557000000001</v>
      </c>
      <c r="AD620" s="14">
        <v>141983.94099999999</v>
      </c>
      <c r="AE620" s="14">
        <v>3190.8463000000002</v>
      </c>
      <c r="AF620" s="14">
        <v>15860.58</v>
      </c>
      <c r="AG620" s="14">
        <v>9225</v>
      </c>
      <c r="AH620" s="14">
        <v>8952</v>
      </c>
      <c r="AI620" s="14">
        <v>79.239400000000003</v>
      </c>
      <c r="AJ620" s="14">
        <v>85.052800000000005</v>
      </c>
      <c r="AK620" s="14">
        <v>0.49399999999999999</v>
      </c>
      <c r="AL620" s="14">
        <v>0.28299999999999997</v>
      </c>
      <c r="AM620" s="14">
        <v>0.73399999999999999</v>
      </c>
      <c r="AN620" s="14">
        <v>0.57999999999999996</v>
      </c>
      <c r="AO620" s="14">
        <v>0.627</v>
      </c>
      <c r="AP620" s="14">
        <v>0.48299999999999998</v>
      </c>
      <c r="AQ620" s="14">
        <v>0.79200000000000004</v>
      </c>
      <c r="AR620" s="14">
        <v>0.64300000000000002</v>
      </c>
      <c r="AS620" s="14">
        <v>0.72899999999999998</v>
      </c>
      <c r="AT620" s="14">
        <v>0.63900000000000001</v>
      </c>
      <c r="AU620" s="14">
        <v>0.86199999999999999</v>
      </c>
      <c r="AV620" s="14">
        <v>0.70299999999999996</v>
      </c>
      <c r="AW620" s="14">
        <v>24610</v>
      </c>
      <c r="AX620" s="14">
        <v>24958</v>
      </c>
      <c r="AY620" s="14">
        <v>46833</v>
      </c>
      <c r="AZ620" s="14">
        <v>31029</v>
      </c>
      <c r="BA620" s="56">
        <f t="shared" si="458"/>
        <v>0.1931256376049596</v>
      </c>
      <c r="BB620" s="56">
        <f t="shared" si="458"/>
        <v>0.1958565486934003</v>
      </c>
      <c r="BC620" s="56">
        <f t="shared" si="458"/>
        <v>0.36751942242799968</v>
      </c>
      <c r="BD620" s="56">
        <f t="shared" si="457"/>
        <v>0.24349839127364042</v>
      </c>
      <c r="BE620" s="54"/>
      <c r="BG620" s="36">
        <f t="shared" si="461"/>
        <v>0.7012314904362027</v>
      </c>
      <c r="BH620" s="36">
        <f t="shared" si="462"/>
        <v>0.28623998619055463</v>
      </c>
      <c r="BI620" s="36">
        <f t="shared" si="463"/>
        <v>0.25</v>
      </c>
      <c r="BJ620" s="36">
        <f t="shared" si="464"/>
        <v>0.85449919972998256</v>
      </c>
      <c r="BK620" s="36">
        <f t="shared" si="465"/>
        <v>0.8440057023252443</v>
      </c>
      <c r="BL620" s="36">
        <f t="shared" si="466"/>
        <v>0.28624145257078021</v>
      </c>
      <c r="BM620" s="36">
        <f t="shared" si="467"/>
        <v>9.9999999999999742E-3</v>
      </c>
      <c r="BN620" s="36">
        <f t="shared" si="468"/>
        <v>4.4321329639889148E-2</v>
      </c>
      <c r="BO620" s="36">
        <f t="shared" si="469"/>
        <v>1.3840830449826995E-2</v>
      </c>
      <c r="BP620" s="36">
        <f t="shared" si="470"/>
        <v>9.9999649695278643E-3</v>
      </c>
      <c r="BQ620" s="36">
        <f t="shared" si="471"/>
        <v>4.4321350908630749E-2</v>
      </c>
      <c r="BR620" s="36">
        <f t="shared" si="472"/>
        <v>1.3840857283737563E-2</v>
      </c>
      <c r="BS620" s="36">
        <f t="shared" si="473"/>
        <v>0.82687548162228908</v>
      </c>
      <c r="BT620" s="36">
        <f t="shared" si="474"/>
        <v>0.94412866597029454</v>
      </c>
      <c r="BU620" s="36">
        <f t="shared" si="475"/>
        <v>0.29669631347250169</v>
      </c>
      <c r="BV620" s="36">
        <f t="shared" si="476"/>
        <v>0.66531106447873412</v>
      </c>
      <c r="BW620" s="36">
        <f t="shared" si="477"/>
        <v>0.64136163188916573</v>
      </c>
      <c r="BX620" s="36">
        <f t="shared" si="478"/>
        <v>0.71617753685245367</v>
      </c>
      <c r="BY620" s="36">
        <f t="shared" si="479"/>
        <v>0.29669672973273153</v>
      </c>
      <c r="BZ620" s="36">
        <f t="shared" si="480"/>
        <v>0.66531120199884852</v>
      </c>
      <c r="CA620" s="36">
        <f t="shared" si="481"/>
        <v>4.1143966854423118E-6</v>
      </c>
      <c r="CB620" s="36">
        <f t="shared" si="482"/>
        <v>2.0554720520034181E-4</v>
      </c>
      <c r="CC620" s="36">
        <f t="shared" si="483"/>
        <v>2.7624097420983783E-4</v>
      </c>
      <c r="CD620" s="36">
        <f t="shared" si="484"/>
        <v>7.2068825728571176E-4</v>
      </c>
      <c r="CE620" s="36">
        <f t="shared" si="485"/>
        <v>1.2747138397502478E-4</v>
      </c>
      <c r="CF620" s="36">
        <f t="shared" si="486"/>
        <v>3.6051914757250826E-4</v>
      </c>
      <c r="CG620" s="36">
        <f t="shared" si="487"/>
        <v>4.036366043505531E-5</v>
      </c>
      <c r="CH620" s="36">
        <f t="shared" si="488"/>
        <v>6.14184215956995E-5</v>
      </c>
      <c r="CI620" s="36">
        <f t="shared" si="489"/>
        <v>3.06957955841647E-4</v>
      </c>
      <c r="CJ620" s="36">
        <f t="shared" si="490"/>
        <v>1.4175678618086824E-3</v>
      </c>
      <c r="CK620" s="36">
        <f t="shared" si="491"/>
        <v>1.8851227162523945E-4</v>
      </c>
      <c r="CL620" s="36">
        <f t="shared" si="492"/>
        <v>8.0478849152457345E-6</v>
      </c>
      <c r="CM620" s="36">
        <f t="shared" si="493"/>
        <v>4.2308812160595701E-3</v>
      </c>
      <c r="CN620" s="36">
        <f t="shared" si="494"/>
        <v>0.98549046955692887</v>
      </c>
      <c r="CO620" s="36">
        <f t="shared" si="495"/>
        <v>0.92443410408685944</v>
      </c>
      <c r="CP620" s="36">
        <f t="shared" si="496"/>
        <v>0.71675069431723371</v>
      </c>
      <c r="CQ620" s="36">
        <f t="shared" si="497"/>
        <v>1575.4872899592365</v>
      </c>
      <c r="CR620" s="36">
        <f t="shared" si="498"/>
        <v>0.52099933080758309</v>
      </c>
      <c r="CS620" s="36">
        <f t="shared" si="499"/>
        <v>0.22272194207055918</v>
      </c>
      <c r="CT620" s="36">
        <f t="shared" si="500"/>
        <v>23.624990298154646</v>
      </c>
      <c r="CU620" s="36"/>
      <c r="CV620" s="42" t="str">
        <f t="shared" si="501"/>
        <v>Pratápolis</v>
      </c>
      <c r="CW620" s="43">
        <f t="shared" si="506"/>
        <v>0.28623998619055463</v>
      </c>
      <c r="CX620" s="43">
        <f t="shared" si="506"/>
        <v>0.25</v>
      </c>
      <c r="CY620" s="43">
        <f t="shared" si="506"/>
        <v>1.3840830449826995E-2</v>
      </c>
      <c r="CZ620" s="43">
        <f t="shared" si="506"/>
        <v>0.66531106447873412</v>
      </c>
      <c r="DA620" s="43">
        <f t="shared" si="506"/>
        <v>0.71617753685245367</v>
      </c>
      <c r="DB620" s="43">
        <f t="shared" si="506"/>
        <v>3.06957955841647E-4</v>
      </c>
      <c r="DC620" s="43">
        <f t="shared" si="506"/>
        <v>1.4175678618086824E-3</v>
      </c>
      <c r="DD620" s="43">
        <f t="shared" si="506"/>
        <v>1.8851227162523945E-4</v>
      </c>
      <c r="DE620" s="43">
        <f t="shared" si="506"/>
        <v>8.0478849152457345E-6</v>
      </c>
      <c r="DF620" s="43">
        <f t="shared" si="506"/>
        <v>1575.4872899592365</v>
      </c>
      <c r="DG620" s="43">
        <f t="shared" si="506"/>
        <v>0.52099933080758309</v>
      </c>
      <c r="DH620" s="43">
        <f t="shared" si="506"/>
        <v>0.22272194207055918</v>
      </c>
      <c r="DI620" s="43">
        <f t="shared" si="506"/>
        <v>23.624990298154646</v>
      </c>
      <c r="DJ620" s="51">
        <f t="shared" si="460"/>
        <v>123.21457631032423</v>
      </c>
      <c r="DL620" s="40">
        <f t="shared" si="504"/>
        <v>617</v>
      </c>
      <c r="DM620" s="58">
        <f t="shared" si="502"/>
        <v>183.04914547256573</v>
      </c>
      <c r="DN620" s="57" t="str">
        <f t="shared" si="503"/>
        <v>Itapagipe</v>
      </c>
    </row>
    <row r="621" spans="1:118" x14ac:dyDescent="0.3">
      <c r="A621" s="12">
        <v>315300</v>
      </c>
      <c r="B621" s="12" t="s">
        <v>29</v>
      </c>
      <c r="C621" s="12" t="s">
        <v>28</v>
      </c>
      <c r="D621" s="27" t="s">
        <v>644</v>
      </c>
      <c r="E621" s="13">
        <v>2498</v>
      </c>
      <c r="F621" s="14">
        <v>7.21</v>
      </c>
      <c r="G621" s="14">
        <v>37.159999999999997</v>
      </c>
      <c r="H621" s="15">
        <v>180.10579999999999</v>
      </c>
      <c r="I621" s="15">
        <v>928.2568</v>
      </c>
      <c r="J621" s="15">
        <v>23.242100000000001</v>
      </c>
      <c r="K621" s="13">
        <v>2947</v>
      </c>
      <c r="L621" s="14">
        <v>2.02</v>
      </c>
      <c r="M621" s="14">
        <v>19.16</v>
      </c>
      <c r="N621" s="15">
        <v>59.529399999999995</v>
      </c>
      <c r="O621" s="15">
        <v>564.64519999999993</v>
      </c>
      <c r="P621" s="15">
        <v>9.7629000000000001</v>
      </c>
      <c r="Q621" s="13">
        <v>3261</v>
      </c>
      <c r="R621" s="14">
        <v>4.6100000000000003</v>
      </c>
      <c r="S621" s="14">
        <v>9.3699999999999992</v>
      </c>
      <c r="T621" s="15">
        <v>150.3321</v>
      </c>
      <c r="U621" s="14">
        <v>305.55569999999994</v>
      </c>
      <c r="V621" s="14">
        <v>40.647500000000001</v>
      </c>
      <c r="W621" s="14">
        <v>0.54</v>
      </c>
      <c r="X621" s="14">
        <v>0.53</v>
      </c>
      <c r="Y621" s="14">
        <v>0.52</v>
      </c>
      <c r="Z621" s="14">
        <v>102.7676</v>
      </c>
      <c r="AA621" s="14">
        <v>96.881799999999998</v>
      </c>
      <c r="AB621" s="14">
        <v>105.182</v>
      </c>
      <c r="AC621" s="14">
        <v>13242.781999999999</v>
      </c>
      <c r="AD621" s="14">
        <v>68088.525999999998</v>
      </c>
      <c r="AE621" s="14">
        <v>4620.6496999999999</v>
      </c>
      <c r="AF621" s="14">
        <v>19537.599999999999</v>
      </c>
      <c r="AG621" s="14">
        <v>2866</v>
      </c>
      <c r="AH621" s="14">
        <v>3485</v>
      </c>
      <c r="AI621" s="14">
        <v>114.74630000000001</v>
      </c>
      <c r="AJ621" s="14">
        <v>104.771</v>
      </c>
      <c r="AK621" s="14">
        <v>0.46500000000000002</v>
      </c>
      <c r="AL621" s="14">
        <v>0.224</v>
      </c>
      <c r="AM621" s="14">
        <v>0.72699999999999998</v>
      </c>
      <c r="AN621" s="14">
        <v>0.61799999999999999</v>
      </c>
      <c r="AO621" s="14">
        <v>0.57299999999999995</v>
      </c>
      <c r="AP621" s="14">
        <v>0.34799999999999998</v>
      </c>
      <c r="AQ621" s="14">
        <v>0.82699999999999996</v>
      </c>
      <c r="AR621" s="14">
        <v>0.65400000000000003</v>
      </c>
      <c r="AS621" s="14">
        <v>0.72099999999999997</v>
      </c>
      <c r="AT621" s="14">
        <v>0.60699999999999998</v>
      </c>
      <c r="AU621" s="14">
        <v>0.871</v>
      </c>
      <c r="AV621" s="14">
        <v>0.71</v>
      </c>
      <c r="AW621" s="14">
        <v>31073</v>
      </c>
      <c r="AX621" s="14">
        <v>2460</v>
      </c>
      <c r="AY621" s="14">
        <v>17027</v>
      </c>
      <c r="AZ621" s="14">
        <v>13726</v>
      </c>
      <c r="BA621" s="56">
        <f t="shared" si="458"/>
        <v>0.4833556295305354</v>
      </c>
      <c r="BB621" s="56">
        <f t="shared" si="458"/>
        <v>3.8266496593348472E-2</v>
      </c>
      <c r="BC621" s="56">
        <f t="shared" si="458"/>
        <v>0.26486326727436765</v>
      </c>
      <c r="BD621" s="56">
        <f t="shared" si="457"/>
        <v>0.21351460660174842</v>
      </c>
      <c r="BE621" s="54"/>
      <c r="BG621" s="36">
        <f t="shared" si="461"/>
        <v>0.88267959429073806</v>
      </c>
      <c r="BH621" s="36">
        <f t="shared" si="462"/>
        <v>8.4865318676490248E-2</v>
      </c>
      <c r="BI621" s="36">
        <f t="shared" si="463"/>
        <v>4.0205040245081543E-2</v>
      </c>
      <c r="BJ621" s="36">
        <f t="shared" si="464"/>
        <v>0.84987867223311564</v>
      </c>
      <c r="BK621" s="36">
        <f t="shared" si="465"/>
        <v>0.90561717339945147</v>
      </c>
      <c r="BL621" s="36">
        <f t="shared" si="466"/>
        <v>8.4864483938655338E-2</v>
      </c>
      <c r="BM621" s="36">
        <f t="shared" si="467"/>
        <v>9.9999999999999742E-3</v>
      </c>
      <c r="BN621" s="36">
        <f t="shared" si="468"/>
        <v>4.9245921822098949E-3</v>
      </c>
      <c r="BO621" s="36">
        <f t="shared" si="469"/>
        <v>3.844675124951914E-4</v>
      </c>
      <c r="BP621" s="36">
        <f t="shared" si="470"/>
        <v>9.9999649695278643E-3</v>
      </c>
      <c r="BQ621" s="36">
        <f t="shared" si="471"/>
        <v>4.9245496448238066E-3</v>
      </c>
      <c r="BR621" s="36">
        <f t="shared" si="472"/>
        <v>3.8445558641097909E-4</v>
      </c>
      <c r="BS621" s="36">
        <f t="shared" si="473"/>
        <v>0.92007814014341671</v>
      </c>
      <c r="BT621" s="36">
        <f t="shared" si="474"/>
        <v>0.97300643881686677</v>
      </c>
      <c r="BU621" s="36">
        <f t="shared" si="475"/>
        <v>0.11606274261053635</v>
      </c>
      <c r="BV621" s="36">
        <f t="shared" si="476"/>
        <v>0.59742258141639704</v>
      </c>
      <c r="BW621" s="36">
        <f t="shared" si="477"/>
        <v>0.88008555329801108</v>
      </c>
      <c r="BX621" s="36">
        <f t="shared" si="478"/>
        <v>0.88388993499886126</v>
      </c>
      <c r="BY621" s="36">
        <f t="shared" si="479"/>
        <v>0.11606275526934036</v>
      </c>
      <c r="BZ621" s="36">
        <f t="shared" si="480"/>
        <v>0.59742247960870087</v>
      </c>
      <c r="CA621" s="36">
        <f t="shared" si="481"/>
        <v>3.2256870013865455E-3</v>
      </c>
      <c r="CB621" s="36">
        <f t="shared" si="482"/>
        <v>3.8861268483190124E-2</v>
      </c>
      <c r="CC621" s="36">
        <f t="shared" si="483"/>
        <v>4.7958502466985992E-5</v>
      </c>
      <c r="CD621" s="36">
        <f t="shared" si="484"/>
        <v>1.3625512364307997E-3</v>
      </c>
      <c r="CE621" s="36">
        <f t="shared" si="485"/>
        <v>5.7466181061394551E-3</v>
      </c>
      <c r="CF621" s="36">
        <f t="shared" si="486"/>
        <v>7.0661752924210855E-2</v>
      </c>
      <c r="CG621" s="36">
        <f t="shared" si="487"/>
        <v>2.5832742678435624E-3</v>
      </c>
      <c r="CH621" s="36">
        <f t="shared" si="488"/>
        <v>6.2892463713997175E-4</v>
      </c>
      <c r="CI621" s="36">
        <f t="shared" si="489"/>
        <v>8.0099679601281556E-4</v>
      </c>
      <c r="CJ621" s="36">
        <f t="shared" si="490"/>
        <v>7.3690847728262567E-3</v>
      </c>
      <c r="CK621" s="36">
        <f t="shared" si="491"/>
        <v>1.1782016976577655E-5</v>
      </c>
      <c r="CL621" s="36">
        <f t="shared" si="492"/>
        <v>5.0299280720284272E-5</v>
      </c>
      <c r="CM621" s="36">
        <f t="shared" si="493"/>
        <v>0.11884843723285818</v>
      </c>
      <c r="CN621" s="36">
        <f t="shared" si="494"/>
        <v>0.99856514899078785</v>
      </c>
      <c r="CO621" s="36">
        <f t="shared" si="495"/>
        <v>0.97218320756134535</v>
      </c>
      <c r="CP621" s="36">
        <f t="shared" si="496"/>
        <v>0.86889787634780158</v>
      </c>
      <c r="CQ621" s="36">
        <f t="shared" si="497"/>
        <v>10169.739246073414</v>
      </c>
      <c r="CR621" s="36">
        <f t="shared" si="498"/>
        <v>0.89424593178276779</v>
      </c>
      <c r="CS621" s="36">
        <f t="shared" si="499"/>
        <v>3.6955525104265638E-3</v>
      </c>
      <c r="CT621" s="36">
        <f t="shared" si="500"/>
        <v>17.130496987745616</v>
      </c>
      <c r="CU621" s="36"/>
      <c r="CV621" s="42" t="str">
        <f t="shared" si="501"/>
        <v>Pratinha</v>
      </c>
      <c r="CW621" s="43">
        <f t="shared" si="506"/>
        <v>8.4865318676490248E-2</v>
      </c>
      <c r="CX621" s="43">
        <f t="shared" si="506"/>
        <v>4.0205040245081543E-2</v>
      </c>
      <c r="CY621" s="43">
        <f t="shared" si="506"/>
        <v>3.844675124951914E-4</v>
      </c>
      <c r="CZ621" s="43">
        <f t="shared" si="506"/>
        <v>0.59742258141639704</v>
      </c>
      <c r="DA621" s="43">
        <f t="shared" si="506"/>
        <v>0.88388993499886126</v>
      </c>
      <c r="DB621" s="43">
        <f t="shared" si="506"/>
        <v>8.0099679601281556E-4</v>
      </c>
      <c r="DC621" s="43">
        <f t="shared" si="506"/>
        <v>7.3690847728262567E-3</v>
      </c>
      <c r="DD621" s="43">
        <f t="shared" si="506"/>
        <v>1.1782016976577655E-5</v>
      </c>
      <c r="DE621" s="43">
        <f t="shared" si="506"/>
        <v>5.0299280720284272E-5</v>
      </c>
      <c r="DF621" s="43">
        <f t="shared" si="506"/>
        <v>10169.739246073414</v>
      </c>
      <c r="DG621" s="43">
        <f t="shared" si="506"/>
        <v>0.89424593178276779</v>
      </c>
      <c r="DH621" s="43">
        <f t="shared" si="506"/>
        <v>3.6955525104265638E-3</v>
      </c>
      <c r="DI621" s="43">
        <f t="shared" si="506"/>
        <v>17.130496987745616</v>
      </c>
      <c r="DJ621" s="51">
        <f t="shared" si="460"/>
        <v>783.79866800393597</v>
      </c>
      <c r="DL621" s="40">
        <f t="shared" si="504"/>
        <v>618</v>
      </c>
      <c r="DM621" s="58">
        <f t="shared" si="502"/>
        <v>183.88214310175937</v>
      </c>
      <c r="DN621" s="57" t="str">
        <f t="shared" si="503"/>
        <v>Açucena</v>
      </c>
    </row>
    <row r="622" spans="1:118" x14ac:dyDescent="0.3">
      <c r="A622" s="12">
        <v>315310</v>
      </c>
      <c r="B622" s="12" t="s">
        <v>29</v>
      </c>
      <c r="C622" s="12" t="s">
        <v>28</v>
      </c>
      <c r="D622" s="27" t="s">
        <v>876</v>
      </c>
      <c r="E622" s="13">
        <v>6376</v>
      </c>
      <c r="F622" s="14">
        <v>54.83</v>
      </c>
      <c r="G622" s="14">
        <v>80.290000000000006</v>
      </c>
      <c r="H622" s="15">
        <v>3495.9607999999998</v>
      </c>
      <c r="I622" s="15">
        <v>5119.2904000000008</v>
      </c>
      <c r="J622" s="15">
        <v>176.74930000000001</v>
      </c>
      <c r="K622" s="13">
        <v>5793</v>
      </c>
      <c r="L622" s="14">
        <v>26.41</v>
      </c>
      <c r="M622" s="14">
        <v>56.07</v>
      </c>
      <c r="N622" s="15">
        <v>1529.9313</v>
      </c>
      <c r="O622" s="15">
        <v>3248.1351</v>
      </c>
      <c r="P622" s="15">
        <v>127.6422</v>
      </c>
      <c r="Q622" s="13">
        <v>5518</v>
      </c>
      <c r="R622" s="14">
        <v>9.39</v>
      </c>
      <c r="S622" s="14">
        <v>28.15</v>
      </c>
      <c r="T622" s="15">
        <v>518.14020000000005</v>
      </c>
      <c r="U622" s="14">
        <v>1553.3169999999998</v>
      </c>
      <c r="V622" s="14">
        <v>82.793899999999994</v>
      </c>
      <c r="W622" s="14">
        <v>0.65</v>
      </c>
      <c r="X622" s="14">
        <v>0.52</v>
      </c>
      <c r="Y622" s="14">
        <v>0.47</v>
      </c>
      <c r="Z622" s="14">
        <v>123.70180000000001</v>
      </c>
      <c r="AA622" s="14">
        <v>95.053799999999995</v>
      </c>
      <c r="AB622" s="14">
        <v>95.068399999999997</v>
      </c>
      <c r="AC622" s="14">
        <v>9826.384</v>
      </c>
      <c r="AD622" s="14">
        <v>35777.516000000003</v>
      </c>
      <c r="AE622" s="14">
        <v>1673.1456000000001</v>
      </c>
      <c r="AF622" s="14">
        <v>6375.18</v>
      </c>
      <c r="AG622" s="14">
        <v>5873</v>
      </c>
      <c r="AH622" s="14">
        <v>5612</v>
      </c>
      <c r="AI622" s="14">
        <v>41.549799999999998</v>
      </c>
      <c r="AJ622" s="14">
        <v>34.187100000000001</v>
      </c>
      <c r="AK622" s="14">
        <v>0.308</v>
      </c>
      <c r="AL622" s="14">
        <v>9.2999999999999999E-2</v>
      </c>
      <c r="AM622" s="14">
        <v>0.66300000000000003</v>
      </c>
      <c r="AN622" s="14">
        <v>0.47299999999999998</v>
      </c>
      <c r="AO622" s="14">
        <v>0.47</v>
      </c>
      <c r="AP622" s="14">
        <v>0.26400000000000001</v>
      </c>
      <c r="AQ622" s="14">
        <v>0.76900000000000002</v>
      </c>
      <c r="AR622" s="14">
        <v>0.51200000000000001</v>
      </c>
      <c r="AS622" s="14">
        <v>0.63200000000000001</v>
      </c>
      <c r="AT622" s="14">
        <v>0.52100000000000002</v>
      </c>
      <c r="AU622" s="14">
        <v>0.80400000000000005</v>
      </c>
      <c r="AV622" s="14">
        <v>0.60299999999999998</v>
      </c>
      <c r="AW622" s="14">
        <v>4706</v>
      </c>
      <c r="AX622" s="14">
        <v>1363</v>
      </c>
      <c r="AY622" s="14">
        <v>10998</v>
      </c>
      <c r="AZ622" s="14">
        <v>17506</v>
      </c>
      <c r="BA622" s="56">
        <f t="shared" si="458"/>
        <v>0.13611777977034101</v>
      </c>
      <c r="BB622" s="56">
        <f t="shared" si="458"/>
        <v>3.9423827842536084E-2</v>
      </c>
      <c r="BC622" s="56">
        <f t="shared" si="458"/>
        <v>0.31810950741908428</v>
      </c>
      <c r="BD622" s="56">
        <f t="shared" si="457"/>
        <v>0.50634888496803865</v>
      </c>
      <c r="BE622" s="54"/>
      <c r="BG622" s="36">
        <f t="shared" si="461"/>
        <v>0.80576514902290652</v>
      </c>
      <c r="BH622" s="36">
        <f t="shared" si="462"/>
        <v>2.6577219122943307</v>
      </c>
      <c r="BI622" s="36">
        <f t="shared" si="463"/>
        <v>1.9652594963249419</v>
      </c>
      <c r="BJ622" s="36">
        <f t="shared" si="464"/>
        <v>0.53403721531840453</v>
      </c>
      <c r="BK622" s="36">
        <f t="shared" si="465"/>
        <v>0.56874825122611006</v>
      </c>
      <c r="BL622" s="36">
        <f t="shared" si="466"/>
        <v>2.6577091169197993</v>
      </c>
      <c r="BM622" s="36">
        <f t="shared" si="467"/>
        <v>6.9444444444444692E-3</v>
      </c>
      <c r="BN622" s="36">
        <f t="shared" si="468"/>
        <v>7.6946752847029745E-3</v>
      </c>
      <c r="BO622" s="36">
        <f t="shared" si="469"/>
        <v>6.1514801999231154E-3</v>
      </c>
      <c r="BP622" s="36">
        <f t="shared" si="470"/>
        <v>6.9445660786673852E-3</v>
      </c>
      <c r="BQ622" s="36">
        <f t="shared" si="471"/>
        <v>7.6946930086623511E-3</v>
      </c>
      <c r="BR622" s="36">
        <f t="shared" si="472"/>
        <v>6.1514414399098929E-3</v>
      </c>
      <c r="BS622" s="36">
        <f t="shared" si="473"/>
        <v>0.94037798550714446</v>
      </c>
      <c r="BT622" s="36">
        <f t="shared" si="474"/>
        <v>0.98577002835920036</v>
      </c>
      <c r="BU622" s="36">
        <f t="shared" si="475"/>
        <v>0.57951522517191589</v>
      </c>
      <c r="BV622" s="36">
        <f t="shared" si="476"/>
        <v>0.85730326870139084</v>
      </c>
      <c r="BW622" s="36">
        <f t="shared" si="477"/>
        <v>0.76250197692840127</v>
      </c>
      <c r="BX622" s="36">
        <f t="shared" si="478"/>
        <v>0.81654451441122189</v>
      </c>
      <c r="BY622" s="36">
        <f t="shared" si="479"/>
        <v>0.57951560660575197</v>
      </c>
      <c r="BZ622" s="36">
        <f t="shared" si="480"/>
        <v>0.85730324920600953</v>
      </c>
      <c r="CA622" s="36">
        <f t="shared" si="481"/>
        <v>0.14081522655925344</v>
      </c>
      <c r="CB622" s="36">
        <f t="shared" si="482"/>
        <v>0.44444444444444453</v>
      </c>
      <c r="CC622" s="36">
        <f t="shared" si="483"/>
        <v>6.6777418835030243E-3</v>
      </c>
      <c r="CD622" s="36">
        <f t="shared" si="484"/>
        <v>4.2590986892482322E-2</v>
      </c>
      <c r="CE622" s="36">
        <f t="shared" si="485"/>
        <v>5.8532778355879299E-2</v>
      </c>
      <c r="CF622" s="36">
        <f t="shared" si="486"/>
        <v>0.19628264701169676</v>
      </c>
      <c r="CG622" s="36">
        <f t="shared" si="487"/>
        <v>5.2311303923832295E-4</v>
      </c>
      <c r="CH622" s="36">
        <f t="shared" si="488"/>
        <v>3.9003154450133165E-2</v>
      </c>
      <c r="CI622" s="36">
        <f t="shared" si="489"/>
        <v>2.197746311055573E-2</v>
      </c>
      <c r="CJ622" s="36">
        <f t="shared" si="490"/>
        <v>4.6380552329801136E-2</v>
      </c>
      <c r="CK622" s="36">
        <f t="shared" si="491"/>
        <v>6.4146536872476626E-3</v>
      </c>
      <c r="CL622" s="36">
        <f t="shared" si="492"/>
        <v>2.0932548664554095E-2</v>
      </c>
      <c r="CM622" s="36">
        <f t="shared" si="493"/>
        <v>0.63415543947313191</v>
      </c>
      <c r="CN622" s="36">
        <f t="shared" si="494"/>
        <v>0.99920487195557861</v>
      </c>
      <c r="CO622" s="36">
        <f t="shared" si="495"/>
        <v>0.98198783940035494</v>
      </c>
      <c r="CP622" s="36">
        <f t="shared" si="496"/>
        <v>0.83441076650941814</v>
      </c>
      <c r="CQ622" s="36">
        <f t="shared" si="497"/>
        <v>766.21594092264377</v>
      </c>
      <c r="CR622" s="36">
        <f t="shared" si="498"/>
        <v>0.89113956224455582</v>
      </c>
      <c r="CS622" s="36">
        <f t="shared" si="499"/>
        <v>7.510065995289987E-2</v>
      </c>
      <c r="CT622" s="36">
        <f t="shared" si="500"/>
        <v>125.14624506340904</v>
      </c>
      <c r="CU622" s="36"/>
      <c r="CV622" s="42" t="str">
        <f t="shared" si="501"/>
        <v>Presidente Bernardes</v>
      </c>
      <c r="CW622" s="43">
        <f t="shared" si="506"/>
        <v>2.6577219122943307</v>
      </c>
      <c r="CX622" s="43">
        <f t="shared" si="506"/>
        <v>1.9652594963249419</v>
      </c>
      <c r="CY622" s="43">
        <f t="shared" si="506"/>
        <v>6.1514801999231154E-3</v>
      </c>
      <c r="CZ622" s="43">
        <f t="shared" si="506"/>
        <v>0.85730326870139084</v>
      </c>
      <c r="DA622" s="43">
        <f t="shared" si="506"/>
        <v>0.81654451441122189</v>
      </c>
      <c r="DB622" s="43">
        <f t="shared" si="506"/>
        <v>2.197746311055573E-2</v>
      </c>
      <c r="DC622" s="43">
        <f t="shared" si="506"/>
        <v>4.6380552329801136E-2</v>
      </c>
      <c r="DD622" s="43">
        <f t="shared" si="506"/>
        <v>6.4146536872476626E-3</v>
      </c>
      <c r="DE622" s="43">
        <f t="shared" si="506"/>
        <v>2.0932548664554095E-2</v>
      </c>
      <c r="DF622" s="43">
        <f t="shared" si="506"/>
        <v>766.21594092264377</v>
      </c>
      <c r="DG622" s="43">
        <f t="shared" si="506"/>
        <v>0.89113956224455582</v>
      </c>
      <c r="DH622" s="43">
        <f t="shared" si="506"/>
        <v>7.510065995289987E-2</v>
      </c>
      <c r="DI622" s="43">
        <f t="shared" si="506"/>
        <v>125.14624506340904</v>
      </c>
      <c r="DJ622" s="51">
        <f t="shared" si="460"/>
        <v>69.13285477676726</v>
      </c>
      <c r="DL622" s="40">
        <f t="shared" si="504"/>
        <v>619</v>
      </c>
      <c r="DM622" s="58">
        <f t="shared" si="502"/>
        <v>184.0766123858804</v>
      </c>
      <c r="DN622" s="57" t="str">
        <f t="shared" si="503"/>
        <v>Capelinha</v>
      </c>
    </row>
    <row r="623" spans="1:118" x14ac:dyDescent="0.3">
      <c r="A623" s="12">
        <v>315320</v>
      </c>
      <c r="B623" s="12" t="s">
        <v>29</v>
      </c>
      <c r="C623" s="12" t="s">
        <v>28</v>
      </c>
      <c r="D623" s="27" t="s">
        <v>3</v>
      </c>
      <c r="E623" s="13">
        <v>4292</v>
      </c>
      <c r="F623" s="14">
        <v>44.38</v>
      </c>
      <c r="G623" s="14">
        <v>77.17</v>
      </c>
      <c r="H623" s="15">
        <v>1904.7896000000001</v>
      </c>
      <c r="I623" s="15">
        <v>3312.1364000000003</v>
      </c>
      <c r="J623" s="15">
        <v>143.06280000000001</v>
      </c>
      <c r="K623" s="13">
        <v>4346</v>
      </c>
      <c r="L623" s="14">
        <v>27.39</v>
      </c>
      <c r="M623" s="14">
        <v>54.74</v>
      </c>
      <c r="N623" s="15">
        <v>1190.3694</v>
      </c>
      <c r="O623" s="15">
        <v>2379.0003999999999</v>
      </c>
      <c r="P623" s="15">
        <v>132.37870000000001</v>
      </c>
      <c r="Q623" s="13">
        <v>3908</v>
      </c>
      <c r="R623" s="14">
        <v>8.81</v>
      </c>
      <c r="S623" s="14">
        <v>22.25</v>
      </c>
      <c r="T623" s="15">
        <v>344.29480000000007</v>
      </c>
      <c r="U623" s="14">
        <v>869.53</v>
      </c>
      <c r="V623" s="14">
        <v>77.679900000000004</v>
      </c>
      <c r="W623" s="14">
        <v>0.56999999999999995</v>
      </c>
      <c r="X623" s="14">
        <v>0.5</v>
      </c>
      <c r="Y623" s="14">
        <v>0.41</v>
      </c>
      <c r="Z623" s="14">
        <v>108.4769</v>
      </c>
      <c r="AA623" s="14">
        <v>91.397900000000007</v>
      </c>
      <c r="AB623" s="14">
        <v>82.932000000000002</v>
      </c>
      <c r="AC623" s="14">
        <v>10490.066999999999</v>
      </c>
      <c r="AD623" s="14">
        <v>45976.684000000001</v>
      </c>
      <c r="AE623" s="14">
        <v>2429.3809999999999</v>
      </c>
      <c r="AF623" s="14">
        <v>11785.87</v>
      </c>
      <c r="AG623" s="14">
        <v>4318</v>
      </c>
      <c r="AH623" s="14">
        <v>3901</v>
      </c>
      <c r="AI623" s="14">
        <v>60.329700000000003</v>
      </c>
      <c r="AJ623" s="14">
        <v>63.202100000000002</v>
      </c>
      <c r="AK623" s="14">
        <v>0.29599999999999999</v>
      </c>
      <c r="AL623" s="14">
        <v>0.09</v>
      </c>
      <c r="AM623" s="14">
        <v>0.61799999999999999</v>
      </c>
      <c r="AN623" s="14">
        <v>0.46400000000000002</v>
      </c>
      <c r="AO623" s="14">
        <v>0.48499999999999999</v>
      </c>
      <c r="AP623" s="14">
        <v>0.33</v>
      </c>
      <c r="AQ623" s="14">
        <v>0.70899999999999996</v>
      </c>
      <c r="AR623" s="14">
        <v>0.48899999999999999</v>
      </c>
      <c r="AS623" s="14">
        <v>0.61399999999999999</v>
      </c>
      <c r="AT623" s="14">
        <v>0.48299999999999998</v>
      </c>
      <c r="AU623" s="14">
        <v>0.79600000000000004</v>
      </c>
      <c r="AV623" s="14">
        <v>0.60299999999999998</v>
      </c>
      <c r="AW623" s="14">
        <v>14784</v>
      </c>
      <c r="AX623" s="14">
        <v>6241</v>
      </c>
      <c r="AY623" s="14">
        <v>8022</v>
      </c>
      <c r="AZ623" s="14">
        <v>15874</v>
      </c>
      <c r="BA623" s="56">
        <f t="shared" si="458"/>
        <v>0.32911110616415484</v>
      </c>
      <c r="BB623" s="56">
        <f t="shared" si="458"/>
        <v>0.13893279312570958</v>
      </c>
      <c r="BC623" s="56">
        <f t="shared" si="458"/>
        <v>0.17858017408339083</v>
      </c>
      <c r="BD623" s="56">
        <f t="shared" si="457"/>
        <v>0.35337592662674472</v>
      </c>
      <c r="BE623" s="54"/>
      <c r="BG623" s="36">
        <f t="shared" si="461"/>
        <v>0.86027259444788007</v>
      </c>
      <c r="BH623" s="36">
        <f t="shared" si="462"/>
        <v>2.1543990145077641</v>
      </c>
      <c r="BI623" s="36">
        <f t="shared" si="463"/>
        <v>0.80723785367330991</v>
      </c>
      <c r="BJ623" s="36">
        <f t="shared" si="464"/>
        <v>0.67421699743419561</v>
      </c>
      <c r="BK623" s="36">
        <f t="shared" si="465"/>
        <v>0.74369594502555025</v>
      </c>
      <c r="BL623" s="36">
        <f t="shared" si="466"/>
        <v>2.154388225717609</v>
      </c>
      <c r="BM623" s="36">
        <f t="shared" si="467"/>
        <v>2.5000000000000044E-3</v>
      </c>
      <c r="BN623" s="36">
        <f t="shared" si="468"/>
        <v>1.5081563558017836E-2</v>
      </c>
      <c r="BO623" s="36">
        <f t="shared" si="469"/>
        <v>3.8446751249519448E-2</v>
      </c>
      <c r="BP623" s="36">
        <f t="shared" si="470"/>
        <v>2.4999912423819717E-3</v>
      </c>
      <c r="BQ623" s="36">
        <f t="shared" si="471"/>
        <v>1.5081551151255996E-2</v>
      </c>
      <c r="BR623" s="36">
        <f t="shared" si="472"/>
        <v>3.8446699072514058E-2</v>
      </c>
      <c r="BS623" s="36">
        <f t="shared" si="473"/>
        <v>0.93641712178102476</v>
      </c>
      <c r="BT623" s="36">
        <f t="shared" si="474"/>
        <v>0.98173214017299215</v>
      </c>
      <c r="BU623" s="36">
        <f t="shared" si="475"/>
        <v>0.42686857267062933</v>
      </c>
      <c r="BV623" s="36">
        <f t="shared" si="476"/>
        <v>0.74480852459587288</v>
      </c>
      <c r="BW623" s="36">
        <f t="shared" si="477"/>
        <v>0.82225532585336214</v>
      </c>
      <c r="BX623" s="36">
        <f t="shared" si="478"/>
        <v>0.87050857880258292</v>
      </c>
      <c r="BY623" s="36">
        <f t="shared" si="479"/>
        <v>0.42686870053446385</v>
      </c>
      <c r="BZ623" s="36">
        <f t="shared" si="480"/>
        <v>0.74480846307092785</v>
      </c>
      <c r="CA623" s="36">
        <f t="shared" si="481"/>
        <v>0.15967562096531976</v>
      </c>
      <c r="CB623" s="36">
        <f t="shared" si="482"/>
        <v>0.45889698231009374</v>
      </c>
      <c r="CC623" s="36">
        <f t="shared" si="483"/>
        <v>2.0748766507316538E-2</v>
      </c>
      <c r="CD623" s="36">
        <f t="shared" si="484"/>
        <v>4.9051844511508444E-2</v>
      </c>
      <c r="CE623" s="36">
        <f t="shared" si="485"/>
        <v>4.7411550468262238E-2</v>
      </c>
      <c r="CF623" s="36">
        <f t="shared" si="486"/>
        <v>9.2292901778561101E-2</v>
      </c>
      <c r="CG623" s="36">
        <f t="shared" si="487"/>
        <v>9.8229004034751759E-3</v>
      </c>
      <c r="CH623" s="36">
        <f t="shared" si="488"/>
        <v>5.454201511384521E-2</v>
      </c>
      <c r="CI623" s="36">
        <f t="shared" si="489"/>
        <v>2.9758574843251652E-2</v>
      </c>
      <c r="CJ623" s="36">
        <f t="shared" si="490"/>
        <v>7.4305505153142729E-2</v>
      </c>
      <c r="CK623" s="36">
        <f t="shared" si="491"/>
        <v>7.964643476166277E-3</v>
      </c>
      <c r="CL623" s="36">
        <f t="shared" si="492"/>
        <v>2.0932548664554095E-2</v>
      </c>
      <c r="CM623" s="36">
        <f t="shared" si="493"/>
        <v>0.12973963165210881</v>
      </c>
      <c r="CN623" s="36">
        <f t="shared" si="494"/>
        <v>0.99636180308189914</v>
      </c>
      <c r="CO623" s="36">
        <f t="shared" si="495"/>
        <v>0.98684567910018828</v>
      </c>
      <c r="CP623" s="36">
        <f t="shared" si="496"/>
        <v>0.8492147738978445</v>
      </c>
      <c r="CQ623" s="36">
        <f t="shared" si="497"/>
        <v>4671.0575854535409</v>
      </c>
      <c r="CR623" s="36">
        <f t="shared" si="498"/>
        <v>0.6442599771339802</v>
      </c>
      <c r="CS623" s="36">
        <f t="shared" si="499"/>
        <v>8.1098045382285683E-2</v>
      </c>
      <c r="CT623" s="36">
        <f t="shared" si="500"/>
        <v>56.326570299658087</v>
      </c>
      <c r="CU623" s="36"/>
      <c r="CV623" s="42" t="str">
        <f t="shared" si="501"/>
        <v>Presidente Juscelino</v>
      </c>
      <c r="CW623" s="43">
        <f t="shared" si="506"/>
        <v>2.1543990145077641</v>
      </c>
      <c r="CX623" s="43">
        <f t="shared" si="506"/>
        <v>0.80723785367330991</v>
      </c>
      <c r="CY623" s="43">
        <f t="shared" si="506"/>
        <v>3.8446751249519448E-2</v>
      </c>
      <c r="CZ623" s="43">
        <f t="shared" si="506"/>
        <v>0.74480852459587288</v>
      </c>
      <c r="DA623" s="43">
        <f t="shared" si="506"/>
        <v>0.87050857880258292</v>
      </c>
      <c r="DB623" s="43">
        <f t="shared" si="506"/>
        <v>2.9758574843251652E-2</v>
      </c>
      <c r="DC623" s="43">
        <f t="shared" si="506"/>
        <v>7.4305505153142729E-2</v>
      </c>
      <c r="DD623" s="43">
        <f t="shared" si="506"/>
        <v>7.964643476166277E-3</v>
      </c>
      <c r="DE623" s="43">
        <f t="shared" si="506"/>
        <v>2.0932548664554095E-2</v>
      </c>
      <c r="DF623" s="43">
        <f t="shared" si="506"/>
        <v>4671.0575854535409</v>
      </c>
      <c r="DG623" s="43">
        <f t="shared" si="506"/>
        <v>0.6442599771339802</v>
      </c>
      <c r="DH623" s="43">
        <f t="shared" si="506"/>
        <v>8.1098045382285683E-2</v>
      </c>
      <c r="DI623" s="43">
        <f t="shared" si="506"/>
        <v>56.326570299658087</v>
      </c>
      <c r="DJ623" s="51">
        <f t="shared" si="460"/>
        <v>364.06599044389861</v>
      </c>
      <c r="DL623" s="40">
        <f t="shared" si="504"/>
        <v>620</v>
      </c>
      <c r="DM623" s="58">
        <f t="shared" si="502"/>
        <v>184.40634834603259</v>
      </c>
      <c r="DN623" s="57" t="str">
        <f t="shared" si="503"/>
        <v>Aguanil</v>
      </c>
    </row>
    <row r="624" spans="1:118" x14ac:dyDescent="0.3">
      <c r="A624" s="12">
        <v>315330</v>
      </c>
      <c r="B624" s="12" t="s">
        <v>29</v>
      </c>
      <c r="C624" s="12" t="s">
        <v>28</v>
      </c>
      <c r="D624" s="27" t="s">
        <v>645</v>
      </c>
      <c r="E624" s="13">
        <v>2907</v>
      </c>
      <c r="F624" s="14">
        <v>38.85</v>
      </c>
      <c r="G624" s="14">
        <v>66.69</v>
      </c>
      <c r="H624" s="15">
        <v>1129.3695</v>
      </c>
      <c r="I624" s="15">
        <v>1938.6782999999998</v>
      </c>
      <c r="J624" s="15">
        <v>125.2363</v>
      </c>
      <c r="K624" s="13">
        <v>2947</v>
      </c>
      <c r="L624" s="14">
        <v>18.47</v>
      </c>
      <c r="M624" s="14">
        <v>60.15</v>
      </c>
      <c r="N624" s="15">
        <v>544.31089999999995</v>
      </c>
      <c r="O624" s="15">
        <v>1772.6205</v>
      </c>
      <c r="P624" s="15">
        <v>89.267399999999995</v>
      </c>
      <c r="Q624" s="13">
        <v>2954</v>
      </c>
      <c r="R624" s="14">
        <v>12.27</v>
      </c>
      <c r="S624" s="14">
        <v>29.85</v>
      </c>
      <c r="T624" s="15">
        <v>362.45579999999995</v>
      </c>
      <c r="U624" s="14">
        <v>881.76900000000001</v>
      </c>
      <c r="V624" s="14">
        <v>108.1875</v>
      </c>
      <c r="W624" s="14">
        <v>0.51</v>
      </c>
      <c r="X624" s="14">
        <v>0.46</v>
      </c>
      <c r="Y624" s="14">
        <v>0.44</v>
      </c>
      <c r="Z624" s="14">
        <v>97.058300000000003</v>
      </c>
      <c r="AA624" s="14">
        <v>84.086100000000002</v>
      </c>
      <c r="AB624" s="14">
        <v>89.000200000000007</v>
      </c>
      <c r="AC624" s="14">
        <v>4150.2120000000004</v>
      </c>
      <c r="AD624" s="14">
        <v>22439.105</v>
      </c>
      <c r="AE624" s="14">
        <v>1406.8515</v>
      </c>
      <c r="AF624" s="14">
        <v>7349.85</v>
      </c>
      <c r="AG624" s="14">
        <v>2950</v>
      </c>
      <c r="AH624" s="14">
        <v>3053</v>
      </c>
      <c r="AI624" s="14">
        <v>34.936900000000001</v>
      </c>
      <c r="AJ624" s="14">
        <v>39.413800000000002</v>
      </c>
      <c r="AK624" s="14">
        <v>0.36899999999999999</v>
      </c>
      <c r="AL624" s="14">
        <v>0.16</v>
      </c>
      <c r="AM624" s="14">
        <v>0.66600000000000004</v>
      </c>
      <c r="AN624" s="14">
        <v>0.47199999999999998</v>
      </c>
      <c r="AO624" s="14">
        <v>0.495</v>
      </c>
      <c r="AP624" s="14">
        <v>0.35199999999999998</v>
      </c>
      <c r="AQ624" s="14">
        <v>0.68700000000000006</v>
      </c>
      <c r="AR624" s="14">
        <v>0.503</v>
      </c>
      <c r="AS624" s="14">
        <v>0.59499999999999997</v>
      </c>
      <c r="AT624" s="14">
        <v>0.46800000000000003</v>
      </c>
      <c r="AU624" s="14">
        <v>0.78700000000000003</v>
      </c>
      <c r="AV624" s="14">
        <v>0.57299999999999995</v>
      </c>
      <c r="AW624" s="14">
        <v>1258</v>
      </c>
      <c r="AX624" s="14">
        <v>771</v>
      </c>
      <c r="AY624" s="14">
        <v>6152</v>
      </c>
      <c r="AZ624" s="14">
        <v>13728</v>
      </c>
      <c r="BA624" s="56">
        <f t="shared" si="458"/>
        <v>5.7419325391391662E-2</v>
      </c>
      <c r="BB624" s="56">
        <f t="shared" si="458"/>
        <v>3.5191017390113655E-2</v>
      </c>
      <c r="BC624" s="56">
        <f t="shared" si="458"/>
        <v>0.28079784563421423</v>
      </c>
      <c r="BD624" s="56">
        <f t="shared" si="457"/>
        <v>0.62659181158428046</v>
      </c>
      <c r="BE624" s="54"/>
      <c r="BG624" s="36">
        <f t="shared" si="461"/>
        <v>0.893412437672645</v>
      </c>
      <c r="BH624" s="36">
        <f t="shared" si="462"/>
        <v>5.93884612668597</v>
      </c>
      <c r="BI624" s="36">
        <f t="shared" si="463"/>
        <v>2.3929872508707155</v>
      </c>
      <c r="BJ624" s="36">
        <f t="shared" si="464"/>
        <v>0.65880959725851018</v>
      </c>
      <c r="BK624" s="36">
        <f t="shared" si="465"/>
        <v>0.7403586956517394</v>
      </c>
      <c r="BL624" s="36">
        <f t="shared" si="466"/>
        <v>5.9388124265536213</v>
      </c>
      <c r="BM624" s="36">
        <f t="shared" si="467"/>
        <v>2.2499999999999975E-2</v>
      </c>
      <c r="BN624" s="36">
        <f t="shared" si="468"/>
        <v>3.7242228377962427E-2</v>
      </c>
      <c r="BO624" s="36">
        <f t="shared" si="469"/>
        <v>1.8838908112264501E-2</v>
      </c>
      <c r="BP624" s="36">
        <f t="shared" si="470"/>
        <v>2.2499921181437711E-2</v>
      </c>
      <c r="BQ624" s="36">
        <f t="shared" si="471"/>
        <v>3.7242091903679019E-2</v>
      </c>
      <c r="BR624" s="36">
        <f t="shared" si="472"/>
        <v>1.8838855935277583E-2</v>
      </c>
      <c r="BS624" s="36">
        <f t="shared" si="473"/>
        <v>0.97459487620282748</v>
      </c>
      <c r="BT624" s="36">
        <f t="shared" si="474"/>
        <v>0.99106325989010136</v>
      </c>
      <c r="BU624" s="36">
        <f t="shared" si="475"/>
        <v>0.63881088869958846</v>
      </c>
      <c r="BV624" s="36">
        <f t="shared" si="476"/>
        <v>0.83645469403526118</v>
      </c>
      <c r="BW624" s="36">
        <f t="shared" si="477"/>
        <v>0.87668644908996762</v>
      </c>
      <c r="BX624" s="36">
        <f t="shared" si="478"/>
        <v>0.89789398796862996</v>
      </c>
      <c r="BY624" s="36">
        <f t="shared" si="479"/>
        <v>0.63881055538565645</v>
      </c>
      <c r="BZ624" s="36">
        <f t="shared" si="480"/>
        <v>0.83645466403089219</v>
      </c>
      <c r="CA624" s="36">
        <f t="shared" si="481"/>
        <v>6.3262963435356687E-2</v>
      </c>
      <c r="CB624" s="36">
        <f t="shared" si="482"/>
        <v>0.18192212330262975</v>
      </c>
      <c r="CC624" s="36">
        <f t="shared" si="483"/>
        <v>6.0159145494586329E-3</v>
      </c>
      <c r="CD624" s="36">
        <f t="shared" si="484"/>
        <v>4.3286338453222842E-2</v>
      </c>
      <c r="CE624" s="36">
        <f t="shared" si="485"/>
        <v>4.0647762747138418E-2</v>
      </c>
      <c r="CF624" s="36">
        <f t="shared" si="486"/>
        <v>6.6246506079866097E-2</v>
      </c>
      <c r="CG624" s="36">
        <f t="shared" si="487"/>
        <v>1.6145464174022267E-2</v>
      </c>
      <c r="CH624" s="36">
        <f t="shared" si="488"/>
        <v>4.4774029343265125E-2</v>
      </c>
      <c r="CI624" s="36">
        <f t="shared" si="489"/>
        <v>3.9248843004628005E-2</v>
      </c>
      <c r="CJ624" s="36">
        <f t="shared" si="490"/>
        <v>8.7131659166787639E-2</v>
      </c>
      <c r="CK624" s="36">
        <f t="shared" si="491"/>
        <v>9.9086762773015428E-3</v>
      </c>
      <c r="CL624" s="36">
        <f t="shared" si="492"/>
        <v>3.505658669081034E-2</v>
      </c>
      <c r="CM624" s="36">
        <f t="shared" si="493"/>
        <v>0.89407921885036279</v>
      </c>
      <c r="CN624" s="36">
        <f t="shared" si="494"/>
        <v>0.99955018586031807</v>
      </c>
      <c r="CO624" s="36">
        <f t="shared" si="495"/>
        <v>0.98990428436993083</v>
      </c>
      <c r="CP624" s="36">
        <f t="shared" si="496"/>
        <v>0.86887944455237132</v>
      </c>
      <c r="CQ624" s="36">
        <f t="shared" si="497"/>
        <v>123.17671560519491</v>
      </c>
      <c r="CR624" s="36">
        <f t="shared" si="498"/>
        <v>0.90252702828280074</v>
      </c>
      <c r="CS624" s="36">
        <f t="shared" si="499"/>
        <v>1.5527618444091394E-2</v>
      </c>
      <c r="CT624" s="36">
        <f t="shared" si="500"/>
        <v>198.27181284324408</v>
      </c>
      <c r="CU624" s="36"/>
      <c r="CV624" s="42" t="str">
        <f t="shared" si="501"/>
        <v>Presidente Kubitschek</v>
      </c>
      <c r="CW624" s="43">
        <f t="shared" si="506"/>
        <v>5.93884612668597</v>
      </c>
      <c r="CX624" s="43">
        <f t="shared" si="506"/>
        <v>2.3929872508707155</v>
      </c>
      <c r="CY624" s="43">
        <f t="shared" si="506"/>
        <v>1.8838908112264501E-2</v>
      </c>
      <c r="CZ624" s="43">
        <f t="shared" si="506"/>
        <v>0.83645469403526118</v>
      </c>
      <c r="DA624" s="43">
        <f t="shared" si="506"/>
        <v>0.89789398796862996</v>
      </c>
      <c r="DB624" s="43">
        <f t="shared" si="506"/>
        <v>3.9248843004628005E-2</v>
      </c>
      <c r="DC624" s="43">
        <f t="shared" si="506"/>
        <v>8.7131659166787639E-2</v>
      </c>
      <c r="DD624" s="43">
        <f t="shared" si="506"/>
        <v>9.9086762773015428E-3</v>
      </c>
      <c r="DE624" s="43">
        <f t="shared" si="506"/>
        <v>3.505658669081034E-2</v>
      </c>
      <c r="DF624" s="43">
        <f t="shared" si="506"/>
        <v>123.17671560519491</v>
      </c>
      <c r="DG624" s="43">
        <f t="shared" si="506"/>
        <v>0.90252702828280074</v>
      </c>
      <c r="DH624" s="43">
        <f t="shared" si="506"/>
        <v>1.5527618444091394E-2</v>
      </c>
      <c r="DI624" s="43">
        <f t="shared" si="506"/>
        <v>198.27181284324408</v>
      </c>
      <c r="DJ624" s="51">
        <f t="shared" si="460"/>
        <v>25.586380755998327</v>
      </c>
      <c r="DL624" s="40">
        <f t="shared" si="504"/>
        <v>621</v>
      </c>
      <c r="DM624" s="58">
        <f t="shared" si="502"/>
        <v>188.61744933881045</v>
      </c>
      <c r="DN624" s="57" t="str">
        <f t="shared" si="503"/>
        <v>Silveirânia</v>
      </c>
    </row>
    <row r="625" spans="1:118" x14ac:dyDescent="0.3">
      <c r="A625" s="12">
        <v>315340</v>
      </c>
      <c r="B625" s="12" t="s">
        <v>29</v>
      </c>
      <c r="C625" s="12" t="s">
        <v>28</v>
      </c>
      <c r="D625" s="27" t="s">
        <v>646</v>
      </c>
      <c r="E625" s="13">
        <v>17114</v>
      </c>
      <c r="F625" s="14">
        <v>18.399999999999999</v>
      </c>
      <c r="G625" s="14">
        <v>46.07</v>
      </c>
      <c r="H625" s="15">
        <v>3148.9760000000001</v>
      </c>
      <c r="I625" s="15">
        <v>7884.4197999999997</v>
      </c>
      <c r="J625" s="15">
        <v>59.314</v>
      </c>
      <c r="K625" s="13">
        <v>17646</v>
      </c>
      <c r="L625" s="14">
        <v>9.43</v>
      </c>
      <c r="M625" s="14">
        <v>25.02</v>
      </c>
      <c r="N625" s="15">
        <v>1664.0177999999999</v>
      </c>
      <c r="O625" s="15">
        <v>4415.0291999999999</v>
      </c>
      <c r="P625" s="15">
        <v>45.5762</v>
      </c>
      <c r="Q625" s="13">
        <v>18439</v>
      </c>
      <c r="R625" s="14">
        <v>3.67</v>
      </c>
      <c r="S625" s="14">
        <v>9.8000000000000007</v>
      </c>
      <c r="T625" s="15">
        <v>676.71129999999994</v>
      </c>
      <c r="U625" s="14">
        <v>1807.0220000000002</v>
      </c>
      <c r="V625" s="14">
        <v>32.359299999999998</v>
      </c>
      <c r="W625" s="14">
        <v>0.47</v>
      </c>
      <c r="X625" s="14">
        <v>0.51</v>
      </c>
      <c r="Y625" s="14">
        <v>0.45</v>
      </c>
      <c r="Z625" s="14">
        <v>89.445899999999995</v>
      </c>
      <c r="AA625" s="14">
        <v>93.225899999999996</v>
      </c>
      <c r="AB625" s="14">
        <v>91.022900000000007</v>
      </c>
      <c r="AC625" s="14">
        <v>92761.510999999999</v>
      </c>
      <c r="AD625" s="14">
        <v>344626.299</v>
      </c>
      <c r="AE625" s="14">
        <v>5226.0006000000003</v>
      </c>
      <c r="AF625" s="14">
        <v>17766.07</v>
      </c>
      <c r="AG625" s="14">
        <v>17750</v>
      </c>
      <c r="AH625" s="14">
        <v>19398</v>
      </c>
      <c r="AI625" s="14">
        <v>129.7792</v>
      </c>
      <c r="AJ625" s="14">
        <v>95.271100000000004</v>
      </c>
      <c r="AK625" s="14">
        <v>0.41099999999999998</v>
      </c>
      <c r="AL625" s="14">
        <v>0.19700000000000001</v>
      </c>
      <c r="AM625" s="14">
        <v>0.66300000000000003</v>
      </c>
      <c r="AN625" s="14">
        <v>0.53100000000000003</v>
      </c>
      <c r="AO625" s="14">
        <v>0.55700000000000005</v>
      </c>
      <c r="AP625" s="14">
        <v>0.38800000000000001</v>
      </c>
      <c r="AQ625" s="14">
        <v>0.73499999999999999</v>
      </c>
      <c r="AR625" s="14">
        <v>0.60699999999999998</v>
      </c>
      <c r="AS625" s="14">
        <v>0.70099999999999996</v>
      </c>
      <c r="AT625" s="14">
        <v>0.61099999999999999</v>
      </c>
      <c r="AU625" s="14">
        <v>0.83099999999999996</v>
      </c>
      <c r="AV625" s="14">
        <v>0.67900000000000005</v>
      </c>
      <c r="AW625" s="14">
        <v>142430</v>
      </c>
      <c r="AX625" s="14">
        <v>18577</v>
      </c>
      <c r="AY625" s="14">
        <v>103886</v>
      </c>
      <c r="AZ625" s="14">
        <v>66467</v>
      </c>
      <c r="BA625" s="56">
        <f t="shared" si="458"/>
        <v>0.4298346209560599</v>
      </c>
      <c r="BB625" s="56">
        <f t="shared" si="458"/>
        <v>5.606289232254949E-2</v>
      </c>
      <c r="BC625" s="56">
        <f t="shared" si="458"/>
        <v>0.31351400289715114</v>
      </c>
      <c r="BD625" s="56">
        <f t="shared" si="457"/>
        <v>0.20058848382423949</v>
      </c>
      <c r="BE625" s="54"/>
      <c r="BG625" s="36">
        <f t="shared" si="461"/>
        <v>0.43292054941146413</v>
      </c>
      <c r="BH625" s="36">
        <f t="shared" si="462"/>
        <v>7.8462757652081121E-4</v>
      </c>
      <c r="BI625" s="36">
        <f t="shared" si="463"/>
        <v>2.6837819893068059E-2</v>
      </c>
      <c r="BJ625" s="36">
        <f t="shared" si="464"/>
        <v>0.42040469702978395</v>
      </c>
      <c r="BK625" s="36">
        <f t="shared" si="465"/>
        <v>0.50979556424919237</v>
      </c>
      <c r="BL625" s="36">
        <f t="shared" si="466"/>
        <v>7.8458221087832482E-4</v>
      </c>
      <c r="BM625" s="36">
        <f t="shared" si="467"/>
        <v>4.6944444444444448E-2</v>
      </c>
      <c r="BN625" s="36">
        <f t="shared" si="468"/>
        <v>1.1080332409972275E-2</v>
      </c>
      <c r="BO625" s="36">
        <f t="shared" si="469"/>
        <v>1.3840830449826995E-2</v>
      </c>
      <c r="BP625" s="36">
        <f t="shared" si="470"/>
        <v>4.694427999583918E-2</v>
      </c>
      <c r="BQ625" s="36">
        <f t="shared" si="471"/>
        <v>1.1080236700853575E-2</v>
      </c>
      <c r="BR625" s="36">
        <f t="shared" si="472"/>
        <v>1.3840857283737563E-2</v>
      </c>
      <c r="BS625" s="36">
        <f t="shared" si="473"/>
        <v>0.51016472176846805</v>
      </c>
      <c r="BT625" s="36">
        <f t="shared" si="474"/>
        <v>0.86716968296368002</v>
      </c>
      <c r="BU625" s="36">
        <f t="shared" si="475"/>
        <v>6.4669683937713066E-2</v>
      </c>
      <c r="BV625" s="36">
        <f t="shared" si="476"/>
        <v>0.62967421620876762</v>
      </c>
      <c r="BW625" s="36">
        <f t="shared" si="477"/>
        <v>0.38045796308978413</v>
      </c>
      <c r="BX625" s="36">
        <f t="shared" si="478"/>
        <v>0.44474214910448023</v>
      </c>
      <c r="BY625" s="36">
        <f t="shared" si="479"/>
        <v>6.4669701646202962E-2</v>
      </c>
      <c r="BZ625" s="36">
        <f t="shared" si="480"/>
        <v>0.62967416986313884</v>
      </c>
      <c r="CA625" s="36">
        <f t="shared" si="481"/>
        <v>2.766520331291222E-2</v>
      </c>
      <c r="CB625" s="36">
        <f t="shared" si="482"/>
        <v>8.6381212985444683E-2</v>
      </c>
      <c r="CC625" s="36">
        <f t="shared" si="483"/>
        <v>6.6777418835030243E-3</v>
      </c>
      <c r="CD625" s="36">
        <f t="shared" si="484"/>
        <v>1.1894171433719174E-2</v>
      </c>
      <c r="CE625" s="36">
        <f t="shared" si="485"/>
        <v>1.0325182101977097E-2</v>
      </c>
      <c r="CF625" s="36">
        <f t="shared" si="486"/>
        <v>3.2918513770941231E-2</v>
      </c>
      <c r="CG625" s="36">
        <f t="shared" si="487"/>
        <v>4.3657335126556238E-3</v>
      </c>
      <c r="CH625" s="36">
        <f t="shared" si="488"/>
        <v>2.3609241261387062E-3</v>
      </c>
      <c r="CI625" s="36">
        <f t="shared" si="489"/>
        <v>3.0532326850284458E-3</v>
      </c>
      <c r="CJ625" s="36">
        <f t="shared" si="490"/>
        <v>6.3711169981129504E-3</v>
      </c>
      <c r="CK625" s="36">
        <f t="shared" si="491"/>
        <v>2.4205499321879476E-3</v>
      </c>
      <c r="CL625" s="36">
        <f t="shared" si="492"/>
        <v>1.3600925506765129E-3</v>
      </c>
      <c r="CM625" s="36">
        <f t="shared" si="493"/>
        <v>26.66620410402496</v>
      </c>
      <c r="CN625" s="36">
        <f t="shared" si="494"/>
        <v>0.98919002504661691</v>
      </c>
      <c r="CO625" s="36">
        <f t="shared" si="495"/>
        <v>0.83638872959042099</v>
      </c>
      <c r="CP625" s="36">
        <f t="shared" si="496"/>
        <v>0.45081442988191056</v>
      </c>
      <c r="CQ625" s="36">
        <f t="shared" si="497"/>
        <v>8022.429613399333</v>
      </c>
      <c r="CR625" s="36">
        <f t="shared" si="498"/>
        <v>0.84707641811765844</v>
      </c>
      <c r="CS625" s="36">
        <f t="shared" si="499"/>
        <v>6.5351688638995833E-2</v>
      </c>
      <c r="CT625" s="36">
        <f t="shared" si="500"/>
        <v>14.65199666632142</v>
      </c>
      <c r="CU625" s="36"/>
      <c r="CV625" s="42" t="str">
        <f t="shared" si="501"/>
        <v>Presidente Olegário</v>
      </c>
      <c r="CW625" s="43">
        <f t="shared" si="506"/>
        <v>7.8462757652081121E-4</v>
      </c>
      <c r="CX625" s="43">
        <f t="shared" si="506"/>
        <v>2.6837819893068059E-2</v>
      </c>
      <c r="CY625" s="43">
        <f t="shared" si="506"/>
        <v>1.3840830449826995E-2</v>
      </c>
      <c r="CZ625" s="43">
        <f t="shared" si="506"/>
        <v>0.62967421620876762</v>
      </c>
      <c r="DA625" s="43">
        <f t="shared" si="506"/>
        <v>0.44474214910448023</v>
      </c>
      <c r="DB625" s="43">
        <f t="shared" si="506"/>
        <v>3.0532326850284458E-3</v>
      </c>
      <c r="DC625" s="43">
        <f t="shared" si="506"/>
        <v>6.3711169981129504E-3</v>
      </c>
      <c r="DD625" s="43">
        <f t="shared" si="506"/>
        <v>2.4205499321879476E-3</v>
      </c>
      <c r="DE625" s="43">
        <f t="shared" si="506"/>
        <v>1.3600925506765129E-3</v>
      </c>
      <c r="DF625" s="43">
        <f t="shared" si="506"/>
        <v>8022.429613399333</v>
      </c>
      <c r="DG625" s="43">
        <f t="shared" si="506"/>
        <v>0.84707641811765844</v>
      </c>
      <c r="DH625" s="43">
        <f t="shared" si="506"/>
        <v>6.5351688638995833E-2</v>
      </c>
      <c r="DI625" s="43">
        <f t="shared" si="506"/>
        <v>14.65199666632142</v>
      </c>
      <c r="DJ625" s="51">
        <f t="shared" si="460"/>
        <v>618.39408636983148</v>
      </c>
      <c r="DL625" s="40">
        <f t="shared" si="504"/>
        <v>622</v>
      </c>
      <c r="DM625" s="58">
        <f t="shared" si="502"/>
        <v>189.16503075733323</v>
      </c>
      <c r="DN625" s="57" t="str">
        <f t="shared" si="503"/>
        <v>Nova Porteirinha</v>
      </c>
    </row>
    <row r="626" spans="1:118" x14ac:dyDescent="0.3">
      <c r="A626" s="12">
        <v>315350</v>
      </c>
      <c r="B626" s="12" t="s">
        <v>29</v>
      </c>
      <c r="C626" s="12" t="s">
        <v>28</v>
      </c>
      <c r="D626" s="27" t="s">
        <v>744</v>
      </c>
      <c r="E626" s="13">
        <v>7386</v>
      </c>
      <c r="F626" s="14">
        <v>29.16</v>
      </c>
      <c r="G626" s="14">
        <v>56.77</v>
      </c>
      <c r="H626" s="15">
        <v>2153.7576000000004</v>
      </c>
      <c r="I626" s="15">
        <v>4193.0321999999996</v>
      </c>
      <c r="J626" s="15">
        <v>93.999799999999993</v>
      </c>
      <c r="K626" s="13">
        <v>8416</v>
      </c>
      <c r="L626" s="14">
        <v>7.26</v>
      </c>
      <c r="M626" s="14">
        <v>25.84</v>
      </c>
      <c r="N626" s="15">
        <v>611.00159999999994</v>
      </c>
      <c r="O626" s="15">
        <v>2174.6944000000003</v>
      </c>
      <c r="P626" s="15">
        <v>35.088299999999997</v>
      </c>
      <c r="Q626" s="13">
        <v>8263</v>
      </c>
      <c r="R626" s="14">
        <v>5.81</v>
      </c>
      <c r="S626" s="14">
        <v>19.309999999999999</v>
      </c>
      <c r="T626" s="15">
        <v>480.08029999999997</v>
      </c>
      <c r="U626" s="14">
        <v>1595.5853</v>
      </c>
      <c r="V626" s="14">
        <v>51.228200000000001</v>
      </c>
      <c r="W626" s="14">
        <v>0.55000000000000004</v>
      </c>
      <c r="X626" s="14">
        <v>0.47</v>
      </c>
      <c r="Y626" s="14">
        <v>0.51</v>
      </c>
      <c r="Z626" s="14">
        <v>104.6707</v>
      </c>
      <c r="AA626" s="14">
        <v>85.914000000000001</v>
      </c>
      <c r="AB626" s="14">
        <v>103.1593</v>
      </c>
      <c r="AC626" s="14">
        <v>20961.544999999998</v>
      </c>
      <c r="AD626" s="14">
        <v>85833.409</v>
      </c>
      <c r="AE626" s="14">
        <v>2492.1585</v>
      </c>
      <c r="AF626" s="14">
        <v>10060.17</v>
      </c>
      <c r="AG626" s="14">
        <v>8411</v>
      </c>
      <c r="AH626" s="14">
        <v>8532</v>
      </c>
      <c r="AI626" s="14">
        <v>61.8887</v>
      </c>
      <c r="AJ626" s="14">
        <v>53.948</v>
      </c>
      <c r="AK626" s="14">
        <v>0.40600000000000003</v>
      </c>
      <c r="AL626" s="14">
        <v>0.187</v>
      </c>
      <c r="AM626" s="14">
        <v>0.67800000000000005</v>
      </c>
      <c r="AN626" s="14">
        <v>0.52700000000000002</v>
      </c>
      <c r="AO626" s="14">
        <v>0.57199999999999995</v>
      </c>
      <c r="AP626" s="14">
        <v>0.39900000000000002</v>
      </c>
      <c r="AQ626" s="14">
        <v>0.76600000000000001</v>
      </c>
      <c r="AR626" s="14">
        <v>0.61099999999999999</v>
      </c>
      <c r="AS626" s="14">
        <v>0.66</v>
      </c>
      <c r="AT626" s="14">
        <v>0.55400000000000005</v>
      </c>
      <c r="AU626" s="14">
        <v>0.78700000000000003</v>
      </c>
      <c r="AV626" s="14">
        <v>0.66</v>
      </c>
      <c r="AW626" s="14">
        <v>23991</v>
      </c>
      <c r="AX626" s="14">
        <v>5788</v>
      </c>
      <c r="AY626" s="14">
        <v>25879</v>
      </c>
      <c r="AZ626" s="14">
        <v>27339</v>
      </c>
      <c r="BA626" s="56">
        <f t="shared" si="458"/>
        <v>0.2890586406737593</v>
      </c>
      <c r="BB626" s="56">
        <f t="shared" si="458"/>
        <v>6.9737460390134579E-2</v>
      </c>
      <c r="BC626" s="56">
        <f t="shared" si="458"/>
        <v>0.31180645083557235</v>
      </c>
      <c r="BD626" s="56">
        <f t="shared" si="457"/>
        <v>0.32939744810053373</v>
      </c>
      <c r="BE626" s="54"/>
      <c r="BG626" s="36">
        <f t="shared" si="461"/>
        <v>0.71694496116885309</v>
      </c>
      <c r="BH626" s="36">
        <f t="shared" si="462"/>
        <v>0.39369473279507883</v>
      </c>
      <c r="BI626" s="36">
        <f t="shared" si="463"/>
        <v>0.41939990564828922</v>
      </c>
      <c r="BJ626" s="36">
        <f t="shared" si="464"/>
        <v>0.56333148537326883</v>
      </c>
      <c r="BK626" s="36">
        <f t="shared" si="465"/>
        <v>0.5587026175209352</v>
      </c>
      <c r="BL626" s="36">
        <f t="shared" si="466"/>
        <v>0.39369270038754106</v>
      </c>
      <c r="BM626" s="36">
        <f t="shared" si="467"/>
        <v>6.9444444444444319E-3</v>
      </c>
      <c r="BN626" s="36">
        <f t="shared" si="468"/>
        <v>3.077870113881194E-2</v>
      </c>
      <c r="BO626" s="36">
        <f t="shared" si="469"/>
        <v>0</v>
      </c>
      <c r="BP626" s="36">
        <f t="shared" si="470"/>
        <v>6.9444201177276867E-3</v>
      </c>
      <c r="BQ626" s="36">
        <f t="shared" si="471"/>
        <v>3.0778772034649366E-2</v>
      </c>
      <c r="BR626" s="36">
        <f t="shared" si="472"/>
        <v>0</v>
      </c>
      <c r="BS626" s="36">
        <f t="shared" si="473"/>
        <v>0.87502969566154998</v>
      </c>
      <c r="BT626" s="36">
        <f t="shared" si="474"/>
        <v>0.96603218370136867</v>
      </c>
      <c r="BU626" s="36">
        <f t="shared" si="475"/>
        <v>0.41524373234763517</v>
      </c>
      <c r="BV626" s="36">
        <f t="shared" si="476"/>
        <v>0.77982893779677509</v>
      </c>
      <c r="BW626" s="36">
        <f t="shared" si="477"/>
        <v>0.66981655301232523</v>
      </c>
      <c r="BX626" s="36">
        <f t="shared" si="478"/>
        <v>0.7284368795805416</v>
      </c>
      <c r="BY626" s="36">
        <f t="shared" si="479"/>
        <v>0.41524368724658717</v>
      </c>
      <c r="BZ626" s="36">
        <f t="shared" si="480"/>
        <v>0.77982880468357185</v>
      </c>
      <c r="CA626" s="36">
        <f t="shared" si="481"/>
        <v>3.1141868512110701E-2</v>
      </c>
      <c r="CB626" s="36">
        <f t="shared" si="482"/>
        <v>0.1087344715509822</v>
      </c>
      <c r="CC626" s="36">
        <f t="shared" si="483"/>
        <v>3.7139064310433298E-3</v>
      </c>
      <c r="CD626" s="36">
        <f t="shared" si="484"/>
        <v>1.3403112472411147E-2</v>
      </c>
      <c r="CE626" s="36">
        <f t="shared" si="485"/>
        <v>5.9937565036420528E-3</v>
      </c>
      <c r="CF626" s="36">
        <f t="shared" si="486"/>
        <v>2.5036051914757235E-2</v>
      </c>
      <c r="CG626" s="36">
        <f t="shared" si="487"/>
        <v>7.1201497007438396E-4</v>
      </c>
      <c r="CH626" s="36">
        <f t="shared" si="488"/>
        <v>1.7909611737306087E-3</v>
      </c>
      <c r="CI626" s="36">
        <f t="shared" si="489"/>
        <v>1.2212930740113759E-2</v>
      </c>
      <c r="CJ626" s="36">
        <f t="shared" si="490"/>
        <v>2.744411380461604E-2</v>
      </c>
      <c r="CK626" s="36">
        <f t="shared" si="491"/>
        <v>9.9086762773015428E-3</v>
      </c>
      <c r="CL626" s="36">
        <f t="shared" si="492"/>
        <v>4.0742417383431255E-3</v>
      </c>
      <c r="CM626" s="36">
        <f t="shared" si="493"/>
        <v>1.4635831515399267E-3</v>
      </c>
      <c r="CN626" s="36">
        <f t="shared" si="494"/>
        <v>0.99662565670225289</v>
      </c>
      <c r="CO626" s="36">
        <f t="shared" si="495"/>
        <v>0.95787682226855231</v>
      </c>
      <c r="CP626" s="36">
        <f t="shared" si="496"/>
        <v>0.7479697422249193</v>
      </c>
      <c r="CQ626" s="36">
        <f t="shared" si="497"/>
        <v>3588.7177890961316</v>
      </c>
      <c r="CR626" s="36">
        <f t="shared" si="498"/>
        <v>0.81170011344860171</v>
      </c>
      <c r="CS626" s="36">
        <f t="shared" si="499"/>
        <v>6.1901902407839798E-2</v>
      </c>
      <c r="CT626" s="36">
        <f t="shared" si="500"/>
        <v>47.996982516767588</v>
      </c>
      <c r="CU626" s="36"/>
      <c r="CV626" s="42" t="str">
        <f t="shared" si="501"/>
        <v>Alto Jequitibá</v>
      </c>
      <c r="CW626" s="43">
        <f t="shared" si="506"/>
        <v>0.39369473279507883</v>
      </c>
      <c r="CX626" s="43">
        <f t="shared" si="506"/>
        <v>0.41939990564828922</v>
      </c>
      <c r="CY626" s="43">
        <f t="shared" si="506"/>
        <v>0</v>
      </c>
      <c r="CZ626" s="43">
        <f t="shared" si="506"/>
        <v>0.77982893779677509</v>
      </c>
      <c r="DA626" s="43">
        <f t="shared" si="506"/>
        <v>0.7284368795805416</v>
      </c>
      <c r="DB626" s="43">
        <f t="shared" si="506"/>
        <v>1.2212930740113759E-2</v>
      </c>
      <c r="DC626" s="43">
        <f t="shared" si="506"/>
        <v>2.744411380461604E-2</v>
      </c>
      <c r="DD626" s="43">
        <f t="shared" si="506"/>
        <v>9.9086762773015428E-3</v>
      </c>
      <c r="DE626" s="43">
        <f t="shared" si="506"/>
        <v>4.0742417383431255E-3</v>
      </c>
      <c r="DF626" s="43">
        <f t="shared" si="506"/>
        <v>3588.7177890961316</v>
      </c>
      <c r="DG626" s="43">
        <f t="shared" si="506"/>
        <v>0.81170011344860171</v>
      </c>
      <c r="DH626" s="43">
        <f t="shared" si="506"/>
        <v>6.1901902407839798E-2</v>
      </c>
      <c r="DI626" s="43">
        <f t="shared" si="506"/>
        <v>47.996982516767588</v>
      </c>
      <c r="DJ626" s="51">
        <f t="shared" si="460"/>
        <v>279.99718261901057</v>
      </c>
      <c r="DL626" s="40">
        <f t="shared" si="504"/>
        <v>623</v>
      </c>
      <c r="DM626" s="58">
        <f t="shared" si="502"/>
        <v>189.195996384598</v>
      </c>
      <c r="DN626" s="57" t="str">
        <f t="shared" si="503"/>
        <v>Serra da Saudade</v>
      </c>
    </row>
    <row r="627" spans="1:118" x14ac:dyDescent="0.3">
      <c r="A627" s="12">
        <v>315360</v>
      </c>
      <c r="B627" s="12" t="s">
        <v>29</v>
      </c>
      <c r="C627" s="12" t="s">
        <v>28</v>
      </c>
      <c r="D627" s="27" t="s">
        <v>647</v>
      </c>
      <c r="E627" s="13">
        <v>6729</v>
      </c>
      <c r="F627" s="14">
        <v>24.82</v>
      </c>
      <c r="G627" s="14">
        <v>57.35</v>
      </c>
      <c r="H627" s="15">
        <v>1670.1378</v>
      </c>
      <c r="I627" s="15">
        <v>3859.0815000000002</v>
      </c>
      <c r="J627" s="15">
        <v>80.009399999999999</v>
      </c>
      <c r="K627" s="13">
        <v>8186</v>
      </c>
      <c r="L627" s="14">
        <v>10.34</v>
      </c>
      <c r="M627" s="14">
        <v>29.49</v>
      </c>
      <c r="N627" s="15">
        <v>846.43239999999992</v>
      </c>
      <c r="O627" s="15">
        <v>2414.0513999999998</v>
      </c>
      <c r="P627" s="15">
        <v>49.974299999999999</v>
      </c>
      <c r="Q627" s="13">
        <v>9573</v>
      </c>
      <c r="R627" s="14">
        <v>2.57</v>
      </c>
      <c r="S627" s="14">
        <v>12.74</v>
      </c>
      <c r="T627" s="15">
        <v>246.02609999999999</v>
      </c>
      <c r="U627" s="14">
        <v>1219.6002000000001</v>
      </c>
      <c r="V627" s="14">
        <v>22.660299999999999</v>
      </c>
      <c r="W627" s="14">
        <v>0.52</v>
      </c>
      <c r="X627" s="14">
        <v>0.46</v>
      </c>
      <c r="Y627" s="14">
        <v>0.42</v>
      </c>
      <c r="Z627" s="14">
        <v>98.961399999999998</v>
      </c>
      <c r="AA627" s="14">
        <v>84.086100000000002</v>
      </c>
      <c r="AB627" s="14">
        <v>84.954700000000003</v>
      </c>
      <c r="AC627" s="14">
        <v>29457.73</v>
      </c>
      <c r="AD627" s="14">
        <v>139664.291</v>
      </c>
      <c r="AE627" s="14">
        <v>3606.4802</v>
      </c>
      <c r="AF627" s="14">
        <v>13576.78</v>
      </c>
      <c r="AG627" s="14">
        <v>8168</v>
      </c>
      <c r="AH627" s="14">
        <v>10287</v>
      </c>
      <c r="AI627" s="14">
        <v>89.561000000000007</v>
      </c>
      <c r="AJ627" s="14">
        <v>72.805899999999994</v>
      </c>
      <c r="AK627" s="14">
        <v>0.46</v>
      </c>
      <c r="AL627" s="14">
        <v>0.25900000000000001</v>
      </c>
      <c r="AM627" s="14">
        <v>0.71799999999999997</v>
      </c>
      <c r="AN627" s="14">
        <v>0.52400000000000002</v>
      </c>
      <c r="AO627" s="14">
        <v>0.6</v>
      </c>
      <c r="AP627" s="14">
        <v>0.47799999999999998</v>
      </c>
      <c r="AQ627" s="14">
        <v>0.76600000000000001</v>
      </c>
      <c r="AR627" s="14">
        <v>0.59099999999999997</v>
      </c>
      <c r="AS627" s="14">
        <v>0.69</v>
      </c>
      <c r="AT627" s="14">
        <v>0.629</v>
      </c>
      <c r="AU627" s="14">
        <v>0.79500000000000004</v>
      </c>
      <c r="AV627" s="14">
        <v>0.65800000000000003</v>
      </c>
      <c r="AW627" s="14">
        <v>2516</v>
      </c>
      <c r="AX627" s="14">
        <v>42476</v>
      </c>
      <c r="AY627" s="14">
        <v>46359</v>
      </c>
      <c r="AZ627" s="14">
        <v>35054</v>
      </c>
      <c r="BA627" s="56">
        <f t="shared" si="458"/>
        <v>1.9904275938451801E-2</v>
      </c>
      <c r="BB627" s="56">
        <f t="shared" si="458"/>
        <v>0.33603101143150982</v>
      </c>
      <c r="BC627" s="56">
        <f t="shared" si="458"/>
        <v>0.366749733001068</v>
      </c>
      <c r="BD627" s="56">
        <f t="shared" si="457"/>
        <v>0.27731497962897039</v>
      </c>
      <c r="BE627" s="54"/>
      <c r="BG627" s="36">
        <f t="shared" si="461"/>
        <v>0.67638496300487205</v>
      </c>
      <c r="BH627" s="36">
        <f t="shared" si="462"/>
        <v>7.8462757652080439E-2</v>
      </c>
      <c r="BI627" s="36">
        <f t="shared" si="463"/>
        <v>7.574345653414691E-3</v>
      </c>
      <c r="BJ627" s="36">
        <f t="shared" si="464"/>
        <v>0.76067494051621898</v>
      </c>
      <c r="BK627" s="36">
        <f t="shared" si="465"/>
        <v>0.65120364199499192</v>
      </c>
      <c r="BL627" s="36">
        <f t="shared" si="466"/>
        <v>7.8463560288640266E-2</v>
      </c>
      <c r="BM627" s="36">
        <f t="shared" si="467"/>
        <v>1.7777777777777771E-2</v>
      </c>
      <c r="BN627" s="36">
        <f t="shared" si="468"/>
        <v>3.7242228377962427E-2</v>
      </c>
      <c r="BO627" s="36">
        <f t="shared" si="469"/>
        <v>3.1141868512110739E-2</v>
      </c>
      <c r="BP627" s="36">
        <f t="shared" si="470"/>
        <v>1.777771550138289E-2</v>
      </c>
      <c r="BQ627" s="36">
        <f t="shared" si="471"/>
        <v>3.7242091903679019E-2</v>
      </c>
      <c r="BR627" s="36">
        <f t="shared" si="472"/>
        <v>3.1141928888409519E-2</v>
      </c>
      <c r="BS627" s="36">
        <f t="shared" si="473"/>
        <v>0.82675126943224764</v>
      </c>
      <c r="BT627" s="36">
        <f t="shared" si="474"/>
        <v>0.9450285543882686</v>
      </c>
      <c r="BU627" s="36">
        <f t="shared" si="475"/>
        <v>0.23560500315722421</v>
      </c>
      <c r="BV627" s="36">
        <f t="shared" si="476"/>
        <v>0.70931546387733968</v>
      </c>
      <c r="BW627" s="36">
        <f t="shared" si="477"/>
        <v>0.6784307845095594</v>
      </c>
      <c r="BX627" s="36">
        <f t="shared" si="478"/>
        <v>0.67790124806375651</v>
      </c>
      <c r="BY627" s="36">
        <f t="shared" si="479"/>
        <v>0.23560532047142366</v>
      </c>
      <c r="BZ627" s="36">
        <f t="shared" si="480"/>
        <v>0.70931543640601313</v>
      </c>
      <c r="CA627" s="36">
        <f t="shared" si="481"/>
        <v>4.480577990446365E-3</v>
      </c>
      <c r="CB627" s="36">
        <f t="shared" si="482"/>
        <v>5.1386801300086086E-3</v>
      </c>
      <c r="CC627" s="36">
        <f t="shared" si="483"/>
        <v>3.069344157887128E-5</v>
      </c>
      <c r="CD627" s="36">
        <f t="shared" si="484"/>
        <v>1.4593937210035568E-2</v>
      </c>
      <c r="CE627" s="36">
        <f t="shared" si="485"/>
        <v>1.0405827263267483E-3</v>
      </c>
      <c r="CF627" s="36">
        <f t="shared" si="486"/>
        <v>7.1213658779752223E-5</v>
      </c>
      <c r="CG627" s="36">
        <f t="shared" si="487"/>
        <v>7.1201497007438396E-4</v>
      </c>
      <c r="CH627" s="36">
        <f t="shared" si="488"/>
        <v>5.4269317321960437E-3</v>
      </c>
      <c r="CI627" s="36">
        <f t="shared" si="489"/>
        <v>4.911327293466352E-3</v>
      </c>
      <c r="CJ627" s="36">
        <f t="shared" si="490"/>
        <v>2.7784330091450127E-3</v>
      </c>
      <c r="CK627" s="36">
        <f t="shared" si="491"/>
        <v>8.1701742167576905E-3</v>
      </c>
      <c r="CL627" s="36">
        <f t="shared" si="492"/>
        <v>4.444444444444428E-3</v>
      </c>
      <c r="CM627" s="36">
        <f t="shared" si="493"/>
        <v>0.79408638247722896</v>
      </c>
      <c r="CN627" s="36">
        <f t="shared" si="494"/>
        <v>0.97536957389436485</v>
      </c>
      <c r="CO627" s="36">
        <f t="shared" si="495"/>
        <v>0.92518404225515294</v>
      </c>
      <c r="CP627" s="36">
        <f t="shared" si="496"/>
        <v>0.68345624164442242</v>
      </c>
      <c r="CQ627" s="36">
        <f t="shared" si="497"/>
        <v>10.201106863047077</v>
      </c>
      <c r="CR627" s="36">
        <f t="shared" si="498"/>
        <v>0.27321238390111691</v>
      </c>
      <c r="CS627" s="36">
        <f t="shared" si="499"/>
        <v>0.21982183239410949</v>
      </c>
      <c r="CT627" s="36">
        <f t="shared" si="500"/>
        <v>32.199463028240565</v>
      </c>
      <c r="CU627" s="36"/>
      <c r="CV627" s="42" t="str">
        <f t="shared" si="501"/>
        <v>Prudente de Morais</v>
      </c>
      <c r="CW627" s="43">
        <f t="shared" si="506"/>
        <v>7.8462757652080439E-2</v>
      </c>
      <c r="CX627" s="43">
        <f t="shared" si="506"/>
        <v>7.574345653414691E-3</v>
      </c>
      <c r="CY627" s="43">
        <f t="shared" si="506"/>
        <v>3.1141868512110739E-2</v>
      </c>
      <c r="CZ627" s="43">
        <f t="shared" si="506"/>
        <v>0.70931546387733968</v>
      </c>
      <c r="DA627" s="43">
        <f t="shared" si="506"/>
        <v>0.67790124806375651</v>
      </c>
      <c r="DB627" s="43">
        <f t="shared" si="506"/>
        <v>4.911327293466352E-3</v>
      </c>
      <c r="DC627" s="43">
        <f t="shared" si="506"/>
        <v>2.7784330091450127E-3</v>
      </c>
      <c r="DD627" s="43">
        <f t="shared" si="506"/>
        <v>8.1701742167576905E-3</v>
      </c>
      <c r="DE627" s="43">
        <f t="shared" si="506"/>
        <v>4.444444444444428E-3</v>
      </c>
      <c r="DF627" s="43">
        <f t="shared" si="506"/>
        <v>10.201106863047077</v>
      </c>
      <c r="DG627" s="43">
        <f t="shared" si="506"/>
        <v>0.27321238390111691</v>
      </c>
      <c r="DH627" s="43">
        <f t="shared" si="506"/>
        <v>0.21982183239410949</v>
      </c>
      <c r="DI627" s="43">
        <f t="shared" si="506"/>
        <v>32.199463028240565</v>
      </c>
      <c r="DJ627" s="51">
        <f t="shared" si="460"/>
        <v>3.4167926284850294</v>
      </c>
      <c r="DL627" s="40">
        <f t="shared" si="504"/>
        <v>624</v>
      </c>
      <c r="DM627" s="58">
        <f t="shared" si="502"/>
        <v>189.44117794634573</v>
      </c>
      <c r="DN627" s="57" t="str">
        <f t="shared" si="503"/>
        <v>São Sebastião da Vargem Alegre</v>
      </c>
    </row>
    <row r="628" spans="1:118" x14ac:dyDescent="0.3">
      <c r="A628" s="12">
        <v>315370</v>
      </c>
      <c r="B628" s="12" t="s">
        <v>29</v>
      </c>
      <c r="C628" s="12" t="s">
        <v>28</v>
      </c>
      <c r="D628" s="27" t="s">
        <v>641</v>
      </c>
      <c r="E628" s="13">
        <v>2939</v>
      </c>
      <c r="F628" s="14">
        <v>21.47</v>
      </c>
      <c r="G628" s="14">
        <v>48.35</v>
      </c>
      <c r="H628" s="15">
        <v>631.00329999999997</v>
      </c>
      <c r="I628" s="15">
        <v>1421.0065000000002</v>
      </c>
      <c r="J628" s="15">
        <v>69.210400000000007</v>
      </c>
      <c r="K628" s="13">
        <v>3074</v>
      </c>
      <c r="L628" s="14">
        <v>10.63</v>
      </c>
      <c r="M628" s="14">
        <v>34.9</v>
      </c>
      <c r="N628" s="15">
        <v>326.76620000000003</v>
      </c>
      <c r="O628" s="15">
        <v>1072.826</v>
      </c>
      <c r="P628" s="15">
        <v>51.375900000000001</v>
      </c>
      <c r="Q628" s="13">
        <v>3289</v>
      </c>
      <c r="R628" s="14">
        <v>3.62</v>
      </c>
      <c r="S628" s="14">
        <v>8.26</v>
      </c>
      <c r="T628" s="15">
        <v>119.06180000000001</v>
      </c>
      <c r="U628" s="14">
        <v>271.67139999999995</v>
      </c>
      <c r="V628" s="14">
        <v>31.918399999999998</v>
      </c>
      <c r="W628" s="14">
        <v>0.47</v>
      </c>
      <c r="X628" s="14">
        <v>0.56999999999999995</v>
      </c>
      <c r="Y628" s="14">
        <v>0.45</v>
      </c>
      <c r="Z628" s="14">
        <v>89.445899999999995</v>
      </c>
      <c r="AA628" s="14">
        <v>104.1936</v>
      </c>
      <c r="AB628" s="14">
        <v>91.022900000000007</v>
      </c>
      <c r="AC628" s="14">
        <v>10349.969999999999</v>
      </c>
      <c r="AD628" s="14">
        <v>41424.75</v>
      </c>
      <c r="AE628" s="14">
        <v>3428.2775999999999</v>
      </c>
      <c r="AF628" s="14">
        <v>11859.36</v>
      </c>
      <c r="AG628" s="14">
        <v>3019</v>
      </c>
      <c r="AH628" s="14">
        <v>3493</v>
      </c>
      <c r="AI628" s="14">
        <v>85.1357</v>
      </c>
      <c r="AJ628" s="14">
        <v>63.596200000000003</v>
      </c>
      <c r="AK628" s="14">
        <v>0.378</v>
      </c>
      <c r="AL628" s="14">
        <v>0.156</v>
      </c>
      <c r="AM628" s="14">
        <v>0.66700000000000004</v>
      </c>
      <c r="AN628" s="14">
        <v>0.51800000000000002</v>
      </c>
      <c r="AO628" s="14">
        <v>0.53900000000000003</v>
      </c>
      <c r="AP628" s="14">
        <v>0.34599999999999997</v>
      </c>
      <c r="AQ628" s="14">
        <v>0.746</v>
      </c>
      <c r="AR628" s="14">
        <v>0.60599999999999998</v>
      </c>
      <c r="AS628" s="14">
        <v>0.68300000000000005</v>
      </c>
      <c r="AT628" s="14">
        <v>0.55700000000000005</v>
      </c>
      <c r="AU628" s="14">
        <v>0.84599999999999997</v>
      </c>
      <c r="AV628" s="14">
        <v>0.67700000000000005</v>
      </c>
      <c r="AW628" s="14">
        <v>11621</v>
      </c>
      <c r="AX628" s="14">
        <v>3296</v>
      </c>
      <c r="AY628" s="14">
        <v>10167</v>
      </c>
      <c r="AZ628" s="14">
        <v>15212</v>
      </c>
      <c r="BA628" s="56">
        <f t="shared" si="458"/>
        <v>0.28839090728608296</v>
      </c>
      <c r="BB628" s="56">
        <f t="shared" si="458"/>
        <v>8.1794719078816761E-2</v>
      </c>
      <c r="BC628" s="56">
        <f t="shared" si="458"/>
        <v>0.25230792138177488</v>
      </c>
      <c r="BD628" s="56">
        <f t="shared" si="457"/>
        <v>0.37750645225332541</v>
      </c>
      <c r="BE628" s="54"/>
      <c r="BG628" s="36">
        <f t="shared" si="461"/>
        <v>0.88170393052223561</v>
      </c>
      <c r="BH628" s="36">
        <f t="shared" si="462"/>
        <v>1.9615689413020592E-4</v>
      </c>
      <c r="BI628" s="36">
        <f t="shared" si="463"/>
        <v>8.7155936586331847E-2</v>
      </c>
      <c r="BJ628" s="36">
        <f t="shared" si="464"/>
        <v>0.88009998332150352</v>
      </c>
      <c r="BK628" s="36">
        <f t="shared" si="465"/>
        <v>0.91585307019735396</v>
      </c>
      <c r="BL628" s="36">
        <f t="shared" si="466"/>
        <v>1.9610106265956489E-4</v>
      </c>
      <c r="BM628" s="36">
        <f t="shared" si="467"/>
        <v>4.6944444444444448E-2</v>
      </c>
      <c r="BN628" s="36">
        <f t="shared" si="468"/>
        <v>0</v>
      </c>
      <c r="BO628" s="36">
        <f t="shared" si="469"/>
        <v>1.3840830449826995E-2</v>
      </c>
      <c r="BP628" s="36">
        <f t="shared" si="470"/>
        <v>4.694427999583918E-2</v>
      </c>
      <c r="BQ628" s="36">
        <f t="shared" si="471"/>
        <v>0</v>
      </c>
      <c r="BR628" s="36">
        <f t="shared" si="472"/>
        <v>1.3840857283737563E-2</v>
      </c>
      <c r="BS628" s="36">
        <f t="shared" si="473"/>
        <v>0.93725252540166526</v>
      </c>
      <c r="BT628" s="36">
        <f t="shared" si="474"/>
        <v>0.98353324369338568</v>
      </c>
      <c r="BU628" s="36">
        <f t="shared" si="475"/>
        <v>0.26093637156786936</v>
      </c>
      <c r="BV628" s="36">
        <f t="shared" si="476"/>
        <v>0.74333501853179096</v>
      </c>
      <c r="BW628" s="36">
        <f t="shared" si="477"/>
        <v>0.8738992477854427</v>
      </c>
      <c r="BX628" s="36">
        <f t="shared" si="478"/>
        <v>0.88363163870129247</v>
      </c>
      <c r="BY628" s="36">
        <f t="shared" si="479"/>
        <v>0.26093628821926101</v>
      </c>
      <c r="BZ628" s="36">
        <f t="shared" si="480"/>
        <v>0.74333492845176896</v>
      </c>
      <c r="CA628" s="36">
        <f t="shared" si="481"/>
        <v>5.4412896164970845E-2</v>
      </c>
      <c r="CB628" s="36">
        <f t="shared" si="482"/>
        <v>0.19435772921725059</v>
      </c>
      <c r="CC628" s="36">
        <f t="shared" si="483"/>
        <v>5.8029787985052197E-3</v>
      </c>
      <c r="CD628" s="36">
        <f t="shared" si="484"/>
        <v>1.7127606864555646E-2</v>
      </c>
      <c r="CE628" s="36">
        <f t="shared" si="485"/>
        <v>1.7068158168574394E-2</v>
      </c>
      <c r="CF628" s="36">
        <f t="shared" si="486"/>
        <v>7.2922786590468067E-2</v>
      </c>
      <c r="CG628" s="36">
        <f t="shared" si="487"/>
        <v>2.7140525276531471E-3</v>
      </c>
      <c r="CH628" s="36">
        <f t="shared" si="488"/>
        <v>2.5156985485598649E-3</v>
      </c>
      <c r="CI628" s="36">
        <f t="shared" si="489"/>
        <v>6.3226073626317563E-3</v>
      </c>
      <c r="CJ628" s="36">
        <f t="shared" si="490"/>
        <v>2.5967575119756135E-2</v>
      </c>
      <c r="CK628" s="36">
        <f t="shared" si="491"/>
        <v>1.0263445899596274E-3</v>
      </c>
      <c r="CL628" s="36">
        <f t="shared" si="492"/>
        <v>1.5773854433881465E-3</v>
      </c>
      <c r="CM628" s="36">
        <f t="shared" si="493"/>
        <v>0.24708734065469642</v>
      </c>
      <c r="CN628" s="36">
        <f t="shared" si="494"/>
        <v>0.9980777674814858</v>
      </c>
      <c r="CO628" s="36">
        <f t="shared" si="495"/>
        <v>0.98334310660879642</v>
      </c>
      <c r="CP628" s="36">
        <f t="shared" si="496"/>
        <v>0.8552569418093523</v>
      </c>
      <c r="CQ628" s="36">
        <f t="shared" si="497"/>
        <v>3571.8807423731864</v>
      </c>
      <c r="CR628" s="36">
        <f t="shared" si="498"/>
        <v>0.78113377408185769</v>
      </c>
      <c r="CS628" s="36">
        <f t="shared" si="499"/>
        <v>1.1038124358848879E-4</v>
      </c>
      <c r="CT628" s="36">
        <f t="shared" si="500"/>
        <v>65.381454309242855</v>
      </c>
      <c r="CU628" s="36"/>
      <c r="CV628" s="42" t="str">
        <f t="shared" si="501"/>
        <v>Quartel Geral</v>
      </c>
      <c r="CW628" s="43">
        <f t="shared" ref="CW628:DI643" si="507">INDEX($BG$4:$CT$855,MATCH($CV628,$D$4:$D$855,0),MATCH(CW$1,$BG$1:$CT$1,0))</f>
        <v>1.9615689413020592E-4</v>
      </c>
      <c r="CX628" s="43">
        <f t="shared" si="507"/>
        <v>8.7155936586331847E-2</v>
      </c>
      <c r="CY628" s="43">
        <f t="shared" si="507"/>
        <v>1.3840830449826995E-2</v>
      </c>
      <c r="CZ628" s="43">
        <f t="shared" si="507"/>
        <v>0.74333501853179096</v>
      </c>
      <c r="DA628" s="43">
        <f t="shared" si="507"/>
        <v>0.88363163870129247</v>
      </c>
      <c r="DB628" s="43">
        <f t="shared" si="507"/>
        <v>6.3226073626317563E-3</v>
      </c>
      <c r="DC628" s="43">
        <f t="shared" si="507"/>
        <v>2.5967575119756135E-2</v>
      </c>
      <c r="DD628" s="43">
        <f t="shared" si="507"/>
        <v>1.0263445899596274E-3</v>
      </c>
      <c r="DE628" s="43">
        <f t="shared" si="507"/>
        <v>1.5773854433881465E-3</v>
      </c>
      <c r="DF628" s="43">
        <f t="shared" si="507"/>
        <v>3571.8807423731864</v>
      </c>
      <c r="DG628" s="43">
        <f t="shared" si="507"/>
        <v>0.78113377408185769</v>
      </c>
      <c r="DH628" s="43">
        <f t="shared" si="507"/>
        <v>1.1038124358848879E-4</v>
      </c>
      <c r="DI628" s="43">
        <f t="shared" si="507"/>
        <v>65.381454309242855</v>
      </c>
      <c r="DJ628" s="51">
        <f t="shared" si="460"/>
        <v>279.98511494857189</v>
      </c>
      <c r="DL628" s="40">
        <f t="shared" si="504"/>
        <v>625</v>
      </c>
      <c r="DM628" s="58">
        <f t="shared" si="502"/>
        <v>189.82507207658551</v>
      </c>
      <c r="DN628" s="57" t="str">
        <f t="shared" si="503"/>
        <v>Pedro Teixeira</v>
      </c>
    </row>
    <row r="629" spans="1:118" x14ac:dyDescent="0.3">
      <c r="A629" s="12">
        <v>315380</v>
      </c>
      <c r="B629" s="12" t="s">
        <v>29</v>
      </c>
      <c r="C629" s="12" t="s">
        <v>28</v>
      </c>
      <c r="D629" s="27" t="s">
        <v>648</v>
      </c>
      <c r="E629" s="13">
        <v>1726</v>
      </c>
      <c r="F629" s="14">
        <v>32.46</v>
      </c>
      <c r="G629" s="14">
        <v>60.29</v>
      </c>
      <c r="H629" s="15">
        <v>560.25959999999998</v>
      </c>
      <c r="I629" s="15">
        <v>1040.6053999999999</v>
      </c>
      <c r="J629" s="15">
        <v>104.63760000000001</v>
      </c>
      <c r="K629" s="13">
        <v>1746</v>
      </c>
      <c r="L629" s="14">
        <v>13.55</v>
      </c>
      <c r="M629" s="14">
        <v>29.3</v>
      </c>
      <c r="N629" s="15">
        <v>236.58300000000003</v>
      </c>
      <c r="O629" s="15">
        <v>511.57799999999997</v>
      </c>
      <c r="P629" s="15">
        <v>65.488500000000002</v>
      </c>
      <c r="Q629" s="13">
        <v>1861</v>
      </c>
      <c r="R629" s="14">
        <v>2.78</v>
      </c>
      <c r="S629" s="14">
        <v>8.58</v>
      </c>
      <c r="T629" s="15">
        <v>51.735799999999998</v>
      </c>
      <c r="U629" s="14">
        <v>159.6738</v>
      </c>
      <c r="V629" s="14">
        <v>24.511900000000001</v>
      </c>
      <c r="W629" s="14">
        <v>0.47</v>
      </c>
      <c r="X629" s="14">
        <v>0.5</v>
      </c>
      <c r="Y629" s="14">
        <v>0.46</v>
      </c>
      <c r="Z629" s="14">
        <v>89.445899999999995</v>
      </c>
      <c r="AA629" s="14">
        <v>91.397900000000007</v>
      </c>
      <c r="AB629" s="14">
        <v>93.045699999999997</v>
      </c>
      <c r="AC629" s="14">
        <v>9729.2559999999994</v>
      </c>
      <c r="AD629" s="14">
        <v>21983.898000000001</v>
      </c>
      <c r="AE629" s="14">
        <v>5441.4183000000003</v>
      </c>
      <c r="AF629" s="14">
        <v>11331.91</v>
      </c>
      <c r="AG629" s="14">
        <v>1788</v>
      </c>
      <c r="AH629" s="14">
        <v>1940</v>
      </c>
      <c r="AI629" s="14">
        <v>135.12870000000001</v>
      </c>
      <c r="AJ629" s="14">
        <v>60.767699999999998</v>
      </c>
      <c r="AK629" s="14">
        <v>0.34499999999999997</v>
      </c>
      <c r="AL629" s="14">
        <v>0.128</v>
      </c>
      <c r="AM629" s="14">
        <v>0.67100000000000004</v>
      </c>
      <c r="AN629" s="14">
        <v>0.47699999999999998</v>
      </c>
      <c r="AO629" s="14">
        <v>0.54900000000000004</v>
      </c>
      <c r="AP629" s="14">
        <v>0.36099999999999999</v>
      </c>
      <c r="AQ629" s="14">
        <v>0.76100000000000001</v>
      </c>
      <c r="AR629" s="14">
        <v>0.60199999999999998</v>
      </c>
      <c r="AS629" s="14">
        <v>0.68200000000000005</v>
      </c>
      <c r="AT629" s="14">
        <v>0.57499999999999996</v>
      </c>
      <c r="AU629" s="14">
        <v>0.82299999999999995</v>
      </c>
      <c r="AV629" s="14">
        <v>0.66900000000000004</v>
      </c>
      <c r="AW629" s="14">
        <v>4798</v>
      </c>
      <c r="AX629" s="14">
        <v>925</v>
      </c>
      <c r="AY629" s="14">
        <v>5830</v>
      </c>
      <c r="AZ629" s="14">
        <v>9858</v>
      </c>
      <c r="BA629" s="56">
        <f t="shared" si="458"/>
        <v>0.22409042081173228</v>
      </c>
      <c r="BB629" s="56">
        <f t="shared" si="458"/>
        <v>4.3202092382420253E-2</v>
      </c>
      <c r="BC629" s="56">
        <f t="shared" si="458"/>
        <v>0.27228994442109195</v>
      </c>
      <c r="BD629" s="56">
        <f t="shared" si="457"/>
        <v>0.46041754238475552</v>
      </c>
      <c r="BE629" s="54"/>
      <c r="BG629" s="36">
        <f t="shared" si="461"/>
        <v>0.93215067047207045</v>
      </c>
      <c r="BH629" s="36">
        <f t="shared" si="462"/>
        <v>4.8968607050663401E-2</v>
      </c>
      <c r="BI629" s="36">
        <f t="shared" si="463"/>
        <v>7.1780102272594903E-2</v>
      </c>
      <c r="BJ629" s="36">
        <f t="shared" si="464"/>
        <v>0.94695960031896786</v>
      </c>
      <c r="BK629" s="36">
        <f t="shared" si="465"/>
        <v>0.95009500244222977</v>
      </c>
      <c r="BL629" s="36">
        <f t="shared" si="466"/>
        <v>4.8969571961682938E-2</v>
      </c>
      <c r="BM629" s="36">
        <f t="shared" si="467"/>
        <v>4.6944444444444448E-2</v>
      </c>
      <c r="BN629" s="36">
        <f t="shared" si="468"/>
        <v>1.5081563558017836E-2</v>
      </c>
      <c r="BO629" s="36">
        <f t="shared" si="469"/>
        <v>9.6116878123798516E-3</v>
      </c>
      <c r="BP629" s="36">
        <f t="shared" si="470"/>
        <v>4.694427999583918E-2</v>
      </c>
      <c r="BQ629" s="36">
        <f t="shared" si="471"/>
        <v>1.5081551151255996E-2</v>
      </c>
      <c r="BR629" s="36">
        <f t="shared" si="472"/>
        <v>9.6115797317073617E-3</v>
      </c>
      <c r="BS629" s="36">
        <f t="shared" si="473"/>
        <v>0.94095834712142967</v>
      </c>
      <c r="BT629" s="36">
        <f t="shared" si="474"/>
        <v>0.99124415490388573</v>
      </c>
      <c r="BU629" s="36">
        <f t="shared" si="475"/>
        <v>4.9981045979350297E-2</v>
      </c>
      <c r="BV629" s="36">
        <f t="shared" si="476"/>
        <v>0.75394295991935145</v>
      </c>
      <c r="BW629" s="36">
        <f t="shared" si="477"/>
        <v>0.92429117207586908</v>
      </c>
      <c r="BX629" s="36">
        <f t="shared" si="478"/>
        <v>0.93448096475844622</v>
      </c>
      <c r="BY629" s="36">
        <f t="shared" si="479"/>
        <v>4.9981183401659753E-2</v>
      </c>
      <c r="BZ629" s="36">
        <f t="shared" si="480"/>
        <v>0.75394299512280361</v>
      </c>
      <c r="CA629" s="36">
        <f t="shared" si="481"/>
        <v>9.0121744997922262E-2</v>
      </c>
      <c r="CB629" s="36">
        <f t="shared" si="482"/>
        <v>0.29291761411081574</v>
      </c>
      <c r="CC629" s="36">
        <f t="shared" si="483"/>
        <v>4.989602596665141E-3</v>
      </c>
      <c r="CD629" s="36">
        <f t="shared" si="484"/>
        <v>3.9865884419620745E-2</v>
      </c>
      <c r="CE629" s="36">
        <f t="shared" si="485"/>
        <v>1.3113943808532751E-2</v>
      </c>
      <c r="CF629" s="36">
        <f t="shared" si="486"/>
        <v>5.6832950559917383E-2</v>
      </c>
      <c r="CG629" s="36">
        <f t="shared" si="487"/>
        <v>1.0914333781639059E-3</v>
      </c>
      <c r="CH629" s="36">
        <f t="shared" si="488"/>
        <v>3.1839309755210821E-3</v>
      </c>
      <c r="CI629" s="36">
        <f t="shared" si="489"/>
        <v>6.5387493552066557E-3</v>
      </c>
      <c r="CJ629" s="36">
        <f t="shared" si="490"/>
        <v>1.7965688053418524E-2</v>
      </c>
      <c r="CK629" s="36">
        <f t="shared" si="491"/>
        <v>3.4050029062308645E-3</v>
      </c>
      <c r="CL629" s="36">
        <f t="shared" si="492"/>
        <v>2.6075147125395955E-3</v>
      </c>
      <c r="CM629" s="36">
        <f t="shared" si="493"/>
        <v>0.62783008187224465</v>
      </c>
      <c r="CN629" s="36">
        <f t="shared" si="494"/>
        <v>0.99946035184001258</v>
      </c>
      <c r="CO629" s="36">
        <f t="shared" si="495"/>
        <v>0.99043143091443564</v>
      </c>
      <c r="CP629" s="36">
        <f t="shared" si="496"/>
        <v>0.90491077283742705</v>
      </c>
      <c r="CQ629" s="36">
        <f t="shared" si="497"/>
        <v>2135.9946754661773</v>
      </c>
      <c r="CR629" s="36">
        <f t="shared" si="498"/>
        <v>0.88103602202372244</v>
      </c>
      <c r="CS629" s="36">
        <f t="shared" si="499"/>
        <v>8.196637190283497E-3</v>
      </c>
      <c r="CT629" s="36">
        <f t="shared" si="500"/>
        <v>101.63454636116708</v>
      </c>
      <c r="CU629" s="36"/>
      <c r="CV629" s="42" t="str">
        <f t="shared" si="501"/>
        <v>Queluzito</v>
      </c>
      <c r="CW629" s="43">
        <f t="shared" si="507"/>
        <v>4.8968607050663401E-2</v>
      </c>
      <c r="CX629" s="43">
        <f t="shared" si="507"/>
        <v>7.1780102272594903E-2</v>
      </c>
      <c r="CY629" s="43">
        <f t="shared" si="507"/>
        <v>9.6116878123798516E-3</v>
      </c>
      <c r="CZ629" s="43">
        <f t="shared" si="507"/>
        <v>0.75394295991935145</v>
      </c>
      <c r="DA629" s="43">
        <f t="shared" si="507"/>
        <v>0.93448096475844622</v>
      </c>
      <c r="DB629" s="43">
        <f t="shared" si="507"/>
        <v>6.5387493552066557E-3</v>
      </c>
      <c r="DC629" s="43">
        <f t="shared" si="507"/>
        <v>1.7965688053418524E-2</v>
      </c>
      <c r="DD629" s="43">
        <f t="shared" si="507"/>
        <v>3.4050029062308645E-3</v>
      </c>
      <c r="DE629" s="43">
        <f t="shared" si="507"/>
        <v>2.6075147125395955E-3</v>
      </c>
      <c r="DF629" s="43">
        <f t="shared" si="507"/>
        <v>2135.9946754661773</v>
      </c>
      <c r="DG629" s="43">
        <f t="shared" si="507"/>
        <v>0.88103602202372244</v>
      </c>
      <c r="DH629" s="43">
        <f t="shared" si="507"/>
        <v>8.196637190283497E-3</v>
      </c>
      <c r="DI629" s="43">
        <f t="shared" si="507"/>
        <v>101.63454636116708</v>
      </c>
      <c r="DJ629" s="51">
        <f t="shared" si="460"/>
        <v>172.33598121256915</v>
      </c>
      <c r="DL629" s="40">
        <f t="shared" si="504"/>
        <v>626</v>
      </c>
      <c r="DM629" s="58">
        <f t="shared" si="502"/>
        <v>190.27787016465862</v>
      </c>
      <c r="DN629" s="57" t="str">
        <f t="shared" si="503"/>
        <v>Coronel Pacheco</v>
      </c>
    </row>
    <row r="630" spans="1:118" x14ac:dyDescent="0.3">
      <c r="A630" s="12">
        <v>315390</v>
      </c>
      <c r="B630" s="12" t="s">
        <v>29</v>
      </c>
      <c r="C630" s="12" t="s">
        <v>28</v>
      </c>
      <c r="D630" s="27" t="s">
        <v>649</v>
      </c>
      <c r="E630" s="13">
        <v>14091</v>
      </c>
      <c r="F630" s="14">
        <v>8.74</v>
      </c>
      <c r="G630" s="14">
        <v>26.08</v>
      </c>
      <c r="H630" s="15">
        <v>1231.5534</v>
      </c>
      <c r="I630" s="15">
        <v>3674.9327999999996</v>
      </c>
      <c r="J630" s="15">
        <v>28.174099999999999</v>
      </c>
      <c r="K630" s="13">
        <v>14262</v>
      </c>
      <c r="L630" s="14">
        <v>5.8</v>
      </c>
      <c r="M630" s="14">
        <v>17.809999999999999</v>
      </c>
      <c r="N630" s="15">
        <v>827.19599999999991</v>
      </c>
      <c r="O630" s="15">
        <v>2540.0621999999998</v>
      </c>
      <c r="P630" s="15">
        <v>28.032</v>
      </c>
      <c r="Q630" s="13">
        <v>15342</v>
      </c>
      <c r="R630" s="14">
        <v>1.57</v>
      </c>
      <c r="S630" s="14">
        <v>7.46</v>
      </c>
      <c r="T630" s="15">
        <v>240.86940000000004</v>
      </c>
      <c r="U630" s="14">
        <v>1144.5132000000001</v>
      </c>
      <c r="V630" s="14">
        <v>13.8431</v>
      </c>
      <c r="W630" s="14">
        <v>0.42</v>
      </c>
      <c r="X630" s="14">
        <v>0.42</v>
      </c>
      <c r="Y630" s="14">
        <v>0.52</v>
      </c>
      <c r="Z630" s="14">
        <v>79.930400000000006</v>
      </c>
      <c r="AA630" s="14">
        <v>76.774299999999997</v>
      </c>
      <c r="AB630" s="14">
        <v>105.182</v>
      </c>
      <c r="AC630" s="14">
        <v>32164.806</v>
      </c>
      <c r="AD630" s="14">
        <v>138749.4</v>
      </c>
      <c r="AE630" s="14">
        <v>2251.3337999999999</v>
      </c>
      <c r="AF630" s="14">
        <v>8594.49</v>
      </c>
      <c r="AG630" s="14">
        <v>14287</v>
      </c>
      <c r="AH630" s="14">
        <v>16144</v>
      </c>
      <c r="AI630" s="14">
        <v>55.908200000000001</v>
      </c>
      <c r="AJ630" s="14">
        <v>46.088200000000001</v>
      </c>
      <c r="AK630" s="14">
        <v>0.44700000000000001</v>
      </c>
      <c r="AL630" s="14">
        <v>0.21099999999999999</v>
      </c>
      <c r="AM630" s="14">
        <v>0.72599999999999998</v>
      </c>
      <c r="AN630" s="14">
        <v>0.58199999999999996</v>
      </c>
      <c r="AO630" s="14">
        <v>0.63500000000000001</v>
      </c>
      <c r="AP630" s="14">
        <v>0.55000000000000004</v>
      </c>
      <c r="AQ630" s="14">
        <v>0.751</v>
      </c>
      <c r="AR630" s="14">
        <v>0.61899999999999999</v>
      </c>
      <c r="AS630" s="14">
        <v>0.73</v>
      </c>
      <c r="AT630" s="14">
        <v>0.66100000000000003</v>
      </c>
      <c r="AU630" s="14">
        <v>0.83199999999999996</v>
      </c>
      <c r="AV630" s="14">
        <v>0.70599999999999996</v>
      </c>
      <c r="AW630" s="14">
        <v>54</v>
      </c>
      <c r="AX630" s="14">
        <v>7543</v>
      </c>
      <c r="AY630" s="14">
        <v>67741</v>
      </c>
      <c r="AZ630" s="14">
        <v>51013</v>
      </c>
      <c r="BA630" s="56">
        <f t="shared" si="458"/>
        <v>4.2738086758316117E-4</v>
      </c>
      <c r="BB630" s="56">
        <f t="shared" si="458"/>
        <v>5.9698775632958979E-2</v>
      </c>
      <c r="BC630" s="56">
        <f t="shared" si="458"/>
        <v>0.53613346946205409</v>
      </c>
      <c r="BD630" s="56">
        <f t="shared" si="457"/>
        <v>0.40374037403740376</v>
      </c>
      <c r="BE630" s="54"/>
      <c r="BG630" s="36">
        <f t="shared" si="461"/>
        <v>0.51181802106955609</v>
      </c>
      <c r="BH630" s="36">
        <f t="shared" si="462"/>
        <v>0.31385103060832176</v>
      </c>
      <c r="BI630" s="36">
        <f t="shared" si="463"/>
        <v>0.13211860359468375</v>
      </c>
      <c r="BJ630" s="36">
        <f t="shared" si="464"/>
        <v>0.76535585227233804</v>
      </c>
      <c r="BK630" s="36">
        <f t="shared" si="465"/>
        <v>0.67052521101945273</v>
      </c>
      <c r="BL630" s="36">
        <f t="shared" si="466"/>
        <v>0.31385068163689395</v>
      </c>
      <c r="BM630" s="36">
        <f t="shared" si="467"/>
        <v>9.0000000000000024E-2</v>
      </c>
      <c r="BN630" s="36">
        <f t="shared" si="468"/>
        <v>6.9252077562326833E-2</v>
      </c>
      <c r="BO630" s="36">
        <f t="shared" si="469"/>
        <v>3.844675124951914E-4</v>
      </c>
      <c r="BP630" s="36">
        <f t="shared" si="470"/>
        <v>8.9999684725750775E-2</v>
      </c>
      <c r="BQ630" s="36">
        <f t="shared" si="471"/>
        <v>6.9251731945749642E-2</v>
      </c>
      <c r="BR630" s="36">
        <f t="shared" si="472"/>
        <v>3.8445558641097909E-4</v>
      </c>
      <c r="BS630" s="36">
        <f t="shared" si="473"/>
        <v>0.81165645246632012</v>
      </c>
      <c r="BT630" s="36">
        <f t="shared" si="474"/>
        <v>0.94538359641615088</v>
      </c>
      <c r="BU630" s="36">
        <f t="shared" si="475"/>
        <v>0.46071152770106077</v>
      </c>
      <c r="BV630" s="36">
        <f t="shared" si="476"/>
        <v>0.81020446271864222</v>
      </c>
      <c r="BW630" s="36">
        <f t="shared" si="477"/>
        <v>0.47827188540854937</v>
      </c>
      <c r="BX630" s="36">
        <f t="shared" si="478"/>
        <v>0.5223948492038496</v>
      </c>
      <c r="BY630" s="36">
        <f t="shared" si="479"/>
        <v>0.46071156709608485</v>
      </c>
      <c r="BZ630" s="36">
        <f t="shared" si="480"/>
        <v>0.81020450950896516</v>
      </c>
      <c r="CA630" s="36">
        <f t="shared" si="481"/>
        <v>8.7060633863953307E-3</v>
      </c>
      <c r="CB630" s="36">
        <f t="shared" si="482"/>
        <v>5.9403142302899538E-2</v>
      </c>
      <c r="CC630" s="36">
        <f t="shared" si="483"/>
        <v>3.0693441578870047E-5</v>
      </c>
      <c r="CD630" s="36">
        <f t="shared" si="484"/>
        <v>5.5177694698437104E-4</v>
      </c>
      <c r="CE630" s="36">
        <f t="shared" si="485"/>
        <v>5.8532778355879192E-4</v>
      </c>
      <c r="CF630" s="36">
        <f t="shared" si="486"/>
        <v>2.5708130819491193E-2</v>
      </c>
      <c r="CG630" s="36">
        <f t="shared" si="487"/>
        <v>2.0924521569532918E-3</v>
      </c>
      <c r="CH630" s="36">
        <f t="shared" si="488"/>
        <v>8.8688200784190342E-4</v>
      </c>
      <c r="CI630" s="36">
        <f t="shared" si="489"/>
        <v>2.6154997420826839E-4</v>
      </c>
      <c r="CJ630" s="36">
        <f t="shared" si="490"/>
        <v>2.0412977210045505E-5</v>
      </c>
      <c r="CK630" s="36">
        <f t="shared" si="491"/>
        <v>2.309275327409167E-3</v>
      </c>
      <c r="CL630" s="36">
        <f t="shared" si="492"/>
        <v>2.011971228811119E-6</v>
      </c>
      <c r="CM630" s="36">
        <f t="shared" si="493"/>
        <v>0.99533155301532716</v>
      </c>
      <c r="CN630" s="36">
        <f t="shared" si="494"/>
        <v>0.99560363682897479</v>
      </c>
      <c r="CO630" s="36">
        <f t="shared" si="495"/>
        <v>0.89165706525333743</v>
      </c>
      <c r="CP630" s="36">
        <f t="shared" si="496"/>
        <v>0.55923839150823851</v>
      </c>
      <c r="CQ630" s="36">
        <f t="shared" si="497"/>
        <v>0.82800718219608294</v>
      </c>
      <c r="CR630" s="36">
        <f t="shared" si="498"/>
        <v>0.8375966952231354</v>
      </c>
      <c r="CS630" s="36">
        <f t="shared" si="499"/>
        <v>1.3161647052933292</v>
      </c>
      <c r="CT630" s="36">
        <f t="shared" si="500"/>
        <v>75.991001297220052</v>
      </c>
      <c r="CU630" s="36"/>
      <c r="CV630" s="42" t="str">
        <f t="shared" si="501"/>
        <v>Raposos</v>
      </c>
      <c r="CW630" s="43">
        <f t="shared" si="507"/>
        <v>0.31385103060832176</v>
      </c>
      <c r="CX630" s="43">
        <f t="shared" si="507"/>
        <v>0.13211860359468375</v>
      </c>
      <c r="CY630" s="43">
        <f t="shared" si="507"/>
        <v>3.844675124951914E-4</v>
      </c>
      <c r="CZ630" s="43">
        <f t="shared" si="507"/>
        <v>0.81020446271864222</v>
      </c>
      <c r="DA630" s="43">
        <f t="shared" si="507"/>
        <v>0.5223948492038496</v>
      </c>
      <c r="DB630" s="43">
        <f t="shared" si="507"/>
        <v>2.6154997420826839E-4</v>
      </c>
      <c r="DC630" s="43">
        <f t="shared" si="507"/>
        <v>2.0412977210045505E-5</v>
      </c>
      <c r="DD630" s="43">
        <f t="shared" si="507"/>
        <v>2.309275327409167E-3</v>
      </c>
      <c r="DE630" s="43">
        <f t="shared" si="507"/>
        <v>2.011971228811119E-6</v>
      </c>
      <c r="DF630" s="43">
        <f t="shared" si="507"/>
        <v>0.82800718219608294</v>
      </c>
      <c r="DG630" s="43">
        <f t="shared" si="507"/>
        <v>0.8375966952231354</v>
      </c>
      <c r="DH630" s="43">
        <f t="shared" si="507"/>
        <v>1.3161647052933292</v>
      </c>
      <c r="DI630" s="43">
        <f t="shared" si="507"/>
        <v>75.991001297220052</v>
      </c>
      <c r="DJ630" s="51">
        <f t="shared" si="460"/>
        <v>6.211870503370819</v>
      </c>
      <c r="DL630" s="40">
        <f t="shared" si="504"/>
        <v>627</v>
      </c>
      <c r="DM630" s="58">
        <f t="shared" si="502"/>
        <v>192.74946456080201</v>
      </c>
      <c r="DN630" s="57" t="str">
        <f t="shared" si="503"/>
        <v>Urucânia</v>
      </c>
    </row>
    <row r="631" spans="1:118" x14ac:dyDescent="0.3">
      <c r="A631" s="12">
        <v>315400</v>
      </c>
      <c r="B631" s="12" t="s">
        <v>29</v>
      </c>
      <c r="C631" s="12" t="s">
        <v>28</v>
      </c>
      <c r="D631" s="27" t="s">
        <v>650</v>
      </c>
      <c r="E631" s="13">
        <v>25607</v>
      </c>
      <c r="F631" s="14">
        <v>40.89</v>
      </c>
      <c r="G631" s="14">
        <v>65.010000000000005</v>
      </c>
      <c r="H631" s="15">
        <v>10470.702299999999</v>
      </c>
      <c r="I631" s="15">
        <v>16647.110700000001</v>
      </c>
      <c r="J631" s="15">
        <v>131.8125</v>
      </c>
      <c r="K631" s="13">
        <v>24046</v>
      </c>
      <c r="L631" s="14">
        <v>14.65</v>
      </c>
      <c r="M631" s="14">
        <v>34.18</v>
      </c>
      <c r="N631" s="15">
        <v>3522.7389999999996</v>
      </c>
      <c r="O631" s="15">
        <v>8218.9228000000003</v>
      </c>
      <c r="P631" s="15">
        <v>70.804900000000004</v>
      </c>
      <c r="Q631" s="13">
        <v>23683</v>
      </c>
      <c r="R631" s="14">
        <v>5.85</v>
      </c>
      <c r="S631" s="14">
        <v>20.58</v>
      </c>
      <c r="T631" s="15">
        <v>1385.4555</v>
      </c>
      <c r="U631" s="14">
        <v>4873.9613999999992</v>
      </c>
      <c r="V631" s="14">
        <v>51.5809</v>
      </c>
      <c r="W631" s="14">
        <v>0.57999999999999996</v>
      </c>
      <c r="X631" s="14">
        <v>0.6</v>
      </c>
      <c r="Y631" s="14">
        <v>0.51</v>
      </c>
      <c r="Z631" s="14">
        <v>110.38</v>
      </c>
      <c r="AA631" s="14">
        <v>109.67749999999999</v>
      </c>
      <c r="AB631" s="14">
        <v>103.1593</v>
      </c>
      <c r="AC631" s="14">
        <v>62361.936000000002</v>
      </c>
      <c r="AD631" s="14">
        <v>239065.36799999999</v>
      </c>
      <c r="AE631" s="14">
        <v>2563.2757999999999</v>
      </c>
      <c r="AF631" s="14">
        <v>9794.5499999999993</v>
      </c>
      <c r="AG631" s="14">
        <v>24329</v>
      </c>
      <c r="AH631" s="14">
        <v>24408</v>
      </c>
      <c r="AI631" s="14">
        <v>63.654800000000002</v>
      </c>
      <c r="AJ631" s="14">
        <v>52.523600000000002</v>
      </c>
      <c r="AK631" s="14">
        <v>0.40899999999999997</v>
      </c>
      <c r="AL631" s="14">
        <v>0.189</v>
      </c>
      <c r="AM631" s="14">
        <v>0.71299999999999997</v>
      </c>
      <c r="AN631" s="14">
        <v>0.50600000000000001</v>
      </c>
      <c r="AO631" s="14">
        <v>0.54800000000000004</v>
      </c>
      <c r="AP631" s="14">
        <v>0.35799999999999998</v>
      </c>
      <c r="AQ631" s="14">
        <v>0.747</v>
      </c>
      <c r="AR631" s="14">
        <v>0.61699999999999999</v>
      </c>
      <c r="AS631" s="14">
        <v>0.65500000000000003</v>
      </c>
      <c r="AT631" s="14">
        <v>0.52</v>
      </c>
      <c r="AU631" s="14">
        <v>0.82299999999999995</v>
      </c>
      <c r="AV631" s="14">
        <v>0.65800000000000003</v>
      </c>
      <c r="AW631" s="14">
        <v>34150</v>
      </c>
      <c r="AX631" s="14">
        <v>16223</v>
      </c>
      <c r="AY631" s="14">
        <v>98284</v>
      </c>
      <c r="AZ631" s="14">
        <v>77551</v>
      </c>
      <c r="BA631" s="56">
        <f t="shared" si="458"/>
        <v>0.15096725137926156</v>
      </c>
      <c r="BB631" s="56">
        <f t="shared" si="458"/>
        <v>7.1717180647899281E-2</v>
      </c>
      <c r="BC631" s="56">
        <f t="shared" si="458"/>
        <v>0.43448507568255762</v>
      </c>
      <c r="BD631" s="56">
        <f t="shared" si="457"/>
        <v>0.34283049229028151</v>
      </c>
      <c r="BE631" s="54"/>
      <c r="BG631" s="36">
        <f t="shared" si="461"/>
        <v>0.31437747998899351</v>
      </c>
      <c r="BH631" s="36">
        <f t="shared" si="462"/>
        <v>0.40788079937857491</v>
      </c>
      <c r="BI631" s="36">
        <f t="shared" si="463"/>
        <v>0.57149471746904423</v>
      </c>
      <c r="BJ631" s="36">
        <f t="shared" si="464"/>
        <v>7.8471927190474161E-2</v>
      </c>
      <c r="BK631" s="36">
        <f t="shared" si="465"/>
        <v>5.2253487616305688E-2</v>
      </c>
      <c r="BL631" s="36">
        <f t="shared" si="466"/>
        <v>0.40787912850462504</v>
      </c>
      <c r="BM631" s="36">
        <f t="shared" si="467"/>
        <v>1.1111111111111107E-3</v>
      </c>
      <c r="BN631" s="36">
        <f t="shared" si="468"/>
        <v>2.7700831024930687E-3</v>
      </c>
      <c r="BO631" s="36">
        <f t="shared" si="469"/>
        <v>0</v>
      </c>
      <c r="BP631" s="36">
        <f t="shared" si="470"/>
        <v>1.1111072188364343E-3</v>
      </c>
      <c r="BQ631" s="36">
        <f t="shared" si="471"/>
        <v>2.77010968848059E-3</v>
      </c>
      <c r="BR631" s="36">
        <f t="shared" si="472"/>
        <v>0</v>
      </c>
      <c r="BS631" s="36">
        <f t="shared" si="473"/>
        <v>0.65270366485247899</v>
      </c>
      <c r="BT631" s="36">
        <f t="shared" si="474"/>
        <v>0.9068511357072595</v>
      </c>
      <c r="BU631" s="36">
        <f t="shared" si="475"/>
        <v>0.40226844403009793</v>
      </c>
      <c r="BV631" s="36">
        <f t="shared" si="476"/>
        <v>0.7852907304251141</v>
      </c>
      <c r="BW631" s="36">
        <f t="shared" si="477"/>
        <v>0.22542098543386271</v>
      </c>
      <c r="BX631" s="36">
        <f t="shared" si="478"/>
        <v>0.33739394314061133</v>
      </c>
      <c r="BY631" s="36">
        <f t="shared" si="479"/>
        <v>0.4022682700332223</v>
      </c>
      <c r="BZ631" s="36">
        <f t="shared" si="480"/>
        <v>0.78529061503069586</v>
      </c>
      <c r="CA631" s="36">
        <f t="shared" si="481"/>
        <v>2.9031183012478982E-2</v>
      </c>
      <c r="CB631" s="36">
        <f t="shared" si="482"/>
        <v>0.10405827263267432</v>
      </c>
      <c r="CC631" s="36">
        <f t="shared" si="483"/>
        <v>1.553855479930324E-4</v>
      </c>
      <c r="CD631" s="36">
        <f t="shared" si="484"/>
        <v>2.2803026890680585E-2</v>
      </c>
      <c r="CE631" s="36">
        <f t="shared" si="485"/>
        <v>1.3485952133194581E-2</v>
      </c>
      <c r="CF631" s="36">
        <f t="shared" si="486"/>
        <v>5.989068703377308E-2</v>
      </c>
      <c r="CG631" s="36">
        <f t="shared" si="487"/>
        <v>2.5832742678435624E-3</v>
      </c>
      <c r="CH631" s="36">
        <f t="shared" si="488"/>
        <v>1.0834209569481436E-3</v>
      </c>
      <c r="CI631" s="36">
        <f t="shared" si="489"/>
        <v>1.3747720519322002E-2</v>
      </c>
      <c r="CJ631" s="36">
        <f t="shared" si="490"/>
        <v>4.7031499491943692E-2</v>
      </c>
      <c r="CK631" s="36">
        <f t="shared" si="491"/>
        <v>3.4050029062308645E-3</v>
      </c>
      <c r="CL631" s="36">
        <f t="shared" si="492"/>
        <v>4.444444444444428E-3</v>
      </c>
      <c r="CM631" s="36">
        <f t="shared" si="493"/>
        <v>0.22839522271623022</v>
      </c>
      <c r="CN631" s="36">
        <f t="shared" si="494"/>
        <v>0.99055656964046801</v>
      </c>
      <c r="CO631" s="36">
        <f t="shared" si="495"/>
        <v>0.8448388143946961</v>
      </c>
      <c r="CP631" s="36">
        <f t="shared" si="496"/>
        <v>0.38023814923554577</v>
      </c>
      <c r="CQ631" s="36">
        <f t="shared" si="497"/>
        <v>949.22244708080962</v>
      </c>
      <c r="CR631" s="36">
        <f t="shared" si="498"/>
        <v>0.80664107543330632</v>
      </c>
      <c r="CS631" s="36">
        <f t="shared" si="499"/>
        <v>0.54780004583204067</v>
      </c>
      <c r="CT631" s="36">
        <f t="shared" si="500"/>
        <v>52.581263378662619</v>
      </c>
      <c r="CU631" s="36"/>
      <c r="CV631" s="42" t="str">
        <f t="shared" si="501"/>
        <v>Raul Soares</v>
      </c>
      <c r="CW631" s="43">
        <f t="shared" si="507"/>
        <v>0.40788079937857491</v>
      </c>
      <c r="CX631" s="43">
        <f t="shared" si="507"/>
        <v>0.57149471746904423</v>
      </c>
      <c r="CY631" s="43">
        <f t="shared" si="507"/>
        <v>0</v>
      </c>
      <c r="CZ631" s="43">
        <f t="shared" si="507"/>
        <v>0.7852907304251141</v>
      </c>
      <c r="DA631" s="43">
        <f t="shared" si="507"/>
        <v>0.33739394314061133</v>
      </c>
      <c r="DB631" s="43">
        <f t="shared" si="507"/>
        <v>1.3747720519322002E-2</v>
      </c>
      <c r="DC631" s="43">
        <f t="shared" si="507"/>
        <v>4.7031499491943692E-2</v>
      </c>
      <c r="DD631" s="43">
        <f t="shared" si="507"/>
        <v>3.4050029062308645E-3</v>
      </c>
      <c r="DE631" s="43">
        <f t="shared" si="507"/>
        <v>4.444444444444428E-3</v>
      </c>
      <c r="DF631" s="43">
        <f t="shared" si="507"/>
        <v>949.22244708080962</v>
      </c>
      <c r="DG631" s="43">
        <f t="shared" si="507"/>
        <v>0.80664107543330632</v>
      </c>
      <c r="DH631" s="43">
        <f t="shared" si="507"/>
        <v>0.54780004583204067</v>
      </c>
      <c r="DI631" s="43">
        <f t="shared" si="507"/>
        <v>52.581263378662619</v>
      </c>
      <c r="DJ631" s="51">
        <f t="shared" si="460"/>
        <v>77.332987726039448</v>
      </c>
      <c r="DL631" s="40">
        <f t="shared" si="504"/>
        <v>628</v>
      </c>
      <c r="DM631" s="58">
        <f t="shared" si="502"/>
        <v>195.62944906476426</v>
      </c>
      <c r="DN631" s="57" t="str">
        <f t="shared" si="503"/>
        <v>Natércia</v>
      </c>
    </row>
    <row r="632" spans="1:118" x14ac:dyDescent="0.3">
      <c r="A632" s="12">
        <v>315410</v>
      </c>
      <c r="B632" s="12" t="s">
        <v>29</v>
      </c>
      <c r="C632" s="12" t="s">
        <v>28</v>
      </c>
      <c r="D632" s="27" t="s">
        <v>651</v>
      </c>
      <c r="E632" s="13">
        <v>10514</v>
      </c>
      <c r="F632" s="14">
        <v>23.72</v>
      </c>
      <c r="G632" s="14">
        <v>53.47</v>
      </c>
      <c r="H632" s="15">
        <v>2493.9207999999999</v>
      </c>
      <c r="I632" s="15">
        <v>5621.8357999999998</v>
      </c>
      <c r="J632" s="15">
        <v>76.463499999999996</v>
      </c>
      <c r="K632" s="13">
        <v>10111</v>
      </c>
      <c r="L632" s="14">
        <v>9.64</v>
      </c>
      <c r="M632" s="14">
        <v>29.82</v>
      </c>
      <c r="N632" s="15">
        <v>974.70039999999995</v>
      </c>
      <c r="O632" s="15">
        <v>3015.1002000000003</v>
      </c>
      <c r="P632" s="15">
        <v>46.591099999999997</v>
      </c>
      <c r="Q632" s="13">
        <v>10272</v>
      </c>
      <c r="R632" s="14">
        <v>2.48</v>
      </c>
      <c r="S632" s="14">
        <v>12.49</v>
      </c>
      <c r="T632" s="15">
        <v>254.7456</v>
      </c>
      <c r="U632" s="14">
        <v>1282.9728</v>
      </c>
      <c r="V632" s="14">
        <v>21.866800000000001</v>
      </c>
      <c r="W632" s="14">
        <v>0.75</v>
      </c>
      <c r="X632" s="14">
        <v>0.56000000000000005</v>
      </c>
      <c r="Y632" s="14">
        <v>0.47</v>
      </c>
      <c r="Z632" s="14">
        <v>142.7328</v>
      </c>
      <c r="AA632" s="14">
        <v>102.3657</v>
      </c>
      <c r="AB632" s="14">
        <v>95.068399999999997</v>
      </c>
      <c r="AC632" s="14">
        <v>25376.794000000002</v>
      </c>
      <c r="AD632" s="14">
        <v>82512.327999999994</v>
      </c>
      <c r="AE632" s="14">
        <v>2486.4584</v>
      </c>
      <c r="AF632" s="14">
        <v>7746.91</v>
      </c>
      <c r="AG632" s="14">
        <v>10206</v>
      </c>
      <c r="AH632" s="14">
        <v>10651</v>
      </c>
      <c r="AI632" s="14">
        <v>61.747100000000003</v>
      </c>
      <c r="AJ632" s="14">
        <v>41.542999999999999</v>
      </c>
      <c r="AK632" s="14">
        <v>0.48199999999999998</v>
      </c>
      <c r="AL632" s="14">
        <v>0.249</v>
      </c>
      <c r="AM632" s="14">
        <v>0.70599999999999996</v>
      </c>
      <c r="AN632" s="14">
        <v>0.63800000000000001</v>
      </c>
      <c r="AO632" s="14">
        <v>0.59599999999999997</v>
      </c>
      <c r="AP632" s="14">
        <v>0.435</v>
      </c>
      <c r="AQ632" s="14">
        <v>0.76900000000000002</v>
      </c>
      <c r="AR632" s="14">
        <v>0.63300000000000001</v>
      </c>
      <c r="AS632" s="14">
        <v>0.69199999999999995</v>
      </c>
      <c r="AT632" s="14">
        <v>0.58899999999999997</v>
      </c>
      <c r="AU632" s="14">
        <v>0.84099999999999997</v>
      </c>
      <c r="AV632" s="14">
        <v>0.66800000000000004</v>
      </c>
      <c r="AW632" s="14">
        <v>7304</v>
      </c>
      <c r="AX632" s="14">
        <v>3783</v>
      </c>
      <c r="AY632" s="14">
        <v>33133</v>
      </c>
      <c r="AZ632" s="14">
        <v>35311</v>
      </c>
      <c r="BA632" s="56">
        <f t="shared" si="458"/>
        <v>9.1838402635450331E-2</v>
      </c>
      <c r="BB632" s="56">
        <f t="shared" si="458"/>
        <v>4.7566357772440934E-2</v>
      </c>
      <c r="BC632" s="56">
        <f t="shared" si="458"/>
        <v>0.41660484590914237</v>
      </c>
      <c r="BD632" s="56">
        <f t="shared" si="457"/>
        <v>0.44399039368296639</v>
      </c>
      <c r="BE632" s="54"/>
      <c r="BG632" s="36">
        <f t="shared" si="461"/>
        <v>0.65522583394261558</v>
      </c>
      <c r="BH632" s="36">
        <f t="shared" si="462"/>
        <v>9.3221602366436784E-2</v>
      </c>
      <c r="BI632" s="36">
        <f t="shared" si="463"/>
        <v>4.3164451537000912E-3</v>
      </c>
      <c r="BJ632" s="36">
        <f t="shared" si="464"/>
        <v>0.75279261950562193</v>
      </c>
      <c r="BK632" s="36">
        <f t="shared" si="465"/>
        <v>0.63511625233123448</v>
      </c>
      <c r="BL632" s="36">
        <f t="shared" si="466"/>
        <v>9.3221450214913959E-2</v>
      </c>
      <c r="BM632" s="36">
        <f t="shared" si="467"/>
        <v>6.25E-2</v>
      </c>
      <c r="BN632" s="36">
        <f t="shared" si="468"/>
        <v>3.0778701138811356E-4</v>
      </c>
      <c r="BO632" s="36">
        <f t="shared" si="469"/>
        <v>6.1514801999231154E-3</v>
      </c>
      <c r="BP632" s="36">
        <f t="shared" si="470"/>
        <v>6.250021894083424E-2</v>
      </c>
      <c r="BQ632" s="36">
        <f t="shared" si="471"/>
        <v>3.0776751535279616E-4</v>
      </c>
      <c r="BR632" s="36">
        <f t="shared" si="472"/>
        <v>6.1514414399098929E-3</v>
      </c>
      <c r="BS632" s="36">
        <f t="shared" si="473"/>
        <v>0.84976966546320953</v>
      </c>
      <c r="BT632" s="36">
        <f t="shared" si="474"/>
        <v>0.96733555705881424</v>
      </c>
      <c r="BU632" s="36">
        <f t="shared" si="475"/>
        <v>0.41629262568907266</v>
      </c>
      <c r="BV632" s="36">
        <f t="shared" si="476"/>
        <v>0.828034993895156</v>
      </c>
      <c r="BW632" s="36">
        <f t="shared" si="477"/>
        <v>0.60788955920466181</v>
      </c>
      <c r="BX632" s="36">
        <f t="shared" si="478"/>
        <v>0.66764723797594638</v>
      </c>
      <c r="BY632" s="36">
        <f t="shared" si="479"/>
        <v>0.4162929313017022</v>
      </c>
      <c r="BZ632" s="36">
        <f t="shared" si="480"/>
        <v>0.82803514639790976</v>
      </c>
      <c r="CA632" s="36">
        <f t="shared" si="481"/>
        <v>4.9784199893848505E-4</v>
      </c>
      <c r="CB632" s="36">
        <f t="shared" si="482"/>
        <v>1.1562030292519393E-2</v>
      </c>
      <c r="CC632" s="36">
        <f t="shared" si="483"/>
        <v>4.9109506526193061E-4</v>
      </c>
      <c r="CD632" s="36">
        <f t="shared" si="484"/>
        <v>4.9659925228593554E-3</v>
      </c>
      <c r="CE632" s="36">
        <f t="shared" si="485"/>
        <v>1.4984391259105089E-3</v>
      </c>
      <c r="CF632" s="36">
        <f t="shared" si="486"/>
        <v>6.7697484377503593E-3</v>
      </c>
      <c r="CG632" s="36">
        <f t="shared" si="487"/>
        <v>5.2311303923832295E-4</v>
      </c>
      <c r="CH632" s="36">
        <f t="shared" si="488"/>
        <v>6.14184215956995E-5</v>
      </c>
      <c r="CI632" s="36">
        <f t="shared" si="489"/>
        <v>4.5407981633379677E-3</v>
      </c>
      <c r="CJ632" s="36">
        <f t="shared" si="490"/>
        <v>1.275811075627814E-2</v>
      </c>
      <c r="CK632" s="36">
        <f t="shared" si="491"/>
        <v>1.4256240541658627E-3</v>
      </c>
      <c r="CL632" s="36">
        <f t="shared" si="492"/>
        <v>2.7543886122428298E-3</v>
      </c>
      <c r="CM632" s="36">
        <f t="shared" si="493"/>
        <v>0.46772647315452226</v>
      </c>
      <c r="CN632" s="36">
        <f t="shared" si="494"/>
        <v>0.99779390510084687</v>
      </c>
      <c r="CO632" s="36">
        <f t="shared" si="495"/>
        <v>0.9462321436737825</v>
      </c>
      <c r="CP632" s="36">
        <f t="shared" si="496"/>
        <v>0.68135725230797661</v>
      </c>
      <c r="CQ632" s="36">
        <f t="shared" si="497"/>
        <v>336.74999917931359</v>
      </c>
      <c r="CR632" s="36">
        <f t="shared" si="498"/>
        <v>0.86943714084627788</v>
      </c>
      <c r="CS632" s="36">
        <f t="shared" si="499"/>
        <v>0.44692421910012714</v>
      </c>
      <c r="CT632" s="36">
        <f t="shared" si="500"/>
        <v>93.819081453809687</v>
      </c>
      <c r="CU632" s="36"/>
      <c r="CV632" s="42" t="str">
        <f t="shared" si="501"/>
        <v>Recreio</v>
      </c>
      <c r="CW632" s="43">
        <f t="shared" si="507"/>
        <v>9.3221602366436784E-2</v>
      </c>
      <c r="CX632" s="43">
        <f t="shared" si="507"/>
        <v>4.3164451537000912E-3</v>
      </c>
      <c r="CY632" s="43">
        <f t="shared" si="507"/>
        <v>6.1514801999231154E-3</v>
      </c>
      <c r="CZ632" s="43">
        <f t="shared" si="507"/>
        <v>0.828034993895156</v>
      </c>
      <c r="DA632" s="43">
        <f t="shared" si="507"/>
        <v>0.66764723797594638</v>
      </c>
      <c r="DB632" s="43">
        <f t="shared" si="507"/>
        <v>4.5407981633379677E-3</v>
      </c>
      <c r="DC632" s="43">
        <f t="shared" si="507"/>
        <v>1.275811075627814E-2</v>
      </c>
      <c r="DD632" s="43">
        <f t="shared" si="507"/>
        <v>1.4256240541658627E-3</v>
      </c>
      <c r="DE632" s="43">
        <f t="shared" si="507"/>
        <v>2.7543886122428298E-3</v>
      </c>
      <c r="DF632" s="43">
        <f t="shared" si="507"/>
        <v>336.74999917931359</v>
      </c>
      <c r="DG632" s="43">
        <f t="shared" si="507"/>
        <v>0.86943714084627788</v>
      </c>
      <c r="DH632" s="43">
        <f t="shared" si="507"/>
        <v>0.44692421910012714</v>
      </c>
      <c r="DI632" s="43">
        <f t="shared" si="507"/>
        <v>93.819081453809687</v>
      </c>
      <c r="DJ632" s="51">
        <f t="shared" si="460"/>
        <v>33.34663789801899</v>
      </c>
      <c r="DL632" s="40">
        <f t="shared" si="504"/>
        <v>629</v>
      </c>
      <c r="DM632" s="58">
        <f t="shared" si="502"/>
        <v>197.9103136716115</v>
      </c>
      <c r="DN632" s="57" t="str">
        <f t="shared" si="503"/>
        <v>Arinos</v>
      </c>
    </row>
    <row r="633" spans="1:118" x14ac:dyDescent="0.3">
      <c r="A633" s="12">
        <v>315415</v>
      </c>
      <c r="B633" s="12" t="s">
        <v>29</v>
      </c>
      <c r="C633" s="12" t="s">
        <v>28</v>
      </c>
      <c r="D633" s="27" t="s">
        <v>652</v>
      </c>
      <c r="E633" s="13">
        <v>5159</v>
      </c>
      <c r="F633" s="14">
        <v>28.24</v>
      </c>
      <c r="G633" s="14">
        <v>66.290000000000006</v>
      </c>
      <c r="H633" s="15">
        <v>1456.9015999999999</v>
      </c>
      <c r="I633" s="15">
        <v>3419.9011</v>
      </c>
      <c r="J633" s="15">
        <v>91.034099999999995</v>
      </c>
      <c r="K633" s="13">
        <v>5949</v>
      </c>
      <c r="L633" s="14">
        <v>2.76</v>
      </c>
      <c r="M633" s="14">
        <v>23.75</v>
      </c>
      <c r="N633" s="15">
        <v>164.19239999999999</v>
      </c>
      <c r="O633" s="15">
        <v>1412.8875</v>
      </c>
      <c r="P633" s="15">
        <v>13.339399999999999</v>
      </c>
      <c r="Q633" s="13">
        <v>6563</v>
      </c>
      <c r="R633" s="14">
        <v>7.69</v>
      </c>
      <c r="S633" s="14">
        <v>20.49</v>
      </c>
      <c r="T633" s="15">
        <v>504.69470000000007</v>
      </c>
      <c r="U633" s="14">
        <v>1344.7586999999999</v>
      </c>
      <c r="V633" s="14">
        <v>67.804599999999994</v>
      </c>
      <c r="W633" s="14">
        <v>0.47</v>
      </c>
      <c r="X633" s="14">
        <v>0.44</v>
      </c>
      <c r="Y633" s="14">
        <v>0.52</v>
      </c>
      <c r="Z633" s="14">
        <v>89.445899999999995</v>
      </c>
      <c r="AA633" s="14">
        <v>80.430199999999999</v>
      </c>
      <c r="AB633" s="14">
        <v>105.182</v>
      </c>
      <c r="AC633" s="14">
        <v>14572.777</v>
      </c>
      <c r="AD633" s="14">
        <v>70049.755000000005</v>
      </c>
      <c r="AE633" s="14">
        <v>2483.855</v>
      </c>
      <c r="AF633" s="14">
        <v>10045.86</v>
      </c>
      <c r="AG633" s="14">
        <v>5867</v>
      </c>
      <c r="AH633" s="14">
        <v>6973</v>
      </c>
      <c r="AI633" s="14">
        <v>61.682499999999997</v>
      </c>
      <c r="AJ633" s="14">
        <v>53.871200000000002</v>
      </c>
      <c r="AK633" s="14">
        <v>0.28199999999999997</v>
      </c>
      <c r="AL633" s="14">
        <v>7.0999999999999994E-2</v>
      </c>
      <c r="AM633" s="14">
        <v>0.64900000000000002</v>
      </c>
      <c r="AN633" s="14">
        <v>0.48899999999999999</v>
      </c>
      <c r="AO633" s="14">
        <v>0.48</v>
      </c>
      <c r="AP633" s="14">
        <v>0.249</v>
      </c>
      <c r="AQ633" s="14">
        <v>0.745</v>
      </c>
      <c r="AR633" s="14">
        <v>0.59799999999999998</v>
      </c>
      <c r="AS633" s="14">
        <v>0.629</v>
      </c>
      <c r="AT633" s="14">
        <v>0.48</v>
      </c>
      <c r="AU633" s="14">
        <v>0.80100000000000005</v>
      </c>
      <c r="AV633" s="14">
        <v>0.64700000000000002</v>
      </c>
      <c r="AW633" s="14">
        <v>11659</v>
      </c>
      <c r="AX633" s="14">
        <v>5018</v>
      </c>
      <c r="AY633" s="14">
        <v>26562</v>
      </c>
      <c r="AZ633" s="14">
        <v>23500</v>
      </c>
      <c r="BA633" s="56">
        <f t="shared" si="458"/>
        <v>0.17469545543085752</v>
      </c>
      <c r="BB633" s="56">
        <f t="shared" si="458"/>
        <v>7.5188420563688393E-2</v>
      </c>
      <c r="BC633" s="56">
        <f t="shared" si="458"/>
        <v>0.39799817198339799</v>
      </c>
      <c r="BD633" s="56">
        <f t="shared" si="457"/>
        <v>0.35211795202205609</v>
      </c>
      <c r="BE633" s="54"/>
      <c r="BG633" s="36">
        <f t="shared" si="461"/>
        <v>0.77134073838034167</v>
      </c>
      <c r="BH633" s="36">
        <f t="shared" si="462"/>
        <v>1.3318582334894751</v>
      </c>
      <c r="BI633" s="36">
        <f t="shared" si="463"/>
        <v>0.55994318512737462</v>
      </c>
      <c r="BJ633" s="36">
        <f t="shared" si="464"/>
        <v>0.54429671371193278</v>
      </c>
      <c r="BK633" s="36">
        <f t="shared" si="465"/>
        <v>0.61962536454523598</v>
      </c>
      <c r="BL633" s="36">
        <f t="shared" si="466"/>
        <v>1.3318516197893449</v>
      </c>
      <c r="BM633" s="36">
        <f t="shared" si="467"/>
        <v>4.6944444444444448E-2</v>
      </c>
      <c r="BN633" s="36">
        <f t="shared" si="468"/>
        <v>5.201600492459215E-2</v>
      </c>
      <c r="BO633" s="36">
        <f t="shared" si="469"/>
        <v>3.844675124951914E-4</v>
      </c>
      <c r="BP633" s="36">
        <f t="shared" si="470"/>
        <v>4.694427999583918E-2</v>
      </c>
      <c r="BQ633" s="36">
        <f t="shared" si="471"/>
        <v>5.2015774513508403E-2</v>
      </c>
      <c r="BR633" s="36">
        <f t="shared" si="472"/>
        <v>3.8445558641097909E-4</v>
      </c>
      <c r="BS633" s="36">
        <f t="shared" si="473"/>
        <v>0.91223536213482637</v>
      </c>
      <c r="BT633" s="36">
        <f t="shared" si="474"/>
        <v>0.97223438575881882</v>
      </c>
      <c r="BU633" s="36">
        <f t="shared" si="475"/>
        <v>0.416772125654852</v>
      </c>
      <c r="BV633" s="36">
        <f t="shared" si="476"/>
        <v>0.7801227004082163</v>
      </c>
      <c r="BW633" s="36">
        <f t="shared" si="477"/>
        <v>0.76272820507637162</v>
      </c>
      <c r="BX633" s="36">
        <f t="shared" si="478"/>
        <v>0.77485220825320988</v>
      </c>
      <c r="BY633" s="36">
        <f t="shared" si="479"/>
        <v>0.41677205163331321</v>
      </c>
      <c r="BZ633" s="36">
        <f t="shared" si="480"/>
        <v>0.78012280537606515</v>
      </c>
      <c r="CA633" s="36">
        <f t="shared" si="481"/>
        <v>0.18317705483256472</v>
      </c>
      <c r="CB633" s="36">
        <f t="shared" si="482"/>
        <v>0.555799642861731</v>
      </c>
      <c r="CC633" s="36">
        <f t="shared" si="483"/>
        <v>1.0222834385862585E-2</v>
      </c>
      <c r="CD633" s="36">
        <f t="shared" si="484"/>
        <v>3.2231093194000249E-2</v>
      </c>
      <c r="CE633" s="36">
        <f t="shared" si="485"/>
        <v>5.0988553590010414E-2</v>
      </c>
      <c r="CF633" s="36">
        <f t="shared" si="486"/>
        <v>0.22532446723281524</v>
      </c>
      <c r="CG633" s="36">
        <f t="shared" si="487"/>
        <v>2.8480598802975358E-3</v>
      </c>
      <c r="CH633" s="36">
        <f t="shared" si="488"/>
        <v>3.9307789821247958E-3</v>
      </c>
      <c r="CI633" s="36">
        <f t="shared" si="489"/>
        <v>2.3192580699064939E-2</v>
      </c>
      <c r="CJ633" s="36">
        <f t="shared" si="490"/>
        <v>7.6789084047031567E-2</v>
      </c>
      <c r="CK633" s="36">
        <f t="shared" si="491"/>
        <v>6.9762631631311717E-3</v>
      </c>
      <c r="CL633" s="36">
        <f t="shared" si="492"/>
        <v>6.7682712137216265E-3</v>
      </c>
      <c r="CM633" s="36">
        <f t="shared" si="493"/>
        <v>0.24545512974595454</v>
      </c>
      <c r="CN633" s="36">
        <f t="shared" si="494"/>
        <v>0.99707422976264726</v>
      </c>
      <c r="CO633" s="36">
        <f t="shared" si="495"/>
        <v>0.95677738122245026</v>
      </c>
      <c r="CP633" s="36">
        <f t="shared" si="496"/>
        <v>0.7811557249306601</v>
      </c>
      <c r="CQ633" s="36">
        <f t="shared" si="497"/>
        <v>1282.2908724556294</v>
      </c>
      <c r="CR633" s="36">
        <f t="shared" si="498"/>
        <v>0.79780873791148843</v>
      </c>
      <c r="CS633" s="36">
        <f t="shared" si="499"/>
        <v>0.35283982679432235</v>
      </c>
      <c r="CT633" s="36">
        <f t="shared" si="500"/>
        <v>55.873021275073405</v>
      </c>
      <c r="CU633" s="36"/>
      <c r="CV633" s="42" t="str">
        <f t="shared" si="501"/>
        <v>Reduto</v>
      </c>
      <c r="CW633" s="43">
        <f t="shared" si="507"/>
        <v>1.3318582334894751</v>
      </c>
      <c r="CX633" s="43">
        <f t="shared" si="507"/>
        <v>0.55994318512737462</v>
      </c>
      <c r="CY633" s="43">
        <f t="shared" si="507"/>
        <v>3.844675124951914E-4</v>
      </c>
      <c r="CZ633" s="43">
        <f t="shared" si="507"/>
        <v>0.7801227004082163</v>
      </c>
      <c r="DA633" s="43">
        <f t="shared" si="507"/>
        <v>0.77485220825320988</v>
      </c>
      <c r="DB633" s="43">
        <f t="shared" si="507"/>
        <v>2.3192580699064939E-2</v>
      </c>
      <c r="DC633" s="43">
        <f t="shared" si="507"/>
        <v>7.6789084047031567E-2</v>
      </c>
      <c r="DD633" s="43">
        <f t="shared" si="507"/>
        <v>6.9762631631311717E-3</v>
      </c>
      <c r="DE633" s="43">
        <f t="shared" si="507"/>
        <v>6.7682712137216265E-3</v>
      </c>
      <c r="DF633" s="43">
        <f t="shared" si="507"/>
        <v>1282.2908724556294</v>
      </c>
      <c r="DG633" s="43">
        <f t="shared" si="507"/>
        <v>0.79780873791148843</v>
      </c>
      <c r="DH633" s="43">
        <f t="shared" si="507"/>
        <v>0.35283982679432235</v>
      </c>
      <c r="DI633" s="43">
        <f t="shared" si="507"/>
        <v>55.873021275073405</v>
      </c>
      <c r="DJ633" s="51">
        <f t="shared" si="460"/>
        <v>103.29810994533248</v>
      </c>
      <c r="DL633" s="40">
        <f t="shared" si="504"/>
        <v>630</v>
      </c>
      <c r="DM633" s="58">
        <f t="shared" si="502"/>
        <v>198.01506163368975</v>
      </c>
      <c r="DN633" s="57" t="str">
        <f t="shared" si="503"/>
        <v>Virginópolis</v>
      </c>
    </row>
    <row r="634" spans="1:118" x14ac:dyDescent="0.3">
      <c r="A634" s="12">
        <v>315420</v>
      </c>
      <c r="B634" s="12" t="s">
        <v>29</v>
      </c>
      <c r="C634" s="12" t="s">
        <v>28</v>
      </c>
      <c r="D634" s="27" t="s">
        <v>653</v>
      </c>
      <c r="E634" s="13">
        <v>9621</v>
      </c>
      <c r="F634" s="14">
        <v>18.98</v>
      </c>
      <c r="G634" s="14">
        <v>50.61</v>
      </c>
      <c r="H634" s="15">
        <v>1826.0657999999999</v>
      </c>
      <c r="I634" s="15">
        <v>4869.1881000000003</v>
      </c>
      <c r="J634" s="15">
        <v>61.183700000000002</v>
      </c>
      <c r="K634" s="13">
        <v>10262</v>
      </c>
      <c r="L634" s="14">
        <v>10.039999999999999</v>
      </c>
      <c r="M634" s="14">
        <v>31.49</v>
      </c>
      <c r="N634" s="15">
        <v>1030.3047999999999</v>
      </c>
      <c r="O634" s="15">
        <v>3231.5037999999995</v>
      </c>
      <c r="P634" s="15">
        <v>48.524299999999997</v>
      </c>
      <c r="Q634" s="13">
        <v>10822</v>
      </c>
      <c r="R634" s="14">
        <v>1.32</v>
      </c>
      <c r="S634" s="14">
        <v>9.27</v>
      </c>
      <c r="T634" s="15">
        <v>142.85040000000001</v>
      </c>
      <c r="U634" s="14">
        <v>1003.1993999999999</v>
      </c>
      <c r="V634" s="14">
        <v>11.6388</v>
      </c>
      <c r="W634" s="14">
        <v>0.53</v>
      </c>
      <c r="X634" s="14">
        <v>0.52</v>
      </c>
      <c r="Y634" s="14">
        <v>0.48</v>
      </c>
      <c r="Z634" s="14">
        <v>100.86450000000001</v>
      </c>
      <c r="AA634" s="14">
        <v>95.053799999999995</v>
      </c>
      <c r="AB634" s="14">
        <v>97.091099999999997</v>
      </c>
      <c r="AC634" s="14">
        <v>26557.366999999998</v>
      </c>
      <c r="AD634" s="14">
        <v>115168.564</v>
      </c>
      <c r="AE634" s="14">
        <v>2576.634</v>
      </c>
      <c r="AF634" s="14">
        <v>10076.870000000001</v>
      </c>
      <c r="AG634" s="14">
        <v>10307</v>
      </c>
      <c r="AH634" s="14">
        <v>11429</v>
      </c>
      <c r="AI634" s="14">
        <v>63.986499999999999</v>
      </c>
      <c r="AJ634" s="14">
        <v>54.037500000000001</v>
      </c>
      <c r="AK634" s="14">
        <v>0.41699999999999998</v>
      </c>
      <c r="AL634" s="14">
        <v>0.20300000000000001</v>
      </c>
      <c r="AM634" s="14">
        <v>0.65700000000000003</v>
      </c>
      <c r="AN634" s="14">
        <v>0.54200000000000004</v>
      </c>
      <c r="AO634" s="14">
        <v>0.56799999999999995</v>
      </c>
      <c r="AP634" s="14">
        <v>0.42099999999999999</v>
      </c>
      <c r="AQ634" s="14">
        <v>0.73599999999999999</v>
      </c>
      <c r="AR634" s="14">
        <v>0.59</v>
      </c>
      <c r="AS634" s="14">
        <v>0.68500000000000005</v>
      </c>
      <c r="AT634" s="14">
        <v>0.56799999999999995</v>
      </c>
      <c r="AU634" s="14">
        <v>0.82299999999999995</v>
      </c>
      <c r="AV634" s="14">
        <v>0.68899999999999995</v>
      </c>
      <c r="AW634" s="14">
        <v>17024</v>
      </c>
      <c r="AX634" s="14">
        <v>8605</v>
      </c>
      <c r="AY634" s="14">
        <v>47523</v>
      </c>
      <c r="AZ634" s="14">
        <v>35550</v>
      </c>
      <c r="BA634" s="56">
        <f t="shared" si="458"/>
        <v>0.15661165387941345</v>
      </c>
      <c r="BB634" s="56">
        <f t="shared" si="458"/>
        <v>7.9161376975584632E-2</v>
      </c>
      <c r="BC634" s="56">
        <f t="shared" si="458"/>
        <v>0.43718606833360929</v>
      </c>
      <c r="BD634" s="56">
        <f t="shared" si="457"/>
        <v>0.32704090081139259</v>
      </c>
      <c r="BE634" s="54"/>
      <c r="BG634" s="36">
        <f t="shared" si="461"/>
        <v>0.63881338673891275</v>
      </c>
      <c r="BH634" s="36">
        <f t="shared" si="462"/>
        <v>0.39721771061365718</v>
      </c>
      <c r="BI634" s="36">
        <f t="shared" si="463"/>
        <v>4.3699548043658075E-2</v>
      </c>
      <c r="BJ634" s="36">
        <f t="shared" si="464"/>
        <v>0.8570613421429687</v>
      </c>
      <c r="BK634" s="36">
        <f t="shared" si="465"/>
        <v>0.70765445755944212</v>
      </c>
      <c r="BL634" s="36">
        <f t="shared" si="466"/>
        <v>0.39721676839109876</v>
      </c>
      <c r="BM634" s="36">
        <f t="shared" si="467"/>
        <v>1.3611111111111093E-2</v>
      </c>
      <c r="BN634" s="36">
        <f t="shared" si="468"/>
        <v>7.6946752847029745E-3</v>
      </c>
      <c r="BO634" s="36">
        <f t="shared" si="469"/>
        <v>3.4602076124567488E-3</v>
      </c>
      <c r="BP634" s="36">
        <f t="shared" si="470"/>
        <v>1.3611063430746256E-2</v>
      </c>
      <c r="BQ634" s="36">
        <f t="shared" si="471"/>
        <v>7.6946930086623511E-3</v>
      </c>
      <c r="BR634" s="36">
        <f t="shared" si="472"/>
        <v>3.4602143209343907E-3</v>
      </c>
      <c r="BS634" s="36">
        <f t="shared" si="473"/>
        <v>0.84307818861393036</v>
      </c>
      <c r="BT634" s="36">
        <f t="shared" si="474"/>
        <v>0.9545576268597965</v>
      </c>
      <c r="BU634" s="36">
        <f t="shared" si="475"/>
        <v>0.39985422780649849</v>
      </c>
      <c r="BV634" s="36">
        <f t="shared" si="476"/>
        <v>0.77948618205818176</v>
      </c>
      <c r="BW634" s="36">
        <f t="shared" si="477"/>
        <v>0.60449433293512012</v>
      </c>
      <c r="BX634" s="36">
        <f t="shared" si="478"/>
        <v>0.64599270359965011</v>
      </c>
      <c r="BY634" s="36">
        <f t="shared" si="479"/>
        <v>0.39985426595365869</v>
      </c>
      <c r="BZ634" s="36">
        <f t="shared" si="480"/>
        <v>0.77948625660053439</v>
      </c>
      <c r="CA634" s="36">
        <f t="shared" si="481"/>
        <v>2.3764755255113183E-2</v>
      </c>
      <c r="CB634" s="36">
        <f t="shared" si="482"/>
        <v>7.4202541077324297E-2</v>
      </c>
      <c r="CC634" s="36">
        <f t="shared" si="483"/>
        <v>8.1049869169205115E-3</v>
      </c>
      <c r="CD634" s="36">
        <f t="shared" si="484"/>
        <v>8.2090896806450032E-3</v>
      </c>
      <c r="CE634" s="36">
        <f t="shared" si="485"/>
        <v>7.0343392299687998E-3</v>
      </c>
      <c r="CF634" s="36">
        <f t="shared" si="486"/>
        <v>1.2502447969520547E-2</v>
      </c>
      <c r="CG634" s="36">
        <f t="shared" si="487"/>
        <v>4.1994352316632039E-3</v>
      </c>
      <c r="CH634" s="36">
        <f t="shared" si="488"/>
        <v>5.6603217342596959E-3</v>
      </c>
      <c r="CI634" s="36">
        <f t="shared" si="489"/>
        <v>5.9012212930740042E-3</v>
      </c>
      <c r="CJ634" s="36">
        <f t="shared" si="490"/>
        <v>2.0902888663086119E-2</v>
      </c>
      <c r="CK634" s="36">
        <f t="shared" si="491"/>
        <v>3.4050029062308645E-3</v>
      </c>
      <c r="CL634" s="36">
        <f t="shared" si="492"/>
        <v>5.1506463457572701E-4</v>
      </c>
      <c r="CM634" s="36">
        <f t="shared" si="493"/>
        <v>6.9302436603854711E-2</v>
      </c>
      <c r="CN634" s="36">
        <f t="shared" si="494"/>
        <v>0.99498543840566112</v>
      </c>
      <c r="CO634" s="36">
        <f t="shared" si="495"/>
        <v>0.92334296542399341</v>
      </c>
      <c r="CP634" s="36">
        <f t="shared" si="496"/>
        <v>0.67940817077944116</v>
      </c>
      <c r="CQ634" s="36">
        <f t="shared" si="497"/>
        <v>1023.9202522601263</v>
      </c>
      <c r="CR634" s="36">
        <f t="shared" si="498"/>
        <v>0.78775948701980802</v>
      </c>
      <c r="CS634" s="36">
        <f t="shared" si="499"/>
        <v>0.56393006087502129</v>
      </c>
      <c r="CT634" s="36">
        <f t="shared" si="500"/>
        <v>47.21432032055025</v>
      </c>
      <c r="CU634" s="36"/>
      <c r="CV634" s="42" t="str">
        <f t="shared" si="501"/>
        <v>Resende Costa</v>
      </c>
      <c r="CW634" s="43">
        <f t="shared" si="507"/>
        <v>0.39721771061365718</v>
      </c>
      <c r="CX634" s="43">
        <f t="shared" si="507"/>
        <v>4.3699548043658075E-2</v>
      </c>
      <c r="CY634" s="43">
        <f t="shared" si="507"/>
        <v>3.4602076124567488E-3</v>
      </c>
      <c r="CZ634" s="43">
        <f t="shared" si="507"/>
        <v>0.77948618205818176</v>
      </c>
      <c r="DA634" s="43">
        <f t="shared" si="507"/>
        <v>0.64599270359965011</v>
      </c>
      <c r="DB634" s="43">
        <f t="shared" si="507"/>
        <v>5.9012212930740042E-3</v>
      </c>
      <c r="DC634" s="43">
        <f t="shared" si="507"/>
        <v>2.0902888663086119E-2</v>
      </c>
      <c r="DD634" s="43">
        <f t="shared" si="507"/>
        <v>3.4050029062308645E-3</v>
      </c>
      <c r="DE634" s="43">
        <f t="shared" si="507"/>
        <v>5.1506463457572701E-4</v>
      </c>
      <c r="DF634" s="43">
        <f t="shared" si="507"/>
        <v>1023.9202522601263</v>
      </c>
      <c r="DG634" s="43">
        <f t="shared" si="507"/>
        <v>0.78775948701980802</v>
      </c>
      <c r="DH634" s="43">
        <f t="shared" si="507"/>
        <v>0.56393006087502129</v>
      </c>
      <c r="DI634" s="43">
        <f t="shared" si="507"/>
        <v>47.21432032055025</v>
      </c>
      <c r="DJ634" s="51">
        <f t="shared" si="460"/>
        <v>82.645141742922775</v>
      </c>
      <c r="DL634" s="40">
        <f t="shared" si="504"/>
        <v>631</v>
      </c>
      <c r="DM634" s="58">
        <f t="shared" si="502"/>
        <v>198.9674397467941</v>
      </c>
      <c r="DN634" s="57" t="str">
        <f t="shared" si="503"/>
        <v>Bambuí</v>
      </c>
    </row>
    <row r="635" spans="1:118" x14ac:dyDescent="0.3">
      <c r="A635" s="12">
        <v>315430</v>
      </c>
      <c r="B635" s="12" t="s">
        <v>29</v>
      </c>
      <c r="C635" s="12" t="s">
        <v>28</v>
      </c>
      <c r="D635" s="27" t="s">
        <v>654</v>
      </c>
      <c r="E635" s="13">
        <v>17113</v>
      </c>
      <c r="F635" s="14">
        <v>23.11</v>
      </c>
      <c r="G635" s="14">
        <v>52.68</v>
      </c>
      <c r="H635" s="15">
        <v>3954.8143</v>
      </c>
      <c r="I635" s="15">
        <v>9015.1284000000014</v>
      </c>
      <c r="J635" s="15">
        <v>74.497100000000003</v>
      </c>
      <c r="K635" s="13">
        <v>16834</v>
      </c>
      <c r="L635" s="14">
        <v>8.39</v>
      </c>
      <c r="M635" s="14">
        <v>28.68</v>
      </c>
      <c r="N635" s="15">
        <v>1412.3726000000001</v>
      </c>
      <c r="O635" s="15">
        <v>4827.9912000000004</v>
      </c>
      <c r="P635" s="15">
        <v>40.549700000000001</v>
      </c>
      <c r="Q635" s="13">
        <v>16881</v>
      </c>
      <c r="R635" s="14">
        <v>6.1</v>
      </c>
      <c r="S635" s="14">
        <v>17.920000000000002</v>
      </c>
      <c r="T635" s="15">
        <v>1029.741</v>
      </c>
      <c r="U635" s="14">
        <v>3025.0752000000002</v>
      </c>
      <c r="V635" s="14">
        <v>53.785200000000003</v>
      </c>
      <c r="W635" s="14">
        <v>0.53</v>
      </c>
      <c r="X635" s="14">
        <v>0.56999999999999995</v>
      </c>
      <c r="Y635" s="14">
        <v>0.52</v>
      </c>
      <c r="Z635" s="14">
        <v>100.86450000000001</v>
      </c>
      <c r="AA635" s="14">
        <v>104.1936</v>
      </c>
      <c r="AB635" s="14">
        <v>105.182</v>
      </c>
      <c r="AC635" s="14">
        <v>48203.574000000001</v>
      </c>
      <c r="AD635" s="14">
        <v>231903.53200000001</v>
      </c>
      <c r="AE635" s="14">
        <v>2835.6712000000002</v>
      </c>
      <c r="AF635" s="14">
        <v>13136.78</v>
      </c>
      <c r="AG635" s="14">
        <v>16999</v>
      </c>
      <c r="AH635" s="14">
        <v>17653</v>
      </c>
      <c r="AI635" s="14">
        <v>70.419300000000007</v>
      </c>
      <c r="AJ635" s="14">
        <v>70.446399999999997</v>
      </c>
      <c r="AK635" s="14">
        <v>0.39800000000000002</v>
      </c>
      <c r="AL635" s="14">
        <v>0.16800000000000001</v>
      </c>
      <c r="AM635" s="14">
        <v>0.71</v>
      </c>
      <c r="AN635" s="14">
        <v>0.53</v>
      </c>
      <c r="AO635" s="14">
        <v>0.57999999999999996</v>
      </c>
      <c r="AP635" s="14">
        <v>0.41499999999999998</v>
      </c>
      <c r="AQ635" s="14">
        <v>0.75</v>
      </c>
      <c r="AR635" s="14">
        <v>0.627</v>
      </c>
      <c r="AS635" s="14">
        <v>0.67</v>
      </c>
      <c r="AT635" s="14">
        <v>0.54300000000000004</v>
      </c>
      <c r="AU635" s="14">
        <v>0.83299999999999996</v>
      </c>
      <c r="AV635" s="14">
        <v>0.66600000000000004</v>
      </c>
      <c r="AW635" s="14">
        <v>22707</v>
      </c>
      <c r="AX635" s="14">
        <v>31127</v>
      </c>
      <c r="AY635" s="14">
        <v>102505</v>
      </c>
      <c r="AZ635" s="14">
        <v>60830</v>
      </c>
      <c r="BA635" s="56">
        <f t="shared" si="458"/>
        <v>0.1045591221583191</v>
      </c>
      <c r="BB635" s="56">
        <f t="shared" si="458"/>
        <v>0.14333077004544847</v>
      </c>
      <c r="BC635" s="56">
        <f t="shared" si="458"/>
        <v>0.47200567300121105</v>
      </c>
      <c r="BD635" s="56">
        <f t="shared" si="457"/>
        <v>0.2801044347950214</v>
      </c>
      <c r="BE635" s="54"/>
      <c r="BG635" s="36">
        <f t="shared" si="461"/>
        <v>0.47178627645345961</v>
      </c>
      <c r="BH635" s="36">
        <f t="shared" si="462"/>
        <v>0.50223226545520161</v>
      </c>
      <c r="BI635" s="36">
        <f t="shared" si="463"/>
        <v>0.27985183286934046</v>
      </c>
      <c r="BJ635" s="36">
        <f t="shared" si="464"/>
        <v>0.21618298359789623</v>
      </c>
      <c r="BK635" s="36">
        <f t="shared" si="465"/>
        <v>0.27166657494007856</v>
      </c>
      <c r="BL635" s="36">
        <f t="shared" si="466"/>
        <v>0.50222979334396178</v>
      </c>
      <c r="BM635" s="36">
        <f t="shared" si="467"/>
        <v>1.3611111111111093E-2</v>
      </c>
      <c r="BN635" s="36">
        <f t="shared" si="468"/>
        <v>0</v>
      </c>
      <c r="BO635" s="36">
        <f t="shared" si="469"/>
        <v>3.844675124951914E-4</v>
      </c>
      <c r="BP635" s="36">
        <f t="shared" si="470"/>
        <v>1.3611063430746256E-2</v>
      </c>
      <c r="BQ635" s="36">
        <f t="shared" si="471"/>
        <v>0</v>
      </c>
      <c r="BR635" s="36">
        <f t="shared" si="472"/>
        <v>3.8445558641097909E-4</v>
      </c>
      <c r="BS635" s="36">
        <f t="shared" si="473"/>
        <v>0.72507623690617773</v>
      </c>
      <c r="BT635" s="36">
        <f t="shared" si="474"/>
        <v>0.90957550102310414</v>
      </c>
      <c r="BU635" s="36">
        <f t="shared" si="475"/>
        <v>0.35447529500977376</v>
      </c>
      <c r="BV635" s="36">
        <f t="shared" si="476"/>
        <v>0.71795529377938283</v>
      </c>
      <c r="BW635" s="36">
        <f t="shared" si="477"/>
        <v>0.40072108656263206</v>
      </c>
      <c r="BX635" s="36">
        <f t="shared" si="478"/>
        <v>0.48560791501335354</v>
      </c>
      <c r="BY635" s="36">
        <f t="shared" si="479"/>
        <v>0.35447510246407421</v>
      </c>
      <c r="BZ635" s="36">
        <f t="shared" si="480"/>
        <v>0.71795521737229573</v>
      </c>
      <c r="CA635" s="36">
        <f t="shared" si="481"/>
        <v>3.7132430086114297E-2</v>
      </c>
      <c r="CB635" s="36">
        <f t="shared" si="482"/>
        <v>0.1582841947045901</v>
      </c>
      <c r="CC635" s="36">
        <f t="shared" si="483"/>
        <v>2.7624097420983783E-4</v>
      </c>
      <c r="CD635" s="36">
        <f t="shared" si="484"/>
        <v>1.2262961127877099E-2</v>
      </c>
      <c r="CE635" s="36">
        <f t="shared" si="485"/>
        <v>4.1623309053069792E-3</v>
      </c>
      <c r="CF635" s="36">
        <f t="shared" si="486"/>
        <v>1.5493421638270229E-2</v>
      </c>
      <c r="CG635" s="36">
        <f t="shared" si="487"/>
        <v>2.2103140454236476E-3</v>
      </c>
      <c r="CH635" s="36">
        <f t="shared" si="488"/>
        <v>2.9726516052318785E-4</v>
      </c>
      <c r="CI635" s="36">
        <f t="shared" si="489"/>
        <v>9.4157990714975742E-3</v>
      </c>
      <c r="CJ635" s="36">
        <f t="shared" si="490"/>
        <v>3.3207377703585401E-2</v>
      </c>
      <c r="CK635" s="36">
        <f t="shared" si="491"/>
        <v>2.2006189486251711E-3</v>
      </c>
      <c r="CL635" s="36">
        <f t="shared" si="492"/>
        <v>3.0602082390221662E-3</v>
      </c>
      <c r="CM635" s="36">
        <f t="shared" si="493"/>
        <v>2.9966281434448851E-4</v>
      </c>
      <c r="CN635" s="36">
        <f t="shared" si="494"/>
        <v>0.98192041625781268</v>
      </c>
      <c r="CO635" s="36">
        <f t="shared" si="495"/>
        <v>0.83846789240084885</v>
      </c>
      <c r="CP635" s="36">
        <f t="shared" si="496"/>
        <v>0.48901083141800172</v>
      </c>
      <c r="CQ635" s="36">
        <f t="shared" si="497"/>
        <v>442.30548434625746</v>
      </c>
      <c r="CR635" s="36">
        <f t="shared" si="498"/>
        <v>0.63427068284256116</v>
      </c>
      <c r="CS635" s="36">
        <f t="shared" si="499"/>
        <v>0.79282477278307606</v>
      </c>
      <c r="CT635" s="36">
        <f t="shared" si="500"/>
        <v>32.965902576248936</v>
      </c>
      <c r="CU635" s="36"/>
      <c r="CV635" s="42" t="str">
        <f t="shared" si="501"/>
        <v>Resplendor</v>
      </c>
      <c r="CW635" s="43">
        <f t="shared" si="507"/>
        <v>0.50223226545520161</v>
      </c>
      <c r="CX635" s="43">
        <f t="shared" si="507"/>
        <v>0.27985183286934046</v>
      </c>
      <c r="CY635" s="43">
        <f t="shared" si="507"/>
        <v>3.844675124951914E-4</v>
      </c>
      <c r="CZ635" s="43">
        <f t="shared" si="507"/>
        <v>0.71795529377938283</v>
      </c>
      <c r="DA635" s="43">
        <f t="shared" si="507"/>
        <v>0.48560791501335354</v>
      </c>
      <c r="DB635" s="43">
        <f t="shared" si="507"/>
        <v>9.4157990714975742E-3</v>
      </c>
      <c r="DC635" s="43">
        <f t="shared" si="507"/>
        <v>3.3207377703585401E-2</v>
      </c>
      <c r="DD635" s="43">
        <f t="shared" si="507"/>
        <v>2.2006189486251711E-3</v>
      </c>
      <c r="DE635" s="43">
        <f t="shared" si="507"/>
        <v>3.0602082390221662E-3</v>
      </c>
      <c r="DF635" s="43">
        <f t="shared" si="507"/>
        <v>442.30548434625746</v>
      </c>
      <c r="DG635" s="43">
        <f t="shared" si="507"/>
        <v>0.63427068284256116</v>
      </c>
      <c r="DH635" s="43">
        <f t="shared" si="507"/>
        <v>0.79282477278307606</v>
      </c>
      <c r="DI635" s="43">
        <f t="shared" si="507"/>
        <v>32.965902576248936</v>
      </c>
      <c r="DJ635" s="51">
        <f t="shared" si="460"/>
        <v>36.82556908897881</v>
      </c>
      <c r="DL635" s="40">
        <f t="shared" si="504"/>
        <v>632</v>
      </c>
      <c r="DM635" s="58">
        <f t="shared" si="502"/>
        <v>199.59085010669202</v>
      </c>
      <c r="DN635" s="57" t="str">
        <f t="shared" si="503"/>
        <v>Conceição das Alagoas</v>
      </c>
    </row>
    <row r="636" spans="1:118" x14ac:dyDescent="0.3">
      <c r="A636" s="12">
        <v>315440</v>
      </c>
      <c r="B636" s="12" t="s">
        <v>29</v>
      </c>
      <c r="C636" s="12" t="s">
        <v>28</v>
      </c>
      <c r="D636" s="27" t="s">
        <v>655</v>
      </c>
      <c r="E636" s="13">
        <v>5005</v>
      </c>
      <c r="F636" s="14">
        <v>33.26</v>
      </c>
      <c r="G636" s="14">
        <v>65.19</v>
      </c>
      <c r="H636" s="15">
        <v>1664.663</v>
      </c>
      <c r="I636" s="15">
        <v>3262.7594999999997</v>
      </c>
      <c r="J636" s="15">
        <v>107.2165</v>
      </c>
      <c r="K636" s="13">
        <v>4453</v>
      </c>
      <c r="L636" s="14">
        <v>19.510000000000002</v>
      </c>
      <c r="M636" s="14">
        <v>43.41</v>
      </c>
      <c r="N636" s="15">
        <v>868.78030000000012</v>
      </c>
      <c r="O636" s="15">
        <v>1933.0473</v>
      </c>
      <c r="P636" s="15">
        <v>94.293800000000005</v>
      </c>
      <c r="Q636" s="13">
        <v>4671</v>
      </c>
      <c r="R636" s="14">
        <v>1.93</v>
      </c>
      <c r="S636" s="14">
        <v>15.2</v>
      </c>
      <c r="T636" s="15">
        <v>90.150299999999987</v>
      </c>
      <c r="U636" s="14">
        <v>709.99199999999996</v>
      </c>
      <c r="V636" s="14">
        <v>17.017299999999999</v>
      </c>
      <c r="W636" s="14">
        <v>0.5</v>
      </c>
      <c r="X636" s="14">
        <v>0.53</v>
      </c>
      <c r="Y636" s="14">
        <v>0.42</v>
      </c>
      <c r="Z636" s="14">
        <v>95.155199999999994</v>
      </c>
      <c r="AA636" s="14">
        <v>96.881799999999998</v>
      </c>
      <c r="AB636" s="14">
        <v>84.954700000000003</v>
      </c>
      <c r="AC636" s="14">
        <v>14389.812</v>
      </c>
      <c r="AD636" s="14">
        <v>135636.55100000001</v>
      </c>
      <c r="AE636" s="14">
        <v>3157.7379999999998</v>
      </c>
      <c r="AF636" s="14">
        <v>28140.36</v>
      </c>
      <c r="AG636" s="14">
        <v>4557</v>
      </c>
      <c r="AH636" s="14">
        <v>4820</v>
      </c>
      <c r="AI636" s="14">
        <v>78.417299999999997</v>
      </c>
      <c r="AJ636" s="14">
        <v>150.90350000000001</v>
      </c>
      <c r="AK636" s="14">
        <v>0.38</v>
      </c>
      <c r="AL636" s="14">
        <v>0.17</v>
      </c>
      <c r="AM636" s="14">
        <v>0.65900000000000003</v>
      </c>
      <c r="AN636" s="14">
        <v>0.48799999999999999</v>
      </c>
      <c r="AO636" s="14">
        <v>0.52</v>
      </c>
      <c r="AP636" s="14">
        <v>0.32800000000000001</v>
      </c>
      <c r="AQ636" s="14">
        <v>0.75800000000000001</v>
      </c>
      <c r="AR636" s="14">
        <v>0.56399999999999995</v>
      </c>
      <c r="AS636" s="14">
        <v>0.68300000000000005</v>
      </c>
      <c r="AT636" s="14">
        <v>0.59899999999999998</v>
      </c>
      <c r="AU636" s="14">
        <v>0.83399999999999996</v>
      </c>
      <c r="AV636" s="14">
        <v>0.63800000000000001</v>
      </c>
      <c r="AW636" s="14">
        <v>14381</v>
      </c>
      <c r="AX636" s="14">
        <v>50913</v>
      </c>
      <c r="AY636" s="14">
        <v>35674</v>
      </c>
      <c r="AZ636" s="14">
        <v>19316</v>
      </c>
      <c r="BA636" s="56">
        <f t="shared" si="458"/>
        <v>0.11955871105051379</v>
      </c>
      <c r="BB636" s="56">
        <f t="shared" si="458"/>
        <v>0.42327325330052212</v>
      </c>
      <c r="BC636" s="56">
        <f t="shared" si="458"/>
        <v>0.29658142396328691</v>
      </c>
      <c r="BD636" s="56">
        <f t="shared" si="457"/>
        <v>0.16058661168567723</v>
      </c>
      <c r="BE636" s="54"/>
      <c r="BG636" s="36">
        <f t="shared" si="461"/>
        <v>0.83421843863311407</v>
      </c>
      <c r="BH636" s="36">
        <f t="shared" si="462"/>
        <v>0.21103343298103558</v>
      </c>
      <c r="BI636" s="36">
        <f t="shared" si="463"/>
        <v>8.8166431758086861E-2</v>
      </c>
      <c r="BJ636" s="36">
        <f t="shared" si="464"/>
        <v>0.9085113657858479</v>
      </c>
      <c r="BK636" s="36">
        <f t="shared" si="465"/>
        <v>0.78788420077474597</v>
      </c>
      <c r="BL636" s="36">
        <f t="shared" si="466"/>
        <v>0.2110334902123695</v>
      </c>
      <c r="BM636" s="36">
        <f t="shared" si="467"/>
        <v>2.7777777777777766E-2</v>
      </c>
      <c r="BN636" s="36">
        <f t="shared" si="468"/>
        <v>4.9245921822098949E-3</v>
      </c>
      <c r="BO636" s="36">
        <f t="shared" si="469"/>
        <v>3.1141868512110739E-2</v>
      </c>
      <c r="BP636" s="36">
        <f t="shared" si="470"/>
        <v>2.7777680470910747E-2</v>
      </c>
      <c r="BQ636" s="36">
        <f t="shared" si="471"/>
        <v>4.9245496448238066E-3</v>
      </c>
      <c r="BR636" s="36">
        <f t="shared" si="472"/>
        <v>3.1141928888409519E-2</v>
      </c>
      <c r="BS636" s="36">
        <f t="shared" si="473"/>
        <v>0.91331228749819771</v>
      </c>
      <c r="BT636" s="36">
        <f t="shared" si="474"/>
        <v>0.9465921000778581</v>
      </c>
      <c r="BU636" s="36">
        <f t="shared" si="475"/>
        <v>0.3018651826456481</v>
      </c>
      <c r="BV636" s="36">
        <f t="shared" si="476"/>
        <v>0.45285985893020553</v>
      </c>
      <c r="BW636" s="36">
        <f t="shared" si="477"/>
        <v>0.81292478910851396</v>
      </c>
      <c r="BX636" s="36">
        <f t="shared" si="478"/>
        <v>0.84130915320291721</v>
      </c>
      <c r="BY636" s="36">
        <f t="shared" si="479"/>
        <v>0.30186503009583648</v>
      </c>
      <c r="BZ636" s="36">
        <f t="shared" si="480"/>
        <v>0.4528599456503416</v>
      </c>
      <c r="CA636" s="36">
        <f t="shared" si="481"/>
        <v>5.253673127640926E-2</v>
      </c>
      <c r="CB636" s="36">
        <f t="shared" si="482"/>
        <v>0.15263164656158068</v>
      </c>
      <c r="CC636" s="36">
        <f t="shared" si="483"/>
        <v>7.6138918516585868E-3</v>
      </c>
      <c r="CD636" s="36">
        <f t="shared" si="484"/>
        <v>3.2836358722580047E-2</v>
      </c>
      <c r="CE636" s="36">
        <f t="shared" si="485"/>
        <v>2.6014568158168563E-2</v>
      </c>
      <c r="CF636" s="36">
        <f t="shared" si="486"/>
        <v>9.4874396909327155E-2</v>
      </c>
      <c r="CG636" s="36">
        <f t="shared" si="487"/>
        <v>1.3578335370352738E-3</v>
      </c>
      <c r="CH636" s="36">
        <f t="shared" si="488"/>
        <v>1.345309106632208E-2</v>
      </c>
      <c r="CI636" s="36">
        <f t="shared" si="489"/>
        <v>6.3226073626317563E-3</v>
      </c>
      <c r="CJ636" s="36">
        <f t="shared" si="490"/>
        <v>9.582758745826701E-3</v>
      </c>
      <c r="CK636" s="36">
        <f t="shared" si="491"/>
        <v>2.0945807958359804E-3</v>
      </c>
      <c r="CL636" s="36">
        <f t="shared" si="492"/>
        <v>9.0317388461344846E-3</v>
      </c>
      <c r="CM636" s="36">
        <f t="shared" si="493"/>
        <v>0.14260780279378973</v>
      </c>
      <c r="CN636" s="36">
        <f t="shared" si="494"/>
        <v>0.97051379740631993</v>
      </c>
      <c r="CO636" s="36">
        <f t="shared" si="495"/>
        <v>0.94216997699179927</v>
      </c>
      <c r="CP636" s="36">
        <f t="shared" si="496"/>
        <v>0.81814435050375212</v>
      </c>
      <c r="CQ636" s="36">
        <f t="shared" si="497"/>
        <v>585.23052769802803</v>
      </c>
      <c r="CR636" s="36">
        <f t="shared" si="498"/>
        <v>0.15902326739755859</v>
      </c>
      <c r="CS636" s="36">
        <f t="shared" si="499"/>
        <v>3.5277821476303164E-2</v>
      </c>
      <c r="CT636" s="36">
        <f t="shared" si="500"/>
        <v>8.2083499934926394</v>
      </c>
      <c r="CU636" s="36"/>
      <c r="CV636" s="42" t="str">
        <f t="shared" si="501"/>
        <v>Ressaquinha</v>
      </c>
      <c r="CW636" s="43">
        <f t="shared" si="507"/>
        <v>0.21103343298103558</v>
      </c>
      <c r="CX636" s="43">
        <f t="shared" si="507"/>
        <v>8.8166431758086861E-2</v>
      </c>
      <c r="CY636" s="43">
        <f t="shared" si="507"/>
        <v>3.1141868512110739E-2</v>
      </c>
      <c r="CZ636" s="43">
        <f t="shared" si="507"/>
        <v>0.45285985893020553</v>
      </c>
      <c r="DA636" s="43">
        <f t="shared" si="507"/>
        <v>0.84130915320291721</v>
      </c>
      <c r="DB636" s="43">
        <f t="shared" si="507"/>
        <v>6.3226073626317563E-3</v>
      </c>
      <c r="DC636" s="43">
        <f t="shared" si="507"/>
        <v>9.582758745826701E-3</v>
      </c>
      <c r="DD636" s="43">
        <f t="shared" si="507"/>
        <v>2.0945807958359804E-3</v>
      </c>
      <c r="DE636" s="43">
        <f t="shared" si="507"/>
        <v>9.0317388461344846E-3</v>
      </c>
      <c r="DF636" s="43">
        <f t="shared" si="507"/>
        <v>585.23052769802803</v>
      </c>
      <c r="DG636" s="43">
        <f t="shared" si="507"/>
        <v>0.15902326739755859</v>
      </c>
      <c r="DH636" s="43">
        <f t="shared" si="507"/>
        <v>3.5277821476303164E-2</v>
      </c>
      <c r="DI636" s="43">
        <f t="shared" si="507"/>
        <v>8.2083499934926394</v>
      </c>
      <c r="DJ636" s="51">
        <f t="shared" si="460"/>
        <v>45.791132400886866</v>
      </c>
      <c r="DL636" s="40">
        <f t="shared" si="504"/>
        <v>633</v>
      </c>
      <c r="DM636" s="58">
        <f t="shared" si="502"/>
        <v>199.76273173783304</v>
      </c>
      <c r="DN636" s="57" t="str">
        <f t="shared" si="503"/>
        <v>São Miguel do Anta</v>
      </c>
    </row>
    <row r="637" spans="1:118" x14ac:dyDescent="0.3">
      <c r="A637" s="12">
        <v>315445</v>
      </c>
      <c r="B637" s="12" t="s">
        <v>29</v>
      </c>
      <c r="C637" s="12" t="s">
        <v>28</v>
      </c>
      <c r="D637" s="27" t="s">
        <v>656</v>
      </c>
      <c r="E637" s="13">
        <v>7068</v>
      </c>
      <c r="F637" s="14">
        <v>39.76</v>
      </c>
      <c r="G637" s="14">
        <v>69.94</v>
      </c>
      <c r="H637" s="15">
        <v>2810.2367999999997</v>
      </c>
      <c r="I637" s="15">
        <v>4943.3591999999999</v>
      </c>
      <c r="J637" s="15">
        <v>128.16980000000001</v>
      </c>
      <c r="K637" s="13">
        <v>7765</v>
      </c>
      <c r="L637" s="14">
        <v>32.33</v>
      </c>
      <c r="M637" s="14">
        <v>58.36</v>
      </c>
      <c r="N637" s="15">
        <v>2510.4244999999996</v>
      </c>
      <c r="O637" s="15">
        <v>4531.6540000000005</v>
      </c>
      <c r="P637" s="15">
        <v>156.2542</v>
      </c>
      <c r="Q637" s="13">
        <v>7928</v>
      </c>
      <c r="R637" s="14">
        <v>16.98</v>
      </c>
      <c r="S637" s="14">
        <v>33.659999999999997</v>
      </c>
      <c r="T637" s="15">
        <v>1346.1744000000001</v>
      </c>
      <c r="U637" s="14">
        <v>2668.5647999999997</v>
      </c>
      <c r="V637" s="14">
        <v>149.71680000000001</v>
      </c>
      <c r="W637" s="14">
        <v>0.54</v>
      </c>
      <c r="X637" s="14">
        <v>0.61</v>
      </c>
      <c r="Y637" s="14">
        <v>0.48</v>
      </c>
      <c r="Z637" s="14">
        <v>102.7676</v>
      </c>
      <c r="AA637" s="14">
        <v>111.5055</v>
      </c>
      <c r="AB637" s="14">
        <v>97.091099999999997</v>
      </c>
      <c r="AC637" s="14">
        <v>17160.741000000002</v>
      </c>
      <c r="AD637" s="14">
        <v>79424.308999999994</v>
      </c>
      <c r="AE637" s="14">
        <v>2161.3024</v>
      </c>
      <c r="AF637" s="14">
        <v>9608.5499999999993</v>
      </c>
      <c r="AG637" s="14">
        <v>7940</v>
      </c>
      <c r="AH637" s="14">
        <v>8266</v>
      </c>
      <c r="AI637" s="14">
        <v>53.672400000000003</v>
      </c>
      <c r="AJ637" s="14">
        <v>51.5261</v>
      </c>
      <c r="AK637" s="14">
        <v>0.30499999999999999</v>
      </c>
      <c r="AL637" s="14">
        <v>8.6999999999999994E-2</v>
      </c>
      <c r="AM637" s="14">
        <v>0.69499999999999995</v>
      </c>
      <c r="AN637" s="14">
        <v>0.46800000000000003</v>
      </c>
      <c r="AO637" s="14">
        <v>0.51300000000000001</v>
      </c>
      <c r="AP637" s="14">
        <v>0.34499999999999997</v>
      </c>
      <c r="AQ637" s="14">
        <v>0.749</v>
      </c>
      <c r="AR637" s="14">
        <v>0.52300000000000002</v>
      </c>
      <c r="AS637" s="14">
        <v>0.63200000000000001</v>
      </c>
      <c r="AT637" s="14">
        <v>0.55100000000000005</v>
      </c>
      <c r="AU637" s="14">
        <v>0.79500000000000004</v>
      </c>
      <c r="AV637" s="14">
        <v>0.57699999999999996</v>
      </c>
      <c r="AW637" s="14">
        <v>24352</v>
      </c>
      <c r="AX637" s="14">
        <v>2984</v>
      </c>
      <c r="AY637" s="14">
        <v>22970</v>
      </c>
      <c r="AZ637" s="14">
        <v>27027</v>
      </c>
      <c r="BA637" s="56">
        <f t="shared" si="458"/>
        <v>0.31489790904271137</v>
      </c>
      <c r="BB637" s="56">
        <f t="shared" si="458"/>
        <v>3.8586373217125935E-2</v>
      </c>
      <c r="BC637" s="56">
        <f t="shared" si="458"/>
        <v>0.29702714235837224</v>
      </c>
      <c r="BD637" s="56">
        <f t="shared" si="457"/>
        <v>0.34948857538179046</v>
      </c>
      <c r="BE637" s="54"/>
      <c r="BG637" s="36">
        <f t="shared" si="461"/>
        <v>0.72750678915830813</v>
      </c>
      <c r="BH637" s="36">
        <f t="shared" si="462"/>
        <v>14.109808629334086</v>
      </c>
      <c r="BI637" s="36">
        <f t="shared" si="463"/>
        <v>3.5044351128143583</v>
      </c>
      <c r="BJ637" s="36">
        <f t="shared" si="464"/>
        <v>9.0323424305805602E-2</v>
      </c>
      <c r="BK637" s="36">
        <f t="shared" si="465"/>
        <v>0.33367018475649435</v>
      </c>
      <c r="BL637" s="36">
        <f t="shared" si="466"/>
        <v>14.109763704171627</v>
      </c>
      <c r="BM637" s="36">
        <f t="shared" si="467"/>
        <v>9.9999999999999742E-3</v>
      </c>
      <c r="BN637" s="36">
        <f t="shared" si="468"/>
        <v>4.9245921822099106E-3</v>
      </c>
      <c r="BO637" s="36">
        <f t="shared" si="469"/>
        <v>3.4602076124567488E-3</v>
      </c>
      <c r="BP637" s="36">
        <f t="shared" si="470"/>
        <v>9.9999649695278643E-3</v>
      </c>
      <c r="BQ637" s="36">
        <f t="shared" si="471"/>
        <v>4.9246843471767191E-3</v>
      </c>
      <c r="BR637" s="36">
        <f t="shared" si="472"/>
        <v>3.4602143209343907E-3</v>
      </c>
      <c r="BS637" s="36">
        <f t="shared" si="473"/>
        <v>0.8970707446755769</v>
      </c>
      <c r="BT637" s="36">
        <f t="shared" si="474"/>
        <v>0.96854825250932541</v>
      </c>
      <c r="BU637" s="36">
        <f t="shared" si="475"/>
        <v>0.47831597503112777</v>
      </c>
      <c r="BV637" s="36">
        <f t="shared" si="476"/>
        <v>0.78912668880276138</v>
      </c>
      <c r="BW637" s="36">
        <f t="shared" si="477"/>
        <v>0.68656332067904657</v>
      </c>
      <c r="BX637" s="36">
        <f t="shared" si="478"/>
        <v>0.73625494052409302</v>
      </c>
      <c r="BY637" s="36">
        <f t="shared" si="479"/>
        <v>0.47831614980785286</v>
      </c>
      <c r="BZ637" s="36">
        <f t="shared" si="480"/>
        <v>0.78912684030255309</v>
      </c>
      <c r="CA637" s="36">
        <f t="shared" si="481"/>
        <v>0.14541923645026317</v>
      </c>
      <c r="CB637" s="36">
        <f t="shared" si="482"/>
        <v>0.47358076078159334</v>
      </c>
      <c r="CC637" s="36">
        <f t="shared" si="483"/>
        <v>1.3984699319372997E-3</v>
      </c>
      <c r="CD637" s="36">
        <f t="shared" si="484"/>
        <v>4.6124048466285261E-2</v>
      </c>
      <c r="CE637" s="36">
        <f t="shared" si="485"/>
        <v>2.9784079084287211E-2</v>
      </c>
      <c r="CF637" s="36">
        <f t="shared" si="486"/>
        <v>7.4066655984617855E-2</v>
      </c>
      <c r="CG637" s="36">
        <f t="shared" si="487"/>
        <v>2.3314050267288183E-3</v>
      </c>
      <c r="CH637" s="36">
        <f t="shared" si="488"/>
        <v>3.2490345024125157E-2</v>
      </c>
      <c r="CI637" s="36">
        <f t="shared" si="489"/>
        <v>2.197746311055573E-2</v>
      </c>
      <c r="CJ637" s="36">
        <f t="shared" si="490"/>
        <v>2.8961478443896068E-2</v>
      </c>
      <c r="CK637" s="36">
        <f t="shared" si="491"/>
        <v>8.1701742167576905E-3</v>
      </c>
      <c r="CL637" s="36">
        <f t="shared" si="492"/>
        <v>3.2964136612846452E-2</v>
      </c>
      <c r="CM637" s="36">
        <f t="shared" si="493"/>
        <v>2.9030303362769768E-3</v>
      </c>
      <c r="CN637" s="36">
        <f t="shared" si="494"/>
        <v>0.9982596471441898</v>
      </c>
      <c r="CO637" s="36">
        <f t="shared" si="495"/>
        <v>0.96256657818238933</v>
      </c>
      <c r="CP637" s="36">
        <f t="shared" si="496"/>
        <v>0.75063991441550515</v>
      </c>
      <c r="CQ637" s="36">
        <f t="shared" si="497"/>
        <v>4270.66871296934</v>
      </c>
      <c r="CR637" s="36">
        <f t="shared" si="498"/>
        <v>0.89338681689614252</v>
      </c>
      <c r="CS637" s="36">
        <f t="shared" si="499"/>
        <v>3.5951586532592561E-2</v>
      </c>
      <c r="CT637" s="36">
        <f t="shared" si="500"/>
        <v>54.930949158423338</v>
      </c>
      <c r="CU637" s="36"/>
      <c r="CV637" s="42" t="str">
        <f t="shared" si="501"/>
        <v>Riachinho</v>
      </c>
      <c r="CW637" s="43">
        <f t="shared" si="507"/>
        <v>14.109808629334086</v>
      </c>
      <c r="CX637" s="43">
        <f t="shared" si="507"/>
        <v>3.5044351128143583</v>
      </c>
      <c r="CY637" s="43">
        <f t="shared" si="507"/>
        <v>3.4602076124567488E-3</v>
      </c>
      <c r="CZ637" s="43">
        <f t="shared" si="507"/>
        <v>0.78912668880276138</v>
      </c>
      <c r="DA637" s="43">
        <f t="shared" si="507"/>
        <v>0.73625494052409302</v>
      </c>
      <c r="DB637" s="43">
        <f t="shared" si="507"/>
        <v>2.197746311055573E-2</v>
      </c>
      <c r="DC637" s="43">
        <f t="shared" si="507"/>
        <v>2.8961478443896068E-2</v>
      </c>
      <c r="DD637" s="43">
        <f t="shared" si="507"/>
        <v>8.1701742167576905E-3</v>
      </c>
      <c r="DE637" s="43">
        <f t="shared" si="507"/>
        <v>3.2964136612846452E-2</v>
      </c>
      <c r="DF637" s="43">
        <f t="shared" si="507"/>
        <v>4270.66871296934</v>
      </c>
      <c r="DG637" s="43">
        <f t="shared" si="507"/>
        <v>0.89338681689614252</v>
      </c>
      <c r="DH637" s="43">
        <f t="shared" si="507"/>
        <v>3.5951586532592561E-2</v>
      </c>
      <c r="DI637" s="43">
        <f t="shared" si="507"/>
        <v>54.930949158423338</v>
      </c>
      <c r="DJ637" s="51">
        <f t="shared" si="460"/>
        <v>334.28955072020494</v>
      </c>
      <c r="DL637" s="40">
        <f t="shared" si="504"/>
        <v>634</v>
      </c>
      <c r="DM637" s="58">
        <f t="shared" si="502"/>
        <v>199.82798764179623</v>
      </c>
      <c r="DN637" s="57" t="str">
        <f t="shared" si="503"/>
        <v>Francisco Dumont</v>
      </c>
    </row>
    <row r="638" spans="1:118" x14ac:dyDescent="0.3">
      <c r="A638" s="12">
        <v>315450</v>
      </c>
      <c r="B638" s="12" t="s">
        <v>29</v>
      </c>
      <c r="C638" s="12" t="s">
        <v>28</v>
      </c>
      <c r="D638" s="27" t="s">
        <v>657</v>
      </c>
      <c r="E638" s="13">
        <v>10231</v>
      </c>
      <c r="F638" s="14">
        <v>54.33</v>
      </c>
      <c r="G638" s="14">
        <v>79.790000000000006</v>
      </c>
      <c r="H638" s="15">
        <v>5558.5023000000001</v>
      </c>
      <c r="I638" s="15">
        <v>8163.3149000000003</v>
      </c>
      <c r="J638" s="15">
        <v>175.13749999999999</v>
      </c>
      <c r="K638" s="13">
        <v>9326</v>
      </c>
      <c r="L638" s="14">
        <v>47</v>
      </c>
      <c r="M638" s="14">
        <v>73.59</v>
      </c>
      <c r="N638" s="15">
        <v>4383.2199999999993</v>
      </c>
      <c r="O638" s="15">
        <v>6863.0033999999996</v>
      </c>
      <c r="P638" s="15">
        <v>227.1558</v>
      </c>
      <c r="Q638" s="13">
        <v>9339</v>
      </c>
      <c r="R638" s="14">
        <v>11.77</v>
      </c>
      <c r="S638" s="14">
        <v>36.99</v>
      </c>
      <c r="T638" s="15">
        <v>1099.2003</v>
      </c>
      <c r="U638" s="14">
        <v>3454.4960999999998</v>
      </c>
      <c r="V638" s="14">
        <v>103.77889999999999</v>
      </c>
      <c r="W638" s="14">
        <v>0.57999999999999996</v>
      </c>
      <c r="X638" s="14">
        <v>0.62</v>
      </c>
      <c r="Y638" s="14">
        <v>0.44</v>
      </c>
      <c r="Z638" s="14">
        <v>110.38</v>
      </c>
      <c r="AA638" s="14">
        <v>113.3334</v>
      </c>
      <c r="AB638" s="14">
        <v>89.000200000000007</v>
      </c>
      <c r="AC638" s="14">
        <v>14694.003000000001</v>
      </c>
      <c r="AD638" s="14">
        <v>170538.31899999999</v>
      </c>
      <c r="AE638" s="14">
        <v>1563.8572999999999</v>
      </c>
      <c r="AF638" s="14">
        <v>17672.36</v>
      </c>
      <c r="AG638" s="14">
        <v>9396</v>
      </c>
      <c r="AH638" s="14">
        <v>9650</v>
      </c>
      <c r="AI638" s="14">
        <v>38.835799999999999</v>
      </c>
      <c r="AJ638" s="14">
        <v>94.768600000000006</v>
      </c>
      <c r="AK638" s="14">
        <v>0.28100000000000003</v>
      </c>
      <c r="AL638" s="14">
        <v>8.2000000000000003E-2</v>
      </c>
      <c r="AM638" s="14">
        <v>0.622</v>
      </c>
      <c r="AN638" s="14">
        <v>0.436</v>
      </c>
      <c r="AO638" s="14">
        <v>0.436</v>
      </c>
      <c r="AP638" s="14">
        <v>0.255</v>
      </c>
      <c r="AQ638" s="14">
        <v>0.71499999999999997</v>
      </c>
      <c r="AR638" s="14">
        <v>0.45500000000000002</v>
      </c>
      <c r="AS638" s="14">
        <v>0.627</v>
      </c>
      <c r="AT638" s="14">
        <v>0.54700000000000004</v>
      </c>
      <c r="AU638" s="14">
        <v>0.80800000000000005</v>
      </c>
      <c r="AV638" s="14">
        <v>0.55700000000000005</v>
      </c>
      <c r="AW638" s="14">
        <v>34372</v>
      </c>
      <c r="AX638" s="14">
        <v>68641</v>
      </c>
      <c r="AY638" s="14">
        <v>30712</v>
      </c>
      <c r="AZ638" s="14">
        <v>31833</v>
      </c>
      <c r="BA638" s="56">
        <f t="shared" si="458"/>
        <v>0.20761304195508523</v>
      </c>
      <c r="BB638" s="56">
        <f t="shared" si="458"/>
        <v>0.41460394544510082</v>
      </c>
      <c r="BC638" s="56">
        <f t="shared" si="458"/>
        <v>0.18550598581765906</v>
      </c>
      <c r="BD638" s="56">
        <f t="shared" si="457"/>
        <v>0.19227702678215489</v>
      </c>
      <c r="BE638" s="54"/>
      <c r="BG638" s="36">
        <f t="shared" si="461"/>
        <v>0.68354339716010959</v>
      </c>
      <c r="BH638" s="36">
        <f t="shared" si="462"/>
        <v>5.2758358245258883</v>
      </c>
      <c r="BI638" s="36">
        <f t="shared" si="463"/>
        <v>4.6489541229367841</v>
      </c>
      <c r="BJ638" s="36">
        <f t="shared" si="464"/>
        <v>0.18392460718143422</v>
      </c>
      <c r="BK638" s="36">
        <f t="shared" si="465"/>
        <v>0.20543673625614225</v>
      </c>
      <c r="BL638" s="36">
        <f t="shared" si="466"/>
        <v>5.2758080673673096</v>
      </c>
      <c r="BM638" s="36">
        <f t="shared" si="467"/>
        <v>1.1111111111111107E-3</v>
      </c>
      <c r="BN638" s="36">
        <f t="shared" si="468"/>
        <v>7.6946752847029945E-3</v>
      </c>
      <c r="BO638" s="36">
        <f t="shared" si="469"/>
        <v>1.8838908112264501E-2</v>
      </c>
      <c r="BP638" s="36">
        <f t="shared" si="470"/>
        <v>1.1111072188364343E-3</v>
      </c>
      <c r="BQ638" s="36">
        <f t="shared" si="471"/>
        <v>7.694693008662332E-3</v>
      </c>
      <c r="BR638" s="36">
        <f t="shared" si="472"/>
        <v>1.8838855935277583E-2</v>
      </c>
      <c r="BS638" s="36">
        <f t="shared" si="473"/>
        <v>0.91152218019763609</v>
      </c>
      <c r="BT638" s="36">
        <f t="shared" si="474"/>
        <v>0.9330863543718092</v>
      </c>
      <c r="BU638" s="36">
        <f t="shared" si="475"/>
        <v>0.60350107071455816</v>
      </c>
      <c r="BV638" s="36">
        <f t="shared" si="476"/>
        <v>0.63140386586831332</v>
      </c>
      <c r="BW638" s="36">
        <f t="shared" si="477"/>
        <v>0.63546249888436457</v>
      </c>
      <c r="BX638" s="36">
        <f t="shared" si="478"/>
        <v>0.69603379919631314</v>
      </c>
      <c r="BY638" s="36">
        <f t="shared" si="479"/>
        <v>0.60350148869997666</v>
      </c>
      <c r="BZ638" s="36">
        <f t="shared" si="480"/>
        <v>0.63140374126323151</v>
      </c>
      <c r="CA638" s="36">
        <f t="shared" si="481"/>
        <v>0.18491744463050655</v>
      </c>
      <c r="CB638" s="36">
        <f t="shared" si="482"/>
        <v>0.49856759291376013</v>
      </c>
      <c r="CC638" s="36">
        <f t="shared" si="483"/>
        <v>1.918340098679415E-2</v>
      </c>
      <c r="CD638" s="36">
        <f t="shared" si="484"/>
        <v>7.2068825728570762E-2</v>
      </c>
      <c r="CE638" s="36">
        <f t="shared" si="485"/>
        <v>8.8074921956295515E-2</v>
      </c>
      <c r="CF638" s="36">
        <f t="shared" si="486"/>
        <v>0.21346739304598625</v>
      </c>
      <c r="CG638" s="36">
        <f t="shared" si="487"/>
        <v>8.3698086278131672E-3</v>
      </c>
      <c r="CH638" s="36">
        <f t="shared" si="488"/>
        <v>8.2273660832735532E-2</v>
      </c>
      <c r="CI638" s="36">
        <f t="shared" si="489"/>
        <v>2.4020822284057795E-2</v>
      </c>
      <c r="CJ638" s="36">
        <f t="shared" si="490"/>
        <v>3.1048138336478435E-2</v>
      </c>
      <c r="CK638" s="36">
        <f t="shared" si="491"/>
        <v>5.7024962166634342E-3</v>
      </c>
      <c r="CL638" s="36">
        <f t="shared" si="492"/>
        <v>4.4070217795885457E-2</v>
      </c>
      <c r="CM638" s="36">
        <f t="shared" si="493"/>
        <v>0.23767049102780605</v>
      </c>
      <c r="CN638" s="36">
        <f t="shared" si="494"/>
        <v>0.96035021864862469</v>
      </c>
      <c r="CO638" s="36">
        <f t="shared" si="495"/>
        <v>0.95011060143233805</v>
      </c>
      <c r="CP638" s="36">
        <f t="shared" si="496"/>
        <v>0.7100367911101706</v>
      </c>
      <c r="CQ638" s="36">
        <f t="shared" si="497"/>
        <v>1827.1322315222189</v>
      </c>
      <c r="CR638" s="36">
        <f t="shared" si="498"/>
        <v>0.16899598447212286</v>
      </c>
      <c r="CS638" s="36">
        <f t="shared" si="499"/>
        <v>6.6069022863209453E-2</v>
      </c>
      <c r="CT638" s="36">
        <f t="shared" si="500"/>
        <v>13.160579576552994</v>
      </c>
      <c r="CU638" s="36"/>
      <c r="CV638" s="42" t="str">
        <f t="shared" si="501"/>
        <v>Riacho dos Machados</v>
      </c>
      <c r="CW638" s="43">
        <f t="shared" si="507"/>
        <v>5.2758358245258883</v>
      </c>
      <c r="CX638" s="43">
        <f t="shared" si="507"/>
        <v>4.6489541229367841</v>
      </c>
      <c r="CY638" s="43">
        <f t="shared" si="507"/>
        <v>1.8838908112264501E-2</v>
      </c>
      <c r="CZ638" s="43">
        <f t="shared" si="507"/>
        <v>0.63140386586831332</v>
      </c>
      <c r="DA638" s="43">
        <f t="shared" si="507"/>
        <v>0.69603379919631314</v>
      </c>
      <c r="DB638" s="43">
        <f t="shared" si="507"/>
        <v>2.4020822284057795E-2</v>
      </c>
      <c r="DC638" s="43">
        <f t="shared" si="507"/>
        <v>3.1048138336478435E-2</v>
      </c>
      <c r="DD638" s="43">
        <f t="shared" si="507"/>
        <v>5.7024962166634342E-3</v>
      </c>
      <c r="DE638" s="43">
        <f t="shared" si="507"/>
        <v>4.4070217795885457E-2</v>
      </c>
      <c r="DF638" s="43">
        <f t="shared" si="507"/>
        <v>1827.1322315222189</v>
      </c>
      <c r="DG638" s="43">
        <f t="shared" si="507"/>
        <v>0.16899598447212286</v>
      </c>
      <c r="DH638" s="43">
        <f t="shared" si="507"/>
        <v>6.6069022863209453E-2</v>
      </c>
      <c r="DI638" s="43">
        <f t="shared" si="507"/>
        <v>13.160579576552994</v>
      </c>
      <c r="DJ638" s="51">
        <f t="shared" si="460"/>
        <v>142.4541372539523</v>
      </c>
      <c r="DL638" s="40">
        <f t="shared" si="504"/>
        <v>635</v>
      </c>
      <c r="DM638" s="58">
        <f t="shared" si="502"/>
        <v>200.02899954327597</v>
      </c>
      <c r="DN638" s="57" t="str">
        <f t="shared" si="503"/>
        <v>Caparaó</v>
      </c>
    </row>
    <row r="639" spans="1:118" x14ac:dyDescent="0.3">
      <c r="A639" s="12">
        <v>315460</v>
      </c>
      <c r="B639" s="12" t="s">
        <v>29</v>
      </c>
      <c r="C639" s="12" t="s">
        <v>28</v>
      </c>
      <c r="D639" s="27" t="s">
        <v>658</v>
      </c>
      <c r="E639" s="13">
        <v>144068</v>
      </c>
      <c r="F639" s="14">
        <v>13.65</v>
      </c>
      <c r="G639" s="14">
        <v>40.68</v>
      </c>
      <c r="H639" s="15">
        <v>19665.282000000003</v>
      </c>
      <c r="I639" s="15">
        <v>58606.862399999998</v>
      </c>
      <c r="J639" s="15">
        <v>44.002000000000002</v>
      </c>
      <c r="K639" s="13">
        <v>250974</v>
      </c>
      <c r="L639" s="14">
        <v>6.41</v>
      </c>
      <c r="M639" s="14">
        <v>24.79</v>
      </c>
      <c r="N639" s="15">
        <v>16087.433400000002</v>
      </c>
      <c r="O639" s="15">
        <v>62216.454599999997</v>
      </c>
      <c r="P639" s="15">
        <v>30.9802</v>
      </c>
      <c r="Q639" s="13">
        <v>291880</v>
      </c>
      <c r="R639" s="14">
        <v>2.21</v>
      </c>
      <c r="S639" s="14">
        <v>9.25</v>
      </c>
      <c r="T639" s="15">
        <v>6450.5479999999998</v>
      </c>
      <c r="U639" s="14">
        <v>26998.9</v>
      </c>
      <c r="V639" s="14">
        <v>19.4861</v>
      </c>
      <c r="W639" s="14">
        <v>0.45</v>
      </c>
      <c r="X639" s="14">
        <v>0.43</v>
      </c>
      <c r="Y639" s="14">
        <v>0.39</v>
      </c>
      <c r="Z639" s="14">
        <v>85.639700000000005</v>
      </c>
      <c r="AA639" s="14">
        <v>78.602199999999996</v>
      </c>
      <c r="AB639" s="14">
        <v>78.886499999999998</v>
      </c>
      <c r="AC639" s="14">
        <v>495838.50579999998</v>
      </c>
      <c r="AD639" s="14">
        <v>3293814.7409999999</v>
      </c>
      <c r="AE639" s="14">
        <v>2047.5826</v>
      </c>
      <c r="AF639" s="14">
        <v>10315.41</v>
      </c>
      <c r="AG639" s="14">
        <v>242158</v>
      </c>
      <c r="AH639" s="14">
        <v>319310</v>
      </c>
      <c r="AI639" s="14">
        <v>50.848399999999998</v>
      </c>
      <c r="AJ639" s="14">
        <v>55.316699999999997</v>
      </c>
      <c r="AK639" s="14">
        <v>0.39600000000000002</v>
      </c>
      <c r="AL639" s="14">
        <v>0.16900000000000001</v>
      </c>
      <c r="AM639" s="14">
        <v>0.67700000000000005</v>
      </c>
      <c r="AN639" s="14">
        <v>0.54400000000000004</v>
      </c>
      <c r="AO639" s="14">
        <v>0.57699999999999996</v>
      </c>
      <c r="AP639" s="14">
        <v>0.42</v>
      </c>
      <c r="AQ639" s="14">
        <v>0.77300000000000002</v>
      </c>
      <c r="AR639" s="14">
        <v>0.59199999999999997</v>
      </c>
      <c r="AS639" s="14">
        <v>0.68400000000000005</v>
      </c>
      <c r="AT639" s="14">
        <v>0.59099999999999997</v>
      </c>
      <c r="AU639" s="14">
        <v>0.82199999999999995</v>
      </c>
      <c r="AV639" s="14">
        <v>0.65800000000000003</v>
      </c>
      <c r="AW639" s="14">
        <v>3578</v>
      </c>
      <c r="AX639" s="14">
        <v>464064</v>
      </c>
      <c r="AY639" s="14">
        <v>1572072</v>
      </c>
      <c r="AZ639" s="14">
        <v>890266</v>
      </c>
      <c r="BA639" s="56">
        <f t="shared" si="458"/>
        <v>1.2211687451791479E-3</v>
      </c>
      <c r="BB639" s="56">
        <f t="shared" si="458"/>
        <v>0.15838469887166465</v>
      </c>
      <c r="BC639" s="56">
        <f t="shared" si="458"/>
        <v>0.53654700714680648</v>
      </c>
      <c r="BD639" s="56">
        <f t="shared" si="457"/>
        <v>0.30384712523634971</v>
      </c>
      <c r="BE639" s="54"/>
      <c r="BG639" s="36">
        <f t="shared" si="461"/>
        <v>19.485239918231091</v>
      </c>
      <c r="BH639" s="36">
        <f t="shared" si="462"/>
        <v>0.14512471655328796</v>
      </c>
      <c r="BI639" s="36">
        <f t="shared" si="463"/>
        <v>4.4415922142366282E-2</v>
      </c>
      <c r="BJ639" s="36">
        <f t="shared" si="464"/>
        <v>5.5302723399594225</v>
      </c>
      <c r="BK639" s="36">
        <f t="shared" si="465"/>
        <v>10.713574607326599</v>
      </c>
      <c r="BL639" s="36">
        <f t="shared" si="466"/>
        <v>0.14512552337657483</v>
      </c>
      <c r="BM639" s="36">
        <f t="shared" si="467"/>
        <v>6.25E-2</v>
      </c>
      <c r="BN639" s="36">
        <f t="shared" si="468"/>
        <v>6.03262542320714E-2</v>
      </c>
      <c r="BO639" s="36">
        <f t="shared" si="469"/>
        <v>5.5363321799307932E-2</v>
      </c>
      <c r="BP639" s="36">
        <f t="shared" si="470"/>
        <v>6.2499781059549182E-2</v>
      </c>
      <c r="BQ639" s="36">
        <f t="shared" si="471"/>
        <v>6.0326204605024039E-2</v>
      </c>
      <c r="BR639" s="36">
        <f t="shared" si="472"/>
        <v>5.5363429134950307E-2</v>
      </c>
      <c r="BS639" s="36">
        <f t="shared" si="473"/>
        <v>0.27812658752909064</v>
      </c>
      <c r="BT639" s="36">
        <f t="shared" si="474"/>
        <v>0.11738862423931849</v>
      </c>
      <c r="BU639" s="36">
        <f t="shared" si="475"/>
        <v>0.50102413704693582</v>
      </c>
      <c r="BV639" s="36">
        <f t="shared" si="476"/>
        <v>0.77459854054659527</v>
      </c>
      <c r="BW639" s="36">
        <f t="shared" si="477"/>
        <v>17.873535016571097</v>
      </c>
      <c r="BX639" s="36">
        <f t="shared" si="478"/>
        <v>20.100131497870589</v>
      </c>
      <c r="BY639" s="36">
        <f t="shared" si="479"/>
        <v>0.50102394289047769</v>
      </c>
      <c r="BZ639" s="36">
        <f t="shared" si="480"/>
        <v>0.77459853073120333</v>
      </c>
      <c r="CA639" s="36">
        <f t="shared" si="481"/>
        <v>3.8712358413324044E-2</v>
      </c>
      <c r="CB639" s="36">
        <f t="shared" si="482"/>
        <v>0.15544507393276041</v>
      </c>
      <c r="CC639" s="36">
        <f t="shared" si="483"/>
        <v>3.884638699825796E-3</v>
      </c>
      <c r="CD639" s="36">
        <f t="shared" si="484"/>
        <v>7.6122697175802674E-3</v>
      </c>
      <c r="CE639" s="36">
        <f t="shared" si="485"/>
        <v>4.8100936524453821E-3</v>
      </c>
      <c r="CF639" s="36">
        <f t="shared" si="486"/>
        <v>1.2978689312610146E-2</v>
      </c>
      <c r="CG639" s="36">
        <f t="shared" si="487"/>
        <v>3.1645109781083602E-4</v>
      </c>
      <c r="CH639" s="36">
        <f t="shared" si="488"/>
        <v>5.1984552038600315E-3</v>
      </c>
      <c r="CI639" s="36">
        <f t="shared" si="489"/>
        <v>6.1100980085875452E-3</v>
      </c>
      <c r="CJ639" s="36">
        <f t="shared" si="490"/>
        <v>1.2086750616925565E-2</v>
      </c>
      <c r="CK639" s="36">
        <f t="shared" si="491"/>
        <v>3.5398415449627986E-3</v>
      </c>
      <c r="CL639" s="36">
        <f t="shared" si="492"/>
        <v>4.444444444444428E-3</v>
      </c>
      <c r="CM639" s="36">
        <f t="shared" si="493"/>
        <v>0.71428722383714149</v>
      </c>
      <c r="CN639" s="36">
        <f t="shared" si="494"/>
        <v>0.74755645387835545</v>
      </c>
      <c r="CO639" s="36">
        <f t="shared" si="495"/>
        <v>8.5962442204835884E-2</v>
      </c>
      <c r="CP639" s="36">
        <f t="shared" si="496"/>
        <v>11.566387752517034</v>
      </c>
      <c r="CQ639" s="36">
        <f t="shared" si="497"/>
        <v>0.55159505387780061</v>
      </c>
      <c r="CR639" s="36">
        <f t="shared" si="498"/>
        <v>0.60066891575573456</v>
      </c>
      <c r="CS639" s="36">
        <f t="shared" si="499"/>
        <v>1.3199676648003007</v>
      </c>
      <c r="CT639" s="36">
        <f t="shared" si="500"/>
        <v>39.854430984666017</v>
      </c>
      <c r="CU639" s="36"/>
      <c r="CV639" s="42" t="str">
        <f t="shared" si="501"/>
        <v>Ribeirão das Neves</v>
      </c>
      <c r="CW639" s="43">
        <f t="shared" si="507"/>
        <v>0.14512471655328796</v>
      </c>
      <c r="CX639" s="43">
        <f t="shared" si="507"/>
        <v>4.4415922142366282E-2</v>
      </c>
      <c r="CY639" s="43">
        <f t="shared" si="507"/>
        <v>5.5363321799307932E-2</v>
      </c>
      <c r="CZ639" s="43">
        <f t="shared" si="507"/>
        <v>0.77459854054659527</v>
      </c>
      <c r="DA639" s="43">
        <f t="shared" si="507"/>
        <v>20.100131497870589</v>
      </c>
      <c r="DB639" s="43">
        <f t="shared" si="507"/>
        <v>6.1100980085875452E-3</v>
      </c>
      <c r="DC639" s="43">
        <f t="shared" si="507"/>
        <v>1.2086750616925565E-2</v>
      </c>
      <c r="DD639" s="43">
        <f t="shared" si="507"/>
        <v>3.5398415449627986E-3</v>
      </c>
      <c r="DE639" s="43">
        <f t="shared" si="507"/>
        <v>4.444444444444428E-3</v>
      </c>
      <c r="DF639" s="43">
        <f t="shared" si="507"/>
        <v>0.55159505387780061</v>
      </c>
      <c r="DG639" s="43">
        <f t="shared" si="507"/>
        <v>0.60066891575573456</v>
      </c>
      <c r="DH639" s="43">
        <f t="shared" si="507"/>
        <v>1.3199676648003007</v>
      </c>
      <c r="DI639" s="43">
        <f t="shared" si="507"/>
        <v>39.854430984666017</v>
      </c>
      <c r="DJ639" s="51">
        <f t="shared" si="460"/>
        <v>4.8824982886636095</v>
      </c>
      <c r="DL639" s="40">
        <f t="shared" si="504"/>
        <v>636</v>
      </c>
      <c r="DM639" s="58">
        <f t="shared" si="502"/>
        <v>201.7879371986657</v>
      </c>
      <c r="DN639" s="57" t="str">
        <f t="shared" si="503"/>
        <v>Prata</v>
      </c>
    </row>
    <row r="640" spans="1:118" x14ac:dyDescent="0.3">
      <c r="A640" s="12">
        <v>315470</v>
      </c>
      <c r="B640" s="12" t="s">
        <v>29</v>
      </c>
      <c r="C640" s="12" t="s">
        <v>28</v>
      </c>
      <c r="D640" s="27" t="s">
        <v>659</v>
      </c>
      <c r="E640" s="13">
        <v>3696</v>
      </c>
      <c r="F640" s="14">
        <v>16.28</v>
      </c>
      <c r="G640" s="14">
        <v>40.840000000000003</v>
      </c>
      <c r="H640" s="15">
        <v>601.7088</v>
      </c>
      <c r="I640" s="15">
        <v>1509.4464</v>
      </c>
      <c r="J640" s="15">
        <v>52.48</v>
      </c>
      <c r="K640" s="13">
        <v>3746</v>
      </c>
      <c r="L640" s="14">
        <v>3.43</v>
      </c>
      <c r="M640" s="14">
        <v>17.850000000000001</v>
      </c>
      <c r="N640" s="15">
        <v>128.48780000000002</v>
      </c>
      <c r="O640" s="15">
        <v>668.66100000000006</v>
      </c>
      <c r="P640" s="15">
        <v>16.577500000000001</v>
      </c>
      <c r="Q640" s="13">
        <v>3810</v>
      </c>
      <c r="R640" s="14">
        <v>0.91</v>
      </c>
      <c r="S640" s="14">
        <v>6.17</v>
      </c>
      <c r="T640" s="15">
        <v>34.670999999999999</v>
      </c>
      <c r="U640" s="14">
        <v>235.077</v>
      </c>
      <c r="V640" s="14">
        <v>8.0236999999999998</v>
      </c>
      <c r="W640" s="14">
        <v>0.55000000000000004</v>
      </c>
      <c r="X640" s="14">
        <v>0.55000000000000004</v>
      </c>
      <c r="Y640" s="14">
        <v>0.43</v>
      </c>
      <c r="Z640" s="14">
        <v>104.6707</v>
      </c>
      <c r="AA640" s="14">
        <v>100.5377</v>
      </c>
      <c r="AB640" s="14">
        <v>86.977500000000006</v>
      </c>
      <c r="AC640" s="14">
        <v>10092.795</v>
      </c>
      <c r="AD640" s="14">
        <v>95980.910999999993</v>
      </c>
      <c r="AE640" s="14">
        <v>2787.2948999999999</v>
      </c>
      <c r="AF640" s="14">
        <v>23947.33</v>
      </c>
      <c r="AG640" s="14">
        <v>3621</v>
      </c>
      <c r="AH640" s="14">
        <v>4008</v>
      </c>
      <c r="AI640" s="14">
        <v>69.2179</v>
      </c>
      <c r="AJ640" s="14">
        <v>128.41829999999999</v>
      </c>
      <c r="AK640" s="14">
        <v>0.52400000000000002</v>
      </c>
      <c r="AL640" s="14">
        <v>0.35099999999999998</v>
      </c>
      <c r="AM640" s="14">
        <v>0.68600000000000005</v>
      </c>
      <c r="AN640" s="14">
        <v>0.59699999999999998</v>
      </c>
      <c r="AO640" s="14">
        <v>0.63100000000000001</v>
      </c>
      <c r="AP640" s="14">
        <v>0.48</v>
      </c>
      <c r="AQ640" s="14">
        <v>0.76100000000000001</v>
      </c>
      <c r="AR640" s="14">
        <v>0.68899999999999995</v>
      </c>
      <c r="AS640" s="14">
        <v>0.73699999999999999</v>
      </c>
      <c r="AT640" s="14">
        <v>0.67500000000000004</v>
      </c>
      <c r="AU640" s="14">
        <v>0.85</v>
      </c>
      <c r="AV640" s="14">
        <v>0.69899999999999995</v>
      </c>
      <c r="AW640" s="14">
        <v>4218</v>
      </c>
      <c r="AX640" s="14">
        <v>6180</v>
      </c>
      <c r="AY640" s="14">
        <v>59730</v>
      </c>
      <c r="AZ640" s="14">
        <v>16276</v>
      </c>
      <c r="BA640" s="56">
        <f t="shared" si="458"/>
        <v>4.8817184389611593E-2</v>
      </c>
      <c r="BB640" s="56">
        <f t="shared" si="458"/>
        <v>7.152446645988611E-2</v>
      </c>
      <c r="BC640" s="56">
        <f t="shared" si="458"/>
        <v>0.69128744039627799</v>
      </c>
      <c r="BD640" s="56">
        <f t="shared" si="457"/>
        <v>0.18837090875422435</v>
      </c>
      <c r="BE640" s="54"/>
      <c r="BG640" s="36">
        <f t="shared" si="461"/>
        <v>0.86364803269159718</v>
      </c>
      <c r="BH640" s="36">
        <f t="shared" si="462"/>
        <v>0.55517108804306037</v>
      </c>
      <c r="BI640" s="36">
        <f t="shared" si="463"/>
        <v>0.22424911763678085</v>
      </c>
      <c r="BJ640" s="36">
        <f t="shared" si="464"/>
        <v>0.96429498392750557</v>
      </c>
      <c r="BK640" s="36">
        <f t="shared" si="465"/>
        <v>0.92697225105633207</v>
      </c>
      <c r="BL640" s="36">
        <f t="shared" si="466"/>
        <v>0.5551711808694898</v>
      </c>
      <c r="BM640" s="36">
        <f t="shared" si="467"/>
        <v>6.9444444444444319E-3</v>
      </c>
      <c r="BN640" s="36">
        <f t="shared" si="468"/>
        <v>1.2311480455524698E-3</v>
      </c>
      <c r="BO640" s="36">
        <f t="shared" si="469"/>
        <v>2.4605920799692427E-2</v>
      </c>
      <c r="BP640" s="36">
        <f t="shared" si="470"/>
        <v>6.9444201177276867E-3</v>
      </c>
      <c r="BQ640" s="36">
        <f t="shared" si="471"/>
        <v>1.2311374112059556E-3</v>
      </c>
      <c r="BR640" s="36">
        <f t="shared" si="472"/>
        <v>2.4605765759639533E-2</v>
      </c>
      <c r="BS640" s="36">
        <f t="shared" si="473"/>
        <v>0.93878703894739679</v>
      </c>
      <c r="BT640" s="36">
        <f t="shared" si="474"/>
        <v>0.96205519431136199</v>
      </c>
      <c r="BU640" s="36">
        <f t="shared" si="475"/>
        <v>0.3627425110262183</v>
      </c>
      <c r="BV640" s="36">
        <f t="shared" si="476"/>
        <v>0.52082294135848661</v>
      </c>
      <c r="BW640" s="36">
        <f t="shared" si="477"/>
        <v>0.84977018034316421</v>
      </c>
      <c r="BX640" s="36">
        <f t="shared" si="478"/>
        <v>0.86708324198970799</v>
      </c>
      <c r="BY640" s="36">
        <f t="shared" si="479"/>
        <v>0.36274268617109756</v>
      </c>
      <c r="BZ640" s="36">
        <f t="shared" si="480"/>
        <v>0.52082287821937223</v>
      </c>
      <c r="CA640" s="36">
        <f t="shared" si="481"/>
        <v>3.9539352147098103E-3</v>
      </c>
      <c r="CB640" s="36">
        <f t="shared" si="482"/>
        <v>6.6597294484911432E-2</v>
      </c>
      <c r="CC640" s="36">
        <f t="shared" si="483"/>
        <v>2.4861687678885071E-3</v>
      </c>
      <c r="CD640" s="36">
        <f t="shared" si="484"/>
        <v>2.8151885050223814E-6</v>
      </c>
      <c r="CE640" s="36">
        <f t="shared" si="485"/>
        <v>3.1477627471384234E-4</v>
      </c>
      <c r="CF640" s="36">
        <f t="shared" si="486"/>
        <v>1.6023073225444811E-4</v>
      </c>
      <c r="CG640" s="36">
        <f t="shared" si="487"/>
        <v>1.0914333781639059E-3</v>
      </c>
      <c r="CH640" s="36">
        <f t="shared" si="488"/>
        <v>6.3899725828165692E-3</v>
      </c>
      <c r="CI640" s="36">
        <f t="shared" si="489"/>
        <v>4.5407981633378926E-5</v>
      </c>
      <c r="CJ640" s="36">
        <f t="shared" si="490"/>
        <v>2.7444113804616E-4</v>
      </c>
      <c r="CK640" s="36">
        <f t="shared" si="491"/>
        <v>7.5404908650095171E-4</v>
      </c>
      <c r="CL640" s="36">
        <f t="shared" si="492"/>
        <v>7.2430964237211611E-5</v>
      </c>
      <c r="CM640" s="36">
        <f t="shared" si="493"/>
        <v>0.66823743983119521</v>
      </c>
      <c r="CN640" s="36">
        <f t="shared" si="494"/>
        <v>0.99639733100438821</v>
      </c>
      <c r="CO640" s="36">
        <f t="shared" si="495"/>
        <v>0.90414583118993264</v>
      </c>
      <c r="CP640" s="36">
        <f t="shared" si="496"/>
        <v>0.84555611533814545</v>
      </c>
      <c r="CQ640" s="36">
        <f t="shared" si="497"/>
        <v>86.229651657353955</v>
      </c>
      <c r="CR640" s="36">
        <f t="shared" si="498"/>
        <v>0.80713284837997235</v>
      </c>
      <c r="CS640" s="36">
        <f t="shared" si="499"/>
        <v>3.1280940965715076</v>
      </c>
      <c r="CT640" s="36">
        <f t="shared" si="500"/>
        <v>12.487306353167758</v>
      </c>
      <c r="CU640" s="36"/>
      <c r="CV640" s="42" t="str">
        <f t="shared" si="501"/>
        <v>Ribeirão Vermelho</v>
      </c>
      <c r="CW640" s="43">
        <f t="shared" si="507"/>
        <v>0.55517108804306037</v>
      </c>
      <c r="CX640" s="43">
        <f t="shared" si="507"/>
        <v>0.22424911763678085</v>
      </c>
      <c r="CY640" s="43">
        <f t="shared" si="507"/>
        <v>2.4605920799692427E-2</v>
      </c>
      <c r="CZ640" s="43">
        <f t="shared" si="507"/>
        <v>0.52082294135848661</v>
      </c>
      <c r="DA640" s="43">
        <f t="shared" si="507"/>
        <v>0.86708324198970799</v>
      </c>
      <c r="DB640" s="43">
        <f t="shared" si="507"/>
        <v>4.5407981633378926E-5</v>
      </c>
      <c r="DC640" s="43">
        <f t="shared" si="507"/>
        <v>2.7444113804616E-4</v>
      </c>
      <c r="DD640" s="43">
        <f t="shared" si="507"/>
        <v>7.5404908650095171E-4</v>
      </c>
      <c r="DE640" s="43">
        <f t="shared" si="507"/>
        <v>7.2430964237211611E-5</v>
      </c>
      <c r="DF640" s="43">
        <f t="shared" si="507"/>
        <v>86.229651657353955</v>
      </c>
      <c r="DG640" s="43">
        <f t="shared" si="507"/>
        <v>0.80713284837997235</v>
      </c>
      <c r="DH640" s="43">
        <f t="shared" si="507"/>
        <v>3.1280940965715076</v>
      </c>
      <c r="DI640" s="43">
        <f t="shared" si="507"/>
        <v>12.487306353167758</v>
      </c>
      <c r="DJ640" s="51">
        <f t="shared" si="460"/>
        <v>8.0650202764977941</v>
      </c>
      <c r="DL640" s="40">
        <f t="shared" si="504"/>
        <v>637</v>
      </c>
      <c r="DM640" s="58">
        <f t="shared" si="502"/>
        <v>203.42355162730502</v>
      </c>
      <c r="DN640" s="57" t="str">
        <f t="shared" si="503"/>
        <v>Carmo do Rio Claro</v>
      </c>
    </row>
    <row r="641" spans="1:118" x14ac:dyDescent="0.3">
      <c r="A641" s="12">
        <v>315480</v>
      </c>
      <c r="B641" s="12" t="s">
        <v>29</v>
      </c>
      <c r="C641" s="12" t="s">
        <v>28</v>
      </c>
      <c r="D641" s="27" t="s">
        <v>660</v>
      </c>
      <c r="E641" s="13">
        <v>7009</v>
      </c>
      <c r="F641" s="14">
        <v>14.57</v>
      </c>
      <c r="G641" s="14">
        <v>48.97</v>
      </c>
      <c r="H641" s="15">
        <v>1021.2112999999999</v>
      </c>
      <c r="I641" s="15">
        <v>3432.3072999999999</v>
      </c>
      <c r="J641" s="15">
        <v>46.967700000000001</v>
      </c>
      <c r="K641" s="13">
        <v>7588</v>
      </c>
      <c r="L641" s="14">
        <v>4.32</v>
      </c>
      <c r="M641" s="14">
        <v>21.45</v>
      </c>
      <c r="N641" s="15">
        <v>327.80160000000001</v>
      </c>
      <c r="O641" s="15">
        <v>1627.626</v>
      </c>
      <c r="P641" s="15">
        <v>20.879000000000001</v>
      </c>
      <c r="Q641" s="13">
        <v>9090</v>
      </c>
      <c r="R641" s="14">
        <v>1.93</v>
      </c>
      <c r="S641" s="14">
        <v>8.3000000000000007</v>
      </c>
      <c r="T641" s="15">
        <v>175.43699999999998</v>
      </c>
      <c r="U641" s="14">
        <v>754.47</v>
      </c>
      <c r="V641" s="14">
        <v>17.017299999999999</v>
      </c>
      <c r="W641" s="14">
        <v>0.43</v>
      </c>
      <c r="X641" s="14">
        <v>0.45</v>
      </c>
      <c r="Y641" s="14">
        <v>0.47</v>
      </c>
      <c r="Z641" s="14">
        <v>81.833500000000001</v>
      </c>
      <c r="AA641" s="14">
        <v>82.258099999999999</v>
      </c>
      <c r="AB641" s="14">
        <v>95.068399999999997</v>
      </c>
      <c r="AC641" s="14">
        <v>19937.656999999999</v>
      </c>
      <c r="AD641" s="14">
        <v>194158.54399999999</v>
      </c>
      <c r="AE641" s="14">
        <v>2612.7188000000001</v>
      </c>
      <c r="AF641" s="14">
        <v>19779.8</v>
      </c>
      <c r="AG641" s="14">
        <v>7631</v>
      </c>
      <c r="AH641" s="14">
        <v>9816</v>
      </c>
      <c r="AI641" s="14">
        <v>64.882599999999996</v>
      </c>
      <c r="AJ641" s="14">
        <v>106.0698</v>
      </c>
      <c r="AK641" s="14">
        <v>0.40100000000000002</v>
      </c>
      <c r="AL641" s="14">
        <v>0.18099999999999999</v>
      </c>
      <c r="AM641" s="14">
        <v>0.68500000000000005</v>
      </c>
      <c r="AN641" s="14">
        <v>0.52</v>
      </c>
      <c r="AO641" s="14">
        <v>0.55200000000000005</v>
      </c>
      <c r="AP641" s="14">
        <v>0.35399999999999998</v>
      </c>
      <c r="AQ641" s="14">
        <v>0.77900000000000003</v>
      </c>
      <c r="AR641" s="14">
        <v>0.61</v>
      </c>
      <c r="AS641" s="14">
        <v>0.67300000000000004</v>
      </c>
      <c r="AT641" s="14">
        <v>0.50800000000000001</v>
      </c>
      <c r="AU641" s="14">
        <v>0.87</v>
      </c>
      <c r="AV641" s="14">
        <v>0.68899999999999995</v>
      </c>
      <c r="AW641" s="14">
        <v>259</v>
      </c>
      <c r="AX641" s="14">
        <v>54383</v>
      </c>
      <c r="AY641" s="14">
        <v>75998</v>
      </c>
      <c r="AZ641" s="14">
        <v>52590</v>
      </c>
      <c r="BA641" s="56">
        <f t="shared" si="458"/>
        <v>1.4135239862467937E-3</v>
      </c>
      <c r="BB641" s="56">
        <f t="shared" si="458"/>
        <v>0.29680183376084701</v>
      </c>
      <c r="BC641" s="56">
        <f t="shared" si="458"/>
        <v>0.41476832396441632</v>
      </c>
      <c r="BD641" s="56">
        <f t="shared" si="457"/>
        <v>0.28701631828848989</v>
      </c>
      <c r="BE641" s="54"/>
      <c r="BG641" s="36">
        <f t="shared" si="461"/>
        <v>0.69120208695070529</v>
      </c>
      <c r="BH641" s="36">
        <f t="shared" si="462"/>
        <v>0.21103343298103558</v>
      </c>
      <c r="BI641" s="36">
        <f t="shared" si="463"/>
        <v>8.5152418781814593E-2</v>
      </c>
      <c r="BJ641" s="36">
        <f t="shared" si="464"/>
        <v>0.8259980326617441</v>
      </c>
      <c r="BK641" s="36">
        <f t="shared" si="465"/>
        <v>0.77543664952088809</v>
      </c>
      <c r="BL641" s="36">
        <f t="shared" si="466"/>
        <v>0.2110334902123695</v>
      </c>
      <c r="BM641" s="36">
        <f t="shared" si="467"/>
        <v>8.0277777777777767E-2</v>
      </c>
      <c r="BN641" s="36">
        <f t="shared" si="468"/>
        <v>4.4321329639889148E-2</v>
      </c>
      <c r="BO641" s="36">
        <f t="shared" si="469"/>
        <v>6.1514801999231154E-3</v>
      </c>
      <c r="BP641" s="36">
        <f t="shared" si="470"/>
        <v>8.0277496560932027E-2</v>
      </c>
      <c r="BQ641" s="36">
        <f t="shared" si="471"/>
        <v>4.4321350908630749E-2</v>
      </c>
      <c r="BR641" s="36">
        <f t="shared" si="472"/>
        <v>6.1514414399098929E-3</v>
      </c>
      <c r="BS641" s="36">
        <f t="shared" si="473"/>
        <v>0.88094029335986357</v>
      </c>
      <c r="BT641" s="36">
        <f t="shared" si="474"/>
        <v>0.92400122563416565</v>
      </c>
      <c r="BU641" s="36">
        <f t="shared" si="475"/>
        <v>0.3933689781735869</v>
      </c>
      <c r="BV641" s="36">
        <f t="shared" si="476"/>
        <v>0.59307908226833428</v>
      </c>
      <c r="BW641" s="36">
        <f t="shared" si="477"/>
        <v>0.69766237913720286</v>
      </c>
      <c r="BX641" s="36">
        <f t="shared" si="478"/>
        <v>0.69128546263950597</v>
      </c>
      <c r="BY641" s="36">
        <f t="shared" si="479"/>
        <v>0.39336906780789327</v>
      </c>
      <c r="BZ641" s="36">
        <f t="shared" si="480"/>
        <v>0.59307899688511578</v>
      </c>
      <c r="CA641" s="36">
        <f t="shared" si="481"/>
        <v>3.4824253545581323E-2</v>
      </c>
      <c r="CB641" s="36">
        <f t="shared" si="482"/>
        <v>0.12337970992150672</v>
      </c>
      <c r="CC641" s="36">
        <f t="shared" si="483"/>
        <v>2.6262075950921025E-3</v>
      </c>
      <c r="CD641" s="36">
        <f t="shared" si="484"/>
        <v>1.6260528805008764E-2</v>
      </c>
      <c r="CE641" s="36">
        <f t="shared" si="485"/>
        <v>1.2029136316337136E-2</v>
      </c>
      <c r="CF641" s="36">
        <f t="shared" si="486"/>
        <v>6.4092292901778564E-2</v>
      </c>
      <c r="CG641" s="36">
        <f t="shared" si="487"/>
        <v>1.0333097071374206E-4</v>
      </c>
      <c r="CH641" s="36">
        <f t="shared" si="488"/>
        <v>1.926081701241144E-3</v>
      </c>
      <c r="CI641" s="36">
        <f t="shared" si="489"/>
        <v>8.6474960222607897E-3</v>
      </c>
      <c r="CJ641" s="36">
        <f t="shared" si="490"/>
        <v>5.5196690375961692E-2</v>
      </c>
      <c r="CK641" s="36">
        <f t="shared" si="491"/>
        <v>2.09458079583596E-5</v>
      </c>
      <c r="CL641" s="36">
        <f t="shared" si="492"/>
        <v>5.1506463457572701E-4</v>
      </c>
      <c r="CM641" s="36">
        <f t="shared" si="493"/>
        <v>0.97770818625000588</v>
      </c>
      <c r="CN641" s="36">
        <f t="shared" si="494"/>
        <v>0.96852021265042243</v>
      </c>
      <c r="CO641" s="36">
        <f t="shared" si="495"/>
        <v>0.87887569179324598</v>
      </c>
      <c r="CP641" s="36">
        <f t="shared" si="496"/>
        <v>0.54763950835013842</v>
      </c>
      <c r="CQ641" s="36">
        <f t="shared" si="497"/>
        <v>0.49303480626499319</v>
      </c>
      <c r="CR641" s="36">
        <f t="shared" si="498"/>
        <v>0.33456836569701376</v>
      </c>
      <c r="CS641" s="36">
        <f t="shared" si="499"/>
        <v>0.43714384550910512</v>
      </c>
      <c r="CT641" s="36">
        <f t="shared" si="500"/>
        <v>34.903876653724978</v>
      </c>
      <c r="CU641" s="36"/>
      <c r="CV641" s="42" t="str">
        <f t="shared" si="501"/>
        <v>Rio Acima</v>
      </c>
      <c r="CW641" s="43">
        <f t="shared" si="507"/>
        <v>0.21103343298103558</v>
      </c>
      <c r="CX641" s="43">
        <f t="shared" si="507"/>
        <v>8.5152418781814593E-2</v>
      </c>
      <c r="CY641" s="43">
        <f t="shared" si="507"/>
        <v>6.1514801999231154E-3</v>
      </c>
      <c r="CZ641" s="43">
        <f t="shared" si="507"/>
        <v>0.59307908226833428</v>
      </c>
      <c r="DA641" s="43">
        <f t="shared" si="507"/>
        <v>0.69128546263950597</v>
      </c>
      <c r="DB641" s="43">
        <f t="shared" si="507"/>
        <v>8.6474960222607897E-3</v>
      </c>
      <c r="DC641" s="43">
        <f t="shared" si="507"/>
        <v>5.5196690375961692E-2</v>
      </c>
      <c r="DD641" s="43">
        <f t="shared" si="507"/>
        <v>2.09458079583596E-5</v>
      </c>
      <c r="DE641" s="43">
        <f t="shared" si="507"/>
        <v>5.1506463457572701E-4</v>
      </c>
      <c r="DF641" s="43">
        <f t="shared" si="507"/>
        <v>0.49303480626499319</v>
      </c>
      <c r="DG641" s="43">
        <f t="shared" si="507"/>
        <v>0.33456836569701376</v>
      </c>
      <c r="DH641" s="43">
        <f t="shared" si="507"/>
        <v>0.43714384550910512</v>
      </c>
      <c r="DI641" s="43">
        <f t="shared" si="507"/>
        <v>34.903876653724978</v>
      </c>
      <c r="DJ641" s="51">
        <f t="shared" si="460"/>
        <v>2.9092081342236509</v>
      </c>
      <c r="DL641" s="40">
        <f t="shared" si="504"/>
        <v>638</v>
      </c>
      <c r="DM641" s="58">
        <f t="shared" si="502"/>
        <v>203.68587049170543</v>
      </c>
      <c r="DN641" s="57" t="str">
        <f t="shared" si="503"/>
        <v>Campos Gerais</v>
      </c>
    </row>
    <row r="642" spans="1:118" x14ac:dyDescent="0.3">
      <c r="A642" s="12">
        <v>315490</v>
      </c>
      <c r="B642" s="12" t="s">
        <v>29</v>
      </c>
      <c r="C642" s="12" t="s">
        <v>28</v>
      </c>
      <c r="D642" s="27" t="s">
        <v>662</v>
      </c>
      <c r="E642" s="13">
        <v>15249</v>
      </c>
      <c r="F642" s="14">
        <v>33.42</v>
      </c>
      <c r="G642" s="14">
        <v>62.3</v>
      </c>
      <c r="H642" s="15">
        <v>5096.2157999999999</v>
      </c>
      <c r="I642" s="15">
        <v>9500.1270000000004</v>
      </c>
      <c r="J642" s="15">
        <v>107.7323</v>
      </c>
      <c r="K642" s="13">
        <v>15115</v>
      </c>
      <c r="L642" s="14">
        <v>10.79</v>
      </c>
      <c r="M642" s="14">
        <v>36.18</v>
      </c>
      <c r="N642" s="15">
        <v>1630.9085</v>
      </c>
      <c r="O642" s="15">
        <v>5468.607</v>
      </c>
      <c r="P642" s="15">
        <v>52.1492</v>
      </c>
      <c r="Q642" s="13">
        <v>14046</v>
      </c>
      <c r="R642" s="14">
        <v>3.5</v>
      </c>
      <c r="S642" s="14">
        <v>15.55</v>
      </c>
      <c r="T642" s="15">
        <v>491.61000000000007</v>
      </c>
      <c r="U642" s="14">
        <v>2184.1529999999998</v>
      </c>
      <c r="V642" s="14">
        <v>30.860299999999999</v>
      </c>
      <c r="W642" s="14">
        <v>0.64</v>
      </c>
      <c r="X642" s="14">
        <v>0.6</v>
      </c>
      <c r="Y642" s="14">
        <v>0.47</v>
      </c>
      <c r="Z642" s="14">
        <v>121.7987</v>
      </c>
      <c r="AA642" s="14">
        <v>109.67749999999999</v>
      </c>
      <c r="AB642" s="14">
        <v>95.068399999999997</v>
      </c>
      <c r="AC642" s="14">
        <v>58502.582000000002</v>
      </c>
      <c r="AD642" s="14">
        <v>154608.38</v>
      </c>
      <c r="AE642" s="14">
        <v>3832.4652000000001</v>
      </c>
      <c r="AF642" s="14">
        <v>10804.22</v>
      </c>
      <c r="AG642" s="14">
        <v>15265</v>
      </c>
      <c r="AH642" s="14">
        <v>14310</v>
      </c>
      <c r="AI642" s="14">
        <v>95.173000000000002</v>
      </c>
      <c r="AJ642" s="14">
        <v>57.937899999999999</v>
      </c>
      <c r="AK642" s="14">
        <v>0.40300000000000002</v>
      </c>
      <c r="AL642" s="14">
        <v>0.18099999999999999</v>
      </c>
      <c r="AM642" s="14">
        <v>0.65700000000000003</v>
      </c>
      <c r="AN642" s="14">
        <v>0.54900000000000004</v>
      </c>
      <c r="AO642" s="14">
        <v>0.53800000000000003</v>
      </c>
      <c r="AP642" s="14">
        <v>0.35</v>
      </c>
      <c r="AQ642" s="14">
        <v>0.72399999999999998</v>
      </c>
      <c r="AR642" s="14">
        <v>0.61599999999999999</v>
      </c>
      <c r="AS642" s="14">
        <v>0.65</v>
      </c>
      <c r="AT642" s="14">
        <v>0.51900000000000002</v>
      </c>
      <c r="AU642" s="14">
        <v>0.81299999999999994</v>
      </c>
      <c r="AV642" s="14">
        <v>0.65100000000000002</v>
      </c>
      <c r="AW642" s="14">
        <v>16898</v>
      </c>
      <c r="AX642" s="14">
        <v>9404</v>
      </c>
      <c r="AY642" s="14">
        <v>71972</v>
      </c>
      <c r="AZ642" s="14">
        <v>49098</v>
      </c>
      <c r="BA642" s="56">
        <f t="shared" si="458"/>
        <v>0.11466221534619873</v>
      </c>
      <c r="BB642" s="56">
        <f t="shared" si="458"/>
        <v>6.381130743967646E-2</v>
      </c>
      <c r="BC642" s="56">
        <f t="shared" si="458"/>
        <v>0.48836956816763022</v>
      </c>
      <c r="BD642" s="56">
        <f t="shared" si="457"/>
        <v>0.33315690904649459</v>
      </c>
      <c r="BE642" s="54"/>
      <c r="BG642" s="36">
        <f t="shared" si="461"/>
        <v>0.54679317442754549</v>
      </c>
      <c r="BH642" s="36">
        <f t="shared" si="462"/>
        <v>3.844675124951914E-4</v>
      </c>
      <c r="BI642" s="36">
        <f t="shared" si="463"/>
        <v>0.10679288634695798</v>
      </c>
      <c r="BJ642" s="36">
        <f t="shared" si="464"/>
        <v>0.55437462542567928</v>
      </c>
      <c r="BK642" s="36">
        <f t="shared" si="465"/>
        <v>0.42812230802839135</v>
      </c>
      <c r="BL642" s="36">
        <f t="shared" si="466"/>
        <v>3.8458233269828652E-4</v>
      </c>
      <c r="BM642" s="36">
        <f t="shared" si="467"/>
        <v>4.4444444444444427E-3</v>
      </c>
      <c r="BN642" s="36">
        <f t="shared" si="468"/>
        <v>2.7700831024930687E-3</v>
      </c>
      <c r="BO642" s="36">
        <f t="shared" si="469"/>
        <v>6.1514801999231154E-3</v>
      </c>
      <c r="BP642" s="36">
        <f t="shared" si="470"/>
        <v>4.4445456442508439E-3</v>
      </c>
      <c r="BQ642" s="36">
        <f t="shared" si="471"/>
        <v>2.77010968848059E-3</v>
      </c>
      <c r="BR642" s="36">
        <f t="shared" si="472"/>
        <v>6.1514414399098929E-3</v>
      </c>
      <c r="BS642" s="36">
        <f t="shared" si="473"/>
        <v>0.67205416963535225</v>
      </c>
      <c r="BT642" s="36">
        <f t="shared" si="474"/>
        <v>0.93923863738989966</v>
      </c>
      <c r="BU642" s="36">
        <f t="shared" si="475"/>
        <v>0.2053411289491637</v>
      </c>
      <c r="BV642" s="36">
        <f t="shared" si="476"/>
        <v>0.7646309357035781</v>
      </c>
      <c r="BW642" s="36">
        <f t="shared" si="477"/>
        <v>0.44951521863293442</v>
      </c>
      <c r="BX642" s="36">
        <f t="shared" si="478"/>
        <v>0.56891274365651345</v>
      </c>
      <c r="BY642" s="36">
        <f t="shared" si="479"/>
        <v>0.20534126427051172</v>
      </c>
      <c r="BZ642" s="36">
        <f t="shared" si="480"/>
        <v>0.76463114721538372</v>
      </c>
      <c r="CA642" s="36">
        <f t="shared" si="481"/>
        <v>3.3326613152080416E-2</v>
      </c>
      <c r="CB642" s="36">
        <f t="shared" si="482"/>
        <v>0.12337970992150672</v>
      </c>
      <c r="CC642" s="36">
        <f t="shared" si="483"/>
        <v>8.1049869169205115E-3</v>
      </c>
      <c r="CD642" s="36">
        <f t="shared" si="484"/>
        <v>6.2187514075942299E-3</v>
      </c>
      <c r="CE642" s="36">
        <f t="shared" si="485"/>
        <v>1.7492195629552537E-2</v>
      </c>
      <c r="CF642" s="36">
        <f t="shared" si="486"/>
        <v>6.8436326087343569E-2</v>
      </c>
      <c r="CG642" s="36">
        <f t="shared" si="487"/>
        <v>6.4081347306694557E-3</v>
      </c>
      <c r="CH642" s="36">
        <f t="shared" si="488"/>
        <v>1.1890606420927514E-3</v>
      </c>
      <c r="CI642" s="36">
        <f t="shared" si="489"/>
        <v>1.537332626179698E-2</v>
      </c>
      <c r="CJ642" s="36">
        <f t="shared" si="490"/>
        <v>4.7686982871244031E-2</v>
      </c>
      <c r="CK642" s="36">
        <f t="shared" si="491"/>
        <v>4.8712094633160431E-3</v>
      </c>
      <c r="CL642" s="36">
        <f t="shared" si="492"/>
        <v>5.8669081032141071E-3</v>
      </c>
      <c r="CM642" s="36">
        <f t="shared" si="493"/>
        <v>7.2203157663568635E-2</v>
      </c>
      <c r="CN642" s="36">
        <f t="shared" si="494"/>
        <v>0.99452046087643953</v>
      </c>
      <c r="CO642" s="36">
        <f t="shared" si="495"/>
        <v>0.88509618772484078</v>
      </c>
      <c r="CP642" s="36">
        <f t="shared" si="496"/>
        <v>0.57348669084085824</v>
      </c>
      <c r="CQ642" s="36">
        <f t="shared" si="497"/>
        <v>536.37751684411694</v>
      </c>
      <c r="CR642" s="36">
        <f t="shared" si="498"/>
        <v>0.82693851304117927</v>
      </c>
      <c r="CS642" s="36">
        <f t="shared" si="499"/>
        <v>0.91383146892940825</v>
      </c>
      <c r="CT642" s="36">
        <f t="shared" si="500"/>
        <v>49.258903018654593</v>
      </c>
      <c r="CU642" s="36"/>
      <c r="CV642" s="42" t="str">
        <f t="shared" si="501"/>
        <v>Rio Casca</v>
      </c>
      <c r="CW642" s="43">
        <f t="shared" si="507"/>
        <v>3.844675124951914E-4</v>
      </c>
      <c r="CX642" s="43">
        <f t="shared" si="507"/>
        <v>0.10679288634695798</v>
      </c>
      <c r="CY642" s="43">
        <f t="shared" si="507"/>
        <v>6.1514801999231154E-3</v>
      </c>
      <c r="CZ642" s="43">
        <f t="shared" si="507"/>
        <v>0.7646309357035781</v>
      </c>
      <c r="DA642" s="43">
        <f t="shared" si="507"/>
        <v>0.56891274365651345</v>
      </c>
      <c r="DB642" s="43">
        <f t="shared" si="507"/>
        <v>1.537332626179698E-2</v>
      </c>
      <c r="DC642" s="43">
        <f t="shared" si="507"/>
        <v>4.7686982871244031E-2</v>
      </c>
      <c r="DD642" s="43">
        <f t="shared" si="507"/>
        <v>4.8712094633160431E-3</v>
      </c>
      <c r="DE642" s="43">
        <f t="shared" si="507"/>
        <v>5.8669081032141071E-3</v>
      </c>
      <c r="DF642" s="43">
        <f t="shared" si="507"/>
        <v>536.37751684411694</v>
      </c>
      <c r="DG642" s="43">
        <f t="shared" si="507"/>
        <v>0.82693851304117927</v>
      </c>
      <c r="DH642" s="43">
        <f t="shared" si="507"/>
        <v>0.91383146892940825</v>
      </c>
      <c r="DI642" s="43">
        <f t="shared" si="507"/>
        <v>49.258903018654593</v>
      </c>
      <c r="DJ642" s="51">
        <f t="shared" si="460"/>
        <v>45.299835444989327</v>
      </c>
      <c r="DL642" s="40">
        <f t="shared" si="504"/>
        <v>639</v>
      </c>
      <c r="DM642" s="58">
        <f t="shared" si="502"/>
        <v>203.97941778634871</v>
      </c>
      <c r="DN642" s="57" t="str">
        <f t="shared" si="503"/>
        <v>Silvianópolis</v>
      </c>
    </row>
    <row r="643" spans="1:118" x14ac:dyDescent="0.3">
      <c r="A643" s="12">
        <v>315500</v>
      </c>
      <c r="B643" s="12" t="s">
        <v>29</v>
      </c>
      <c r="C643" s="12" t="s">
        <v>28</v>
      </c>
      <c r="D643" s="27" t="s">
        <v>663</v>
      </c>
      <c r="E643" s="13">
        <v>2628</v>
      </c>
      <c r="F643" s="14">
        <v>28.38</v>
      </c>
      <c r="G643" s="14">
        <v>64.11</v>
      </c>
      <c r="H643" s="15">
        <v>745.82640000000004</v>
      </c>
      <c r="I643" s="15">
        <v>1684.8108</v>
      </c>
      <c r="J643" s="15">
        <v>91.485399999999998</v>
      </c>
      <c r="K643" s="13">
        <v>2298</v>
      </c>
      <c r="L643" s="14">
        <v>12.17</v>
      </c>
      <c r="M643" s="14">
        <v>28.46</v>
      </c>
      <c r="N643" s="15">
        <v>279.66660000000002</v>
      </c>
      <c r="O643" s="15">
        <v>654.01080000000002</v>
      </c>
      <c r="P643" s="15">
        <v>58.818899999999999</v>
      </c>
      <c r="Q643" s="13">
        <v>2453</v>
      </c>
      <c r="R643" s="14">
        <v>4.08</v>
      </c>
      <c r="S643" s="14">
        <v>13.07</v>
      </c>
      <c r="T643" s="15">
        <v>100.08240000000001</v>
      </c>
      <c r="U643" s="14">
        <v>320.6071</v>
      </c>
      <c r="V643" s="14">
        <v>35.974299999999999</v>
      </c>
      <c r="W643" s="14">
        <v>0.53</v>
      </c>
      <c r="X643" s="14">
        <v>0.53</v>
      </c>
      <c r="Y643" s="14">
        <v>0.44</v>
      </c>
      <c r="Z643" s="14">
        <v>100.86450000000001</v>
      </c>
      <c r="AA643" s="14">
        <v>96.881799999999998</v>
      </c>
      <c r="AB643" s="14">
        <v>89.000200000000007</v>
      </c>
      <c r="AC643" s="14">
        <v>5994.8890000000001</v>
      </c>
      <c r="AD643" s="14">
        <v>25092.179</v>
      </c>
      <c r="AE643" s="14">
        <v>2570.7071000000001</v>
      </c>
      <c r="AF643" s="14">
        <v>9695.59</v>
      </c>
      <c r="AG643" s="14">
        <v>2332</v>
      </c>
      <c r="AH643" s="14">
        <v>2588</v>
      </c>
      <c r="AI643" s="14">
        <v>63.839300000000001</v>
      </c>
      <c r="AJ643" s="14">
        <v>51.992899999999999</v>
      </c>
      <c r="AK643" s="14">
        <v>0.38600000000000001</v>
      </c>
      <c r="AL643" s="14">
        <v>0.184</v>
      </c>
      <c r="AM643" s="14">
        <v>0.61499999999999999</v>
      </c>
      <c r="AN643" s="14">
        <v>0.50900000000000001</v>
      </c>
      <c r="AO643" s="14">
        <v>0.56999999999999995</v>
      </c>
      <c r="AP643" s="14">
        <v>0.43099999999999999</v>
      </c>
      <c r="AQ643" s="14">
        <v>0.71099999999999997</v>
      </c>
      <c r="AR643" s="14">
        <v>0.60299999999999998</v>
      </c>
      <c r="AS643" s="14">
        <v>0.66400000000000003</v>
      </c>
      <c r="AT643" s="14">
        <v>0.56699999999999995</v>
      </c>
      <c r="AU643" s="14">
        <v>0.80100000000000005</v>
      </c>
      <c r="AV643" s="14">
        <v>0.64400000000000002</v>
      </c>
      <c r="AW643" s="14">
        <v>2822</v>
      </c>
      <c r="AX643" s="14">
        <v>2206</v>
      </c>
      <c r="AY643" s="14">
        <v>6256</v>
      </c>
      <c r="AZ643" s="14">
        <v>12857</v>
      </c>
      <c r="BA643" s="56">
        <f t="shared" si="458"/>
        <v>0.11689656600803612</v>
      </c>
      <c r="BB643" s="56">
        <f t="shared" si="458"/>
        <v>9.137981028126424E-2</v>
      </c>
      <c r="BC643" s="56">
        <f t="shared" si="458"/>
        <v>0.25914419452383913</v>
      </c>
      <c r="BD643" s="56">
        <f t="shared" si="458"/>
        <v>0.53257942918686052</v>
      </c>
      <c r="BE643" s="54"/>
      <c r="BG643" s="36">
        <f t="shared" si="461"/>
        <v>0.91106688597045837</v>
      </c>
      <c r="BH643" s="36">
        <f t="shared" si="462"/>
        <v>2.0408163265306169E-2</v>
      </c>
      <c r="BI643" s="36">
        <f t="shared" si="463"/>
        <v>1.326820929772039E-2</v>
      </c>
      <c r="BJ643" s="36">
        <f t="shared" si="464"/>
        <v>0.8987001815765181</v>
      </c>
      <c r="BK643" s="36">
        <f t="shared" si="465"/>
        <v>0.90108884040115877</v>
      </c>
      <c r="BL643" s="36">
        <f t="shared" si="466"/>
        <v>2.0407255600462394E-2</v>
      </c>
      <c r="BM643" s="36">
        <f t="shared" si="467"/>
        <v>1.3611111111111093E-2</v>
      </c>
      <c r="BN643" s="36">
        <f t="shared" si="468"/>
        <v>4.9245921822098949E-3</v>
      </c>
      <c r="BO643" s="36">
        <f t="shared" si="469"/>
        <v>1.8838908112264501E-2</v>
      </c>
      <c r="BP643" s="36">
        <f t="shared" si="470"/>
        <v>1.3611063430746256E-2</v>
      </c>
      <c r="BQ643" s="36">
        <f t="shared" si="471"/>
        <v>4.9245496448238066E-3</v>
      </c>
      <c r="BR643" s="36">
        <f t="shared" si="472"/>
        <v>1.8838855935277583E-2</v>
      </c>
      <c r="BS643" s="36">
        <f t="shared" si="473"/>
        <v>0.96340779662194354</v>
      </c>
      <c r="BT643" s="36">
        <f t="shared" si="474"/>
        <v>0.99000928151737078</v>
      </c>
      <c r="BU643" s="36">
        <f t="shared" si="475"/>
        <v>0.40092449468068797</v>
      </c>
      <c r="BV643" s="36">
        <f t="shared" si="476"/>
        <v>0.78733046181012545</v>
      </c>
      <c r="BW643" s="36">
        <f t="shared" si="477"/>
        <v>0.90184794390712641</v>
      </c>
      <c r="BX643" s="36">
        <f t="shared" si="478"/>
        <v>0.91309079553863925</v>
      </c>
      <c r="BY643" s="36">
        <f t="shared" si="479"/>
        <v>0.40092464275217232</v>
      </c>
      <c r="BZ643" s="36">
        <f t="shared" si="480"/>
        <v>0.7873304386254133</v>
      </c>
      <c r="CA643" s="36">
        <f t="shared" si="481"/>
        <v>4.7105727651625795E-2</v>
      </c>
      <c r="CB643" s="36">
        <f t="shared" si="482"/>
        <v>0.11594147043331927</v>
      </c>
      <c r="CC643" s="36">
        <f t="shared" si="483"/>
        <v>2.1963075789780628E-2</v>
      </c>
      <c r="CD643" s="36">
        <f t="shared" si="484"/>
        <v>2.1308161794513756E-2</v>
      </c>
      <c r="CE643" s="36">
        <f t="shared" si="485"/>
        <v>6.5036420395421504E-3</v>
      </c>
      <c r="CF643" s="36">
        <f t="shared" si="486"/>
        <v>8.2296284427353164E-3</v>
      </c>
      <c r="CG643" s="36">
        <f t="shared" si="487"/>
        <v>9.3256201069152733E-3</v>
      </c>
      <c r="CH643" s="36">
        <f t="shared" si="488"/>
        <v>3.0095026581892876E-3</v>
      </c>
      <c r="CI643" s="36">
        <f t="shared" si="489"/>
        <v>1.1050486410299246E-2</v>
      </c>
      <c r="CJ643" s="36">
        <f t="shared" si="490"/>
        <v>2.1340633618812645E-2</v>
      </c>
      <c r="CK643" s="36">
        <f t="shared" si="491"/>
        <v>6.9762631631311717E-3</v>
      </c>
      <c r="CL643" s="36">
        <f t="shared" si="492"/>
        <v>7.4865449424073071E-3</v>
      </c>
      <c r="CM643" s="36">
        <f t="shared" si="493"/>
        <v>0.77066013708386349</v>
      </c>
      <c r="CN643" s="36">
        <f t="shared" si="494"/>
        <v>0.99871325258307819</v>
      </c>
      <c r="CO643" s="36">
        <f t="shared" si="495"/>
        <v>0.98973405583821261</v>
      </c>
      <c r="CP643" s="36">
        <f t="shared" si="496"/>
        <v>0.87692498794287632</v>
      </c>
      <c r="CQ643" s="36">
        <f t="shared" si="497"/>
        <v>558.40586396079595</v>
      </c>
      <c r="CR643" s="36">
        <f t="shared" si="498"/>
        <v>0.75725315615654232</v>
      </c>
      <c r="CS643" s="36">
        <f t="shared" si="499"/>
        <v>1.4353394956782065E-3</v>
      </c>
      <c r="CT643" s="36">
        <f t="shared" si="500"/>
        <v>139.66982260809186</v>
      </c>
      <c r="CU643" s="36"/>
      <c r="CV643" s="42" t="str">
        <f t="shared" si="501"/>
        <v>Rio Doce</v>
      </c>
      <c r="CW643" s="43">
        <f t="shared" si="507"/>
        <v>2.0408163265306169E-2</v>
      </c>
      <c r="CX643" s="43">
        <f t="shared" si="507"/>
        <v>1.326820929772039E-2</v>
      </c>
      <c r="CY643" s="43">
        <f t="shared" si="507"/>
        <v>1.8838908112264501E-2</v>
      </c>
      <c r="CZ643" s="43">
        <f t="shared" si="507"/>
        <v>0.78733046181012545</v>
      </c>
      <c r="DA643" s="43">
        <f t="shared" si="507"/>
        <v>0.91309079553863925</v>
      </c>
      <c r="DB643" s="43">
        <f t="shared" si="507"/>
        <v>1.1050486410299246E-2</v>
      </c>
      <c r="DC643" s="43">
        <f t="shared" si="507"/>
        <v>2.1340633618812645E-2</v>
      </c>
      <c r="DD643" s="43">
        <f t="shared" si="507"/>
        <v>6.9762631631311717E-3</v>
      </c>
      <c r="DE643" s="43">
        <f t="shared" si="507"/>
        <v>7.4865449424073071E-3</v>
      </c>
      <c r="DF643" s="43">
        <f t="shared" si="507"/>
        <v>558.40586396079595</v>
      </c>
      <c r="DG643" s="43">
        <f t="shared" si="507"/>
        <v>0.75725315615654232</v>
      </c>
      <c r="DH643" s="43">
        <f t="shared" si="507"/>
        <v>1.4353394956782065E-3</v>
      </c>
      <c r="DI643" s="43">
        <f t="shared" si="507"/>
        <v>139.66982260809186</v>
      </c>
      <c r="DJ643" s="51">
        <f t="shared" si="460"/>
        <v>53.894935810053752</v>
      </c>
      <c r="DL643" s="40">
        <f t="shared" si="504"/>
        <v>640</v>
      </c>
      <c r="DM643" s="58">
        <f t="shared" si="502"/>
        <v>206.84470176802222</v>
      </c>
      <c r="DN643" s="57" t="str">
        <f t="shared" si="503"/>
        <v>Baldim</v>
      </c>
    </row>
    <row r="644" spans="1:118" x14ac:dyDescent="0.3">
      <c r="A644" s="12">
        <v>315510</v>
      </c>
      <c r="B644" s="12" t="s">
        <v>29</v>
      </c>
      <c r="C644" s="12" t="s">
        <v>28</v>
      </c>
      <c r="D644" s="27" t="s">
        <v>664</v>
      </c>
      <c r="E644" s="13">
        <v>6201</v>
      </c>
      <c r="F644" s="14">
        <v>63.33</v>
      </c>
      <c r="G644" s="14">
        <v>85.17</v>
      </c>
      <c r="H644" s="15">
        <v>3927.0933</v>
      </c>
      <c r="I644" s="15">
        <v>5281.3917000000001</v>
      </c>
      <c r="J644" s="15">
        <v>204.1497</v>
      </c>
      <c r="K644" s="13">
        <v>5343</v>
      </c>
      <c r="L644" s="14">
        <v>36.229999999999997</v>
      </c>
      <c r="M644" s="14">
        <v>60.94</v>
      </c>
      <c r="N644" s="15">
        <v>1935.7688999999998</v>
      </c>
      <c r="O644" s="15">
        <v>3256.0241999999998</v>
      </c>
      <c r="P644" s="15">
        <v>175.10329999999999</v>
      </c>
      <c r="Q644" s="13">
        <v>5179</v>
      </c>
      <c r="R644" s="14">
        <v>16.79</v>
      </c>
      <c r="S644" s="14">
        <v>35.590000000000003</v>
      </c>
      <c r="T644" s="15">
        <v>869.55409999999995</v>
      </c>
      <c r="U644" s="14">
        <v>1843.2061000000003</v>
      </c>
      <c r="V644" s="14">
        <v>148.04150000000001</v>
      </c>
      <c r="W644" s="14">
        <v>0.57999999999999996</v>
      </c>
      <c r="X644" s="14">
        <v>0.61</v>
      </c>
      <c r="Y644" s="14">
        <v>0.49</v>
      </c>
      <c r="Z644" s="14">
        <v>110.38</v>
      </c>
      <c r="AA644" s="14">
        <v>111.5055</v>
      </c>
      <c r="AB644" s="14">
        <v>99.113900000000001</v>
      </c>
      <c r="AC644" s="14">
        <v>9332.0419999999995</v>
      </c>
      <c r="AD644" s="14">
        <v>32435.653999999999</v>
      </c>
      <c r="AE644" s="14">
        <v>1719.2412999999999</v>
      </c>
      <c r="AF644" s="14">
        <v>6092.35</v>
      </c>
      <c r="AG644" s="14">
        <v>5428</v>
      </c>
      <c r="AH644" s="14">
        <v>5324</v>
      </c>
      <c r="AI644" s="14">
        <v>42.694499999999998</v>
      </c>
      <c r="AJ644" s="14">
        <v>32.670400000000001</v>
      </c>
      <c r="AK644" s="14">
        <v>0.28299999999999997</v>
      </c>
      <c r="AL644" s="14">
        <v>9.0999999999999998E-2</v>
      </c>
      <c r="AM644" s="14">
        <v>0.60599999999999998</v>
      </c>
      <c r="AN644" s="14">
        <v>0.41</v>
      </c>
      <c r="AO644" s="14">
        <v>0.45700000000000002</v>
      </c>
      <c r="AP644" s="14">
        <v>0.25600000000000001</v>
      </c>
      <c r="AQ644" s="14">
        <v>0.71099999999999997</v>
      </c>
      <c r="AR644" s="14">
        <v>0.52300000000000002</v>
      </c>
      <c r="AS644" s="14">
        <v>0.60499999999999998</v>
      </c>
      <c r="AT644" s="14">
        <v>0.47899999999999998</v>
      </c>
      <c r="AU644" s="14">
        <v>0.80700000000000005</v>
      </c>
      <c r="AV644" s="14">
        <v>0.57299999999999995</v>
      </c>
      <c r="AW644" s="14">
        <v>4919</v>
      </c>
      <c r="AX644" s="14">
        <v>754</v>
      </c>
      <c r="AY644" s="14">
        <v>8409</v>
      </c>
      <c r="AZ644" s="14">
        <v>17654</v>
      </c>
      <c r="BA644" s="56">
        <f t="shared" ref="BA644:BD707" si="508">AW644/SUM($AW644:$AZ644)</f>
        <v>0.1549974792034283</v>
      </c>
      <c r="BB644" s="56">
        <f t="shared" si="508"/>
        <v>2.3758507688429544E-2</v>
      </c>
      <c r="BC644" s="56">
        <f t="shared" si="508"/>
        <v>0.2649672296445677</v>
      </c>
      <c r="BD644" s="56">
        <f t="shared" si="508"/>
        <v>0.55627678346357445</v>
      </c>
      <c r="BE644" s="54"/>
      <c r="BG644" s="36">
        <f t="shared" si="461"/>
        <v>0.81709392850626206</v>
      </c>
      <c r="BH644" s="36">
        <f t="shared" si="462"/>
        <v>13.712810614441857</v>
      </c>
      <c r="BI644" s="36">
        <f t="shared" si="463"/>
        <v>4.1481037927057987</v>
      </c>
      <c r="BJ644" s="36">
        <f t="shared" si="464"/>
        <v>0.30050860314505351</v>
      </c>
      <c r="BK644" s="36">
        <f t="shared" si="465"/>
        <v>0.5016503289203359</v>
      </c>
      <c r="BL644" s="36">
        <f t="shared" si="466"/>
        <v>13.712761251068207</v>
      </c>
      <c r="BM644" s="36">
        <f t="shared" si="467"/>
        <v>1.1111111111111107E-3</v>
      </c>
      <c r="BN644" s="36">
        <f t="shared" si="468"/>
        <v>4.9245921822099106E-3</v>
      </c>
      <c r="BO644" s="36">
        <f t="shared" si="469"/>
        <v>1.5378700499807832E-3</v>
      </c>
      <c r="BP644" s="36">
        <f t="shared" si="470"/>
        <v>1.1111072188364343E-3</v>
      </c>
      <c r="BQ644" s="36">
        <f t="shared" si="471"/>
        <v>4.9246843471767191E-3</v>
      </c>
      <c r="BR644" s="36">
        <f t="shared" si="472"/>
        <v>1.5378223456439337E-3</v>
      </c>
      <c r="BS644" s="36">
        <f t="shared" si="473"/>
        <v>0.94333365320280793</v>
      </c>
      <c r="BT644" s="36">
        <f t="shared" si="474"/>
        <v>0.98709488633379538</v>
      </c>
      <c r="BU644" s="36">
        <f t="shared" si="475"/>
        <v>0.56954428967476045</v>
      </c>
      <c r="BV644" s="36">
        <f t="shared" si="476"/>
        <v>0.86340115399126727</v>
      </c>
      <c r="BW644" s="36">
        <f t="shared" si="477"/>
        <v>0.77937160827533969</v>
      </c>
      <c r="BX644" s="36">
        <f t="shared" si="478"/>
        <v>0.82550703357467237</v>
      </c>
      <c r="BY644" s="36">
        <f t="shared" si="479"/>
        <v>0.56954476815066579</v>
      </c>
      <c r="BZ644" s="36">
        <f t="shared" si="480"/>
        <v>0.86340119721652053</v>
      </c>
      <c r="CA644" s="36">
        <f t="shared" si="481"/>
        <v>0.18144489382799356</v>
      </c>
      <c r="CB644" s="36">
        <f t="shared" si="482"/>
        <v>0.45405377628756061</v>
      </c>
      <c r="CC644" s="36">
        <f t="shared" si="483"/>
        <v>2.581318436783021E-2</v>
      </c>
      <c r="CD644" s="36">
        <f t="shared" si="484"/>
        <v>9.7394261519751391E-2</v>
      </c>
      <c r="CE644" s="36">
        <f t="shared" si="485"/>
        <v>6.9118106139438043E-2</v>
      </c>
      <c r="CF644" s="36">
        <f t="shared" si="486"/>
        <v>0.21152236999056412</v>
      </c>
      <c r="CG644" s="36">
        <f t="shared" si="487"/>
        <v>9.3256201069152733E-3</v>
      </c>
      <c r="CH644" s="36">
        <f t="shared" si="488"/>
        <v>3.2490345024125157E-2</v>
      </c>
      <c r="CI644" s="36">
        <f t="shared" si="489"/>
        <v>3.4090496291076078E-2</v>
      </c>
      <c r="CJ644" s="36">
        <f t="shared" si="490"/>
        <v>7.7626016112643359E-2</v>
      </c>
      <c r="CK644" s="36">
        <f t="shared" si="491"/>
        <v>5.8766082453172901E-3</v>
      </c>
      <c r="CL644" s="36">
        <f t="shared" si="492"/>
        <v>3.505658669081034E-2</v>
      </c>
      <c r="CM644" s="36">
        <f t="shared" si="493"/>
        <v>0.61955913161005205</v>
      </c>
      <c r="CN644" s="36">
        <f t="shared" si="494"/>
        <v>0.99956010285024244</v>
      </c>
      <c r="CO644" s="36">
        <f t="shared" si="495"/>
        <v>0.98621328606560477</v>
      </c>
      <c r="CP644" s="36">
        <f t="shared" si="496"/>
        <v>0.83307468396348205</v>
      </c>
      <c r="CQ644" s="36">
        <f t="shared" si="497"/>
        <v>1002.2695069386833</v>
      </c>
      <c r="CR644" s="36">
        <f t="shared" si="498"/>
        <v>0.93364507151167953</v>
      </c>
      <c r="CS644" s="36">
        <f t="shared" si="499"/>
        <v>3.7463495888012321E-3</v>
      </c>
      <c r="CT644" s="36">
        <f t="shared" si="500"/>
        <v>153.47617460604991</v>
      </c>
      <c r="CU644" s="36"/>
      <c r="CV644" s="42" t="str">
        <f t="shared" si="501"/>
        <v>Rio do Prado</v>
      </c>
      <c r="CW644" s="43">
        <f t="shared" ref="CW644:DI659" si="509">INDEX($BG$4:$CT$855,MATCH($CV644,$D$4:$D$855,0),MATCH(CW$1,$BG$1:$CT$1,0))</f>
        <v>13.712810614441857</v>
      </c>
      <c r="CX644" s="43">
        <f t="shared" si="509"/>
        <v>4.1481037927057987</v>
      </c>
      <c r="CY644" s="43">
        <f t="shared" si="509"/>
        <v>1.5378700499807832E-3</v>
      </c>
      <c r="CZ644" s="43">
        <f t="shared" si="509"/>
        <v>0.86340115399126727</v>
      </c>
      <c r="DA644" s="43">
        <f t="shared" si="509"/>
        <v>0.82550703357467237</v>
      </c>
      <c r="DB644" s="43">
        <f t="shared" si="509"/>
        <v>3.4090496291076078E-2</v>
      </c>
      <c r="DC644" s="43">
        <f t="shared" si="509"/>
        <v>7.7626016112643359E-2</v>
      </c>
      <c r="DD644" s="43">
        <f t="shared" si="509"/>
        <v>5.8766082453172901E-3</v>
      </c>
      <c r="DE644" s="43">
        <f t="shared" si="509"/>
        <v>3.505658669081034E-2</v>
      </c>
      <c r="DF644" s="43">
        <f t="shared" si="509"/>
        <v>1002.2695069386833</v>
      </c>
      <c r="DG644" s="43">
        <f t="shared" si="509"/>
        <v>0.93364507151167953</v>
      </c>
      <c r="DH644" s="43">
        <f t="shared" si="509"/>
        <v>3.7463495888012321E-3</v>
      </c>
      <c r="DI644" s="43">
        <f t="shared" si="509"/>
        <v>153.47617460604991</v>
      </c>
      <c r="DJ644" s="51">
        <f t="shared" ref="DJ644:DJ707" si="510">AVERAGE(CW644:DI644)</f>
        <v>90.491314087533638</v>
      </c>
      <c r="DL644" s="40">
        <f t="shared" si="504"/>
        <v>641</v>
      </c>
      <c r="DM644" s="58">
        <f t="shared" si="502"/>
        <v>207.64432054773019</v>
      </c>
      <c r="DN644" s="57" t="str">
        <f t="shared" si="503"/>
        <v>Datas</v>
      </c>
    </row>
    <row r="645" spans="1:118" x14ac:dyDescent="0.3">
      <c r="A645" s="12">
        <v>315520</v>
      </c>
      <c r="B645" s="12" t="s">
        <v>29</v>
      </c>
      <c r="C645" s="12" t="s">
        <v>28</v>
      </c>
      <c r="D645" s="27" t="s">
        <v>665</v>
      </c>
      <c r="E645" s="13">
        <v>7448</v>
      </c>
      <c r="F645" s="14">
        <v>50.54</v>
      </c>
      <c r="G645" s="14">
        <v>79.91</v>
      </c>
      <c r="H645" s="15">
        <v>3764.2191999999995</v>
      </c>
      <c r="I645" s="15">
        <v>5951.6967999999997</v>
      </c>
      <c r="J645" s="15">
        <v>162.92009999999999</v>
      </c>
      <c r="K645" s="13">
        <v>6908</v>
      </c>
      <c r="L645" s="14">
        <v>26</v>
      </c>
      <c r="M645" s="14">
        <v>55.53</v>
      </c>
      <c r="N645" s="15">
        <v>1796.0800000000002</v>
      </c>
      <c r="O645" s="15">
        <v>3836.0124000000001</v>
      </c>
      <c r="P645" s="15">
        <v>125.66070000000001</v>
      </c>
      <c r="Q645" s="13">
        <v>6041</v>
      </c>
      <c r="R645" s="14">
        <v>17.809999999999999</v>
      </c>
      <c r="S645" s="14">
        <v>37.159999999999997</v>
      </c>
      <c r="T645" s="15">
        <v>1075.9020999999998</v>
      </c>
      <c r="U645" s="14">
        <v>2244.8355999999999</v>
      </c>
      <c r="V645" s="14">
        <v>157.0351</v>
      </c>
      <c r="W645" s="14">
        <v>0.57999999999999996</v>
      </c>
      <c r="X645" s="14">
        <v>0.53</v>
      </c>
      <c r="Y645" s="14">
        <v>0.48</v>
      </c>
      <c r="Z645" s="14">
        <v>110.38</v>
      </c>
      <c r="AA645" s="14">
        <v>96.881799999999998</v>
      </c>
      <c r="AB645" s="14">
        <v>97.091099999999997</v>
      </c>
      <c r="AC645" s="14">
        <v>10927.300999999999</v>
      </c>
      <c r="AD645" s="14">
        <v>36991.574000000001</v>
      </c>
      <c r="AE645" s="14">
        <v>1568.6622</v>
      </c>
      <c r="AF645" s="14">
        <v>6179.68</v>
      </c>
      <c r="AG645" s="14">
        <v>6966</v>
      </c>
      <c r="AH645" s="14">
        <v>5986</v>
      </c>
      <c r="AI645" s="14">
        <v>38.955199999999998</v>
      </c>
      <c r="AJ645" s="14">
        <v>33.1387</v>
      </c>
      <c r="AK645" s="14">
        <v>0.33</v>
      </c>
      <c r="AL645" s="14">
        <v>0.12</v>
      </c>
      <c r="AM645" s="14">
        <v>0.67100000000000004</v>
      </c>
      <c r="AN645" s="14">
        <v>0.44800000000000001</v>
      </c>
      <c r="AO645" s="14">
        <v>0.45600000000000002</v>
      </c>
      <c r="AP645" s="14">
        <v>0.251</v>
      </c>
      <c r="AQ645" s="14">
        <v>0.72299999999999998</v>
      </c>
      <c r="AR645" s="14">
        <v>0.52100000000000002</v>
      </c>
      <c r="AS645" s="14">
        <v>0.60199999999999998</v>
      </c>
      <c r="AT645" s="14">
        <v>0.47399999999999998</v>
      </c>
      <c r="AU645" s="14">
        <v>0.80100000000000005</v>
      </c>
      <c r="AV645" s="14">
        <v>0.57499999999999996</v>
      </c>
      <c r="AW645" s="14">
        <v>4700</v>
      </c>
      <c r="AX645" s="14">
        <v>1449</v>
      </c>
      <c r="AY645" s="14">
        <v>10628</v>
      </c>
      <c r="AZ645" s="14">
        <v>19569</v>
      </c>
      <c r="BA645" s="56">
        <f t="shared" si="508"/>
        <v>0.12931271666758379</v>
      </c>
      <c r="BB645" s="56">
        <f t="shared" si="508"/>
        <v>3.9866835415176362E-2</v>
      </c>
      <c r="BC645" s="56">
        <f t="shared" si="508"/>
        <v>0.2924118197325703</v>
      </c>
      <c r="BD645" s="56">
        <f t="shared" si="508"/>
        <v>0.53840862818466961</v>
      </c>
      <c r="BE645" s="54"/>
      <c r="BG645" s="36">
        <f t="shared" ref="BG645:BG708" si="511">(Q645/Q$2-1)^2</f>
        <v>0.78844253637483497</v>
      </c>
      <c r="BH645" s="36">
        <f t="shared" ref="BH645:BH708" si="512">(R645/R$2-1)^2</f>
        <v>15.910489686070507</v>
      </c>
      <c r="BI645" s="36">
        <f t="shared" ref="BI645:BI708" si="513">(S645/S$2-1)^2</f>
        <v>4.7117147549767591</v>
      </c>
      <c r="BJ645" s="36">
        <f t="shared" ref="BJ645:BJ708" si="514">(T645/T$2-1)^2</f>
        <v>0.19445443578228422</v>
      </c>
      <c r="BK645" s="36">
        <f t="shared" ref="BK645:BK708" si="515">(U645/U$2-1)^2</f>
        <v>0.41564611746828267</v>
      </c>
      <c r="BL645" s="36">
        <f t="shared" ref="BL645:BL708" si="516">(V645/V$2-1)^2</f>
        <v>15.910436514021628</v>
      </c>
      <c r="BM645" s="36">
        <f t="shared" ref="BM645:BM708" si="517">(W645/W$2-1)^2</f>
        <v>1.1111111111111107E-3</v>
      </c>
      <c r="BN645" s="36">
        <f t="shared" ref="BN645:BN708" si="518">(X645/X$2-1)^2</f>
        <v>4.9245921822098949E-3</v>
      </c>
      <c r="BO645" s="36">
        <f t="shared" ref="BO645:BO708" si="519">(Y645/Y$2-1)^2</f>
        <v>3.4602076124567488E-3</v>
      </c>
      <c r="BP645" s="36">
        <f t="shared" ref="BP645:BP708" si="520">(Z645/Z$2-1)^2</f>
        <v>1.1111072188364343E-3</v>
      </c>
      <c r="BQ645" s="36">
        <f t="shared" ref="BQ645:BQ708" si="521">(AA645/AA$2-1)^2</f>
        <v>4.9245496448238066E-3</v>
      </c>
      <c r="BR645" s="36">
        <f t="shared" ref="BR645:BR708" si="522">(AB645/AB$2-1)^2</f>
        <v>3.4602143209343907E-3</v>
      </c>
      <c r="BS645" s="36">
        <f t="shared" ref="BS645:BS708" si="523">(AC645/AC$2-1)^2</f>
        <v>0.93381227443003179</v>
      </c>
      <c r="BT645" s="36">
        <f t="shared" ref="BT645:BT708" si="524">(AD645/AD$2-1)^2</f>
        <v>0.98528894381687482</v>
      </c>
      <c r="BU645" s="36">
        <f t="shared" ref="BU645:BU708" si="525">(AE645/AE$2-1)^2</f>
        <v>0.60243630267427806</v>
      </c>
      <c r="BV645" s="36">
        <f t="shared" ref="BV645:BV708" si="526">(AF645/AF$2-1)^2</f>
        <v>0.86151599130083212</v>
      </c>
      <c r="BW645" s="36">
        <f t="shared" ref="BW645:BW708" si="527">(AG645/AG$2-1)^2</f>
        <v>0.72185056265508851</v>
      </c>
      <c r="BX645" s="36">
        <f t="shared" ref="BX645:BX708" si="528">(AH645/AH$2-1)^2</f>
        <v>0.80497869894067908</v>
      </c>
      <c r="BY645" s="36">
        <f t="shared" ref="BY645:BY708" si="529">(AI645/AI$2-1)^2</f>
        <v>0.60243602330855561</v>
      </c>
      <c r="BZ645" s="36">
        <f t="shared" ref="BZ645:BZ708" si="530">(AJ645/AJ$2-1)^2</f>
        <v>0.86151607374781614</v>
      </c>
      <c r="CA645" s="36">
        <f t="shared" ref="CA645:CA708" si="531">(AK645/AK$2-1)^2</f>
        <v>0.10931540553550929</v>
      </c>
      <c r="CB645" s="36">
        <f t="shared" ref="CB645:CB708" si="532">(AL645/AL$2-1)^2</f>
        <v>0.32477743091686906</v>
      </c>
      <c r="CC645" s="36">
        <f t="shared" ref="CC645:CC708" si="533">(AM645/AM$2-1)^2</f>
        <v>4.989602596665141E-3</v>
      </c>
      <c r="CD645" s="36">
        <f t="shared" ref="CD645:CD708" si="534">(AN645/AN$2-1)^2</f>
        <v>6.1663889014008363E-2</v>
      </c>
      <c r="CE645" s="36">
        <f t="shared" ref="CE645:CE708" si="535">(AO645/AO$2-1)^2</f>
        <v>6.9968782518210204E-2</v>
      </c>
      <c r="CF645" s="36">
        <f t="shared" ref="CF645:CF708" si="536">(AP645/AP$2-1)^2</f>
        <v>0.22133650234114907</v>
      </c>
      <c r="CG645" s="36">
        <f t="shared" ref="CG645:CG708" si="537">(AQ645/AQ$2-1)^2</f>
        <v>6.6131821256795271E-3</v>
      </c>
      <c r="CH645" s="36">
        <f t="shared" ref="CH645:CH708" si="538">(AR645/AR$2-1)^2</f>
        <v>3.3630270928941351E-2</v>
      </c>
      <c r="CI645" s="36">
        <f t="shared" ref="CI645:CI708" si="539">(AS645/AS$2-1)^2</f>
        <v>3.559985760056962E-2</v>
      </c>
      <c r="CJ645" s="36">
        <f t="shared" ref="CJ645:CJ708" si="540">(AT645/AT$2-1)^2</f>
        <v>8.1878719698069452E-2</v>
      </c>
      <c r="CK645" s="36">
        <f t="shared" ref="CK645:CK708" si="541">(AU645/AU$2-1)^2</f>
        <v>6.9762631631311717E-3</v>
      </c>
      <c r="CL645" s="36">
        <f t="shared" ref="CL645:CL708" si="542">(AV645/AV$2-1)^2</f>
        <v>3.400231376691315E-2</v>
      </c>
      <c r="CM645" s="36">
        <f t="shared" ref="CM645:CM708" si="543">(AW645/AW$2-1)^2</f>
        <v>0.6345690640557714</v>
      </c>
      <c r="CN645" s="36">
        <f t="shared" ref="CN645:CN708" si="544">(AX645/AX$2-1)^2</f>
        <v>0.99915471307406933</v>
      </c>
      <c r="CO645" s="36">
        <f t="shared" ref="CO645:CO708" si="545">(AY645/AY$2-1)^2</f>
        <v>0.98259115221897553</v>
      </c>
      <c r="CP645" s="36">
        <f t="shared" ref="CP645:CP708" si="546">(AZ645/AZ$2-1)^2</f>
        <v>0.81588340177076868</v>
      </c>
      <c r="CQ645" s="36">
        <f t="shared" ref="CQ645:CQ708" si="547">(BA645/BA$2-1)^2</f>
        <v>688.8918638938303</v>
      </c>
      <c r="CR645" s="36">
        <f t="shared" ref="CR645:CR708" si="548">(BB645/BB$2-1)^2</f>
        <v>0.88995192490820973</v>
      </c>
      <c r="CS645" s="36">
        <f t="shared" ref="CS645:CS708" si="549">(BC645/BC$2-1)^2</f>
        <v>2.928357077084693E-2</v>
      </c>
      <c r="CT645" s="36">
        <f t="shared" ref="CT645:CT708" si="550">(BD645/BD$2-1)^2</f>
        <v>143.00564556888168</v>
      </c>
      <c r="CU645" s="36"/>
      <c r="CV645" s="42" t="str">
        <f t="shared" ref="CV645:CV708" si="551">D645</f>
        <v>Rio Espera</v>
      </c>
      <c r="CW645" s="43">
        <f t="shared" si="509"/>
        <v>15.910489686070507</v>
      </c>
      <c r="CX645" s="43">
        <f t="shared" si="509"/>
        <v>4.7117147549767591</v>
      </c>
      <c r="CY645" s="43">
        <f t="shared" si="509"/>
        <v>3.4602076124567488E-3</v>
      </c>
      <c r="CZ645" s="43">
        <f t="shared" si="509"/>
        <v>0.86151599130083212</v>
      </c>
      <c r="DA645" s="43">
        <f t="shared" si="509"/>
        <v>0.80497869894067908</v>
      </c>
      <c r="DB645" s="43">
        <f t="shared" si="509"/>
        <v>3.559985760056962E-2</v>
      </c>
      <c r="DC645" s="43">
        <f t="shared" si="509"/>
        <v>8.1878719698069452E-2</v>
      </c>
      <c r="DD645" s="43">
        <f t="shared" si="509"/>
        <v>6.9762631631311717E-3</v>
      </c>
      <c r="DE645" s="43">
        <f t="shared" si="509"/>
        <v>3.400231376691315E-2</v>
      </c>
      <c r="DF645" s="43">
        <f t="shared" si="509"/>
        <v>688.8918638938303</v>
      </c>
      <c r="DG645" s="43">
        <f t="shared" si="509"/>
        <v>0.88995192490820973</v>
      </c>
      <c r="DH645" s="43">
        <f t="shared" si="509"/>
        <v>2.928357077084693E-2</v>
      </c>
      <c r="DI645" s="43">
        <f t="shared" si="509"/>
        <v>143.00564556888168</v>
      </c>
      <c r="DJ645" s="51">
        <f t="shared" si="510"/>
        <v>65.789797034732388</v>
      </c>
      <c r="DL645" s="40">
        <f t="shared" si="504"/>
        <v>642</v>
      </c>
      <c r="DM645" s="58">
        <f t="shared" ref="DM645:DM708" si="552">SMALL($DJ$4:$DJ$855,DL645)</f>
        <v>208.87336362284518</v>
      </c>
      <c r="DN645" s="57" t="str">
        <f t="shared" ref="DN645:DN708" si="553">INDEX($CV$4:$DJ$855,MATCH($DM645,$DJ$4:$DJ$855,0),1)</f>
        <v>Liberdade</v>
      </c>
    </row>
    <row r="646" spans="1:118" x14ac:dyDescent="0.3">
      <c r="A646" s="12">
        <v>315530</v>
      </c>
      <c r="B646" s="12" t="s">
        <v>29</v>
      </c>
      <c r="C646" s="12" t="s">
        <v>28</v>
      </c>
      <c r="D646" s="27" t="s">
        <v>666</v>
      </c>
      <c r="E646" s="13">
        <v>4461</v>
      </c>
      <c r="F646" s="14">
        <v>28.65</v>
      </c>
      <c r="G646" s="14">
        <v>58.48</v>
      </c>
      <c r="H646" s="15">
        <v>1278.0764999999999</v>
      </c>
      <c r="I646" s="15">
        <v>2608.7927999999997</v>
      </c>
      <c r="J646" s="15">
        <v>92.355800000000002</v>
      </c>
      <c r="K646" s="13">
        <v>4616</v>
      </c>
      <c r="L646" s="14">
        <v>8.0399999999999991</v>
      </c>
      <c r="M646" s="14">
        <v>27.35</v>
      </c>
      <c r="N646" s="15">
        <v>371.12639999999993</v>
      </c>
      <c r="O646" s="15">
        <v>1262.4760000000001</v>
      </c>
      <c r="P646" s="15">
        <v>38.8581</v>
      </c>
      <c r="Q646" s="13">
        <v>5255</v>
      </c>
      <c r="R646" s="14">
        <v>0.99</v>
      </c>
      <c r="S646" s="14">
        <v>7.55</v>
      </c>
      <c r="T646" s="15">
        <v>52.024499999999996</v>
      </c>
      <c r="U646" s="14">
        <v>396.7525</v>
      </c>
      <c r="V646" s="14">
        <v>8.7291000000000007</v>
      </c>
      <c r="W646" s="14">
        <v>0.48</v>
      </c>
      <c r="X646" s="14">
        <v>0.46</v>
      </c>
      <c r="Y646" s="14">
        <v>0.43</v>
      </c>
      <c r="Z646" s="14">
        <v>91.349000000000004</v>
      </c>
      <c r="AA646" s="14">
        <v>84.086100000000002</v>
      </c>
      <c r="AB646" s="14">
        <v>86.977500000000006</v>
      </c>
      <c r="AC646" s="14">
        <v>11668.335999999999</v>
      </c>
      <c r="AD646" s="14">
        <v>64802.292000000001</v>
      </c>
      <c r="AE646" s="14">
        <v>2515.8119999999999</v>
      </c>
      <c r="AF646" s="14">
        <v>11497.92</v>
      </c>
      <c r="AG646" s="14">
        <v>4638</v>
      </c>
      <c r="AH646" s="14">
        <v>5636</v>
      </c>
      <c r="AI646" s="14">
        <v>62.476100000000002</v>
      </c>
      <c r="AJ646" s="14">
        <v>61.657899999999998</v>
      </c>
      <c r="AK646" s="14">
        <v>0.30399999999999999</v>
      </c>
      <c r="AL646" s="14">
        <v>8.5999999999999993E-2</v>
      </c>
      <c r="AM646" s="14">
        <v>0.67300000000000004</v>
      </c>
      <c r="AN646" s="14">
        <v>0.48599999999999999</v>
      </c>
      <c r="AO646" s="14">
        <v>0.501</v>
      </c>
      <c r="AP646" s="14">
        <v>0.29599999999999999</v>
      </c>
      <c r="AQ646" s="14">
        <v>0.73099999999999998</v>
      </c>
      <c r="AR646" s="14">
        <v>0.58199999999999996</v>
      </c>
      <c r="AS646" s="14">
        <v>0.64800000000000002</v>
      </c>
      <c r="AT646" s="14">
        <v>0.501</v>
      </c>
      <c r="AU646" s="14">
        <v>0.80200000000000005</v>
      </c>
      <c r="AV646" s="14">
        <v>0.67600000000000005</v>
      </c>
      <c r="AW646" s="14">
        <v>11656</v>
      </c>
      <c r="AX646" s="14">
        <v>3785</v>
      </c>
      <c r="AY646" s="14">
        <v>25337</v>
      </c>
      <c r="AZ646" s="14">
        <v>19789</v>
      </c>
      <c r="BA646" s="56">
        <f t="shared" si="508"/>
        <v>0.19244803275711195</v>
      </c>
      <c r="BB646" s="56">
        <f t="shared" si="508"/>
        <v>6.2492776594515166E-2</v>
      </c>
      <c r="BC646" s="56">
        <f t="shared" si="508"/>
        <v>0.41833011375831725</v>
      </c>
      <c r="BD646" s="56">
        <f t="shared" si="508"/>
        <v>0.32672907689005565</v>
      </c>
      <c r="BE646" s="54"/>
      <c r="BG646" s="36">
        <f t="shared" si="511"/>
        <v>0.81454726563412627</v>
      </c>
      <c r="BH646" s="36">
        <f t="shared" si="512"/>
        <v>0.52227950003530821</v>
      </c>
      <c r="BI646" s="36">
        <f t="shared" si="513"/>
        <v>0.12659509720555862</v>
      </c>
      <c r="BJ646" s="36">
        <f t="shared" si="514"/>
        <v>0.94666767518867256</v>
      </c>
      <c r="BK646" s="36">
        <f t="shared" si="515"/>
        <v>0.87835384521103954</v>
      </c>
      <c r="BL646" s="36">
        <f t="shared" si="516"/>
        <v>0.5222786897237417</v>
      </c>
      <c r="BM646" s="36">
        <f t="shared" si="517"/>
        <v>3.999999999999998E-2</v>
      </c>
      <c r="BN646" s="36">
        <f t="shared" si="518"/>
        <v>3.7242228377962427E-2</v>
      </c>
      <c r="BO646" s="36">
        <f t="shared" si="519"/>
        <v>2.4605920799692427E-2</v>
      </c>
      <c r="BP646" s="36">
        <f t="shared" si="520"/>
        <v>3.9999859878111457E-2</v>
      </c>
      <c r="BQ646" s="36">
        <f t="shared" si="521"/>
        <v>3.7242091903679019E-2</v>
      </c>
      <c r="BR646" s="36">
        <f t="shared" si="522"/>
        <v>2.4605765759639533E-2</v>
      </c>
      <c r="BS646" s="36">
        <f t="shared" si="523"/>
        <v>0.92940579974934134</v>
      </c>
      <c r="BT646" s="36">
        <f t="shared" si="524"/>
        <v>0.97430077728639386</v>
      </c>
      <c r="BU646" s="36">
        <f t="shared" si="525"/>
        <v>0.4109053139155795</v>
      </c>
      <c r="BV646" s="36">
        <f t="shared" si="526"/>
        <v>0.75059610384871545</v>
      </c>
      <c r="BW646" s="36">
        <f t="shared" si="527"/>
        <v>0.80977463680801365</v>
      </c>
      <c r="BX646" s="36">
        <f t="shared" si="528"/>
        <v>0.81579984595885457</v>
      </c>
      <c r="BY646" s="36">
        <f t="shared" si="529"/>
        <v>0.41090524043363452</v>
      </c>
      <c r="BZ646" s="36">
        <f t="shared" si="530"/>
        <v>0.75059626528460399</v>
      </c>
      <c r="CA646" s="36">
        <f t="shared" si="531"/>
        <v>0.14697036400067476</v>
      </c>
      <c r="CB646" s="36">
        <f t="shared" si="532"/>
        <v>0.47852674040672649</v>
      </c>
      <c r="CC646" s="36">
        <f t="shared" si="533"/>
        <v>4.6059345769292621E-3</v>
      </c>
      <c r="CD646" s="36">
        <f t="shared" si="534"/>
        <v>3.4063780910769788E-2</v>
      </c>
      <c r="CE646" s="36">
        <f t="shared" si="535"/>
        <v>3.6839229968782507E-2</v>
      </c>
      <c r="CF646" s="36">
        <f t="shared" si="536"/>
        <v>0.14102084779860774</v>
      </c>
      <c r="CG646" s="36">
        <f t="shared" si="537"/>
        <v>5.0632175649733919E-3</v>
      </c>
      <c r="CH646" s="36">
        <f t="shared" si="538"/>
        <v>7.7043268049645959E-3</v>
      </c>
      <c r="CI646" s="36">
        <f t="shared" si="539"/>
        <v>1.6048997028501679E-2</v>
      </c>
      <c r="CJ646" s="36">
        <f t="shared" si="540"/>
        <v>6.0261376832631761E-2</v>
      </c>
      <c r="CK646" s="36">
        <f t="shared" si="541"/>
        <v>6.7864417785085465E-3</v>
      </c>
      <c r="CL646" s="36">
        <f t="shared" si="542"/>
        <v>1.6920678034303975E-3</v>
      </c>
      <c r="CM646" s="36">
        <f t="shared" si="543"/>
        <v>0.24558379184818588</v>
      </c>
      <c r="CN646" s="36">
        <f t="shared" si="544"/>
        <v>0.99779273942482405</v>
      </c>
      <c r="CO646" s="36">
        <f t="shared" si="545"/>
        <v>0.95874974160318815</v>
      </c>
      <c r="CP646" s="36">
        <f t="shared" si="546"/>
        <v>0.81391990232770073</v>
      </c>
      <c r="CQ646" s="36">
        <f t="shared" si="547"/>
        <v>1564.1735646233901</v>
      </c>
      <c r="CR646" s="36">
        <f t="shared" si="548"/>
        <v>0.83034823129816082</v>
      </c>
      <c r="CS646" s="36">
        <f t="shared" si="549"/>
        <v>0.45621067961925083</v>
      </c>
      <c r="CT646" s="36">
        <f t="shared" si="550"/>
        <v>47.111238597354905</v>
      </c>
      <c r="CU646" s="36"/>
      <c r="CV646" s="42" t="str">
        <f t="shared" si="551"/>
        <v>Rio Manso</v>
      </c>
      <c r="CW646" s="43">
        <f t="shared" si="509"/>
        <v>0.52227950003530821</v>
      </c>
      <c r="CX646" s="43">
        <f t="shared" si="509"/>
        <v>0.12659509720555862</v>
      </c>
      <c r="CY646" s="43">
        <f t="shared" si="509"/>
        <v>2.4605920799692427E-2</v>
      </c>
      <c r="CZ646" s="43">
        <f t="shared" si="509"/>
        <v>0.75059610384871545</v>
      </c>
      <c r="DA646" s="43">
        <f t="shared" si="509"/>
        <v>0.81579984595885457</v>
      </c>
      <c r="DB646" s="43">
        <f t="shared" si="509"/>
        <v>1.6048997028501679E-2</v>
      </c>
      <c r="DC646" s="43">
        <f t="shared" si="509"/>
        <v>6.0261376832631761E-2</v>
      </c>
      <c r="DD646" s="43">
        <f t="shared" si="509"/>
        <v>6.7864417785085465E-3</v>
      </c>
      <c r="DE646" s="43">
        <f t="shared" si="509"/>
        <v>1.6920678034303975E-3</v>
      </c>
      <c r="DF646" s="43">
        <f t="shared" si="509"/>
        <v>1564.1735646233901</v>
      </c>
      <c r="DG646" s="43">
        <f t="shared" si="509"/>
        <v>0.83034823129816082</v>
      </c>
      <c r="DH646" s="43">
        <f t="shared" si="509"/>
        <v>0.45621067961925083</v>
      </c>
      <c r="DI646" s="43">
        <f t="shared" si="509"/>
        <v>47.111238597354905</v>
      </c>
      <c r="DJ646" s="51">
        <f t="shared" si="510"/>
        <v>124.2227713448426</v>
      </c>
      <c r="DL646" s="40">
        <f t="shared" ref="DL646:DL709" si="554">DL645+1</f>
        <v>643</v>
      </c>
      <c r="DM646" s="58">
        <f t="shared" si="552"/>
        <v>209.8414582568295</v>
      </c>
      <c r="DN646" s="57" t="str">
        <f t="shared" si="553"/>
        <v>Piedade do Rio Grande</v>
      </c>
    </row>
    <row r="647" spans="1:118" x14ac:dyDescent="0.3">
      <c r="A647" s="12">
        <v>315540</v>
      </c>
      <c r="B647" s="12" t="s">
        <v>29</v>
      </c>
      <c r="C647" s="12" t="s">
        <v>28</v>
      </c>
      <c r="D647" s="27" t="s">
        <v>661</v>
      </c>
      <c r="E647" s="13">
        <v>7929</v>
      </c>
      <c r="F647" s="14">
        <v>14.63</v>
      </c>
      <c r="G647" s="14">
        <v>46.27</v>
      </c>
      <c r="H647" s="15">
        <v>1160.0127</v>
      </c>
      <c r="I647" s="15">
        <v>3668.7483000000007</v>
      </c>
      <c r="J647" s="15">
        <v>47.161099999999998</v>
      </c>
      <c r="K647" s="13">
        <v>8465</v>
      </c>
      <c r="L647" s="14">
        <v>5.75</v>
      </c>
      <c r="M647" s="14">
        <v>22.17</v>
      </c>
      <c r="N647" s="15">
        <v>486.73750000000001</v>
      </c>
      <c r="O647" s="15">
        <v>1876.6905000000002</v>
      </c>
      <c r="P647" s="15">
        <v>27.790299999999998</v>
      </c>
      <c r="Q647" s="13">
        <v>8655</v>
      </c>
      <c r="R647" s="14">
        <v>2.69</v>
      </c>
      <c r="S647" s="14">
        <v>11.98</v>
      </c>
      <c r="T647" s="15">
        <v>232.81950000000001</v>
      </c>
      <c r="U647" s="14">
        <v>1036.8690000000001</v>
      </c>
      <c r="V647" s="14">
        <v>23.718399999999999</v>
      </c>
      <c r="W647" s="14">
        <v>0.56000000000000005</v>
      </c>
      <c r="X647" s="14">
        <v>0.57999999999999996</v>
      </c>
      <c r="Y647" s="14">
        <v>0.47</v>
      </c>
      <c r="Z647" s="14">
        <v>106.57380000000001</v>
      </c>
      <c r="AA647" s="14">
        <v>106.02160000000001</v>
      </c>
      <c r="AB647" s="14">
        <v>95.068399999999997</v>
      </c>
      <c r="AC647" s="14">
        <v>25236.084999999999</v>
      </c>
      <c r="AD647" s="14">
        <v>90141.135999999999</v>
      </c>
      <c r="AE647" s="14">
        <v>2958.8562999999999</v>
      </c>
      <c r="AF647" s="14">
        <v>9980.2000000000007</v>
      </c>
      <c r="AG647" s="14">
        <v>8529</v>
      </c>
      <c r="AH647" s="14">
        <v>9032</v>
      </c>
      <c r="AI647" s="14">
        <v>73.478399999999993</v>
      </c>
      <c r="AJ647" s="14">
        <v>53.519100000000002</v>
      </c>
      <c r="AK647" s="14">
        <v>0.49299999999999999</v>
      </c>
      <c r="AL647" s="14">
        <v>0.28799999999999998</v>
      </c>
      <c r="AM647" s="14">
        <v>0.72699999999999998</v>
      </c>
      <c r="AN647" s="14">
        <v>0.57299999999999995</v>
      </c>
      <c r="AO647" s="14">
        <v>0.63700000000000001</v>
      </c>
      <c r="AP647" s="14">
        <v>0.49399999999999999</v>
      </c>
      <c r="AQ647" s="14">
        <v>0.78400000000000003</v>
      </c>
      <c r="AR647" s="14">
        <v>0.66600000000000004</v>
      </c>
      <c r="AS647" s="14">
        <v>0.70699999999999996</v>
      </c>
      <c r="AT647" s="14">
        <v>0.63100000000000001</v>
      </c>
      <c r="AU647" s="14">
        <v>0.83499999999999996</v>
      </c>
      <c r="AV647" s="14">
        <v>0.67100000000000004</v>
      </c>
      <c r="AW647" s="14">
        <v>7706</v>
      </c>
      <c r="AX647" s="14">
        <v>10250</v>
      </c>
      <c r="AY647" s="14">
        <v>39137</v>
      </c>
      <c r="AZ647" s="14">
        <v>28468</v>
      </c>
      <c r="BA647" s="56">
        <f t="shared" si="508"/>
        <v>9.0064398499316273E-2</v>
      </c>
      <c r="BB647" s="56">
        <f t="shared" si="508"/>
        <v>0.11979757132338331</v>
      </c>
      <c r="BC647" s="56">
        <f t="shared" si="508"/>
        <v>0.45741634623251248</v>
      </c>
      <c r="BD647" s="56">
        <f t="shared" si="508"/>
        <v>0.3327216839447879</v>
      </c>
      <c r="BE647" s="54"/>
      <c r="BG647" s="36">
        <f t="shared" si="511"/>
        <v>0.70468410375420121</v>
      </c>
      <c r="BH647" s="36">
        <f t="shared" si="512"/>
        <v>6.07615595257711E-2</v>
      </c>
      <c r="BI647" s="36">
        <f t="shared" si="513"/>
        <v>4.9214318163286685E-4</v>
      </c>
      <c r="BJ647" s="36">
        <f t="shared" si="514"/>
        <v>0.7726917215667729</v>
      </c>
      <c r="BK647" s="36">
        <f t="shared" si="515"/>
        <v>0.69871720825066241</v>
      </c>
      <c r="BL647" s="36">
        <f t="shared" si="516"/>
        <v>6.0761805201972947E-2</v>
      </c>
      <c r="BM647" s="36">
        <f t="shared" si="517"/>
        <v>4.444444444444428E-3</v>
      </c>
      <c r="BN647" s="36">
        <f t="shared" si="518"/>
        <v>3.0778701138812136E-4</v>
      </c>
      <c r="BO647" s="36">
        <f t="shared" si="519"/>
        <v>6.1514801999231154E-3</v>
      </c>
      <c r="BP647" s="36">
        <f t="shared" si="520"/>
        <v>4.4444288753457076E-3</v>
      </c>
      <c r="BQ647" s="36">
        <f t="shared" si="521"/>
        <v>3.0780119071074338E-4</v>
      </c>
      <c r="BR647" s="36">
        <f t="shared" si="522"/>
        <v>6.1514414399098929E-3</v>
      </c>
      <c r="BS647" s="36">
        <f t="shared" si="523"/>
        <v>0.85056896689964301</v>
      </c>
      <c r="BT647" s="36">
        <f t="shared" si="524"/>
        <v>0.96434290562819391</v>
      </c>
      <c r="BU647" s="36">
        <f t="shared" si="525"/>
        <v>0.33385400229843304</v>
      </c>
      <c r="BV647" s="36">
        <f t="shared" si="526"/>
        <v>0.78147130994452374</v>
      </c>
      <c r="BW647" s="36">
        <f t="shared" si="527"/>
        <v>0.66565336302945322</v>
      </c>
      <c r="BX647" s="36">
        <f t="shared" si="528"/>
        <v>0.7138542195960258</v>
      </c>
      <c r="BY647" s="36">
        <f t="shared" si="529"/>
        <v>0.33385382311259693</v>
      </c>
      <c r="BZ647" s="36">
        <f t="shared" si="530"/>
        <v>0.78147140070465082</v>
      </c>
      <c r="CA647" s="36">
        <f t="shared" si="531"/>
        <v>0</v>
      </c>
      <c r="CB647" s="36">
        <f t="shared" si="532"/>
        <v>1.0405827263267268E-3</v>
      </c>
      <c r="CC647" s="36">
        <f t="shared" si="533"/>
        <v>4.7958502466985992E-5</v>
      </c>
      <c r="CD647" s="36">
        <f t="shared" si="534"/>
        <v>1.4892347191567969E-3</v>
      </c>
      <c r="CE647" s="36">
        <f t="shared" si="535"/>
        <v>7.5182101977106799E-4</v>
      </c>
      <c r="CF647" s="36">
        <f t="shared" si="536"/>
        <v>1.7803414694938428E-3</v>
      </c>
      <c r="CG647" s="36">
        <f t="shared" si="537"/>
        <v>1.4530917756620081E-5</v>
      </c>
      <c r="CH647" s="36">
        <f t="shared" si="538"/>
        <v>1.926081701241144E-3</v>
      </c>
      <c r="CI647" s="36">
        <f t="shared" si="539"/>
        <v>2.2249911000355987E-3</v>
      </c>
      <c r="CJ647" s="36">
        <f t="shared" si="540"/>
        <v>2.4699702424154511E-3</v>
      </c>
      <c r="CK647" s="36">
        <f t="shared" si="541"/>
        <v>1.9911608690415744E-3</v>
      </c>
      <c r="CL647" s="36">
        <f t="shared" si="542"/>
        <v>2.3258387405059961E-3</v>
      </c>
      <c r="CM647" s="36">
        <f t="shared" si="543"/>
        <v>0.44423289352677353</v>
      </c>
      <c r="CN647" s="36">
        <f t="shared" si="544"/>
        <v>0.99402825017685659</v>
      </c>
      <c r="CO647" s="36">
        <f t="shared" si="545"/>
        <v>0.93664792547946196</v>
      </c>
      <c r="CP647" s="36">
        <f t="shared" si="546"/>
        <v>0.73834724110941674</v>
      </c>
      <c r="CQ647" s="36">
        <f t="shared" si="547"/>
        <v>323.17105217803362</v>
      </c>
      <c r="CR647" s="36">
        <f t="shared" si="548"/>
        <v>0.68863108228654824</v>
      </c>
      <c r="CS647" s="36">
        <f t="shared" si="549"/>
        <v>0.69218419086161753</v>
      </c>
      <c r="CT647" s="36">
        <f t="shared" si="550"/>
        <v>49.111974973446316</v>
      </c>
      <c r="CU647" s="36"/>
      <c r="CV647" s="42" t="str">
        <f t="shared" si="551"/>
        <v>Rio Novo</v>
      </c>
      <c r="CW647" s="43">
        <f t="shared" si="509"/>
        <v>6.07615595257711E-2</v>
      </c>
      <c r="CX647" s="43">
        <f t="shared" si="509"/>
        <v>4.9214318163286685E-4</v>
      </c>
      <c r="CY647" s="43">
        <f t="shared" si="509"/>
        <v>6.1514801999231154E-3</v>
      </c>
      <c r="CZ647" s="43">
        <f t="shared" si="509"/>
        <v>0.78147130994452374</v>
      </c>
      <c r="DA647" s="43">
        <f t="shared" si="509"/>
        <v>0.7138542195960258</v>
      </c>
      <c r="DB647" s="43">
        <f t="shared" si="509"/>
        <v>2.2249911000355987E-3</v>
      </c>
      <c r="DC647" s="43">
        <f t="shared" si="509"/>
        <v>2.4699702424154511E-3</v>
      </c>
      <c r="DD647" s="43">
        <f t="shared" si="509"/>
        <v>1.9911608690415744E-3</v>
      </c>
      <c r="DE647" s="43">
        <f t="shared" si="509"/>
        <v>2.3258387405059961E-3</v>
      </c>
      <c r="DF647" s="43">
        <f t="shared" si="509"/>
        <v>323.17105217803362</v>
      </c>
      <c r="DG647" s="43">
        <f t="shared" si="509"/>
        <v>0.68863108228654824</v>
      </c>
      <c r="DH647" s="43">
        <f t="shared" si="509"/>
        <v>0.69218419086161753</v>
      </c>
      <c r="DI647" s="43">
        <f t="shared" si="509"/>
        <v>49.111974973446316</v>
      </c>
      <c r="DJ647" s="51">
        <f t="shared" si="510"/>
        <v>28.864275776771379</v>
      </c>
      <c r="DL647" s="40">
        <f t="shared" si="554"/>
        <v>644</v>
      </c>
      <c r="DM647" s="58">
        <f t="shared" si="552"/>
        <v>210.60611078178337</v>
      </c>
      <c r="DN647" s="57" t="str">
        <f t="shared" si="553"/>
        <v>Campina Verde</v>
      </c>
    </row>
    <row r="648" spans="1:118" x14ac:dyDescent="0.3">
      <c r="A648" s="12">
        <v>315550</v>
      </c>
      <c r="B648" s="12" t="s">
        <v>29</v>
      </c>
      <c r="C648" s="12" t="s">
        <v>28</v>
      </c>
      <c r="D648" s="27" t="s">
        <v>667</v>
      </c>
      <c r="E648" s="13">
        <v>9315</v>
      </c>
      <c r="F648" s="14">
        <v>12.3</v>
      </c>
      <c r="G648" s="14">
        <v>39.840000000000003</v>
      </c>
      <c r="H648" s="15">
        <v>1145.7450000000001</v>
      </c>
      <c r="I648" s="15">
        <v>3711.0960000000005</v>
      </c>
      <c r="J648" s="15">
        <v>39.650100000000002</v>
      </c>
      <c r="K648" s="13">
        <v>11649</v>
      </c>
      <c r="L648" s="14">
        <v>3.51</v>
      </c>
      <c r="M648" s="14">
        <v>15.34</v>
      </c>
      <c r="N648" s="15">
        <v>408.87989999999996</v>
      </c>
      <c r="O648" s="15">
        <v>1786.9566000000002</v>
      </c>
      <c r="P648" s="15">
        <v>16.964200000000002</v>
      </c>
      <c r="Q648" s="13">
        <v>11759</v>
      </c>
      <c r="R648" s="14">
        <v>2.02</v>
      </c>
      <c r="S648" s="14">
        <v>6.3</v>
      </c>
      <c r="T648" s="15">
        <v>237.5318</v>
      </c>
      <c r="U648" s="14">
        <v>740.81700000000001</v>
      </c>
      <c r="V648" s="14">
        <v>17.8108</v>
      </c>
      <c r="W648" s="14">
        <v>0.53</v>
      </c>
      <c r="X648" s="14">
        <v>0.46</v>
      </c>
      <c r="Y648" s="14">
        <v>0.5</v>
      </c>
      <c r="Z648" s="14">
        <v>100.86450000000001</v>
      </c>
      <c r="AA648" s="14">
        <v>84.086100000000002</v>
      </c>
      <c r="AB648" s="14">
        <v>101.1366</v>
      </c>
      <c r="AC648" s="14">
        <v>117907.90700000001</v>
      </c>
      <c r="AD648" s="14">
        <v>423689.72499999998</v>
      </c>
      <c r="AE648" s="14">
        <v>10312.043600000001</v>
      </c>
      <c r="AF648" s="14">
        <v>34268.01</v>
      </c>
      <c r="AG648" s="14">
        <v>11434</v>
      </c>
      <c r="AH648" s="14">
        <v>12364</v>
      </c>
      <c r="AI648" s="14">
        <v>256.08269999999999</v>
      </c>
      <c r="AJ648" s="14">
        <v>183.76320000000001</v>
      </c>
      <c r="AK648" s="14">
        <v>0.42899999999999999</v>
      </c>
      <c r="AL648" s="14">
        <v>0.185</v>
      </c>
      <c r="AM648" s="14">
        <v>0.73599999999999999</v>
      </c>
      <c r="AN648" s="14">
        <v>0.57999999999999996</v>
      </c>
      <c r="AO648" s="14">
        <v>0.56599999999999995</v>
      </c>
      <c r="AP648" s="14">
        <v>0.36499999999999999</v>
      </c>
      <c r="AQ648" s="14">
        <v>0.77500000000000002</v>
      </c>
      <c r="AR648" s="14">
        <v>0.64100000000000001</v>
      </c>
      <c r="AS648" s="14">
        <v>0.70899999999999996</v>
      </c>
      <c r="AT648" s="14">
        <v>0.57499999999999996</v>
      </c>
      <c r="AU648" s="14">
        <v>0.85499999999999998</v>
      </c>
      <c r="AV648" s="14">
        <v>0.72499999999999998</v>
      </c>
      <c r="AW648" s="14">
        <v>213655</v>
      </c>
      <c r="AX648" s="14">
        <v>27217</v>
      </c>
      <c r="AY648" s="14">
        <v>117480</v>
      </c>
      <c r="AZ648" s="14">
        <v>47667</v>
      </c>
      <c r="BA648" s="56">
        <f t="shared" si="508"/>
        <v>0.52621921634209234</v>
      </c>
      <c r="BB648" s="56">
        <f t="shared" si="508"/>
        <v>6.7033808762644115E-2</v>
      </c>
      <c r="BC648" s="56">
        <f t="shared" si="508"/>
        <v>0.28934606508562405</v>
      </c>
      <c r="BD648" s="56">
        <f t="shared" si="508"/>
        <v>0.11740090980963945</v>
      </c>
      <c r="BE648" s="54"/>
      <c r="BG648" s="36">
        <f t="shared" si="511"/>
        <v>0.61133196017284042</v>
      </c>
      <c r="BH648" s="36">
        <f t="shared" si="512"/>
        <v>0.18850677525912327</v>
      </c>
      <c r="BI648" s="36">
        <f t="shared" si="513"/>
        <v>0.21386678936271825</v>
      </c>
      <c r="BJ648" s="36">
        <f t="shared" si="514"/>
        <v>0.76839315913662953</v>
      </c>
      <c r="BK648" s="36">
        <f t="shared" si="515"/>
        <v>0.77924701677613573</v>
      </c>
      <c r="BL648" s="36">
        <f t="shared" si="516"/>
        <v>0.18850828979858325</v>
      </c>
      <c r="BM648" s="36">
        <f t="shared" si="517"/>
        <v>1.3611111111111093E-2</v>
      </c>
      <c r="BN648" s="36">
        <f t="shared" si="518"/>
        <v>3.7242228377962427E-2</v>
      </c>
      <c r="BO648" s="36">
        <f t="shared" si="519"/>
        <v>3.8446751249519579E-4</v>
      </c>
      <c r="BP648" s="36">
        <f t="shared" si="520"/>
        <v>1.3611063430746256E-2</v>
      </c>
      <c r="BQ648" s="36">
        <f t="shared" si="521"/>
        <v>3.7242091903679019E-2</v>
      </c>
      <c r="BR648" s="36">
        <f t="shared" si="522"/>
        <v>3.8445558641098343E-4</v>
      </c>
      <c r="BS648" s="36">
        <f t="shared" si="523"/>
        <v>0.40551092722514204</v>
      </c>
      <c r="BT648" s="36">
        <f t="shared" si="524"/>
        <v>0.83803035019249561</v>
      </c>
      <c r="BU648" s="36">
        <f t="shared" si="525"/>
        <v>0.22224130912394913</v>
      </c>
      <c r="BV648" s="36">
        <f t="shared" si="526"/>
        <v>0.36208162591897214</v>
      </c>
      <c r="BW648" s="36">
        <f t="shared" si="527"/>
        <v>0.56725396846769671</v>
      </c>
      <c r="BX648" s="36">
        <f t="shared" si="528"/>
        <v>0.62044060913085086</v>
      </c>
      <c r="BY648" s="36">
        <f t="shared" si="529"/>
        <v>0.22224080385216907</v>
      </c>
      <c r="BZ648" s="36">
        <f t="shared" si="530"/>
        <v>0.36208172445138592</v>
      </c>
      <c r="CA648" s="36">
        <f t="shared" si="531"/>
        <v>1.6852568823570554E-2</v>
      </c>
      <c r="CB648" s="36">
        <f t="shared" si="532"/>
        <v>0.11351344407189018</v>
      </c>
      <c r="CC648" s="36">
        <f t="shared" si="533"/>
        <v>3.7599465934116673E-4</v>
      </c>
      <c r="CD648" s="36">
        <f t="shared" si="534"/>
        <v>7.2068825728571176E-4</v>
      </c>
      <c r="CE648" s="36">
        <f t="shared" si="535"/>
        <v>7.5858480749219663E-3</v>
      </c>
      <c r="CF648" s="36">
        <f t="shared" si="536"/>
        <v>5.288059249764103E-2</v>
      </c>
      <c r="CG648" s="36">
        <f t="shared" si="537"/>
        <v>2.324946841059213E-4</v>
      </c>
      <c r="CH648" s="36">
        <f t="shared" si="538"/>
        <v>2.2110631774452655E-5</v>
      </c>
      <c r="CI648" s="36">
        <f t="shared" si="539"/>
        <v>1.9779716799500197E-3</v>
      </c>
      <c r="CJ648" s="36">
        <f t="shared" si="540"/>
        <v>1.7965688053418524E-2</v>
      </c>
      <c r="CK648" s="36">
        <f t="shared" si="541"/>
        <v>4.7258979206049086E-4</v>
      </c>
      <c r="CL648" s="36">
        <f t="shared" si="542"/>
        <v>8.047884915245735E-4</v>
      </c>
      <c r="CM648" s="36">
        <f t="shared" si="543"/>
        <v>68.001996076481078</v>
      </c>
      <c r="CN648" s="36">
        <f t="shared" si="544"/>
        <v>0.98418241507395632</v>
      </c>
      <c r="CO648" s="36">
        <f t="shared" si="545"/>
        <v>0.8160600514939621</v>
      </c>
      <c r="CP648" s="36">
        <f t="shared" si="546"/>
        <v>0.5842508617424953</v>
      </c>
      <c r="CQ648" s="36">
        <f t="shared" si="547"/>
        <v>12072.882275332964</v>
      </c>
      <c r="CR648" s="36">
        <f t="shared" si="548"/>
        <v>0.81863465486629072</v>
      </c>
      <c r="CS648" s="36">
        <f t="shared" si="549"/>
        <v>2.5232027910830811E-2</v>
      </c>
      <c r="CT648" s="36">
        <f t="shared" si="550"/>
        <v>3.3328960163087937</v>
      </c>
      <c r="CU648" s="36"/>
      <c r="CV648" s="42" t="str">
        <f t="shared" si="551"/>
        <v>Rio Paranaíba</v>
      </c>
      <c r="CW648" s="43">
        <f t="shared" si="509"/>
        <v>0.18850677525912327</v>
      </c>
      <c r="CX648" s="43">
        <f t="shared" si="509"/>
        <v>0.21386678936271825</v>
      </c>
      <c r="CY648" s="43">
        <f t="shared" si="509"/>
        <v>3.8446751249519579E-4</v>
      </c>
      <c r="CZ648" s="43">
        <f t="shared" si="509"/>
        <v>0.36208162591897214</v>
      </c>
      <c r="DA648" s="43">
        <f t="shared" si="509"/>
        <v>0.62044060913085086</v>
      </c>
      <c r="DB648" s="43">
        <f t="shared" si="509"/>
        <v>1.9779716799500197E-3</v>
      </c>
      <c r="DC648" s="43">
        <f t="shared" si="509"/>
        <v>1.7965688053418524E-2</v>
      </c>
      <c r="DD648" s="43">
        <f t="shared" si="509"/>
        <v>4.7258979206049086E-4</v>
      </c>
      <c r="DE648" s="43">
        <f t="shared" si="509"/>
        <v>8.047884915245735E-4</v>
      </c>
      <c r="DF648" s="43">
        <f t="shared" si="509"/>
        <v>12072.882275332964</v>
      </c>
      <c r="DG648" s="43">
        <f t="shared" si="509"/>
        <v>0.81863465486629072</v>
      </c>
      <c r="DH648" s="43">
        <f t="shared" si="509"/>
        <v>2.5232027910830811E-2</v>
      </c>
      <c r="DI648" s="43">
        <f t="shared" si="509"/>
        <v>3.3328960163087937</v>
      </c>
      <c r="DJ648" s="51">
        <f t="shared" si="510"/>
        <v>929.11273379517309</v>
      </c>
      <c r="DL648" s="40">
        <f t="shared" si="554"/>
        <v>645</v>
      </c>
      <c r="DM648" s="58">
        <f t="shared" si="552"/>
        <v>211.92372307698741</v>
      </c>
      <c r="DN648" s="57" t="str">
        <f t="shared" si="553"/>
        <v>Natalândia</v>
      </c>
    </row>
    <row r="649" spans="1:118" x14ac:dyDescent="0.3">
      <c r="A649" s="12">
        <v>315560</v>
      </c>
      <c r="B649" s="12" t="s">
        <v>29</v>
      </c>
      <c r="C649" s="12" t="s">
        <v>28</v>
      </c>
      <c r="D649" s="27" t="s">
        <v>669</v>
      </c>
      <c r="E649" s="13">
        <v>25485</v>
      </c>
      <c r="F649" s="14">
        <v>41.75</v>
      </c>
      <c r="G649" s="14">
        <v>74.06</v>
      </c>
      <c r="H649" s="15">
        <v>10639.987499999999</v>
      </c>
      <c r="I649" s="15">
        <v>18874.191000000003</v>
      </c>
      <c r="J649" s="15">
        <v>134.5847</v>
      </c>
      <c r="K649" s="13">
        <v>27083</v>
      </c>
      <c r="L649" s="14">
        <v>37.04</v>
      </c>
      <c r="M649" s="14">
        <v>68.41</v>
      </c>
      <c r="N649" s="15">
        <v>10031.5432</v>
      </c>
      <c r="O649" s="15">
        <v>18527.480299999999</v>
      </c>
      <c r="P649" s="15">
        <v>179.0181</v>
      </c>
      <c r="Q649" s="13">
        <v>29033</v>
      </c>
      <c r="R649" s="14">
        <v>18.32</v>
      </c>
      <c r="S649" s="14">
        <v>35.869999999999997</v>
      </c>
      <c r="T649" s="15">
        <v>5318.8455999999996</v>
      </c>
      <c r="U649" s="14">
        <v>10414.137099999998</v>
      </c>
      <c r="V649" s="14">
        <v>161.53190000000001</v>
      </c>
      <c r="W649" s="14">
        <v>0.5</v>
      </c>
      <c r="X649" s="14">
        <v>0.59</v>
      </c>
      <c r="Y649" s="14">
        <v>0.52</v>
      </c>
      <c r="Z649" s="14">
        <v>95.155199999999994</v>
      </c>
      <c r="AA649" s="14">
        <v>107.84950000000001</v>
      </c>
      <c r="AB649" s="14">
        <v>105.182</v>
      </c>
      <c r="AC649" s="14">
        <v>42567.207999999999</v>
      </c>
      <c r="AD649" s="14">
        <v>235450.40100000001</v>
      </c>
      <c r="AE649" s="14">
        <v>1566.5835</v>
      </c>
      <c r="AF649" s="14">
        <v>7699.99</v>
      </c>
      <c r="AG649" s="14">
        <v>27172</v>
      </c>
      <c r="AH649" s="14">
        <v>30578</v>
      </c>
      <c r="AI649" s="14">
        <v>38.903500000000001</v>
      </c>
      <c r="AJ649" s="14">
        <v>41.291400000000003</v>
      </c>
      <c r="AK649" s="14">
        <v>0.26200000000000001</v>
      </c>
      <c r="AL649" s="14">
        <v>6.7000000000000004E-2</v>
      </c>
      <c r="AM649" s="14">
        <v>0.60399999999999998</v>
      </c>
      <c r="AN649" s="14">
        <v>0.44600000000000001</v>
      </c>
      <c r="AO649" s="14">
        <v>0.42099999999999999</v>
      </c>
      <c r="AP649" s="14">
        <v>0.219</v>
      </c>
      <c r="AQ649" s="14">
        <v>0.69599999999999995</v>
      </c>
      <c r="AR649" s="14">
        <v>0.49</v>
      </c>
      <c r="AS649" s="14">
        <v>0.624</v>
      </c>
      <c r="AT649" s="14">
        <v>0.52</v>
      </c>
      <c r="AU649" s="14">
        <v>0.79800000000000004</v>
      </c>
      <c r="AV649" s="14">
        <v>0.58599999999999997</v>
      </c>
      <c r="AW649" s="14">
        <v>60628</v>
      </c>
      <c r="AX649" s="14">
        <v>9039</v>
      </c>
      <c r="AY649" s="14">
        <v>62765</v>
      </c>
      <c r="AZ649" s="14">
        <v>95093</v>
      </c>
      <c r="BA649" s="56">
        <f t="shared" si="508"/>
        <v>0.2664674211625096</v>
      </c>
      <c r="BB649" s="56">
        <f t="shared" si="508"/>
        <v>3.9727502472255795E-2</v>
      </c>
      <c r="BC649" s="56">
        <f t="shared" si="508"/>
        <v>0.2758597956268542</v>
      </c>
      <c r="BD649" s="56">
        <f t="shared" si="508"/>
        <v>0.41794528073838039</v>
      </c>
      <c r="BE649" s="54"/>
      <c r="BG649" s="36">
        <f t="shared" si="511"/>
        <v>0.21294004851067588</v>
      </c>
      <c r="BH649" s="36">
        <f t="shared" si="512"/>
        <v>17.070553711680756</v>
      </c>
      <c r="BI649" s="36">
        <f t="shared" si="513"/>
        <v>4.2459907803235897</v>
      </c>
      <c r="BJ649" s="36">
        <f t="shared" si="514"/>
        <v>3.1103893642088765</v>
      </c>
      <c r="BK649" s="36">
        <f t="shared" si="515"/>
        <v>0.42024411764078584</v>
      </c>
      <c r="BL649" s="36">
        <f t="shared" si="516"/>
        <v>17.070498635294264</v>
      </c>
      <c r="BM649" s="36">
        <f t="shared" si="517"/>
        <v>2.7777777777777766E-2</v>
      </c>
      <c r="BN649" s="36">
        <f t="shared" si="518"/>
        <v>1.2311480455524854E-3</v>
      </c>
      <c r="BO649" s="36">
        <f t="shared" si="519"/>
        <v>3.844675124951914E-4</v>
      </c>
      <c r="BP649" s="36">
        <f t="shared" si="520"/>
        <v>2.7777680470910747E-2</v>
      </c>
      <c r="BQ649" s="36">
        <f t="shared" si="521"/>
        <v>1.2311374112059478E-3</v>
      </c>
      <c r="BR649" s="36">
        <f t="shared" si="522"/>
        <v>3.8445558641097909E-4</v>
      </c>
      <c r="BS649" s="36">
        <f t="shared" si="523"/>
        <v>0.7549460299667794</v>
      </c>
      <c r="BT649" s="36">
        <f t="shared" si="524"/>
        <v>0.90822575989746057</v>
      </c>
      <c r="BU649" s="36">
        <f t="shared" si="525"/>
        <v>0.60289682816466772</v>
      </c>
      <c r="BV649" s="36">
        <f t="shared" si="526"/>
        <v>0.82902771848048118</v>
      </c>
      <c r="BW649" s="36">
        <f t="shared" si="527"/>
        <v>0.17090822043008136</v>
      </c>
      <c r="BX649" s="36">
        <f t="shared" si="528"/>
        <v>0.22553242882983307</v>
      </c>
      <c r="BY649" s="36">
        <f t="shared" si="529"/>
        <v>0.60289725248179959</v>
      </c>
      <c r="BZ649" s="36">
        <f t="shared" si="530"/>
        <v>0.82902783193954122</v>
      </c>
      <c r="CA649" s="36">
        <f t="shared" si="531"/>
        <v>0.21954832153187209</v>
      </c>
      <c r="CB649" s="36">
        <f t="shared" si="532"/>
        <v>0.57738209940776719</v>
      </c>
      <c r="CC649" s="36">
        <f t="shared" si="533"/>
        <v>2.6710967534012166E-2</v>
      </c>
      <c r="CD649" s="36">
        <f t="shared" si="534"/>
        <v>6.3341741363001622E-2</v>
      </c>
      <c r="CE649" s="36">
        <f t="shared" si="535"/>
        <v>0.10302029136316342</v>
      </c>
      <c r="CF649" s="36">
        <f t="shared" si="536"/>
        <v>0.28941676013459378</v>
      </c>
      <c r="CG649" s="36">
        <f t="shared" si="537"/>
        <v>1.3370058882507861E-2</v>
      </c>
      <c r="CH649" s="36">
        <f t="shared" si="538"/>
        <v>5.3812364265288272E-2</v>
      </c>
      <c r="CI649" s="36">
        <f t="shared" si="539"/>
        <v>2.5290429450527094E-2</v>
      </c>
      <c r="CJ649" s="36">
        <f t="shared" si="540"/>
        <v>4.7031499491943692E-2</v>
      </c>
      <c r="CK649" s="36">
        <f t="shared" si="541"/>
        <v>7.5614366729678537E-3</v>
      </c>
      <c r="CL649" s="36">
        <f t="shared" si="542"/>
        <v>2.8491524571198638E-2</v>
      </c>
      <c r="CM649" s="36">
        <f t="shared" si="543"/>
        <v>2.6367058359739506</v>
      </c>
      <c r="CN649" s="36">
        <f t="shared" si="544"/>
        <v>0.99473285890580987</v>
      </c>
      <c r="CO649" s="36">
        <f t="shared" si="545"/>
        <v>0.89940419201282529</v>
      </c>
      <c r="CP649" s="36">
        <f t="shared" si="546"/>
        <v>0.28081249878226455</v>
      </c>
      <c r="CQ649" s="36">
        <f t="shared" si="547"/>
        <v>3041.0636672429723</v>
      </c>
      <c r="CR649" s="36">
        <f t="shared" si="548"/>
        <v>0.89032537041355508</v>
      </c>
      <c r="CS649" s="36">
        <f t="shared" si="549"/>
        <v>1.0989899140954809E-2</v>
      </c>
      <c r="CT649" s="36">
        <f t="shared" si="550"/>
        <v>82.068515998483889</v>
      </c>
      <c r="CU649" s="36"/>
      <c r="CV649" s="42" t="str">
        <f t="shared" si="551"/>
        <v>Rio Pardo de Minas</v>
      </c>
      <c r="CW649" s="43">
        <f t="shared" si="509"/>
        <v>17.070553711680756</v>
      </c>
      <c r="CX649" s="43">
        <f t="shared" si="509"/>
        <v>4.2459907803235897</v>
      </c>
      <c r="CY649" s="43">
        <f t="shared" si="509"/>
        <v>3.844675124951914E-4</v>
      </c>
      <c r="CZ649" s="43">
        <f t="shared" si="509"/>
        <v>0.82902771848048118</v>
      </c>
      <c r="DA649" s="43">
        <f t="shared" si="509"/>
        <v>0.22553242882983307</v>
      </c>
      <c r="DB649" s="43">
        <f t="shared" si="509"/>
        <v>2.5290429450527094E-2</v>
      </c>
      <c r="DC649" s="43">
        <f t="shared" si="509"/>
        <v>4.7031499491943692E-2</v>
      </c>
      <c r="DD649" s="43">
        <f t="shared" si="509"/>
        <v>7.5614366729678537E-3</v>
      </c>
      <c r="DE649" s="43">
        <f t="shared" si="509"/>
        <v>2.8491524571198638E-2</v>
      </c>
      <c r="DF649" s="43">
        <f t="shared" si="509"/>
        <v>3041.0636672429723</v>
      </c>
      <c r="DG649" s="43">
        <f t="shared" si="509"/>
        <v>0.89032537041355508</v>
      </c>
      <c r="DH649" s="43">
        <f t="shared" si="509"/>
        <v>1.0989899140954809E-2</v>
      </c>
      <c r="DI649" s="43">
        <f t="shared" si="509"/>
        <v>82.068515998483889</v>
      </c>
      <c r="DJ649" s="51">
        <f t="shared" si="510"/>
        <v>242.03948942369414</v>
      </c>
      <c r="DL649" s="40">
        <f t="shared" si="554"/>
        <v>646</v>
      </c>
      <c r="DM649" s="58">
        <f t="shared" si="552"/>
        <v>212.86026303291104</v>
      </c>
      <c r="DN649" s="57" t="str">
        <f t="shared" si="553"/>
        <v>Joaquim Felício</v>
      </c>
    </row>
    <row r="650" spans="1:118" x14ac:dyDescent="0.3">
      <c r="A650" s="12">
        <v>315570</v>
      </c>
      <c r="B650" s="12" t="s">
        <v>29</v>
      </c>
      <c r="C650" s="12" t="s">
        <v>28</v>
      </c>
      <c r="D650" s="27" t="s">
        <v>670</v>
      </c>
      <c r="E650" s="13">
        <v>13561</v>
      </c>
      <c r="F650" s="14">
        <v>28.93</v>
      </c>
      <c r="G650" s="14">
        <v>57.89</v>
      </c>
      <c r="H650" s="15">
        <v>3923.1972999999998</v>
      </c>
      <c r="I650" s="15">
        <v>7850.4628999999995</v>
      </c>
      <c r="J650" s="15">
        <v>93.258399999999995</v>
      </c>
      <c r="K650" s="13">
        <v>14056</v>
      </c>
      <c r="L650" s="14">
        <v>12.2</v>
      </c>
      <c r="M650" s="14">
        <v>36.89</v>
      </c>
      <c r="N650" s="15">
        <v>1714.8319999999999</v>
      </c>
      <c r="O650" s="15">
        <v>5185.2583999999997</v>
      </c>
      <c r="P650" s="15">
        <v>58.963799999999999</v>
      </c>
      <c r="Q650" s="13">
        <v>14097</v>
      </c>
      <c r="R650" s="14">
        <v>2.84</v>
      </c>
      <c r="S650" s="14">
        <v>12.24</v>
      </c>
      <c r="T650" s="15">
        <v>400.35479999999995</v>
      </c>
      <c r="U650" s="14">
        <v>1725.4728000000002</v>
      </c>
      <c r="V650" s="14">
        <v>25.041</v>
      </c>
      <c r="W650" s="14">
        <v>0.62</v>
      </c>
      <c r="X650" s="14">
        <v>0.59</v>
      </c>
      <c r="Y650" s="14">
        <v>0.45</v>
      </c>
      <c r="Z650" s="14">
        <v>117.99250000000001</v>
      </c>
      <c r="AA650" s="14">
        <v>107.84950000000001</v>
      </c>
      <c r="AB650" s="14">
        <v>91.022900000000007</v>
      </c>
      <c r="AC650" s="14">
        <v>68383.903999999995</v>
      </c>
      <c r="AD650" s="14">
        <v>584290.08799999999</v>
      </c>
      <c r="AE650" s="14">
        <v>4844.0819000000001</v>
      </c>
      <c r="AF650" s="14">
        <v>40047.300000000003</v>
      </c>
      <c r="AG650" s="14">
        <v>14117</v>
      </c>
      <c r="AH650" s="14">
        <v>14590</v>
      </c>
      <c r="AI650" s="14">
        <v>120.2948</v>
      </c>
      <c r="AJ650" s="14">
        <v>214.75479999999999</v>
      </c>
      <c r="AK650" s="14">
        <v>0.437</v>
      </c>
      <c r="AL650" s="14">
        <v>0.22800000000000001</v>
      </c>
      <c r="AM650" s="14">
        <v>0.65300000000000002</v>
      </c>
      <c r="AN650" s="14">
        <v>0.55900000000000005</v>
      </c>
      <c r="AO650" s="14">
        <v>0.56799999999999995</v>
      </c>
      <c r="AP650" s="14">
        <v>0.41799999999999998</v>
      </c>
      <c r="AQ650" s="14">
        <v>0.71199999999999997</v>
      </c>
      <c r="AR650" s="14">
        <v>0.61499999999999999</v>
      </c>
      <c r="AS650" s="14">
        <v>0.68500000000000005</v>
      </c>
      <c r="AT650" s="14">
        <v>0.60499999999999998</v>
      </c>
      <c r="AU650" s="14">
        <v>0.79400000000000004</v>
      </c>
      <c r="AV650" s="14">
        <v>0.67</v>
      </c>
      <c r="AW650" s="14">
        <v>5884</v>
      </c>
      <c r="AX650" s="14">
        <v>368666</v>
      </c>
      <c r="AY650" s="14">
        <v>142223</v>
      </c>
      <c r="AZ650" s="14">
        <v>51528</v>
      </c>
      <c r="BA650" s="56">
        <f t="shared" si="508"/>
        <v>1.0353668214555314E-2</v>
      </c>
      <c r="BB650" s="56">
        <f t="shared" si="508"/>
        <v>0.64871608531394453</v>
      </c>
      <c r="BC650" s="56">
        <f t="shared" si="508"/>
        <v>0.25025998546544875</v>
      </c>
      <c r="BD650" s="56">
        <f t="shared" si="508"/>
        <v>9.067026100605137E-2</v>
      </c>
      <c r="BE650" s="54"/>
      <c r="BG650" s="36">
        <f t="shared" si="511"/>
        <v>0.54539498991858382</v>
      </c>
      <c r="BH650" s="36">
        <f t="shared" si="512"/>
        <v>4.1812803552793688E-2</v>
      </c>
      <c r="BI650" s="36">
        <f t="shared" si="513"/>
        <v>1.9685727265314674E-3</v>
      </c>
      <c r="BJ650" s="36">
        <f t="shared" si="514"/>
        <v>0.6272304996827206</v>
      </c>
      <c r="BK650" s="36">
        <f t="shared" si="515"/>
        <v>0.52839323290478102</v>
      </c>
      <c r="BL650" s="36">
        <f t="shared" si="516"/>
        <v>4.1812854502651792E-2</v>
      </c>
      <c r="BM650" s="36">
        <f t="shared" si="517"/>
        <v>1.111111111111118E-3</v>
      </c>
      <c r="BN650" s="36">
        <f t="shared" si="518"/>
        <v>1.2311480455524854E-3</v>
      </c>
      <c r="BO650" s="36">
        <f t="shared" si="519"/>
        <v>1.3840830449826995E-2</v>
      </c>
      <c r="BP650" s="36">
        <f t="shared" si="520"/>
        <v>1.1111656036724897E-3</v>
      </c>
      <c r="BQ650" s="36">
        <f t="shared" si="521"/>
        <v>1.2311374112059478E-3</v>
      </c>
      <c r="BR650" s="36">
        <f t="shared" si="522"/>
        <v>1.3840857283737563E-2</v>
      </c>
      <c r="BS650" s="36">
        <f t="shared" si="523"/>
        <v>0.62307461149750343</v>
      </c>
      <c r="BT650" s="36">
        <f t="shared" si="524"/>
        <v>0.78037320145009947</v>
      </c>
      <c r="BU650" s="36">
        <f t="shared" si="525"/>
        <v>9.5356389789017532E-2</v>
      </c>
      <c r="BV650" s="36">
        <f t="shared" si="526"/>
        <v>0.28575913651052032</v>
      </c>
      <c r="BW650" s="36">
        <f t="shared" si="527"/>
        <v>0.48336144084535188</v>
      </c>
      <c r="BX650" s="36">
        <f t="shared" si="528"/>
        <v>0.56168246202060823</v>
      </c>
      <c r="BY650" s="36">
        <f t="shared" si="529"/>
        <v>9.5356665541017183E-2</v>
      </c>
      <c r="BZ650" s="36">
        <f t="shared" si="530"/>
        <v>0.28575926351508318</v>
      </c>
      <c r="CA650" s="36">
        <f t="shared" si="531"/>
        <v>1.2902748005546206E-2</v>
      </c>
      <c r="CB650" s="36">
        <f t="shared" si="532"/>
        <v>3.3414267545380988E-2</v>
      </c>
      <c r="CC650" s="36">
        <f t="shared" si="533"/>
        <v>9.1332172098126888E-3</v>
      </c>
      <c r="CD650" s="36">
        <f t="shared" si="534"/>
        <v>3.8539930633755023E-3</v>
      </c>
      <c r="CE650" s="36">
        <f t="shared" si="535"/>
        <v>7.0343392299687998E-3</v>
      </c>
      <c r="CF650" s="36">
        <f t="shared" si="536"/>
        <v>1.3957877120831776E-2</v>
      </c>
      <c r="CG650" s="36">
        <f t="shared" si="537"/>
        <v>9.0818235978875513E-3</v>
      </c>
      <c r="CH650" s="36">
        <f t="shared" si="538"/>
        <v>1.2996138009650079E-3</v>
      </c>
      <c r="CI650" s="36">
        <f t="shared" si="539"/>
        <v>5.9012212930740042E-3</v>
      </c>
      <c r="CJ650" s="36">
        <f t="shared" si="540"/>
        <v>7.8952859631296456E-3</v>
      </c>
      <c r="CK650" s="36">
        <f t="shared" si="541"/>
        <v>8.37832318334388E-3</v>
      </c>
      <c r="CL650" s="36">
        <f t="shared" si="542"/>
        <v>2.4646647552939846E-3</v>
      </c>
      <c r="CM650" s="36">
        <f t="shared" si="543"/>
        <v>0.5555593671000747</v>
      </c>
      <c r="CN650" s="36">
        <f t="shared" si="544"/>
        <v>0.79645805242352008</v>
      </c>
      <c r="CO650" s="36">
        <f t="shared" si="545"/>
        <v>0.77970086440587594</v>
      </c>
      <c r="CP650" s="36">
        <f t="shared" si="546"/>
        <v>0.55543718535184994</v>
      </c>
      <c r="CQ650" s="36">
        <f t="shared" si="547"/>
        <v>1.396090520633755</v>
      </c>
      <c r="CR650" s="36">
        <f t="shared" si="548"/>
        <v>6.1709368569440662E-3</v>
      </c>
      <c r="CS650" s="36">
        <f t="shared" si="549"/>
        <v>5.3091477210203435E-6</v>
      </c>
      <c r="CT650" s="36">
        <f t="shared" si="550"/>
        <v>1.3977504492438242</v>
      </c>
      <c r="CU650" s="36"/>
      <c r="CV650" s="42" t="str">
        <f t="shared" si="551"/>
        <v>Rio Piracicaba</v>
      </c>
      <c r="CW650" s="43">
        <f t="shared" si="509"/>
        <v>4.1812803552793688E-2</v>
      </c>
      <c r="CX650" s="43">
        <f t="shared" si="509"/>
        <v>1.9685727265314674E-3</v>
      </c>
      <c r="CY650" s="43">
        <f t="shared" si="509"/>
        <v>1.3840830449826995E-2</v>
      </c>
      <c r="CZ650" s="43">
        <f t="shared" si="509"/>
        <v>0.28575913651052032</v>
      </c>
      <c r="DA650" s="43">
        <f t="shared" si="509"/>
        <v>0.56168246202060823</v>
      </c>
      <c r="DB650" s="43">
        <f t="shared" si="509"/>
        <v>5.9012212930740042E-3</v>
      </c>
      <c r="DC650" s="43">
        <f t="shared" si="509"/>
        <v>7.8952859631296456E-3</v>
      </c>
      <c r="DD650" s="43">
        <f t="shared" si="509"/>
        <v>8.37832318334388E-3</v>
      </c>
      <c r="DE650" s="43">
        <f t="shared" si="509"/>
        <v>2.4646647552939846E-3</v>
      </c>
      <c r="DF650" s="43">
        <f t="shared" si="509"/>
        <v>1.396090520633755</v>
      </c>
      <c r="DG650" s="43">
        <f t="shared" si="509"/>
        <v>6.1709368569440662E-3</v>
      </c>
      <c r="DH650" s="43">
        <f t="shared" si="509"/>
        <v>5.3091477210203435E-6</v>
      </c>
      <c r="DI650" s="43">
        <f t="shared" si="509"/>
        <v>1.3977504492438242</v>
      </c>
      <c r="DJ650" s="51">
        <f t="shared" si="510"/>
        <v>0.28690157817979739</v>
      </c>
      <c r="DL650" s="40">
        <f t="shared" si="554"/>
        <v>647</v>
      </c>
      <c r="DM650" s="58">
        <f t="shared" si="552"/>
        <v>213.62690651028541</v>
      </c>
      <c r="DN650" s="57" t="str">
        <f t="shared" si="553"/>
        <v>Santana da Vargem</v>
      </c>
    </row>
    <row r="651" spans="1:118" x14ac:dyDescent="0.3">
      <c r="A651" s="12">
        <v>315580</v>
      </c>
      <c r="B651" s="12" t="s">
        <v>29</v>
      </c>
      <c r="C651" s="12" t="s">
        <v>28</v>
      </c>
      <c r="D651" s="27" t="s">
        <v>630</v>
      </c>
      <c r="E651" s="13">
        <v>14696</v>
      </c>
      <c r="F651" s="14">
        <v>17.010000000000002</v>
      </c>
      <c r="G651" s="14">
        <v>46.54</v>
      </c>
      <c r="H651" s="15">
        <v>2499.7896000000005</v>
      </c>
      <c r="I651" s="15">
        <v>6839.5183999999999</v>
      </c>
      <c r="J651" s="15">
        <v>54.833199999999998</v>
      </c>
      <c r="K651" s="13">
        <v>16109</v>
      </c>
      <c r="L651" s="14">
        <v>6.91</v>
      </c>
      <c r="M651" s="14">
        <v>24.11</v>
      </c>
      <c r="N651" s="15">
        <v>1113.1318999999999</v>
      </c>
      <c r="O651" s="15">
        <v>3883.8798999999999</v>
      </c>
      <c r="P651" s="15">
        <v>33.396700000000003</v>
      </c>
      <c r="Q651" s="13">
        <v>16978</v>
      </c>
      <c r="R651" s="14">
        <v>2.36</v>
      </c>
      <c r="S651" s="14">
        <v>10.38</v>
      </c>
      <c r="T651" s="15">
        <v>400.68079999999998</v>
      </c>
      <c r="U651" s="14">
        <v>1762.3164000000002</v>
      </c>
      <c r="V651" s="14">
        <v>20.808700000000002</v>
      </c>
      <c r="W651" s="14">
        <v>0.56999999999999995</v>
      </c>
      <c r="X651" s="14">
        <v>0.56000000000000005</v>
      </c>
      <c r="Y651" s="14">
        <v>0.47</v>
      </c>
      <c r="Z651" s="14">
        <v>108.4769</v>
      </c>
      <c r="AA651" s="14">
        <v>102.3657</v>
      </c>
      <c r="AB651" s="14">
        <v>95.068399999999997</v>
      </c>
      <c r="AC651" s="14">
        <v>47398.006000000001</v>
      </c>
      <c r="AD651" s="14">
        <v>247876.92499999999</v>
      </c>
      <c r="AE651" s="14">
        <v>2909.2809999999999</v>
      </c>
      <c r="AF651" s="14">
        <v>13869.57</v>
      </c>
      <c r="AG651" s="14">
        <v>16292</v>
      </c>
      <c r="AH651" s="14">
        <v>17872</v>
      </c>
      <c r="AI651" s="14">
        <v>72.247200000000007</v>
      </c>
      <c r="AJ651" s="14">
        <v>74.376000000000005</v>
      </c>
      <c r="AK651" s="14">
        <v>0.5</v>
      </c>
      <c r="AL651" s="14">
        <v>0.29199999999999998</v>
      </c>
      <c r="AM651" s="14">
        <v>0.73299999999999998</v>
      </c>
      <c r="AN651" s="14">
        <v>0.58299999999999996</v>
      </c>
      <c r="AO651" s="14">
        <v>0.61699999999999999</v>
      </c>
      <c r="AP651" s="14">
        <v>0.44500000000000001</v>
      </c>
      <c r="AQ651" s="14">
        <v>0.80700000000000005</v>
      </c>
      <c r="AR651" s="14">
        <v>0.65400000000000003</v>
      </c>
      <c r="AS651" s="14">
        <v>0.71399999999999997</v>
      </c>
      <c r="AT651" s="14">
        <v>0.60899999999999999</v>
      </c>
      <c r="AU651" s="14">
        <v>0.86299999999999999</v>
      </c>
      <c r="AV651" s="14">
        <v>0.69399999999999995</v>
      </c>
      <c r="AW651" s="14">
        <v>13244</v>
      </c>
      <c r="AX651" s="14">
        <v>45577</v>
      </c>
      <c r="AY651" s="14">
        <v>113611</v>
      </c>
      <c r="AZ651" s="14">
        <v>52991</v>
      </c>
      <c r="BA651" s="56">
        <f t="shared" si="508"/>
        <v>5.8751768896696435E-2</v>
      </c>
      <c r="BB651" s="56">
        <f t="shared" si="508"/>
        <v>0.20218433788921272</v>
      </c>
      <c r="BC651" s="56">
        <f t="shared" si="508"/>
        <v>0.50399027605878721</v>
      </c>
      <c r="BD651" s="56">
        <f t="shared" si="508"/>
        <v>0.23507361715530359</v>
      </c>
      <c r="BE651" s="54"/>
      <c r="BG651" s="36">
        <f t="shared" si="511"/>
        <v>0.46931776102995443</v>
      </c>
      <c r="BH651" s="36">
        <f t="shared" si="512"/>
        <v>0.11487732347841098</v>
      </c>
      <c r="BI651" s="36">
        <f t="shared" si="513"/>
        <v>1.3072371256508529E-2</v>
      </c>
      <c r="BJ651" s="36">
        <f t="shared" si="514"/>
        <v>0.6269622265465179</v>
      </c>
      <c r="BK651" s="36">
        <f t="shared" si="515"/>
        <v>0.51994962105257747</v>
      </c>
      <c r="BL651" s="36">
        <f t="shared" si="516"/>
        <v>0.11487778795997999</v>
      </c>
      <c r="BM651" s="36">
        <f t="shared" si="517"/>
        <v>2.5000000000000044E-3</v>
      </c>
      <c r="BN651" s="36">
        <f t="shared" si="518"/>
        <v>3.0778701138811356E-4</v>
      </c>
      <c r="BO651" s="36">
        <f t="shared" si="519"/>
        <v>6.1514801999231154E-3</v>
      </c>
      <c r="BP651" s="36">
        <f t="shared" si="520"/>
        <v>2.4999912423819717E-3</v>
      </c>
      <c r="BQ651" s="36">
        <f t="shared" si="521"/>
        <v>3.0776751535279616E-4</v>
      </c>
      <c r="BR651" s="36">
        <f t="shared" si="522"/>
        <v>6.1514414399098929E-3</v>
      </c>
      <c r="BS651" s="36">
        <f t="shared" si="523"/>
        <v>0.72930840007548414</v>
      </c>
      <c r="BT651" s="36">
        <f t="shared" si="524"/>
        <v>0.90350482225570239</v>
      </c>
      <c r="BU651" s="36">
        <f t="shared" si="525"/>
        <v>0.34207865077108984</v>
      </c>
      <c r="BV651" s="36">
        <f t="shared" si="526"/>
        <v>0.70359522682676146</v>
      </c>
      <c r="BW651" s="36">
        <f t="shared" si="527"/>
        <v>0.42027742230500109</v>
      </c>
      <c r="BX651" s="36">
        <f t="shared" si="528"/>
        <v>0.4803806520072329</v>
      </c>
      <c r="BY651" s="36">
        <f t="shared" si="529"/>
        <v>0.34207899524009433</v>
      </c>
      <c r="BZ651" s="36">
        <f t="shared" si="530"/>
        <v>0.70359518205397276</v>
      </c>
      <c r="CA651" s="36">
        <f t="shared" si="531"/>
        <v>2.0160543758666066E-4</v>
      </c>
      <c r="CB651" s="36">
        <f t="shared" si="532"/>
        <v>2.1710923549286259E-3</v>
      </c>
      <c r="CC651" s="36">
        <f t="shared" si="533"/>
        <v>2.3211915194020811E-4</v>
      </c>
      <c r="CD651" s="36">
        <f t="shared" si="534"/>
        <v>4.7576685734876791E-4</v>
      </c>
      <c r="CE651" s="36">
        <f t="shared" si="535"/>
        <v>2.3413111342352104E-5</v>
      </c>
      <c r="CF651" s="36">
        <f t="shared" si="536"/>
        <v>3.7431679396108075E-3</v>
      </c>
      <c r="CG651" s="36">
        <f t="shared" si="537"/>
        <v>6.4581856696089624E-4</v>
      </c>
      <c r="CH651" s="36">
        <f t="shared" si="538"/>
        <v>6.2892463713997175E-4</v>
      </c>
      <c r="CI651" s="36">
        <f t="shared" si="539"/>
        <v>1.4239943040227833E-3</v>
      </c>
      <c r="CJ651" s="36">
        <f t="shared" si="540"/>
        <v>6.8610284511540186E-3</v>
      </c>
      <c r="CK651" s="36">
        <f t="shared" si="541"/>
        <v>1.5840267268509586E-4</v>
      </c>
      <c r="CL651" s="36">
        <f t="shared" si="542"/>
        <v>2.434485186861835E-4</v>
      </c>
      <c r="CM651" s="36">
        <f t="shared" si="543"/>
        <v>0.18219268559067181</v>
      </c>
      <c r="CN651" s="36">
        <f t="shared" si="544"/>
        <v>0.97358343602581732</v>
      </c>
      <c r="CO651" s="36">
        <f t="shared" si="545"/>
        <v>0.82182035329318193</v>
      </c>
      <c r="CP651" s="36">
        <f t="shared" si="546"/>
        <v>0.54470952414176477</v>
      </c>
      <c r="CQ651" s="36">
        <f t="shared" si="547"/>
        <v>129.48738109563934</v>
      </c>
      <c r="CR651" s="36">
        <f t="shared" si="548"/>
        <v>0.50810488266273657</v>
      </c>
      <c r="CS651" s="36">
        <f t="shared" si="549"/>
        <v>1.0373566490548982</v>
      </c>
      <c r="CT651" s="36">
        <f t="shared" si="550"/>
        <v>21.694968958161137</v>
      </c>
      <c r="CU651" s="36"/>
      <c r="CV651" s="42" t="str">
        <f t="shared" si="551"/>
        <v>Rio Pomba</v>
      </c>
      <c r="CW651" s="43">
        <f t="shared" si="509"/>
        <v>0.11487732347841098</v>
      </c>
      <c r="CX651" s="43">
        <f t="shared" si="509"/>
        <v>1.3072371256508529E-2</v>
      </c>
      <c r="CY651" s="43">
        <f t="shared" si="509"/>
        <v>6.1514801999231154E-3</v>
      </c>
      <c r="CZ651" s="43">
        <f t="shared" si="509"/>
        <v>0.70359522682676146</v>
      </c>
      <c r="DA651" s="43">
        <f t="shared" si="509"/>
        <v>0.4803806520072329</v>
      </c>
      <c r="DB651" s="43">
        <f t="shared" si="509"/>
        <v>1.4239943040227833E-3</v>
      </c>
      <c r="DC651" s="43">
        <f t="shared" si="509"/>
        <v>6.8610284511540186E-3</v>
      </c>
      <c r="DD651" s="43">
        <f t="shared" si="509"/>
        <v>1.5840267268509586E-4</v>
      </c>
      <c r="DE651" s="43">
        <f t="shared" si="509"/>
        <v>2.434485186861835E-4</v>
      </c>
      <c r="DF651" s="43">
        <f t="shared" si="509"/>
        <v>129.48738109563934</v>
      </c>
      <c r="DG651" s="43">
        <f t="shared" si="509"/>
        <v>0.50810488266273657</v>
      </c>
      <c r="DH651" s="43">
        <f t="shared" si="509"/>
        <v>1.0373566490548982</v>
      </c>
      <c r="DI651" s="43">
        <f t="shared" si="509"/>
        <v>21.694968958161137</v>
      </c>
      <c r="DJ651" s="51">
        <f t="shared" si="510"/>
        <v>11.85035196255642</v>
      </c>
      <c r="DL651" s="40">
        <f t="shared" si="554"/>
        <v>648</v>
      </c>
      <c r="DM651" s="58">
        <f t="shared" si="552"/>
        <v>214.89858752468251</v>
      </c>
      <c r="DN651" s="57" t="str">
        <f t="shared" si="553"/>
        <v>Santo Antônio do Monte</v>
      </c>
    </row>
    <row r="652" spans="1:118" x14ac:dyDescent="0.3">
      <c r="A652" s="12">
        <v>315590</v>
      </c>
      <c r="B652" s="12" t="s">
        <v>29</v>
      </c>
      <c r="C652" s="12" t="s">
        <v>28</v>
      </c>
      <c r="D652" s="27" t="s">
        <v>671</v>
      </c>
      <c r="E652" s="13">
        <v>4639</v>
      </c>
      <c r="F652" s="14">
        <v>18.68</v>
      </c>
      <c r="G652" s="14">
        <v>46.95</v>
      </c>
      <c r="H652" s="15">
        <v>866.5652</v>
      </c>
      <c r="I652" s="15">
        <v>2178.0105000000003</v>
      </c>
      <c r="J652" s="15">
        <v>60.2166</v>
      </c>
      <c r="K652" s="13">
        <v>5069</v>
      </c>
      <c r="L652" s="14">
        <v>6.76</v>
      </c>
      <c r="M652" s="14">
        <v>29.81</v>
      </c>
      <c r="N652" s="15">
        <v>342.66439999999994</v>
      </c>
      <c r="O652" s="15">
        <v>1511.0689</v>
      </c>
      <c r="P652" s="15">
        <v>32.671799999999998</v>
      </c>
      <c r="Q652" s="13">
        <v>5243</v>
      </c>
      <c r="R652" s="14">
        <v>4.6399999999999997</v>
      </c>
      <c r="S652" s="14">
        <v>17.989999999999998</v>
      </c>
      <c r="T652" s="15">
        <v>243.27519999999998</v>
      </c>
      <c r="U652" s="14">
        <v>943.21569999999986</v>
      </c>
      <c r="V652" s="14">
        <v>40.911999999999999</v>
      </c>
      <c r="W652" s="14">
        <v>0.56999999999999995</v>
      </c>
      <c r="X652" s="14">
        <v>0.56000000000000005</v>
      </c>
      <c r="Y652" s="14">
        <v>0.51</v>
      </c>
      <c r="Z652" s="14">
        <v>108.4769</v>
      </c>
      <c r="AA652" s="14">
        <v>102.3657</v>
      </c>
      <c r="AB652" s="14">
        <v>103.1593</v>
      </c>
      <c r="AC652" s="14">
        <v>13604.317999999999</v>
      </c>
      <c r="AD652" s="14">
        <v>50856.131000000001</v>
      </c>
      <c r="AE652" s="14">
        <v>2656.5745000000002</v>
      </c>
      <c r="AF652" s="14">
        <v>9243.2099999999991</v>
      </c>
      <c r="AG652" s="14">
        <v>5121</v>
      </c>
      <c r="AH652" s="14">
        <v>5502</v>
      </c>
      <c r="AI652" s="14">
        <v>65.971699999999998</v>
      </c>
      <c r="AJ652" s="14">
        <v>49.567</v>
      </c>
      <c r="AK652" s="14">
        <v>0.47</v>
      </c>
      <c r="AL652" s="14">
        <v>0.247</v>
      </c>
      <c r="AM652" s="14">
        <v>0.72699999999999998</v>
      </c>
      <c r="AN652" s="14">
        <v>0.57799999999999996</v>
      </c>
      <c r="AO652" s="14">
        <v>0.59299999999999997</v>
      </c>
      <c r="AP652" s="14">
        <v>0.42299999999999999</v>
      </c>
      <c r="AQ652" s="14">
        <v>0.77600000000000002</v>
      </c>
      <c r="AR652" s="14">
        <v>0.63400000000000001</v>
      </c>
      <c r="AS652" s="14">
        <v>0.67900000000000005</v>
      </c>
      <c r="AT652" s="14">
        <v>0.55700000000000005</v>
      </c>
      <c r="AU652" s="14">
        <v>0.84699999999999998</v>
      </c>
      <c r="AV652" s="14">
        <v>0.66500000000000004</v>
      </c>
      <c r="AW652" s="14">
        <v>10222</v>
      </c>
      <c r="AX652" s="14">
        <v>1713</v>
      </c>
      <c r="AY652" s="14">
        <v>18162</v>
      </c>
      <c r="AZ652" s="14">
        <v>19470</v>
      </c>
      <c r="BA652" s="56">
        <f t="shared" si="508"/>
        <v>0.2062259164363387</v>
      </c>
      <c r="BB652" s="56">
        <f t="shared" si="508"/>
        <v>3.4559283394193716E-2</v>
      </c>
      <c r="BC652" s="56">
        <f t="shared" si="508"/>
        <v>0.36641313777311518</v>
      </c>
      <c r="BD652" s="56">
        <f t="shared" si="508"/>
        <v>0.39280166239635239</v>
      </c>
      <c r="BE652" s="54"/>
      <c r="BG652" s="36">
        <f t="shared" si="511"/>
        <v>0.81494910604354742</v>
      </c>
      <c r="BH652" s="36">
        <f t="shared" si="512"/>
        <v>8.9832011235866926E-2</v>
      </c>
      <c r="BI652" s="36">
        <f t="shared" si="513"/>
        <v>0.2862067409055431</v>
      </c>
      <c r="BJ652" s="36">
        <f t="shared" si="514"/>
        <v>0.76317023915934035</v>
      </c>
      <c r="BK652" s="36">
        <f t="shared" si="515"/>
        <v>0.72371723643784669</v>
      </c>
      <c r="BL652" s="36">
        <f t="shared" si="516"/>
        <v>8.9830816361339078E-2</v>
      </c>
      <c r="BM652" s="36">
        <f t="shared" si="517"/>
        <v>2.5000000000000044E-3</v>
      </c>
      <c r="BN652" s="36">
        <f t="shared" si="518"/>
        <v>3.0778701138811356E-4</v>
      </c>
      <c r="BO652" s="36">
        <f t="shared" si="519"/>
        <v>0</v>
      </c>
      <c r="BP652" s="36">
        <f t="shared" si="520"/>
        <v>2.4999912423819717E-3</v>
      </c>
      <c r="BQ652" s="36">
        <f t="shared" si="521"/>
        <v>3.0776751535279616E-4</v>
      </c>
      <c r="BR652" s="36">
        <f t="shared" si="522"/>
        <v>0</v>
      </c>
      <c r="BS652" s="36">
        <f t="shared" si="523"/>
        <v>0.91794289505350068</v>
      </c>
      <c r="BT652" s="36">
        <f t="shared" si="524"/>
        <v>0.97980327979560511</v>
      </c>
      <c r="BU652" s="36">
        <f t="shared" si="525"/>
        <v>0.38555850363922106</v>
      </c>
      <c r="BV652" s="36">
        <f t="shared" si="526"/>
        <v>0.79668846104607349</v>
      </c>
      <c r="BW652" s="36">
        <f t="shared" si="527"/>
        <v>0.79111735084460055</v>
      </c>
      <c r="BX652" s="36">
        <f t="shared" si="528"/>
        <v>0.81996192484611219</v>
      </c>
      <c r="BY652" s="36">
        <f t="shared" si="529"/>
        <v>0.38555848406624921</v>
      </c>
      <c r="BZ652" s="36">
        <f t="shared" si="530"/>
        <v>0.79668843229942032</v>
      </c>
      <c r="CA652" s="36">
        <f t="shared" si="531"/>
        <v>2.1765158465988379E-3</v>
      </c>
      <c r="CB652" s="36">
        <f t="shared" si="532"/>
        <v>1.3155021132822053E-2</v>
      </c>
      <c r="CC652" s="36">
        <f t="shared" si="533"/>
        <v>4.7958502466985992E-5</v>
      </c>
      <c r="CD652" s="36">
        <f t="shared" si="534"/>
        <v>9.1212107562722476E-4</v>
      </c>
      <c r="CE652" s="36">
        <f t="shared" si="535"/>
        <v>1.8964620187304916E-3</v>
      </c>
      <c r="CF652" s="36">
        <f t="shared" si="536"/>
        <v>1.1576670405383757E-2</v>
      </c>
      <c r="CG652" s="36">
        <f t="shared" si="537"/>
        <v>1.9536011650566896E-4</v>
      </c>
      <c r="CH652" s="36">
        <f t="shared" si="538"/>
        <v>3.9307789821248234E-5</v>
      </c>
      <c r="CI652" s="36">
        <f t="shared" si="539"/>
        <v>7.20897116411534E-3</v>
      </c>
      <c r="CJ652" s="36">
        <f t="shared" si="540"/>
        <v>2.5967575119756135E-2</v>
      </c>
      <c r="CK652" s="36">
        <f t="shared" si="541"/>
        <v>9.5434337510276956E-4</v>
      </c>
      <c r="CL652" s="36">
        <f t="shared" si="542"/>
        <v>3.2191539660982689E-3</v>
      </c>
      <c r="CM652" s="36">
        <f t="shared" si="543"/>
        <v>0.31094366781280258</v>
      </c>
      <c r="CN652" s="36">
        <f t="shared" si="544"/>
        <v>0.99900074483711954</v>
      </c>
      <c r="CO652" s="36">
        <f t="shared" si="545"/>
        <v>0.97034292151323154</v>
      </c>
      <c r="CP652" s="36">
        <f t="shared" si="546"/>
        <v>0.81676774827087917</v>
      </c>
      <c r="CQ652" s="36">
        <f t="shared" si="547"/>
        <v>1802.2312251453147</v>
      </c>
      <c r="CR652" s="36">
        <f t="shared" si="548"/>
        <v>0.90423277291094706</v>
      </c>
      <c r="CS652" s="36">
        <f t="shared" si="549"/>
        <v>0.21855954957729554</v>
      </c>
      <c r="CT652" s="36">
        <f t="shared" si="550"/>
        <v>71.470238848966048</v>
      </c>
      <c r="CU652" s="36"/>
      <c r="CV652" s="42" t="str">
        <f t="shared" si="551"/>
        <v>Rio Preto</v>
      </c>
      <c r="CW652" s="43">
        <f t="shared" si="509"/>
        <v>8.9832011235866926E-2</v>
      </c>
      <c r="CX652" s="43">
        <f t="shared" si="509"/>
        <v>0.2862067409055431</v>
      </c>
      <c r="CY652" s="43">
        <f t="shared" si="509"/>
        <v>0</v>
      </c>
      <c r="CZ652" s="43">
        <f t="shared" si="509"/>
        <v>0.79668846104607349</v>
      </c>
      <c r="DA652" s="43">
        <f t="shared" si="509"/>
        <v>0.81996192484611219</v>
      </c>
      <c r="DB652" s="43">
        <f t="shared" si="509"/>
        <v>7.20897116411534E-3</v>
      </c>
      <c r="DC652" s="43">
        <f t="shared" si="509"/>
        <v>2.5967575119756135E-2</v>
      </c>
      <c r="DD652" s="43">
        <f t="shared" si="509"/>
        <v>9.5434337510276956E-4</v>
      </c>
      <c r="DE652" s="43">
        <f t="shared" si="509"/>
        <v>3.2191539660982689E-3</v>
      </c>
      <c r="DF652" s="43">
        <f t="shared" si="509"/>
        <v>1802.2312251453147</v>
      </c>
      <c r="DG652" s="43">
        <f t="shared" si="509"/>
        <v>0.90423277291094706</v>
      </c>
      <c r="DH652" s="43">
        <f t="shared" si="509"/>
        <v>0.21855954957729554</v>
      </c>
      <c r="DI652" s="43">
        <f t="shared" si="509"/>
        <v>71.470238848966048</v>
      </c>
      <c r="DJ652" s="51">
        <f t="shared" si="510"/>
        <v>144.37340734603291</v>
      </c>
      <c r="DL652" s="40">
        <f t="shared" si="554"/>
        <v>649</v>
      </c>
      <c r="DM652" s="58">
        <f t="shared" si="552"/>
        <v>215.68058449798247</v>
      </c>
      <c r="DN652" s="57" t="str">
        <f t="shared" si="553"/>
        <v>Unaí</v>
      </c>
    </row>
    <row r="653" spans="1:118" x14ac:dyDescent="0.3">
      <c r="A653" s="12">
        <v>315600</v>
      </c>
      <c r="B653" s="12" t="s">
        <v>29</v>
      </c>
      <c r="C653" s="12" t="s">
        <v>28</v>
      </c>
      <c r="D653" s="27" t="s">
        <v>668</v>
      </c>
      <c r="E653" s="13">
        <v>15620</v>
      </c>
      <c r="F653" s="14">
        <v>40.46</v>
      </c>
      <c r="G653" s="14">
        <v>71.11</v>
      </c>
      <c r="H653" s="15">
        <v>6319.8519999999999</v>
      </c>
      <c r="I653" s="15">
        <v>11107.382</v>
      </c>
      <c r="J653" s="15">
        <v>130.4263</v>
      </c>
      <c r="K653" s="13">
        <v>14755</v>
      </c>
      <c r="L653" s="14">
        <v>30.31</v>
      </c>
      <c r="M653" s="14">
        <v>56.35</v>
      </c>
      <c r="N653" s="15">
        <v>4472.2404999999999</v>
      </c>
      <c r="O653" s="15">
        <v>8314.4424999999992</v>
      </c>
      <c r="P653" s="15">
        <v>146.4913</v>
      </c>
      <c r="Q653" s="13">
        <v>13548</v>
      </c>
      <c r="R653" s="14">
        <v>22.5</v>
      </c>
      <c r="S653" s="14">
        <v>44.86</v>
      </c>
      <c r="T653" s="15">
        <v>3048.3</v>
      </c>
      <c r="U653" s="14">
        <v>6077.6328000000003</v>
      </c>
      <c r="V653" s="14">
        <v>198.3879</v>
      </c>
      <c r="W653" s="14">
        <v>0.49</v>
      </c>
      <c r="X653" s="14">
        <v>0.56000000000000005</v>
      </c>
      <c r="Y653" s="14">
        <v>0.56000000000000005</v>
      </c>
      <c r="Z653" s="14">
        <v>93.252099999999999</v>
      </c>
      <c r="AA653" s="14">
        <v>102.3657</v>
      </c>
      <c r="AB653" s="14">
        <v>113.273</v>
      </c>
      <c r="AC653" s="14">
        <v>22901.505000000001</v>
      </c>
      <c r="AD653" s="14">
        <v>92750.385999999999</v>
      </c>
      <c r="AE653" s="14">
        <v>1531.9757</v>
      </c>
      <c r="AF653" s="14">
        <v>6782.97</v>
      </c>
      <c r="AG653" s="14">
        <v>14949</v>
      </c>
      <c r="AH653" s="14">
        <v>13674</v>
      </c>
      <c r="AI653" s="14">
        <v>38.0441</v>
      </c>
      <c r="AJ653" s="14">
        <v>36.373899999999999</v>
      </c>
      <c r="AK653" s="14">
        <v>0.25800000000000001</v>
      </c>
      <c r="AL653" s="14">
        <v>6.0999999999999999E-2</v>
      </c>
      <c r="AM653" s="14">
        <v>0.621</v>
      </c>
      <c r="AN653" s="14">
        <v>0.45300000000000001</v>
      </c>
      <c r="AO653" s="14">
        <v>0.439</v>
      </c>
      <c r="AP653" s="14">
        <v>0.23</v>
      </c>
      <c r="AQ653" s="14">
        <v>0.69699999999999995</v>
      </c>
      <c r="AR653" s="14">
        <v>0.52700000000000002</v>
      </c>
      <c r="AS653" s="14">
        <v>0.55800000000000005</v>
      </c>
      <c r="AT653" s="14">
        <v>0.38900000000000001</v>
      </c>
      <c r="AU653" s="14">
        <v>0.78700000000000003</v>
      </c>
      <c r="AV653" s="14">
        <v>0.56599999999999995</v>
      </c>
      <c r="AW653" s="14">
        <v>15662</v>
      </c>
      <c r="AX653" s="14">
        <v>3548</v>
      </c>
      <c r="AY653" s="14">
        <v>28228</v>
      </c>
      <c r="AZ653" s="14">
        <v>43024</v>
      </c>
      <c r="BA653" s="56">
        <f t="shared" si="508"/>
        <v>0.17313347040746391</v>
      </c>
      <c r="BB653" s="56">
        <f t="shared" si="508"/>
        <v>3.9220888328801044E-2</v>
      </c>
      <c r="BC653" s="56">
        <f t="shared" si="508"/>
        <v>0.31204262563286239</v>
      </c>
      <c r="BD653" s="56">
        <f t="shared" si="508"/>
        <v>0.47560301563087265</v>
      </c>
      <c r="BE653" s="54"/>
      <c r="BG653" s="36">
        <f t="shared" si="511"/>
        <v>0.56054010750001004</v>
      </c>
      <c r="BH653" s="36">
        <f t="shared" si="512"/>
        <v>28.116729044559008</v>
      </c>
      <c r="BI653" s="36">
        <f t="shared" si="513"/>
        <v>7.9955765355449655</v>
      </c>
      <c r="BJ653" s="36">
        <f t="shared" si="514"/>
        <v>0.34090683950508138</v>
      </c>
      <c r="BK653" s="36">
        <f t="shared" si="515"/>
        <v>1.4503294644432284E-3</v>
      </c>
      <c r="BL653" s="36">
        <f t="shared" si="516"/>
        <v>28.116616081542951</v>
      </c>
      <c r="BM653" s="36">
        <f t="shared" si="517"/>
        <v>3.3611111111111119E-2</v>
      </c>
      <c r="BN653" s="36">
        <f t="shared" si="518"/>
        <v>3.0778701138811356E-4</v>
      </c>
      <c r="BO653" s="36">
        <f t="shared" si="519"/>
        <v>9.6116878123798724E-3</v>
      </c>
      <c r="BP653" s="36">
        <f t="shared" si="520"/>
        <v>3.3610993369801993E-2</v>
      </c>
      <c r="BQ653" s="36">
        <f t="shared" si="521"/>
        <v>3.0776751535279616E-4</v>
      </c>
      <c r="BR653" s="36">
        <f t="shared" si="522"/>
        <v>9.6117698050194877E-3</v>
      </c>
      <c r="BS653" s="36">
        <f t="shared" si="523"/>
        <v>0.8638854479182746</v>
      </c>
      <c r="BT653" s="36">
        <f t="shared" si="524"/>
        <v>0.96332040536234831</v>
      </c>
      <c r="BU653" s="36">
        <f t="shared" si="525"/>
        <v>0.61058986191128095</v>
      </c>
      <c r="BV653" s="36">
        <f t="shared" si="526"/>
        <v>0.84854925535623227</v>
      </c>
      <c r="BW653" s="36">
        <f t="shared" si="527"/>
        <v>0.45870924644322197</v>
      </c>
      <c r="BX653" s="36">
        <f t="shared" si="528"/>
        <v>0.58550760842359495</v>
      </c>
      <c r="BY653" s="36">
        <f t="shared" si="529"/>
        <v>0.61059003480791274</v>
      </c>
      <c r="BZ653" s="36">
        <f t="shared" si="530"/>
        <v>0.84854918078490316</v>
      </c>
      <c r="CA653" s="36">
        <f t="shared" si="531"/>
        <v>0.2272175569535361</v>
      </c>
      <c r="CB653" s="36">
        <f t="shared" si="532"/>
        <v>0.61052658624632272</v>
      </c>
      <c r="CC653" s="36">
        <f t="shared" si="533"/>
        <v>1.9568987346628708E-2</v>
      </c>
      <c r="CD653" s="36">
        <f t="shared" si="534"/>
        <v>5.7567789739200917E-2</v>
      </c>
      <c r="CE653" s="36">
        <f t="shared" si="535"/>
        <v>8.5226326742976033E-2</v>
      </c>
      <c r="CF653" s="36">
        <f t="shared" si="536"/>
        <v>0.26498602431946439</v>
      </c>
      <c r="CG653" s="36">
        <f t="shared" si="537"/>
        <v>1.3077825980958073E-2</v>
      </c>
      <c r="CH653" s="36">
        <f t="shared" si="538"/>
        <v>3.026945489922464E-2</v>
      </c>
      <c r="CI653" s="36">
        <f t="shared" si="539"/>
        <v>6.1493305047187918E-2</v>
      </c>
      <c r="CJ653" s="36">
        <f t="shared" si="540"/>
        <v>0.17152571127885038</v>
      </c>
      <c r="CK653" s="36">
        <f t="shared" si="541"/>
        <v>9.9086762773015428E-3</v>
      </c>
      <c r="CL653" s="36">
        <f t="shared" si="542"/>
        <v>3.8873296111865623E-2</v>
      </c>
      <c r="CM653" s="36">
        <f t="shared" si="543"/>
        <v>0.10381073728160456</v>
      </c>
      <c r="CN653" s="36">
        <f t="shared" si="544"/>
        <v>0.99793087677391368</v>
      </c>
      <c r="CO653" s="36">
        <f t="shared" si="545"/>
        <v>0.95409823026152396</v>
      </c>
      <c r="CP653" s="36">
        <f t="shared" si="546"/>
        <v>0.61986528791777373</v>
      </c>
      <c r="CQ653" s="36">
        <f t="shared" si="547"/>
        <v>1258.8284296269871</v>
      </c>
      <c r="CR653" s="36">
        <f t="shared" si="548"/>
        <v>0.89168387734219379</v>
      </c>
      <c r="CS653" s="36">
        <f t="shared" si="549"/>
        <v>6.2373474863147968E-2</v>
      </c>
      <c r="CT653" s="36">
        <f t="shared" si="550"/>
        <v>109.13734812412267</v>
      </c>
      <c r="CU653" s="36"/>
      <c r="CV653" s="42" t="str">
        <f t="shared" si="551"/>
        <v>Rio Vermelho</v>
      </c>
      <c r="CW653" s="43">
        <f t="shared" si="509"/>
        <v>28.116729044559008</v>
      </c>
      <c r="CX653" s="43">
        <f t="shared" si="509"/>
        <v>7.9955765355449655</v>
      </c>
      <c r="CY653" s="43">
        <f t="shared" si="509"/>
        <v>9.6116878123798724E-3</v>
      </c>
      <c r="CZ653" s="43">
        <f t="shared" si="509"/>
        <v>0.84854925535623227</v>
      </c>
      <c r="DA653" s="43">
        <f t="shared" si="509"/>
        <v>0.58550760842359495</v>
      </c>
      <c r="DB653" s="43">
        <f t="shared" si="509"/>
        <v>6.1493305047187918E-2</v>
      </c>
      <c r="DC653" s="43">
        <f t="shared" si="509"/>
        <v>0.17152571127885038</v>
      </c>
      <c r="DD653" s="43">
        <f t="shared" si="509"/>
        <v>9.9086762773015428E-3</v>
      </c>
      <c r="DE653" s="43">
        <f t="shared" si="509"/>
        <v>3.8873296111865623E-2</v>
      </c>
      <c r="DF653" s="43">
        <f t="shared" si="509"/>
        <v>1258.8284296269871</v>
      </c>
      <c r="DG653" s="43">
        <f t="shared" si="509"/>
        <v>0.89168387734219379</v>
      </c>
      <c r="DH653" s="43">
        <f t="shared" si="509"/>
        <v>6.2373474863147968E-2</v>
      </c>
      <c r="DI653" s="43">
        <f t="shared" si="509"/>
        <v>109.13734812412267</v>
      </c>
      <c r="DJ653" s="51">
        <f t="shared" si="510"/>
        <v>108.21212386336357</v>
      </c>
      <c r="DL653" s="40">
        <f t="shared" si="554"/>
        <v>650</v>
      </c>
      <c r="DM653" s="58">
        <f t="shared" si="552"/>
        <v>215.93651933175613</v>
      </c>
      <c r="DN653" s="57" t="str">
        <f t="shared" si="553"/>
        <v>Sacramento</v>
      </c>
    </row>
    <row r="654" spans="1:118" x14ac:dyDescent="0.3">
      <c r="A654" s="12">
        <v>315610</v>
      </c>
      <c r="B654" s="12" t="s">
        <v>29</v>
      </c>
      <c r="C654" s="12" t="s">
        <v>28</v>
      </c>
      <c r="D654" s="27" t="s">
        <v>672</v>
      </c>
      <c r="E654" s="13">
        <v>5729</v>
      </c>
      <c r="F654" s="14">
        <v>22.85</v>
      </c>
      <c r="G654" s="14">
        <v>55.34</v>
      </c>
      <c r="H654" s="15">
        <v>1309.0765000000001</v>
      </c>
      <c r="I654" s="15">
        <v>3170.4286000000002</v>
      </c>
      <c r="J654" s="15">
        <v>73.659000000000006</v>
      </c>
      <c r="K654" s="13">
        <v>5402</v>
      </c>
      <c r="L654" s="14">
        <v>9</v>
      </c>
      <c r="M654" s="14">
        <v>33.21</v>
      </c>
      <c r="N654" s="15">
        <v>486.18</v>
      </c>
      <c r="O654" s="15">
        <v>1794.0042000000001</v>
      </c>
      <c r="P654" s="15">
        <v>43.497900000000001</v>
      </c>
      <c r="Q654" s="13">
        <v>4925</v>
      </c>
      <c r="R654" s="14">
        <v>1.89</v>
      </c>
      <c r="S654" s="14">
        <v>11.96</v>
      </c>
      <c r="T654" s="15">
        <v>93.082499999999996</v>
      </c>
      <c r="U654" s="14">
        <v>589.03000000000009</v>
      </c>
      <c r="V654" s="14">
        <v>16.6646</v>
      </c>
      <c r="W654" s="14">
        <v>0.47</v>
      </c>
      <c r="X654" s="14">
        <v>0.46</v>
      </c>
      <c r="Y654" s="14">
        <v>0.44</v>
      </c>
      <c r="Z654" s="14">
        <v>89.445899999999995</v>
      </c>
      <c r="AA654" s="14">
        <v>84.086100000000002</v>
      </c>
      <c r="AB654" s="14">
        <v>89.000200000000007</v>
      </c>
      <c r="AC654" s="14">
        <v>14546.745000000001</v>
      </c>
      <c r="AD654" s="14">
        <v>47681.366999999998</v>
      </c>
      <c r="AE654" s="14">
        <v>2675.0174999999999</v>
      </c>
      <c r="AF654" s="14">
        <v>9687.4</v>
      </c>
      <c r="AG654" s="14">
        <v>5438</v>
      </c>
      <c r="AH654" s="14">
        <v>4922</v>
      </c>
      <c r="AI654" s="14">
        <v>66.429699999999997</v>
      </c>
      <c r="AJ654" s="14">
        <v>51.948999999999998</v>
      </c>
      <c r="AK654" s="14">
        <v>0.40699999999999997</v>
      </c>
      <c r="AL654" s="14">
        <v>0.218</v>
      </c>
      <c r="AM654" s="14">
        <v>0.61199999999999999</v>
      </c>
      <c r="AN654" s="14">
        <v>0.50600000000000001</v>
      </c>
      <c r="AO654" s="14">
        <v>0.53</v>
      </c>
      <c r="AP654" s="14">
        <v>0.36699999999999999</v>
      </c>
      <c r="AQ654" s="14">
        <v>0.71299999999999997</v>
      </c>
      <c r="AR654" s="14">
        <v>0.56999999999999995</v>
      </c>
      <c r="AS654" s="14">
        <v>0.65300000000000002</v>
      </c>
      <c r="AT654" s="14">
        <v>0.52600000000000002</v>
      </c>
      <c r="AU654" s="14">
        <v>0.81499999999999995</v>
      </c>
      <c r="AV654" s="14">
        <v>0.64900000000000002</v>
      </c>
      <c r="AW654" s="14">
        <v>7754</v>
      </c>
      <c r="AX654" s="14">
        <v>5478</v>
      </c>
      <c r="AY654" s="14">
        <v>15280</v>
      </c>
      <c r="AZ654" s="14">
        <v>17457</v>
      </c>
      <c r="BA654" s="56">
        <f t="shared" si="508"/>
        <v>0.16867889229698274</v>
      </c>
      <c r="BB654" s="56">
        <f t="shared" si="508"/>
        <v>0.11916726489590811</v>
      </c>
      <c r="BC654" s="56">
        <f t="shared" si="508"/>
        <v>0.33239792033761884</v>
      </c>
      <c r="BD654" s="56">
        <f t="shared" si="508"/>
        <v>0.3797559224694903</v>
      </c>
      <c r="BE654" s="54"/>
      <c r="BG654" s="36">
        <f t="shared" si="511"/>
        <v>0.82563398480694317</v>
      </c>
      <c r="BH654" s="36">
        <f t="shared" si="512"/>
        <v>0.22145328719723184</v>
      </c>
      <c r="BI654" s="36">
        <f t="shared" si="513"/>
        <v>4.1934093582919184E-4</v>
      </c>
      <c r="BJ654" s="36">
        <f t="shared" si="514"/>
        <v>0.90560932181576037</v>
      </c>
      <c r="BK654" s="36">
        <f t="shared" si="515"/>
        <v>0.82223775551581268</v>
      </c>
      <c r="BL654" s="36">
        <f t="shared" si="516"/>
        <v>0.22145363896066861</v>
      </c>
      <c r="BM654" s="36">
        <f t="shared" si="517"/>
        <v>4.6944444444444448E-2</v>
      </c>
      <c r="BN654" s="36">
        <f t="shared" si="518"/>
        <v>3.7242228377962427E-2</v>
      </c>
      <c r="BO654" s="36">
        <f t="shared" si="519"/>
        <v>1.8838908112264501E-2</v>
      </c>
      <c r="BP654" s="36">
        <f t="shared" si="520"/>
        <v>4.694427999583918E-2</v>
      </c>
      <c r="BQ654" s="36">
        <f t="shared" si="521"/>
        <v>3.7242091903679019E-2</v>
      </c>
      <c r="BR654" s="36">
        <f t="shared" si="522"/>
        <v>1.8838855935277583E-2</v>
      </c>
      <c r="BS654" s="36">
        <f t="shared" si="523"/>
        <v>0.91238854677952907</v>
      </c>
      <c r="BT654" s="36">
        <f t="shared" si="524"/>
        <v>0.98105805817974179</v>
      </c>
      <c r="BU654" s="36">
        <f t="shared" si="525"/>
        <v>0.38229729383475242</v>
      </c>
      <c r="BV654" s="36">
        <f t="shared" si="526"/>
        <v>0.78749938996618962</v>
      </c>
      <c r="BW654" s="36">
        <f t="shared" si="527"/>
        <v>0.77899048815180405</v>
      </c>
      <c r="BX654" s="36">
        <f t="shared" si="528"/>
        <v>0.83809901346808624</v>
      </c>
      <c r="BY654" s="36">
        <f t="shared" si="529"/>
        <v>0.38229728742779368</v>
      </c>
      <c r="BZ654" s="36">
        <f t="shared" si="530"/>
        <v>0.78749929322459478</v>
      </c>
      <c r="CA654" s="36">
        <f t="shared" si="531"/>
        <v>3.0430077885529285E-2</v>
      </c>
      <c r="CB654" s="36">
        <f t="shared" si="532"/>
        <v>4.7802571909405095E-2</v>
      </c>
      <c r="CC654" s="36">
        <f t="shared" si="533"/>
        <v>2.3211915194020914E-2</v>
      </c>
      <c r="CD654" s="36">
        <f t="shared" si="534"/>
        <v>2.2803026890680585E-2</v>
      </c>
      <c r="CE654" s="36">
        <f t="shared" si="535"/>
        <v>2.107180020811654E-2</v>
      </c>
      <c r="CF654" s="36">
        <f t="shared" si="536"/>
        <v>5.0957823710587699E-2</v>
      </c>
      <c r="CG654" s="36">
        <f t="shared" si="537"/>
        <v>8.8412561816946112E-3</v>
      </c>
      <c r="CH654" s="36">
        <f t="shared" si="538"/>
        <v>1.1359951258340646E-2</v>
      </c>
      <c r="CI654" s="36">
        <f t="shared" si="539"/>
        <v>1.4387064900719971E-2</v>
      </c>
      <c r="CJ654" s="36">
        <f t="shared" si="540"/>
        <v>4.3193859776455235E-2</v>
      </c>
      <c r="CK654" s="36">
        <f t="shared" si="541"/>
        <v>4.5570223439406476E-3</v>
      </c>
      <c r="CL654" s="36">
        <f t="shared" si="542"/>
        <v>6.3095417735526214E-3</v>
      </c>
      <c r="CM654" s="36">
        <f t="shared" si="543"/>
        <v>0.44146814446906846</v>
      </c>
      <c r="CN654" s="36">
        <f t="shared" si="544"/>
        <v>0.99680623891414999</v>
      </c>
      <c r="CO654" s="36">
        <f t="shared" si="545"/>
        <v>0.9750191957936547</v>
      </c>
      <c r="CP654" s="36">
        <f t="shared" si="546"/>
        <v>0.83485335405528394</v>
      </c>
      <c r="CQ654" s="36">
        <f t="shared" si="547"/>
        <v>1193.1064713435419</v>
      </c>
      <c r="CR654" s="36">
        <f t="shared" si="548"/>
        <v>0.69011778405948365</v>
      </c>
      <c r="CS654" s="36">
        <f t="shared" si="549"/>
        <v>0.10974036111600687</v>
      </c>
      <c r="CT654" s="36">
        <f t="shared" si="550"/>
        <v>66.259933885178825</v>
      </c>
      <c r="CU654" s="36"/>
      <c r="CV654" s="42" t="str">
        <f t="shared" si="551"/>
        <v>Ritápolis</v>
      </c>
      <c r="CW654" s="43">
        <f t="shared" si="509"/>
        <v>0.22145328719723184</v>
      </c>
      <c r="CX654" s="43">
        <f t="shared" si="509"/>
        <v>4.1934093582919184E-4</v>
      </c>
      <c r="CY654" s="43">
        <f t="shared" si="509"/>
        <v>1.8838908112264501E-2</v>
      </c>
      <c r="CZ654" s="43">
        <f t="shared" si="509"/>
        <v>0.78749938996618962</v>
      </c>
      <c r="DA654" s="43">
        <f t="shared" si="509"/>
        <v>0.83809901346808624</v>
      </c>
      <c r="DB654" s="43">
        <f t="shared" si="509"/>
        <v>1.4387064900719971E-2</v>
      </c>
      <c r="DC654" s="43">
        <f t="shared" si="509"/>
        <v>4.3193859776455235E-2</v>
      </c>
      <c r="DD654" s="43">
        <f t="shared" si="509"/>
        <v>4.5570223439406476E-3</v>
      </c>
      <c r="DE654" s="43">
        <f t="shared" si="509"/>
        <v>6.3095417735526214E-3</v>
      </c>
      <c r="DF654" s="43">
        <f t="shared" si="509"/>
        <v>1193.1064713435419</v>
      </c>
      <c r="DG654" s="43">
        <f t="shared" si="509"/>
        <v>0.69011778405948365</v>
      </c>
      <c r="DH654" s="43">
        <f t="shared" si="509"/>
        <v>0.10974036111600687</v>
      </c>
      <c r="DI654" s="43">
        <f t="shared" si="509"/>
        <v>66.259933885178825</v>
      </c>
      <c r="DJ654" s="51">
        <f t="shared" si="510"/>
        <v>97.084693907874666</v>
      </c>
      <c r="DL654" s="40">
        <f t="shared" si="554"/>
        <v>651</v>
      </c>
      <c r="DM654" s="58">
        <f t="shared" si="552"/>
        <v>217.59862624173701</v>
      </c>
      <c r="DN654" s="57" t="str">
        <f t="shared" si="553"/>
        <v>Água Boa</v>
      </c>
    </row>
    <row r="655" spans="1:118" x14ac:dyDescent="0.3">
      <c r="A655" s="12">
        <v>315620</v>
      </c>
      <c r="B655" s="12" t="s">
        <v>29</v>
      </c>
      <c r="C655" s="12" t="s">
        <v>28</v>
      </c>
      <c r="D655" s="27" t="s">
        <v>560</v>
      </c>
      <c r="E655" s="13">
        <v>1546</v>
      </c>
      <c r="F655" s="14">
        <v>27.62</v>
      </c>
      <c r="G655" s="14">
        <v>55.78</v>
      </c>
      <c r="H655" s="15">
        <v>427.0052</v>
      </c>
      <c r="I655" s="15">
        <v>862.35879999999997</v>
      </c>
      <c r="J655" s="15">
        <v>89.035499999999999</v>
      </c>
      <c r="K655" s="13">
        <v>1900</v>
      </c>
      <c r="L655" s="14">
        <v>0</v>
      </c>
      <c r="M655" s="14">
        <v>23.01</v>
      </c>
      <c r="N655" s="15">
        <v>0</v>
      </c>
      <c r="O655" s="15">
        <v>437.19000000000005</v>
      </c>
      <c r="P655" s="15">
        <v>0</v>
      </c>
      <c r="Q655" s="13">
        <v>2116</v>
      </c>
      <c r="R655" s="14">
        <v>2.69</v>
      </c>
      <c r="S655" s="14">
        <v>6.51</v>
      </c>
      <c r="T655" s="15">
        <v>56.920400000000001</v>
      </c>
      <c r="U655" s="14">
        <v>137.75159999999997</v>
      </c>
      <c r="V655" s="14">
        <v>23.718399999999999</v>
      </c>
      <c r="W655" s="14">
        <v>0.48</v>
      </c>
      <c r="X655" s="14">
        <v>0.43</v>
      </c>
      <c r="Y655" s="14">
        <v>0.39</v>
      </c>
      <c r="Z655" s="14">
        <v>91.349000000000004</v>
      </c>
      <c r="AA655" s="14">
        <v>78.602199999999996</v>
      </c>
      <c r="AB655" s="14">
        <v>78.886499999999998</v>
      </c>
      <c r="AC655" s="14">
        <v>6000.9939999999997</v>
      </c>
      <c r="AD655" s="14">
        <v>22961.167000000001</v>
      </c>
      <c r="AE655" s="14">
        <v>3173.45</v>
      </c>
      <c r="AF655" s="14">
        <v>10223.14</v>
      </c>
      <c r="AG655" s="14">
        <v>1891</v>
      </c>
      <c r="AH655" s="14">
        <v>2246</v>
      </c>
      <c r="AI655" s="14">
        <v>78.807400000000001</v>
      </c>
      <c r="AJ655" s="14">
        <v>54.821899999999999</v>
      </c>
      <c r="AK655" s="14">
        <v>0.36299999999999999</v>
      </c>
      <c r="AL655" s="14">
        <v>0.13</v>
      </c>
      <c r="AM655" s="14">
        <v>0.71799999999999997</v>
      </c>
      <c r="AN655" s="14">
        <v>0.51400000000000001</v>
      </c>
      <c r="AO655" s="14">
        <v>0.54900000000000004</v>
      </c>
      <c r="AP655" s="14">
        <v>0.35299999999999998</v>
      </c>
      <c r="AQ655" s="14">
        <v>0.78400000000000003</v>
      </c>
      <c r="AR655" s="14">
        <v>0.59799999999999998</v>
      </c>
      <c r="AS655" s="14">
        <v>0.68400000000000005</v>
      </c>
      <c r="AT655" s="14">
        <v>0.56899999999999995</v>
      </c>
      <c r="AU655" s="14">
        <v>0.84899999999999998</v>
      </c>
      <c r="AV655" s="14">
        <v>0.66300000000000003</v>
      </c>
      <c r="AW655" s="14">
        <v>2999</v>
      </c>
      <c r="AX655" s="14">
        <v>1496</v>
      </c>
      <c r="AY655" s="14">
        <v>6677</v>
      </c>
      <c r="AZ655" s="14">
        <v>11221</v>
      </c>
      <c r="BA655" s="56">
        <f t="shared" si="508"/>
        <v>0.13392578037779662</v>
      </c>
      <c r="BB655" s="56">
        <f t="shared" si="508"/>
        <v>6.6806591345509758E-2</v>
      </c>
      <c r="BC655" s="56">
        <f t="shared" si="508"/>
        <v>0.29817353637297372</v>
      </c>
      <c r="BD655" s="56">
        <f t="shared" si="508"/>
        <v>0.5010940919037199</v>
      </c>
      <c r="BE655" s="54"/>
      <c r="BG655" s="36">
        <f t="shared" si="511"/>
        <v>0.92303940411138186</v>
      </c>
      <c r="BH655" s="36">
        <f t="shared" si="512"/>
        <v>6.07615595257711E-2</v>
      </c>
      <c r="BI655" s="36">
        <f t="shared" si="513"/>
        <v>0.19761514403196309</v>
      </c>
      <c r="BJ655" s="36">
        <f t="shared" si="514"/>
        <v>0.94172393490149175</v>
      </c>
      <c r="BK655" s="36">
        <f t="shared" si="515"/>
        <v>0.95687099591932301</v>
      </c>
      <c r="BL655" s="36">
        <f t="shared" si="516"/>
        <v>6.0761805201972947E-2</v>
      </c>
      <c r="BM655" s="36">
        <f t="shared" si="517"/>
        <v>3.999999999999998E-2</v>
      </c>
      <c r="BN655" s="36">
        <f t="shared" si="518"/>
        <v>6.03262542320714E-2</v>
      </c>
      <c r="BO655" s="36">
        <f t="shared" si="519"/>
        <v>5.5363321799307932E-2</v>
      </c>
      <c r="BP655" s="36">
        <f t="shared" si="520"/>
        <v>3.9999859878111457E-2</v>
      </c>
      <c r="BQ655" s="36">
        <f t="shared" si="521"/>
        <v>6.0326204605024039E-2</v>
      </c>
      <c r="BR655" s="36">
        <f t="shared" si="522"/>
        <v>5.5363429134950307E-2</v>
      </c>
      <c r="BS655" s="36">
        <f t="shared" si="523"/>
        <v>0.96337087994494841</v>
      </c>
      <c r="BT655" s="36">
        <f t="shared" si="524"/>
        <v>0.99085581764540265</v>
      </c>
      <c r="BU655" s="36">
        <f t="shared" si="525"/>
        <v>0.29940665942612205</v>
      </c>
      <c r="BV655" s="36">
        <f t="shared" si="526"/>
        <v>0.77648731317211628</v>
      </c>
      <c r="BW655" s="36">
        <f t="shared" si="527"/>
        <v>0.92002064181784593</v>
      </c>
      <c r="BX655" s="36">
        <f t="shared" si="528"/>
        <v>0.92434919057194254</v>
      </c>
      <c r="BY655" s="36">
        <f t="shared" si="529"/>
        <v>0.2994070225436839</v>
      </c>
      <c r="BZ655" s="36">
        <f t="shared" si="530"/>
        <v>0.77648730082554562</v>
      </c>
      <c r="CA655" s="36">
        <f t="shared" si="531"/>
        <v>6.9533303983970327E-2</v>
      </c>
      <c r="CB655" s="36">
        <f t="shared" si="532"/>
        <v>0.28520959391580275</v>
      </c>
      <c r="CC655" s="36">
        <f t="shared" si="533"/>
        <v>3.069344157887128E-5</v>
      </c>
      <c r="CD655" s="36">
        <f t="shared" si="534"/>
        <v>1.8929327507769912E-2</v>
      </c>
      <c r="CE655" s="36">
        <f t="shared" si="535"/>
        <v>1.3113943808532751E-2</v>
      </c>
      <c r="CF655" s="36">
        <f t="shared" si="536"/>
        <v>6.5164948637148598E-2</v>
      </c>
      <c r="CG655" s="36">
        <f t="shared" si="537"/>
        <v>1.4530917756620081E-5</v>
      </c>
      <c r="CH655" s="36">
        <f t="shared" si="538"/>
        <v>3.9307789821247958E-3</v>
      </c>
      <c r="CI655" s="36">
        <f t="shared" si="539"/>
        <v>6.1100980085875452E-3</v>
      </c>
      <c r="CJ655" s="36">
        <f t="shared" si="540"/>
        <v>2.046967992451738E-2</v>
      </c>
      <c r="CK655" s="36">
        <f t="shared" si="541"/>
        <v>8.181956233734314E-4</v>
      </c>
      <c r="CL655" s="36">
        <f t="shared" si="542"/>
        <v>3.5491172476233429E-3</v>
      </c>
      <c r="CM655" s="36">
        <f t="shared" si="543"/>
        <v>0.75726977726769096</v>
      </c>
      <c r="CN655" s="36">
        <f t="shared" si="544"/>
        <v>0.99912730119412207</v>
      </c>
      <c r="CO655" s="36">
        <f t="shared" si="545"/>
        <v>0.98904510721011074</v>
      </c>
      <c r="CP655" s="36">
        <f t="shared" si="546"/>
        <v>0.89213716649929509</v>
      </c>
      <c r="CQ655" s="36">
        <f t="shared" si="547"/>
        <v>740.85992122547975</v>
      </c>
      <c r="CR655" s="36">
        <f t="shared" si="548"/>
        <v>0.81921878381884461</v>
      </c>
      <c r="CS655" s="36">
        <f t="shared" si="549"/>
        <v>3.7713796602323907E-2</v>
      </c>
      <c r="CT655" s="36">
        <f t="shared" si="550"/>
        <v>122.33256172044044</v>
      </c>
      <c r="CU655" s="36"/>
      <c r="CV655" s="42" t="str">
        <f t="shared" si="551"/>
        <v>Rochedo de Minas</v>
      </c>
      <c r="CW655" s="43">
        <f t="shared" si="509"/>
        <v>6.07615595257711E-2</v>
      </c>
      <c r="CX655" s="43">
        <f t="shared" si="509"/>
        <v>0.19761514403196309</v>
      </c>
      <c r="CY655" s="43">
        <f t="shared" si="509"/>
        <v>5.5363321799307932E-2</v>
      </c>
      <c r="CZ655" s="43">
        <f t="shared" si="509"/>
        <v>0.77648731317211628</v>
      </c>
      <c r="DA655" s="43">
        <f t="shared" si="509"/>
        <v>0.92434919057194254</v>
      </c>
      <c r="DB655" s="43">
        <f t="shared" si="509"/>
        <v>6.1100980085875452E-3</v>
      </c>
      <c r="DC655" s="43">
        <f t="shared" si="509"/>
        <v>2.046967992451738E-2</v>
      </c>
      <c r="DD655" s="43">
        <f t="shared" si="509"/>
        <v>8.181956233734314E-4</v>
      </c>
      <c r="DE655" s="43">
        <f t="shared" si="509"/>
        <v>3.5491172476233429E-3</v>
      </c>
      <c r="DF655" s="43">
        <f t="shared" si="509"/>
        <v>740.85992122547975</v>
      </c>
      <c r="DG655" s="43">
        <f t="shared" si="509"/>
        <v>0.81921878381884461</v>
      </c>
      <c r="DH655" s="43">
        <f t="shared" si="509"/>
        <v>3.7713796602323907E-2</v>
      </c>
      <c r="DI655" s="43">
        <f t="shared" si="509"/>
        <v>122.33256172044044</v>
      </c>
      <c r="DJ655" s="51">
        <f t="shared" si="510"/>
        <v>66.62268762663436</v>
      </c>
      <c r="DL655" s="40">
        <f t="shared" si="554"/>
        <v>652</v>
      </c>
      <c r="DM655" s="58">
        <f t="shared" si="552"/>
        <v>218.27999435783627</v>
      </c>
      <c r="DN655" s="57" t="str">
        <f t="shared" si="553"/>
        <v>Pocrane</v>
      </c>
    </row>
    <row r="656" spans="1:118" x14ac:dyDescent="0.3">
      <c r="A656" s="12">
        <v>315630</v>
      </c>
      <c r="B656" s="12" t="s">
        <v>29</v>
      </c>
      <c r="C656" s="12" t="s">
        <v>28</v>
      </c>
      <c r="D656" s="27" t="s">
        <v>673</v>
      </c>
      <c r="E656" s="13">
        <v>3726</v>
      </c>
      <c r="F656" s="14">
        <v>22.96</v>
      </c>
      <c r="G656" s="14">
        <v>61.02</v>
      </c>
      <c r="H656" s="15">
        <v>855.4896</v>
      </c>
      <c r="I656" s="15">
        <v>2273.6052000000004</v>
      </c>
      <c r="J656" s="15">
        <v>74.013499999999993</v>
      </c>
      <c r="K656" s="13">
        <v>5372</v>
      </c>
      <c r="L656" s="14">
        <v>3.35</v>
      </c>
      <c r="M656" s="14">
        <v>18.690000000000001</v>
      </c>
      <c r="N656" s="15">
        <v>179.96200000000002</v>
      </c>
      <c r="O656" s="15">
        <v>1004.0268000000001</v>
      </c>
      <c r="P656" s="15">
        <v>16.190899999999999</v>
      </c>
      <c r="Q656" s="13">
        <v>6820</v>
      </c>
      <c r="R656" s="14">
        <v>0</v>
      </c>
      <c r="S656" s="14">
        <v>3.33</v>
      </c>
      <c r="T656" s="15">
        <v>0</v>
      </c>
      <c r="U656" s="14">
        <v>227.10600000000002</v>
      </c>
      <c r="V656" s="14">
        <v>0</v>
      </c>
      <c r="W656" s="14">
        <v>0.46</v>
      </c>
      <c r="X656" s="14">
        <v>0.49</v>
      </c>
      <c r="Y656" s="14">
        <v>0.46</v>
      </c>
      <c r="Z656" s="14">
        <v>87.5428</v>
      </c>
      <c r="AA656" s="14">
        <v>89.57</v>
      </c>
      <c r="AB656" s="14">
        <v>93.045699999999997</v>
      </c>
      <c r="AC656" s="14">
        <v>21869.358</v>
      </c>
      <c r="AD656" s="14">
        <v>359485.17200000002</v>
      </c>
      <c r="AE656" s="14">
        <v>4125.5155999999997</v>
      </c>
      <c r="AF656" s="14">
        <v>47658.12</v>
      </c>
      <c r="AG656" s="14">
        <v>5301</v>
      </c>
      <c r="AH656" s="14">
        <v>7543</v>
      </c>
      <c r="AI656" s="14">
        <v>102.4504</v>
      </c>
      <c r="AJ656" s="14">
        <v>255.56809999999999</v>
      </c>
      <c r="AK656" s="14">
        <v>0.41799999999999998</v>
      </c>
      <c r="AL656" s="14">
        <v>0.21199999999999999</v>
      </c>
      <c r="AM656" s="14">
        <v>0.70899999999999996</v>
      </c>
      <c r="AN656" s="14">
        <v>0.48599999999999999</v>
      </c>
      <c r="AO656" s="14">
        <v>0.58699999999999997</v>
      </c>
      <c r="AP656" s="14">
        <v>0.42</v>
      </c>
      <c r="AQ656" s="14">
        <v>0.77100000000000002</v>
      </c>
      <c r="AR656" s="14">
        <v>0.624</v>
      </c>
      <c r="AS656" s="14">
        <v>0.66800000000000004</v>
      </c>
      <c r="AT656" s="14">
        <v>0.53200000000000003</v>
      </c>
      <c r="AU656" s="14">
        <v>0.79700000000000004</v>
      </c>
      <c r="AV656" s="14">
        <v>0.70299999999999996</v>
      </c>
      <c r="AW656" s="14">
        <v>36875</v>
      </c>
      <c r="AX656" s="14">
        <v>203848</v>
      </c>
      <c r="AY656" s="14">
        <v>57302</v>
      </c>
      <c r="AZ656" s="14">
        <v>25773</v>
      </c>
      <c r="BA656" s="56">
        <f t="shared" si="508"/>
        <v>0.11388272935595649</v>
      </c>
      <c r="BB656" s="56">
        <f t="shared" si="508"/>
        <v>0.62955299291533606</v>
      </c>
      <c r="BC656" s="56">
        <f t="shared" si="508"/>
        <v>0.17696835681505135</v>
      </c>
      <c r="BD656" s="56">
        <f t="shared" si="508"/>
        <v>7.959592091365604E-2</v>
      </c>
      <c r="BE656" s="54"/>
      <c r="BG656" s="36">
        <f t="shared" si="511"/>
        <v>0.76298977379427735</v>
      </c>
      <c r="BH656" s="36">
        <f t="shared" si="512"/>
        <v>1</v>
      </c>
      <c r="BI656" s="36">
        <f t="shared" si="513"/>
        <v>0.51247029668371202</v>
      </c>
      <c r="BJ656" s="36">
        <f t="shared" si="514"/>
        <v>1</v>
      </c>
      <c r="BK656" s="36">
        <f t="shared" si="515"/>
        <v>0.92940313189711699</v>
      </c>
      <c r="BL656" s="36">
        <f t="shared" si="516"/>
        <v>1</v>
      </c>
      <c r="BM656" s="36">
        <f t="shared" si="517"/>
        <v>5.444444444444442E-2</v>
      </c>
      <c r="BN656" s="36">
        <f t="shared" si="518"/>
        <v>1.9698368728839642E-2</v>
      </c>
      <c r="BO656" s="36">
        <f t="shared" si="519"/>
        <v>9.6116878123798516E-3</v>
      </c>
      <c r="BP656" s="36">
        <f t="shared" si="520"/>
        <v>5.4444253722985073E-2</v>
      </c>
      <c r="BQ656" s="36">
        <f t="shared" si="521"/>
        <v>1.9698198579295258E-2</v>
      </c>
      <c r="BR656" s="36">
        <f t="shared" si="522"/>
        <v>9.6115797317073617E-3</v>
      </c>
      <c r="BS656" s="36">
        <f t="shared" si="523"/>
        <v>0.86980580386152728</v>
      </c>
      <c r="BT656" s="36">
        <f t="shared" si="524"/>
        <v>0.86165534980103631</v>
      </c>
      <c r="BU656" s="36">
        <f t="shared" si="525"/>
        <v>0.1691927584875855</v>
      </c>
      <c r="BV656" s="36">
        <f t="shared" si="526"/>
        <v>0.19901446735369113</v>
      </c>
      <c r="BW656" s="36">
        <f t="shared" si="527"/>
        <v>0.78421994251531502</v>
      </c>
      <c r="BX656" s="36">
        <f t="shared" si="528"/>
        <v>0.75771564386239521</v>
      </c>
      <c r="BY656" s="36">
        <f t="shared" si="529"/>
        <v>0.16919301833657779</v>
      </c>
      <c r="BZ656" s="36">
        <f t="shared" si="530"/>
        <v>0.19901448039387276</v>
      </c>
      <c r="CA656" s="36">
        <f t="shared" si="531"/>
        <v>2.3143481355611416E-2</v>
      </c>
      <c r="CB656" s="36">
        <f t="shared" si="532"/>
        <v>5.7668837759021617E-2</v>
      </c>
      <c r="CC656" s="36">
        <f t="shared" si="533"/>
        <v>3.2419947667682291E-4</v>
      </c>
      <c r="CD656" s="36">
        <f t="shared" si="534"/>
        <v>3.4063780910769788E-2</v>
      </c>
      <c r="CE656" s="36">
        <f t="shared" si="535"/>
        <v>2.8329864724245574E-3</v>
      </c>
      <c r="CF656" s="36">
        <f t="shared" si="536"/>
        <v>1.2978689312610146E-2</v>
      </c>
      <c r="CG656" s="36">
        <f t="shared" si="537"/>
        <v>4.1332388285497272E-4</v>
      </c>
      <c r="CH656" s="36">
        <f t="shared" si="538"/>
        <v>4.81520425310286E-4</v>
      </c>
      <c r="CI656" s="36">
        <f t="shared" si="539"/>
        <v>9.9461642969754568E-3</v>
      </c>
      <c r="CJ656" s="36">
        <f t="shared" si="540"/>
        <v>3.9519523878647128E-2</v>
      </c>
      <c r="CK656" s="36">
        <f t="shared" si="541"/>
        <v>7.7617309615696777E-3</v>
      </c>
      <c r="CL656" s="36">
        <f t="shared" si="542"/>
        <v>8.0478849152457345E-6</v>
      </c>
      <c r="CM656" s="36">
        <f t="shared" si="543"/>
        <v>0.35502144388035906</v>
      </c>
      <c r="CN656" s="36">
        <f t="shared" si="544"/>
        <v>0.88459511170663507</v>
      </c>
      <c r="CO656" s="36">
        <f t="shared" si="545"/>
        <v>0.907948118102058</v>
      </c>
      <c r="CP656" s="36">
        <f t="shared" si="546"/>
        <v>0.76141994150661707</v>
      </c>
      <c r="CQ656" s="36">
        <f t="shared" si="547"/>
        <v>528.79690270832771</v>
      </c>
      <c r="CR656" s="36">
        <f t="shared" si="548"/>
        <v>1.1188311331358732E-2</v>
      </c>
      <c r="CS656" s="36">
        <f t="shared" si="549"/>
        <v>8.4816425470487802E-2</v>
      </c>
      <c r="CT656" s="36">
        <f t="shared" si="550"/>
        <v>0.8385543735121187</v>
      </c>
      <c r="CU656" s="36"/>
      <c r="CV656" s="42" t="str">
        <f t="shared" si="551"/>
        <v>Rodeiro</v>
      </c>
      <c r="CW656" s="43">
        <f t="shared" si="509"/>
        <v>1</v>
      </c>
      <c r="CX656" s="43">
        <f t="shared" si="509"/>
        <v>0.51247029668371202</v>
      </c>
      <c r="CY656" s="43">
        <f t="shared" si="509"/>
        <v>9.6116878123798516E-3</v>
      </c>
      <c r="CZ656" s="43">
        <f t="shared" si="509"/>
        <v>0.19901446735369113</v>
      </c>
      <c r="DA656" s="43">
        <f t="shared" si="509"/>
        <v>0.75771564386239521</v>
      </c>
      <c r="DB656" s="43">
        <f t="shared" si="509"/>
        <v>9.9461642969754568E-3</v>
      </c>
      <c r="DC656" s="43">
        <f t="shared" si="509"/>
        <v>3.9519523878647128E-2</v>
      </c>
      <c r="DD656" s="43">
        <f t="shared" si="509"/>
        <v>7.7617309615696777E-3</v>
      </c>
      <c r="DE656" s="43">
        <f t="shared" si="509"/>
        <v>8.0478849152457345E-6</v>
      </c>
      <c r="DF656" s="43">
        <f t="shared" si="509"/>
        <v>528.79690270832771</v>
      </c>
      <c r="DG656" s="43">
        <f t="shared" si="509"/>
        <v>1.1188311331358732E-2</v>
      </c>
      <c r="DH656" s="43">
        <f t="shared" si="509"/>
        <v>8.4816425470487802E-2</v>
      </c>
      <c r="DI656" s="43">
        <f t="shared" si="509"/>
        <v>0.8385543735121187</v>
      </c>
      <c r="DJ656" s="51">
        <f t="shared" si="510"/>
        <v>40.943654567798156</v>
      </c>
      <c r="DL656" s="40">
        <f t="shared" si="554"/>
        <v>653</v>
      </c>
      <c r="DM656" s="58">
        <f t="shared" si="552"/>
        <v>219.78087130428474</v>
      </c>
      <c r="DN656" s="57" t="str">
        <f t="shared" si="553"/>
        <v>Iraí de Minas</v>
      </c>
    </row>
    <row r="657" spans="1:118" x14ac:dyDescent="0.3">
      <c r="A657" s="12">
        <v>315640</v>
      </c>
      <c r="B657" s="12" t="s">
        <v>29</v>
      </c>
      <c r="C657" s="12" t="s">
        <v>28</v>
      </c>
      <c r="D657" s="27" t="s">
        <v>529</v>
      </c>
      <c r="E657" s="13">
        <v>3339</v>
      </c>
      <c r="F657" s="14">
        <v>6.5</v>
      </c>
      <c r="G657" s="14">
        <v>31.6</v>
      </c>
      <c r="H657" s="15">
        <v>217.035</v>
      </c>
      <c r="I657" s="15">
        <v>1055.124</v>
      </c>
      <c r="J657" s="15">
        <v>20.953299999999999</v>
      </c>
      <c r="K657" s="13">
        <v>3718</v>
      </c>
      <c r="L657" s="14">
        <v>4.8</v>
      </c>
      <c r="M657" s="14">
        <v>22.1</v>
      </c>
      <c r="N657" s="15">
        <v>178.464</v>
      </c>
      <c r="O657" s="15">
        <v>821.678</v>
      </c>
      <c r="P657" s="15">
        <v>23.198899999999998</v>
      </c>
      <c r="Q657" s="13">
        <v>3573</v>
      </c>
      <c r="R657" s="14">
        <v>0.39</v>
      </c>
      <c r="S657" s="14">
        <v>2.5</v>
      </c>
      <c r="T657" s="15">
        <v>13.934700000000001</v>
      </c>
      <c r="U657" s="14">
        <v>89.325000000000003</v>
      </c>
      <c r="V657" s="14">
        <v>3.4386999999999999</v>
      </c>
      <c r="W657" s="14">
        <v>0.51</v>
      </c>
      <c r="X657" s="14">
        <v>0.71</v>
      </c>
      <c r="Y657" s="14">
        <v>0.54</v>
      </c>
      <c r="Z657" s="14">
        <v>97.058300000000003</v>
      </c>
      <c r="AA657" s="14">
        <v>129.785</v>
      </c>
      <c r="AB657" s="14">
        <v>109.22750000000001</v>
      </c>
      <c r="AC657" s="14">
        <v>48959.561999999998</v>
      </c>
      <c r="AD657" s="14">
        <v>230110.28700000001</v>
      </c>
      <c r="AE657" s="14">
        <v>13157.6356</v>
      </c>
      <c r="AF657" s="14">
        <v>62803.03</v>
      </c>
      <c r="AG657" s="14">
        <v>3721</v>
      </c>
      <c r="AH657" s="14">
        <v>3664</v>
      </c>
      <c r="AI657" s="14">
        <v>326.74829999999997</v>
      </c>
      <c r="AJ657" s="14">
        <v>336.78309999999999</v>
      </c>
      <c r="AK657" s="14">
        <v>0.45200000000000001</v>
      </c>
      <c r="AL657" s="14">
        <v>0.22600000000000001</v>
      </c>
      <c r="AM657" s="14">
        <v>0.68600000000000005</v>
      </c>
      <c r="AN657" s="14">
        <v>0.59499999999999997</v>
      </c>
      <c r="AO657" s="14">
        <v>0.59699999999999998</v>
      </c>
      <c r="AP657" s="14">
        <v>0.39300000000000002</v>
      </c>
      <c r="AQ657" s="14">
        <v>0.76</v>
      </c>
      <c r="AR657" s="14">
        <v>0.71199999999999997</v>
      </c>
      <c r="AS657" s="14">
        <v>0.70799999999999996</v>
      </c>
      <c r="AT657" s="14">
        <v>0.60399999999999998</v>
      </c>
      <c r="AU657" s="14">
        <v>0.81299999999999994</v>
      </c>
      <c r="AV657" s="14">
        <v>0.72199999999999998</v>
      </c>
      <c r="AW657" s="14">
        <v>164662</v>
      </c>
      <c r="AX657" s="14">
        <v>17782</v>
      </c>
      <c r="AY657" s="14">
        <v>28364</v>
      </c>
      <c r="AZ657" s="14">
        <v>15095</v>
      </c>
      <c r="BA657" s="56">
        <f t="shared" si="508"/>
        <v>0.72890576929035911</v>
      </c>
      <c r="BB657" s="56">
        <f t="shared" si="508"/>
        <v>7.8715200772012772E-2</v>
      </c>
      <c r="BC657" s="56">
        <f t="shared" si="508"/>
        <v>0.12555831485194974</v>
      </c>
      <c r="BD657" s="56">
        <f t="shared" si="508"/>
        <v>6.682071508567837E-2</v>
      </c>
      <c r="BE657" s="54"/>
      <c r="BG657" s="36">
        <f t="shared" si="511"/>
        <v>0.87183840067335383</v>
      </c>
      <c r="BH657" s="36">
        <f t="shared" si="512"/>
        <v>0.79344679048089817</v>
      </c>
      <c r="BI657" s="36">
        <f t="shared" si="513"/>
        <v>0.61888024321774282</v>
      </c>
      <c r="BJ657" s="36">
        <f t="shared" si="514"/>
        <v>0.98557170563072305</v>
      </c>
      <c r="BK657" s="36">
        <f t="shared" si="515"/>
        <v>0.97192464660454014</v>
      </c>
      <c r="BL657" s="36">
        <f t="shared" si="516"/>
        <v>0.79344845507594497</v>
      </c>
      <c r="BM657" s="36">
        <f t="shared" si="517"/>
        <v>2.2499999999999975E-2</v>
      </c>
      <c r="BN657" s="36">
        <f t="shared" si="518"/>
        <v>6.0326254232071455E-2</v>
      </c>
      <c r="BO657" s="36">
        <f t="shared" si="519"/>
        <v>3.4602076124567488E-3</v>
      </c>
      <c r="BP657" s="36">
        <f t="shared" si="520"/>
        <v>2.2499921181437711E-2</v>
      </c>
      <c r="BQ657" s="36">
        <f t="shared" si="521"/>
        <v>6.0326204605023984E-2</v>
      </c>
      <c r="BR657" s="36">
        <f t="shared" si="522"/>
        <v>3.4602143209344037E-3</v>
      </c>
      <c r="BS657" s="36">
        <f t="shared" si="523"/>
        <v>0.72111575085512214</v>
      </c>
      <c r="BT657" s="36">
        <f t="shared" si="524"/>
        <v>0.91025829179917139</v>
      </c>
      <c r="BU657" s="36">
        <f t="shared" si="525"/>
        <v>0.76993970955344737</v>
      </c>
      <c r="BV657" s="36">
        <f t="shared" si="526"/>
        <v>7.295078071914543E-2</v>
      </c>
      <c r="BW657" s="36">
        <f t="shared" si="527"/>
        <v>0.84579474577912006</v>
      </c>
      <c r="BX657" s="36">
        <f t="shared" si="528"/>
        <v>0.8781195816625611</v>
      </c>
      <c r="BY657" s="36">
        <f t="shared" si="529"/>
        <v>0.76993837830845002</v>
      </c>
      <c r="BZ657" s="36">
        <f t="shared" si="530"/>
        <v>7.2950831842114594E-2</v>
      </c>
      <c r="CA657" s="36">
        <f t="shared" si="531"/>
        <v>6.9163008282280454E-3</v>
      </c>
      <c r="CB657" s="36">
        <f t="shared" si="532"/>
        <v>3.6086381212985449E-2</v>
      </c>
      <c r="CC657" s="36">
        <f t="shared" si="533"/>
        <v>2.4861687678885071E-3</v>
      </c>
      <c r="CD657" s="36">
        <f t="shared" si="534"/>
        <v>2.8151885050223814E-6</v>
      </c>
      <c r="CE657" s="36">
        <f t="shared" si="535"/>
        <v>1.3761706555671185E-3</v>
      </c>
      <c r="CF657" s="36">
        <f t="shared" si="536"/>
        <v>2.9202050953372825E-2</v>
      </c>
      <c r="CG657" s="36">
        <f t="shared" si="537"/>
        <v>1.1770043382862267E-3</v>
      </c>
      <c r="CH657" s="36">
        <f t="shared" si="538"/>
        <v>1.3453091066322028E-2</v>
      </c>
      <c r="CI657" s="36">
        <f t="shared" si="539"/>
        <v>2.0996650707274743E-3</v>
      </c>
      <c r="CJ657" s="36">
        <f t="shared" si="540"/>
        <v>8.165190884018023E-3</v>
      </c>
      <c r="CK657" s="36">
        <f t="shared" si="541"/>
        <v>4.8712094633160431E-3</v>
      </c>
      <c r="CL657" s="36">
        <f t="shared" si="542"/>
        <v>5.8145968512649904E-4</v>
      </c>
      <c r="CM657" s="36">
        <f t="shared" si="543"/>
        <v>37.528680891839016</v>
      </c>
      <c r="CN657" s="36">
        <f t="shared" si="544"/>
        <v>0.98965143313086001</v>
      </c>
      <c r="CO657" s="36">
        <f t="shared" si="545"/>
        <v>0.95387968989550853</v>
      </c>
      <c r="CP657" s="36">
        <f t="shared" si="546"/>
        <v>0.85632704468533016</v>
      </c>
      <c r="CQ657" s="36">
        <f t="shared" si="547"/>
        <v>23281.755972906507</v>
      </c>
      <c r="CR657" s="36">
        <f t="shared" si="548"/>
        <v>0.78888487649673067</v>
      </c>
      <c r="CS657" s="36">
        <f t="shared" si="549"/>
        <v>0.24714069114828588</v>
      </c>
      <c r="CT657" s="36">
        <f t="shared" si="550"/>
        <v>0.36996884409261904</v>
      </c>
      <c r="CU657" s="36"/>
      <c r="CV657" s="42" t="str">
        <f t="shared" si="551"/>
        <v>Romaria</v>
      </c>
      <c r="CW657" s="43">
        <f t="shared" si="509"/>
        <v>0.79344679048089817</v>
      </c>
      <c r="CX657" s="43">
        <f t="shared" si="509"/>
        <v>0.61888024321774282</v>
      </c>
      <c r="CY657" s="43">
        <f t="shared" si="509"/>
        <v>3.4602076124567488E-3</v>
      </c>
      <c r="CZ657" s="43">
        <f t="shared" si="509"/>
        <v>7.295078071914543E-2</v>
      </c>
      <c r="DA657" s="43">
        <f t="shared" si="509"/>
        <v>0.8781195816625611</v>
      </c>
      <c r="DB657" s="43">
        <f t="shared" si="509"/>
        <v>2.0996650707274743E-3</v>
      </c>
      <c r="DC657" s="43">
        <f t="shared" si="509"/>
        <v>8.165190884018023E-3</v>
      </c>
      <c r="DD657" s="43">
        <f t="shared" si="509"/>
        <v>4.8712094633160431E-3</v>
      </c>
      <c r="DE657" s="43">
        <f t="shared" si="509"/>
        <v>5.8145968512649904E-4</v>
      </c>
      <c r="DF657" s="43">
        <f t="shared" si="509"/>
        <v>23281.755972906507</v>
      </c>
      <c r="DG657" s="43">
        <f t="shared" si="509"/>
        <v>0.78888487649673067</v>
      </c>
      <c r="DH657" s="43">
        <f t="shared" si="509"/>
        <v>0.24714069114828588</v>
      </c>
      <c r="DI657" s="43">
        <f t="shared" si="509"/>
        <v>0.36996884409261904</v>
      </c>
      <c r="DJ657" s="51">
        <f t="shared" si="510"/>
        <v>1791.1957340343879</v>
      </c>
      <c r="DL657" s="40">
        <f t="shared" si="554"/>
        <v>654</v>
      </c>
      <c r="DM657" s="58">
        <f t="shared" si="552"/>
        <v>220.24635478604003</v>
      </c>
      <c r="DN657" s="57" t="str">
        <f t="shared" si="553"/>
        <v>Bom Repouso</v>
      </c>
    </row>
    <row r="658" spans="1:118" x14ac:dyDescent="0.3">
      <c r="A658" s="12">
        <v>315645</v>
      </c>
      <c r="B658" s="12" t="s">
        <v>29</v>
      </c>
      <c r="C658" s="12" t="s">
        <v>28</v>
      </c>
      <c r="D658" s="27" t="s">
        <v>522</v>
      </c>
      <c r="E658" s="13">
        <v>3302</v>
      </c>
      <c r="F658" s="14">
        <v>35.799999999999997</v>
      </c>
      <c r="G658" s="14">
        <v>66.91</v>
      </c>
      <c r="H658" s="15">
        <v>1182.116</v>
      </c>
      <c r="I658" s="15">
        <v>2209.3681999999999</v>
      </c>
      <c r="J658" s="15">
        <v>115.4044</v>
      </c>
      <c r="K658" s="13">
        <v>3850</v>
      </c>
      <c r="L658" s="14">
        <v>16.899999999999999</v>
      </c>
      <c r="M658" s="14">
        <v>43.71</v>
      </c>
      <c r="N658" s="15">
        <v>650.65</v>
      </c>
      <c r="O658" s="15">
        <v>1682.835</v>
      </c>
      <c r="P658" s="15">
        <v>81.679400000000001</v>
      </c>
      <c r="Q658" s="13">
        <v>4230</v>
      </c>
      <c r="R658" s="14">
        <v>2.85</v>
      </c>
      <c r="S658" s="14">
        <v>15.1</v>
      </c>
      <c r="T658" s="15">
        <v>120.55500000000001</v>
      </c>
      <c r="U658" s="14">
        <v>638.73</v>
      </c>
      <c r="V658" s="14">
        <v>25.129100000000001</v>
      </c>
      <c r="W658" s="14">
        <v>0.43</v>
      </c>
      <c r="X658" s="14">
        <v>0.56000000000000005</v>
      </c>
      <c r="Y658" s="14">
        <v>0.49</v>
      </c>
      <c r="Z658" s="14">
        <v>81.833500000000001</v>
      </c>
      <c r="AA658" s="14">
        <v>102.3657</v>
      </c>
      <c r="AB658" s="14">
        <v>99.113900000000001</v>
      </c>
      <c r="AC658" s="14">
        <v>8230.4699999999993</v>
      </c>
      <c r="AD658" s="14">
        <v>39120.767999999996</v>
      </c>
      <c r="AE658" s="14">
        <v>2142.7935000000002</v>
      </c>
      <c r="AF658" s="14">
        <v>8703.17</v>
      </c>
      <c r="AG658" s="14">
        <v>3841</v>
      </c>
      <c r="AH658" s="14">
        <v>4495</v>
      </c>
      <c r="AI658" s="14">
        <v>53.212800000000001</v>
      </c>
      <c r="AJ658" s="14">
        <v>46.670999999999999</v>
      </c>
      <c r="AK658" s="14">
        <v>0.27</v>
      </c>
      <c r="AL658" s="14">
        <v>6.3E-2</v>
      </c>
      <c r="AM658" s="14">
        <v>0.69699999999999995</v>
      </c>
      <c r="AN658" s="14">
        <v>0.44900000000000001</v>
      </c>
      <c r="AO658" s="14">
        <v>0.498</v>
      </c>
      <c r="AP658" s="14">
        <v>0.28899999999999998</v>
      </c>
      <c r="AQ658" s="14">
        <v>0.76200000000000001</v>
      </c>
      <c r="AR658" s="14">
        <v>0.56100000000000005</v>
      </c>
      <c r="AS658" s="14">
        <v>0.66200000000000003</v>
      </c>
      <c r="AT658" s="14">
        <v>0.54800000000000004</v>
      </c>
      <c r="AU658" s="14">
        <v>0.81200000000000006</v>
      </c>
      <c r="AV658" s="14">
        <v>0.65300000000000002</v>
      </c>
      <c r="AW658" s="14">
        <v>6407</v>
      </c>
      <c r="AX658" s="14">
        <v>2524</v>
      </c>
      <c r="AY658" s="14">
        <v>11274</v>
      </c>
      <c r="AZ658" s="14">
        <v>17600</v>
      </c>
      <c r="BA658" s="56">
        <f t="shared" si="508"/>
        <v>0.16947493717762202</v>
      </c>
      <c r="BB658" s="56">
        <f t="shared" si="508"/>
        <v>6.6763655601110958E-2</v>
      </c>
      <c r="BC658" s="56">
        <f t="shared" si="508"/>
        <v>0.29821452188863906</v>
      </c>
      <c r="BD658" s="56">
        <f t="shared" si="508"/>
        <v>0.46554688533262795</v>
      </c>
      <c r="BE658" s="54"/>
      <c r="BG658" s="36">
        <f t="shared" si="511"/>
        <v>0.84922840237346042</v>
      </c>
      <c r="BH658" s="36">
        <f t="shared" si="512"/>
        <v>4.0675093566838481E-2</v>
      </c>
      <c r="BI658" s="36">
        <f t="shared" si="513"/>
        <v>8.3172197695954506E-2</v>
      </c>
      <c r="BJ658" s="36">
        <f t="shared" si="514"/>
        <v>0.87864487000977753</v>
      </c>
      <c r="BK658" s="36">
        <f t="shared" si="515"/>
        <v>0.80803409325863251</v>
      </c>
      <c r="BL658" s="36">
        <f t="shared" si="516"/>
        <v>4.0676073484782138E-2</v>
      </c>
      <c r="BM658" s="36">
        <f t="shared" si="517"/>
        <v>8.0277777777777767E-2</v>
      </c>
      <c r="BN658" s="36">
        <f t="shared" si="518"/>
        <v>3.0778701138811356E-4</v>
      </c>
      <c r="BO658" s="36">
        <f t="shared" si="519"/>
        <v>1.5378700499807832E-3</v>
      </c>
      <c r="BP658" s="36">
        <f t="shared" si="520"/>
        <v>8.0277496560932027E-2</v>
      </c>
      <c r="BQ658" s="36">
        <f t="shared" si="521"/>
        <v>3.0776751535279616E-4</v>
      </c>
      <c r="BR658" s="36">
        <f t="shared" si="522"/>
        <v>1.5378223456439337E-3</v>
      </c>
      <c r="BS658" s="36">
        <f t="shared" si="523"/>
        <v>0.94993662670672663</v>
      </c>
      <c r="BT658" s="36">
        <f t="shared" si="524"/>
        <v>0.9844455095793283</v>
      </c>
      <c r="BU658" s="36">
        <f t="shared" si="525"/>
        <v>0.48197604847080433</v>
      </c>
      <c r="BV658" s="36">
        <f t="shared" si="526"/>
        <v>0.80793220052365144</v>
      </c>
      <c r="BW658" s="36">
        <f t="shared" si="527"/>
        <v>0.84103652782064775</v>
      </c>
      <c r="BX658" s="36">
        <f t="shared" si="528"/>
        <v>0.85157846312587671</v>
      </c>
      <c r="BY658" s="36">
        <f t="shared" si="529"/>
        <v>0.48197591787149507</v>
      </c>
      <c r="BZ658" s="36">
        <f t="shared" si="530"/>
        <v>0.80793224639032235</v>
      </c>
      <c r="CA658" s="36">
        <f t="shared" si="531"/>
        <v>0.20460483277034666</v>
      </c>
      <c r="CB658" s="36">
        <f t="shared" si="532"/>
        <v>0.59937565036420393</v>
      </c>
      <c r="CC658" s="36">
        <f t="shared" si="533"/>
        <v>1.1989625616746344E-3</v>
      </c>
      <c r="CD658" s="36">
        <f t="shared" si="534"/>
        <v>6.0833408405026775E-2</v>
      </c>
      <c r="CE658" s="36">
        <f t="shared" si="535"/>
        <v>3.872008324661811E-2</v>
      </c>
      <c r="CF658" s="36">
        <f t="shared" si="536"/>
        <v>0.15233046698356745</v>
      </c>
      <c r="CG658" s="36">
        <f t="shared" si="537"/>
        <v>1.0090915108763969E-3</v>
      </c>
      <c r="CH658" s="36">
        <f t="shared" si="538"/>
        <v>1.4565992865636125E-2</v>
      </c>
      <c r="CI658" s="36">
        <f t="shared" si="539"/>
        <v>1.1624443298145173E-2</v>
      </c>
      <c r="CJ658" s="36">
        <f t="shared" si="540"/>
        <v>3.0519669037596151E-2</v>
      </c>
      <c r="CK658" s="36">
        <f t="shared" si="541"/>
        <v>5.0322303619959093E-3</v>
      </c>
      <c r="CL658" s="36">
        <f t="shared" si="542"/>
        <v>5.4403702027060845E-3</v>
      </c>
      <c r="CM658" s="36">
        <f t="shared" si="543"/>
        <v>0.52233101432834184</v>
      </c>
      <c r="CN658" s="36">
        <f t="shared" si="544"/>
        <v>0.99852783328242745</v>
      </c>
      <c r="CO658" s="36">
        <f t="shared" si="545"/>
        <v>0.98153792129818163</v>
      </c>
      <c r="CP658" s="36">
        <f t="shared" si="546"/>
        <v>0.83356204949790369</v>
      </c>
      <c r="CQ658" s="36">
        <f t="shared" si="547"/>
        <v>1204.7218610702098</v>
      </c>
      <c r="CR658" s="36">
        <f t="shared" si="548"/>
        <v>0.81932918613362249</v>
      </c>
      <c r="CS658" s="36">
        <f t="shared" si="549"/>
        <v>3.7777579192267832E-2</v>
      </c>
      <c r="CT658" s="36">
        <f t="shared" si="550"/>
        <v>104.13895986298056</v>
      </c>
      <c r="CU658" s="36"/>
      <c r="CV658" s="42" t="str">
        <f t="shared" si="551"/>
        <v>Rosário da Limeira</v>
      </c>
      <c r="CW658" s="43">
        <f t="shared" si="509"/>
        <v>4.0675093566838481E-2</v>
      </c>
      <c r="CX658" s="43">
        <f t="shared" si="509"/>
        <v>8.3172197695954506E-2</v>
      </c>
      <c r="CY658" s="43">
        <f t="shared" si="509"/>
        <v>1.5378700499807832E-3</v>
      </c>
      <c r="CZ658" s="43">
        <f t="shared" si="509"/>
        <v>0.80793220052365144</v>
      </c>
      <c r="DA658" s="43">
        <f t="shared" si="509"/>
        <v>0.85157846312587671</v>
      </c>
      <c r="DB658" s="43">
        <f t="shared" si="509"/>
        <v>1.1624443298145173E-2</v>
      </c>
      <c r="DC658" s="43">
        <f t="shared" si="509"/>
        <v>3.0519669037596151E-2</v>
      </c>
      <c r="DD658" s="43">
        <f t="shared" si="509"/>
        <v>5.0322303619959093E-3</v>
      </c>
      <c r="DE658" s="43">
        <f t="shared" si="509"/>
        <v>5.4403702027060845E-3</v>
      </c>
      <c r="DF658" s="43">
        <f t="shared" si="509"/>
        <v>1204.7218610702098</v>
      </c>
      <c r="DG658" s="43">
        <f t="shared" si="509"/>
        <v>0.81932918613362249</v>
      </c>
      <c r="DH658" s="43">
        <f t="shared" si="509"/>
        <v>3.7777579192267832E-2</v>
      </c>
      <c r="DI658" s="43">
        <f t="shared" si="509"/>
        <v>104.13895986298056</v>
      </c>
      <c r="DJ658" s="51">
        <f t="shared" si="510"/>
        <v>100.88888001818302</v>
      </c>
      <c r="DL658" s="40">
        <f t="shared" si="554"/>
        <v>655</v>
      </c>
      <c r="DM658" s="58">
        <f t="shared" si="552"/>
        <v>220.32909311802101</v>
      </c>
      <c r="DN658" s="57" t="str">
        <f t="shared" si="553"/>
        <v>Bom Jesus do Galho</v>
      </c>
    </row>
    <row r="659" spans="1:118" x14ac:dyDescent="0.3">
      <c r="A659" s="12">
        <v>315650</v>
      </c>
      <c r="B659" s="12" t="s">
        <v>29</v>
      </c>
      <c r="C659" s="12" t="s">
        <v>28</v>
      </c>
      <c r="D659" s="27" t="s">
        <v>674</v>
      </c>
      <c r="E659" s="13">
        <v>9973</v>
      </c>
      <c r="F659" s="14">
        <v>51.36</v>
      </c>
      <c r="G659" s="14">
        <v>80.69</v>
      </c>
      <c r="H659" s="15">
        <v>5122.1327999999994</v>
      </c>
      <c r="I659" s="15">
        <v>8047.2136999999993</v>
      </c>
      <c r="J659" s="15">
        <v>165.5634</v>
      </c>
      <c r="K659" s="13">
        <v>10162</v>
      </c>
      <c r="L659" s="14">
        <v>46.55</v>
      </c>
      <c r="M659" s="14">
        <v>70.61</v>
      </c>
      <c r="N659" s="15">
        <v>4730.4110000000001</v>
      </c>
      <c r="O659" s="15">
        <v>7175.3881999999994</v>
      </c>
      <c r="P659" s="15">
        <v>224.98089999999999</v>
      </c>
      <c r="Q659" s="13">
        <v>7767</v>
      </c>
      <c r="R659" s="14">
        <v>23.36</v>
      </c>
      <c r="S659" s="14">
        <v>41.65</v>
      </c>
      <c r="T659" s="15">
        <v>1814.3712</v>
      </c>
      <c r="U659" s="14">
        <v>3234.9555</v>
      </c>
      <c r="V659" s="14">
        <v>205.9708</v>
      </c>
      <c r="W659" s="14">
        <v>0.48</v>
      </c>
      <c r="X659" s="14">
        <v>0.7</v>
      </c>
      <c r="Y659" s="14">
        <v>0.5</v>
      </c>
      <c r="Z659" s="14">
        <v>91.349000000000004</v>
      </c>
      <c r="AA659" s="14">
        <v>127.9571</v>
      </c>
      <c r="AB659" s="14">
        <v>101.1366</v>
      </c>
      <c r="AC659" s="14">
        <v>13653.335999999999</v>
      </c>
      <c r="AD659" s="14">
        <v>46322.199000000001</v>
      </c>
      <c r="AE659" s="14">
        <v>1339.876</v>
      </c>
      <c r="AF659" s="14">
        <v>6383.11</v>
      </c>
      <c r="AG659" s="14">
        <v>10190</v>
      </c>
      <c r="AH659" s="14">
        <v>7257</v>
      </c>
      <c r="AI659" s="14">
        <v>33.273600000000002</v>
      </c>
      <c r="AJ659" s="14">
        <v>34.229599999999998</v>
      </c>
      <c r="AK659" s="14">
        <v>0.26600000000000001</v>
      </c>
      <c r="AL659" s="14">
        <v>7.1999999999999995E-2</v>
      </c>
      <c r="AM659" s="14">
        <v>0.63800000000000001</v>
      </c>
      <c r="AN659" s="14">
        <v>0.40899999999999997</v>
      </c>
      <c r="AO659" s="14">
        <v>0.442</v>
      </c>
      <c r="AP659" s="14">
        <v>0.23599999999999999</v>
      </c>
      <c r="AQ659" s="14">
        <v>0.73499999999999999</v>
      </c>
      <c r="AR659" s="14">
        <v>0.498</v>
      </c>
      <c r="AS659" s="14">
        <v>0.58199999999999996</v>
      </c>
      <c r="AT659" s="14">
        <v>0.443</v>
      </c>
      <c r="AU659" s="14">
        <v>0.80800000000000005</v>
      </c>
      <c r="AV659" s="14">
        <v>0.55200000000000005</v>
      </c>
      <c r="AW659" s="14">
        <v>7606</v>
      </c>
      <c r="AX659" s="14">
        <v>3099</v>
      </c>
      <c r="AY659" s="14">
        <v>10705</v>
      </c>
      <c r="AZ659" s="14">
        <v>23599</v>
      </c>
      <c r="BA659" s="56">
        <f t="shared" si="508"/>
        <v>0.16898842453731475</v>
      </c>
      <c r="BB659" s="56">
        <f t="shared" si="508"/>
        <v>6.8852896087449184E-2</v>
      </c>
      <c r="BC659" s="56">
        <f t="shared" si="508"/>
        <v>0.23784132062476393</v>
      </c>
      <c r="BD659" s="56">
        <f t="shared" si="508"/>
        <v>0.52431735875047214</v>
      </c>
      <c r="BE659" s="54"/>
      <c r="BG659" s="36">
        <f t="shared" si="511"/>
        <v>0.73261024913531458</v>
      </c>
      <c r="BH659" s="36">
        <f t="shared" si="512"/>
        <v>30.729476104167155</v>
      </c>
      <c r="BI659" s="36">
        <f t="shared" si="513"/>
        <v>6.5216608521939676</v>
      </c>
      <c r="BJ659" s="36">
        <f t="shared" si="514"/>
        <v>3.279537632400709E-3</v>
      </c>
      <c r="BK659" s="36">
        <f t="shared" si="515"/>
        <v>0.23814238174250882</v>
      </c>
      <c r="BL659" s="36">
        <f t="shared" si="516"/>
        <v>30.729379418192533</v>
      </c>
      <c r="BM659" s="36">
        <f t="shared" si="517"/>
        <v>3.999999999999998E-2</v>
      </c>
      <c r="BN659" s="36">
        <f t="shared" si="518"/>
        <v>5.2016004924592199E-2</v>
      </c>
      <c r="BO659" s="36">
        <f t="shared" si="519"/>
        <v>3.8446751249519579E-4</v>
      </c>
      <c r="BP659" s="36">
        <f t="shared" si="520"/>
        <v>3.9999859878111457E-2</v>
      </c>
      <c r="BQ659" s="36">
        <f t="shared" si="521"/>
        <v>5.2016212295003868E-2</v>
      </c>
      <c r="BR659" s="36">
        <f t="shared" si="522"/>
        <v>3.8445558641098343E-4</v>
      </c>
      <c r="BS659" s="36">
        <f t="shared" si="523"/>
        <v>0.91765358387669704</v>
      </c>
      <c r="BT659" s="36">
        <f t="shared" si="524"/>
        <v>0.98159549463407547</v>
      </c>
      <c r="BU659" s="36">
        <f t="shared" si="525"/>
        <v>0.65417877505334454</v>
      </c>
      <c r="BV659" s="36">
        <f t="shared" si="526"/>
        <v>0.85713260736936936</v>
      </c>
      <c r="BW659" s="36">
        <f t="shared" si="527"/>
        <v>0.60842828926282333</v>
      </c>
      <c r="BX659" s="36">
        <f t="shared" si="528"/>
        <v>0.7662900379708244</v>
      </c>
      <c r="BY659" s="36">
        <f t="shared" si="529"/>
        <v>0.65417911286103048</v>
      </c>
      <c r="BZ659" s="36">
        <f t="shared" si="530"/>
        <v>0.85713268765674977</v>
      </c>
      <c r="CA659" s="36">
        <f t="shared" si="531"/>
        <v>0.21201074680414236</v>
      </c>
      <c r="CB659" s="36">
        <f t="shared" si="532"/>
        <v>0.55046826222684708</v>
      </c>
      <c r="CC659" s="36">
        <f t="shared" si="533"/>
        <v>1.3535807736281949E-2</v>
      </c>
      <c r="CD659" s="36">
        <f t="shared" si="534"/>
        <v>9.844432683212466E-2</v>
      </c>
      <c r="CE659" s="36">
        <f t="shared" si="535"/>
        <v>8.2424557752341324E-2</v>
      </c>
      <c r="CF659" s="36">
        <f t="shared" si="536"/>
        <v>0.25211415549502392</v>
      </c>
      <c r="CG659" s="36">
        <f t="shared" si="537"/>
        <v>4.3657335126556238E-3</v>
      </c>
      <c r="CH659" s="36">
        <f t="shared" si="538"/>
        <v>4.8152042531028602E-2</v>
      </c>
      <c r="CI659" s="36">
        <f t="shared" si="539"/>
        <v>4.6497773192580742E-2</v>
      </c>
      <c r="CJ659" s="36">
        <f t="shared" si="540"/>
        <v>0.11077669110175645</v>
      </c>
      <c r="CK659" s="36">
        <f t="shared" si="541"/>
        <v>5.7024962166634342E-3</v>
      </c>
      <c r="CL659" s="36">
        <f t="shared" si="542"/>
        <v>4.7098234495246659E-2</v>
      </c>
      <c r="CM659" s="36">
        <f t="shared" si="543"/>
        <v>0.45002050620731948</v>
      </c>
      <c r="CN659" s="36">
        <f t="shared" si="544"/>
        <v>0.99819260623771788</v>
      </c>
      <c r="CO659" s="36">
        <f t="shared" si="545"/>
        <v>0.98246558266315864</v>
      </c>
      <c r="CP659" s="36">
        <f t="shared" si="546"/>
        <v>0.7802908778377049</v>
      </c>
      <c r="CQ659" s="36">
        <f t="shared" si="547"/>
        <v>1197.6162867744297</v>
      </c>
      <c r="CR659" s="36">
        <f t="shared" si="548"/>
        <v>0.81396566807546122</v>
      </c>
      <c r="CS659" s="36">
        <f t="shared" si="549"/>
        <v>2.2499117711560299E-3</v>
      </c>
      <c r="CT659" s="36">
        <f t="shared" si="550"/>
        <v>135.00920336200628</v>
      </c>
      <c r="CU659" s="36"/>
      <c r="CV659" s="42" t="str">
        <f t="shared" si="551"/>
        <v>Rubelita</v>
      </c>
      <c r="CW659" s="43">
        <f t="shared" si="509"/>
        <v>30.729476104167155</v>
      </c>
      <c r="CX659" s="43">
        <f t="shared" si="509"/>
        <v>6.5216608521939676</v>
      </c>
      <c r="CY659" s="43">
        <f t="shared" si="509"/>
        <v>3.8446751249519579E-4</v>
      </c>
      <c r="CZ659" s="43">
        <f t="shared" si="509"/>
        <v>0.85713260736936936</v>
      </c>
      <c r="DA659" s="43">
        <f t="shared" si="509"/>
        <v>0.7662900379708244</v>
      </c>
      <c r="DB659" s="43">
        <f t="shared" si="509"/>
        <v>4.6497773192580742E-2</v>
      </c>
      <c r="DC659" s="43">
        <f t="shared" si="509"/>
        <v>0.11077669110175645</v>
      </c>
      <c r="DD659" s="43">
        <f t="shared" si="509"/>
        <v>5.7024962166634342E-3</v>
      </c>
      <c r="DE659" s="43">
        <f t="shared" si="509"/>
        <v>4.7098234495246659E-2</v>
      </c>
      <c r="DF659" s="43">
        <f t="shared" si="509"/>
        <v>1197.6162867744297</v>
      </c>
      <c r="DG659" s="43">
        <f t="shared" si="509"/>
        <v>0.81396566807546122</v>
      </c>
      <c r="DH659" s="43">
        <f t="shared" si="509"/>
        <v>2.2499117711560299E-3</v>
      </c>
      <c r="DI659" s="43">
        <f t="shared" si="509"/>
        <v>135.00920336200628</v>
      </c>
      <c r="DJ659" s="51">
        <f t="shared" si="510"/>
        <v>105.57897884465405</v>
      </c>
      <c r="DL659" s="40">
        <f t="shared" si="554"/>
        <v>656</v>
      </c>
      <c r="DM659" s="58">
        <f t="shared" si="552"/>
        <v>221.76927097048949</v>
      </c>
      <c r="DN659" s="57" t="str">
        <f t="shared" si="553"/>
        <v>São José do Jacuri</v>
      </c>
    </row>
    <row r="660" spans="1:118" x14ac:dyDescent="0.3">
      <c r="A660" s="12">
        <v>315660</v>
      </c>
      <c r="B660" s="12" t="s">
        <v>29</v>
      </c>
      <c r="C660" s="12" t="s">
        <v>28</v>
      </c>
      <c r="D660" s="27" t="s">
        <v>675</v>
      </c>
      <c r="E660" s="13">
        <v>10680</v>
      </c>
      <c r="F660" s="14">
        <v>48.03</v>
      </c>
      <c r="G660" s="14">
        <v>74.2</v>
      </c>
      <c r="H660" s="15">
        <v>5129.6040000000003</v>
      </c>
      <c r="I660" s="15">
        <v>7924.5599999999995</v>
      </c>
      <c r="J660" s="15">
        <v>154.8289</v>
      </c>
      <c r="K660" s="13">
        <v>9618</v>
      </c>
      <c r="L660" s="14">
        <v>31.25</v>
      </c>
      <c r="M660" s="14">
        <v>62.89</v>
      </c>
      <c r="N660" s="15">
        <v>3005.625</v>
      </c>
      <c r="O660" s="15">
        <v>6048.7601999999997</v>
      </c>
      <c r="P660" s="15">
        <v>151.03440000000001</v>
      </c>
      <c r="Q660" s="13">
        <v>9885</v>
      </c>
      <c r="R660" s="14">
        <v>13.67</v>
      </c>
      <c r="S660" s="14">
        <v>33.72</v>
      </c>
      <c r="T660" s="15">
        <v>1351.2794999999999</v>
      </c>
      <c r="U660" s="14">
        <v>3333.2220000000002</v>
      </c>
      <c r="V660" s="14">
        <v>120.5317</v>
      </c>
      <c r="W660" s="14">
        <v>0.63</v>
      </c>
      <c r="X660" s="14">
        <v>0.56999999999999995</v>
      </c>
      <c r="Y660" s="14">
        <v>0.48</v>
      </c>
      <c r="Z660" s="14">
        <v>119.8956</v>
      </c>
      <c r="AA660" s="14">
        <v>104.1936</v>
      </c>
      <c r="AB660" s="14">
        <v>97.091099999999997</v>
      </c>
      <c r="AC660" s="14">
        <v>18383.888999999999</v>
      </c>
      <c r="AD660" s="14">
        <v>70874.591</v>
      </c>
      <c r="AE660" s="14">
        <v>1892.1252999999999</v>
      </c>
      <c r="AF660" s="14">
        <v>6878.36</v>
      </c>
      <c r="AG660" s="14">
        <v>9716</v>
      </c>
      <c r="AH660" s="14">
        <v>10304</v>
      </c>
      <c r="AI660" s="14">
        <v>46.9878</v>
      </c>
      <c r="AJ660" s="14">
        <v>36.885399999999997</v>
      </c>
      <c r="AK660" s="14">
        <v>0.33</v>
      </c>
      <c r="AL660" s="14">
        <v>0.122</v>
      </c>
      <c r="AM660" s="14">
        <v>0.60599999999999998</v>
      </c>
      <c r="AN660" s="14">
        <v>0.48699999999999999</v>
      </c>
      <c r="AO660" s="14">
        <v>0.46800000000000003</v>
      </c>
      <c r="AP660" s="14">
        <v>0.28299999999999997</v>
      </c>
      <c r="AQ660" s="14">
        <v>0.71099999999999997</v>
      </c>
      <c r="AR660" s="14">
        <v>0.51</v>
      </c>
      <c r="AS660" s="14">
        <v>0.60899999999999999</v>
      </c>
      <c r="AT660" s="14">
        <v>0.46899999999999997</v>
      </c>
      <c r="AU660" s="14">
        <v>0.81699999999999995</v>
      </c>
      <c r="AV660" s="14">
        <v>0.58899999999999997</v>
      </c>
      <c r="AW660" s="14">
        <v>10950</v>
      </c>
      <c r="AX660" s="14">
        <v>2947</v>
      </c>
      <c r="AY660" s="14">
        <v>22384</v>
      </c>
      <c r="AZ660" s="14">
        <v>32856</v>
      </c>
      <c r="BA660" s="56">
        <f t="shared" si="508"/>
        <v>0.15838118518304237</v>
      </c>
      <c r="BB660" s="56">
        <f t="shared" si="508"/>
        <v>4.2625511665244371E-2</v>
      </c>
      <c r="BC660" s="56">
        <f t="shared" si="508"/>
        <v>0.32376296339152699</v>
      </c>
      <c r="BD660" s="56">
        <f t="shared" si="508"/>
        <v>0.4752303397601863</v>
      </c>
      <c r="BE660" s="54"/>
      <c r="BG660" s="36">
        <f t="shared" si="511"/>
        <v>0.66689899910473427</v>
      </c>
      <c r="BH660" s="36">
        <f t="shared" si="512"/>
        <v>8.0039859080887261</v>
      </c>
      <c r="BI660" s="36">
        <f t="shared" si="513"/>
        <v>3.5236286968980419</v>
      </c>
      <c r="BJ660" s="36">
        <f t="shared" si="514"/>
        <v>8.8736061850774026E-2</v>
      </c>
      <c r="BK660" s="36">
        <f t="shared" si="515"/>
        <v>0.22320479155656564</v>
      </c>
      <c r="BL660" s="36">
        <f t="shared" si="516"/>
        <v>8.0039545390690918</v>
      </c>
      <c r="BM660" s="36">
        <f t="shared" si="517"/>
        <v>2.5000000000000044E-3</v>
      </c>
      <c r="BN660" s="36">
        <f t="shared" si="518"/>
        <v>0</v>
      </c>
      <c r="BO660" s="36">
        <f t="shared" si="519"/>
        <v>3.4602076124567488E-3</v>
      </c>
      <c r="BP660" s="36">
        <f t="shared" si="520"/>
        <v>2.5000788192525527E-3</v>
      </c>
      <c r="BQ660" s="36">
        <f t="shared" si="521"/>
        <v>0</v>
      </c>
      <c r="BR660" s="36">
        <f t="shared" si="522"/>
        <v>3.4602143209343907E-3</v>
      </c>
      <c r="BS660" s="36">
        <f t="shared" si="523"/>
        <v>0.88994773250757919</v>
      </c>
      <c r="BT660" s="36">
        <f t="shared" si="524"/>
        <v>0.97190977418484481</v>
      </c>
      <c r="BU660" s="36">
        <f t="shared" si="525"/>
        <v>0.53291865316430787</v>
      </c>
      <c r="BV660" s="36">
        <f t="shared" si="526"/>
        <v>0.84650800497893586</v>
      </c>
      <c r="BW660" s="36">
        <f t="shared" si="527"/>
        <v>0.62449641023506497</v>
      </c>
      <c r="BX660" s="36">
        <f t="shared" si="528"/>
        <v>0.67742061242560425</v>
      </c>
      <c r="BY660" s="36">
        <f t="shared" si="529"/>
        <v>0.53291905160350161</v>
      </c>
      <c r="BZ660" s="36">
        <f t="shared" si="530"/>
        <v>0.84650805713318977</v>
      </c>
      <c r="CA660" s="36">
        <f t="shared" si="531"/>
        <v>0.10931540553550929</v>
      </c>
      <c r="CB660" s="36">
        <f t="shared" si="532"/>
        <v>0.31665831631145552</v>
      </c>
      <c r="CC660" s="36">
        <f t="shared" si="533"/>
        <v>2.581318436783021E-2</v>
      </c>
      <c r="CD660" s="36">
        <f t="shared" si="534"/>
        <v>3.3447254628169894E-2</v>
      </c>
      <c r="CE660" s="36">
        <f t="shared" si="535"/>
        <v>6.0104058272632654E-2</v>
      </c>
      <c r="CF660" s="36">
        <f t="shared" si="536"/>
        <v>0.16237159287151282</v>
      </c>
      <c r="CG660" s="36">
        <f t="shared" si="537"/>
        <v>9.3256201069152733E-3</v>
      </c>
      <c r="CH660" s="36">
        <f t="shared" si="538"/>
        <v>4.0251176776957789E-2</v>
      </c>
      <c r="CI660" s="36">
        <f t="shared" si="539"/>
        <v>3.212887148451405E-2</v>
      </c>
      <c r="CJ660" s="36">
        <f t="shared" si="540"/>
        <v>8.6244828712440186E-2</v>
      </c>
      <c r="CK660" s="36">
        <f t="shared" si="541"/>
        <v>4.253308128544432E-3</v>
      </c>
      <c r="CL660" s="36">
        <f t="shared" si="542"/>
        <v>2.7073084854886579E-2</v>
      </c>
      <c r="CM660" s="36">
        <f t="shared" si="543"/>
        <v>0.27679975711729571</v>
      </c>
      <c r="CN660" s="36">
        <f t="shared" si="544"/>
        <v>0.9982812173058162</v>
      </c>
      <c r="CO660" s="36">
        <f t="shared" si="545"/>
        <v>0.96351268629614573</v>
      </c>
      <c r="CP660" s="36">
        <f t="shared" si="546"/>
        <v>0.70153977444688675</v>
      </c>
      <c r="CQ660" s="36">
        <f t="shared" si="547"/>
        <v>1047.9206049509637</v>
      </c>
      <c r="CR660" s="36">
        <f t="shared" si="548"/>
        <v>0.88257414468978845</v>
      </c>
      <c r="CS660" s="36">
        <f t="shared" si="549"/>
        <v>8.8023400969643589E-2</v>
      </c>
      <c r="CT660" s="36">
        <f t="shared" si="550"/>
        <v>108.95001951765329</v>
      </c>
      <c r="CU660" s="36"/>
      <c r="CV660" s="42" t="str">
        <f t="shared" si="551"/>
        <v>Rubim</v>
      </c>
      <c r="CW660" s="43">
        <f t="shared" ref="CW660:DI675" si="555">INDEX($BG$4:$CT$855,MATCH($CV660,$D$4:$D$855,0),MATCH(CW$1,$BG$1:$CT$1,0))</f>
        <v>8.0039859080887261</v>
      </c>
      <c r="CX660" s="43">
        <f t="shared" si="555"/>
        <v>3.5236286968980419</v>
      </c>
      <c r="CY660" s="43">
        <f t="shared" si="555"/>
        <v>3.4602076124567488E-3</v>
      </c>
      <c r="CZ660" s="43">
        <f t="shared" si="555"/>
        <v>0.84650800497893586</v>
      </c>
      <c r="DA660" s="43">
        <f t="shared" si="555"/>
        <v>0.67742061242560425</v>
      </c>
      <c r="DB660" s="43">
        <f t="shared" si="555"/>
        <v>3.212887148451405E-2</v>
      </c>
      <c r="DC660" s="43">
        <f t="shared" si="555"/>
        <v>8.6244828712440186E-2</v>
      </c>
      <c r="DD660" s="43">
        <f t="shared" si="555"/>
        <v>4.253308128544432E-3</v>
      </c>
      <c r="DE660" s="43">
        <f t="shared" si="555"/>
        <v>2.7073084854886579E-2</v>
      </c>
      <c r="DF660" s="43">
        <f t="shared" si="555"/>
        <v>1047.9206049509637</v>
      </c>
      <c r="DG660" s="43">
        <f t="shared" si="555"/>
        <v>0.88257414468978845</v>
      </c>
      <c r="DH660" s="43">
        <f t="shared" si="555"/>
        <v>8.8023400969643589E-2</v>
      </c>
      <c r="DI660" s="43">
        <f t="shared" si="555"/>
        <v>108.95001951765329</v>
      </c>
      <c r="DJ660" s="51">
        <f t="shared" si="510"/>
        <v>90.080455810573909</v>
      </c>
      <c r="DL660" s="40">
        <f t="shared" si="554"/>
        <v>657</v>
      </c>
      <c r="DM660" s="58">
        <f t="shared" si="552"/>
        <v>223.2476300590852</v>
      </c>
      <c r="DN660" s="57" t="str">
        <f t="shared" si="553"/>
        <v>Marmelópolis</v>
      </c>
    </row>
    <row r="661" spans="1:118" x14ac:dyDescent="0.3">
      <c r="A661" s="12">
        <v>315670</v>
      </c>
      <c r="B661" s="12" t="s">
        <v>29</v>
      </c>
      <c r="C661" s="12" t="s">
        <v>28</v>
      </c>
      <c r="D661" s="27" t="s">
        <v>676</v>
      </c>
      <c r="E661" s="13">
        <v>88833</v>
      </c>
      <c r="F661" s="14">
        <v>11.76</v>
      </c>
      <c r="G661" s="14">
        <v>32.659999999999997</v>
      </c>
      <c r="H661" s="15">
        <v>10446.7608</v>
      </c>
      <c r="I661" s="15">
        <v>29012.857799999994</v>
      </c>
      <c r="J661" s="15">
        <v>37.909399999999998</v>
      </c>
      <c r="K661" s="13">
        <v>115329</v>
      </c>
      <c r="L661" s="14">
        <v>6.14</v>
      </c>
      <c r="M661" s="14">
        <v>21.28</v>
      </c>
      <c r="N661" s="15">
        <v>7081.2005999999992</v>
      </c>
      <c r="O661" s="15">
        <v>24542.011200000001</v>
      </c>
      <c r="P661" s="15">
        <v>29.6752</v>
      </c>
      <c r="Q661" s="13">
        <v>125980</v>
      </c>
      <c r="R661" s="14">
        <v>1.51</v>
      </c>
      <c r="S661" s="14">
        <v>7.08</v>
      </c>
      <c r="T661" s="15">
        <v>1902.298</v>
      </c>
      <c r="U661" s="14">
        <v>8919.384</v>
      </c>
      <c r="V661" s="14">
        <v>13.314</v>
      </c>
      <c r="W661" s="14">
        <v>0.54</v>
      </c>
      <c r="X661" s="14">
        <v>0.48</v>
      </c>
      <c r="Y661" s="14">
        <v>0.45</v>
      </c>
      <c r="Z661" s="14">
        <v>102.7676</v>
      </c>
      <c r="AA661" s="14">
        <v>87.742000000000004</v>
      </c>
      <c r="AB661" s="14">
        <v>91.022900000000007</v>
      </c>
      <c r="AC661" s="14">
        <v>411075.47289999999</v>
      </c>
      <c r="AD661" s="14">
        <v>2132398.5699999998</v>
      </c>
      <c r="AE661" s="14">
        <v>3600.0513999999998</v>
      </c>
      <c r="AF661" s="14">
        <v>15969.67</v>
      </c>
      <c r="AG661" s="14">
        <v>114186</v>
      </c>
      <c r="AH661" s="14">
        <v>133528</v>
      </c>
      <c r="AI661" s="14">
        <v>89.401399999999995</v>
      </c>
      <c r="AJ661" s="14">
        <v>85.637799999999999</v>
      </c>
      <c r="AK661" s="14">
        <v>0.48799999999999999</v>
      </c>
      <c r="AL661" s="14">
        <v>0.27800000000000002</v>
      </c>
      <c r="AM661" s="14">
        <v>0.68600000000000005</v>
      </c>
      <c r="AN661" s="14">
        <v>0.60799999999999998</v>
      </c>
      <c r="AO661" s="14">
        <v>0.621</v>
      </c>
      <c r="AP661" s="14">
        <v>0.49199999999999999</v>
      </c>
      <c r="AQ661" s="14">
        <v>0.76200000000000001</v>
      </c>
      <c r="AR661" s="14">
        <v>0.63900000000000001</v>
      </c>
      <c r="AS661" s="14">
        <v>0.73099999999999998</v>
      </c>
      <c r="AT661" s="14">
        <v>0.67</v>
      </c>
      <c r="AU661" s="14">
        <v>0.83299999999999996</v>
      </c>
      <c r="AV661" s="14">
        <v>0.69899999999999995</v>
      </c>
      <c r="AW661" s="14">
        <v>2216</v>
      </c>
      <c r="AX661" s="14">
        <v>747393</v>
      </c>
      <c r="AY661" s="14">
        <v>768120</v>
      </c>
      <c r="AZ661" s="14">
        <v>420446</v>
      </c>
      <c r="BA661" s="56">
        <f t="shared" si="508"/>
        <v>1.1433436093232034E-3</v>
      </c>
      <c r="BB661" s="56">
        <f t="shared" si="508"/>
        <v>0.38561688186051313</v>
      </c>
      <c r="BC661" s="56">
        <f t="shared" si="508"/>
        <v>0.39631096263237325</v>
      </c>
      <c r="BD661" s="56">
        <f t="shared" si="508"/>
        <v>0.21692881189779045</v>
      </c>
      <c r="BE661" s="54"/>
      <c r="BG661" s="36">
        <f t="shared" si="511"/>
        <v>1.78718857913639</v>
      </c>
      <c r="BH661" s="36">
        <f t="shared" si="512"/>
        <v>0.33296455837236849</v>
      </c>
      <c r="BI661" s="36">
        <f t="shared" si="513"/>
        <v>0.15674032312548777</v>
      </c>
      <c r="BJ661" s="36">
        <f t="shared" si="514"/>
        <v>1.3412386892370427E-4</v>
      </c>
      <c r="BK661" s="36">
        <f t="shared" si="515"/>
        <v>0.16948485529122548</v>
      </c>
      <c r="BL661" s="36">
        <f t="shared" si="516"/>
        <v>0.33296657124316609</v>
      </c>
      <c r="BM661" s="36">
        <f t="shared" si="517"/>
        <v>9.9999999999999742E-3</v>
      </c>
      <c r="BN661" s="36">
        <f t="shared" si="518"/>
        <v>2.4930747922437654E-2</v>
      </c>
      <c r="BO661" s="36">
        <f t="shared" si="519"/>
        <v>1.3840830449826995E-2</v>
      </c>
      <c r="BP661" s="36">
        <f t="shared" si="520"/>
        <v>9.9999649695278643E-3</v>
      </c>
      <c r="BQ661" s="36">
        <f t="shared" si="521"/>
        <v>2.4930684116261537E-2</v>
      </c>
      <c r="BR661" s="36">
        <f t="shared" si="522"/>
        <v>1.3840857283737563E-2</v>
      </c>
      <c r="BS661" s="36">
        <f t="shared" si="523"/>
        <v>7.0901680403951395E-2</v>
      </c>
      <c r="BT661" s="36">
        <f t="shared" si="524"/>
        <v>0.3299534544217031</v>
      </c>
      <c r="BU661" s="36">
        <f t="shared" si="525"/>
        <v>0.23649636834984458</v>
      </c>
      <c r="BV661" s="36">
        <f t="shared" si="526"/>
        <v>0.66324437146252813</v>
      </c>
      <c r="BW661" s="36">
        <f t="shared" si="527"/>
        <v>2.1463685864436099</v>
      </c>
      <c r="BX661" s="36">
        <f t="shared" si="528"/>
        <v>1.6718370543204477</v>
      </c>
      <c r="BY661" s="36">
        <f t="shared" si="529"/>
        <v>0.23649641371800373</v>
      </c>
      <c r="BZ661" s="36">
        <f t="shared" si="530"/>
        <v>0.66324450318133443</v>
      </c>
      <c r="CA661" s="36">
        <f t="shared" si="531"/>
        <v>1.0285991713605104E-4</v>
      </c>
      <c r="CB661" s="36">
        <f t="shared" si="532"/>
        <v>1.2846700325021762E-5</v>
      </c>
      <c r="CC661" s="36">
        <f t="shared" si="533"/>
        <v>2.4861687678885071E-3</v>
      </c>
      <c r="CD661" s="36">
        <f t="shared" si="534"/>
        <v>4.0538714472321399E-4</v>
      </c>
      <c r="CE661" s="36">
        <f t="shared" si="535"/>
        <v>2.6014568158171392E-6</v>
      </c>
      <c r="CF661" s="36">
        <f t="shared" si="536"/>
        <v>1.4420765902900161E-3</v>
      </c>
      <c r="CG661" s="36">
        <f t="shared" si="537"/>
        <v>1.0090915108763969E-3</v>
      </c>
      <c r="CH661" s="36">
        <f t="shared" si="538"/>
        <v>2.4567368638278406E-6</v>
      </c>
      <c r="CI661" s="36">
        <f t="shared" si="539"/>
        <v>2.1977463110555665E-4</v>
      </c>
      <c r="CJ661" s="36">
        <f t="shared" si="540"/>
        <v>8.1651908840182021E-5</v>
      </c>
      <c r="CK661" s="36">
        <f t="shared" si="541"/>
        <v>2.2006189486251711E-3</v>
      </c>
      <c r="CL661" s="36">
        <f t="shared" si="542"/>
        <v>7.2430964237211611E-5</v>
      </c>
      <c r="CM661" s="36">
        <f t="shared" si="543"/>
        <v>0.81739378159842546</v>
      </c>
      <c r="CN661" s="36">
        <f t="shared" si="544"/>
        <v>0.61145325353611013</v>
      </c>
      <c r="CO661" s="36">
        <f t="shared" si="545"/>
        <v>0.13552781114930762</v>
      </c>
      <c r="CP661" s="36">
        <f t="shared" si="546"/>
        <v>1.1630154796784389</v>
      </c>
      <c r="CQ661" s="36">
        <f t="shared" si="547"/>
        <v>0.5762214972300248</v>
      </c>
      <c r="CR661" s="36">
        <f t="shared" si="548"/>
        <v>0.20454345891413872</v>
      </c>
      <c r="CS661" s="36">
        <f t="shared" si="549"/>
        <v>0.34485770086652079</v>
      </c>
      <c r="CT661" s="36">
        <f t="shared" si="550"/>
        <v>17.81746608169821</v>
      </c>
      <c r="CU661" s="36"/>
      <c r="CV661" s="42" t="str">
        <f t="shared" si="551"/>
        <v>Sabará</v>
      </c>
      <c r="CW661" s="43">
        <f t="shared" si="555"/>
        <v>0.33296455837236849</v>
      </c>
      <c r="CX661" s="43">
        <f t="shared" si="555"/>
        <v>0.15674032312548777</v>
      </c>
      <c r="CY661" s="43">
        <f t="shared" si="555"/>
        <v>1.3840830449826995E-2</v>
      </c>
      <c r="CZ661" s="43">
        <f t="shared" si="555"/>
        <v>0.66324437146252813</v>
      </c>
      <c r="DA661" s="43">
        <f t="shared" si="555"/>
        <v>1.6718370543204477</v>
      </c>
      <c r="DB661" s="43">
        <f t="shared" si="555"/>
        <v>2.1977463110555665E-4</v>
      </c>
      <c r="DC661" s="43">
        <f t="shared" si="555"/>
        <v>8.1651908840182021E-5</v>
      </c>
      <c r="DD661" s="43">
        <f t="shared" si="555"/>
        <v>2.2006189486251711E-3</v>
      </c>
      <c r="DE661" s="43">
        <f t="shared" si="555"/>
        <v>7.2430964237211611E-5</v>
      </c>
      <c r="DF661" s="43">
        <f t="shared" si="555"/>
        <v>0.5762214972300248</v>
      </c>
      <c r="DG661" s="43">
        <f t="shared" si="555"/>
        <v>0.20454345891413872</v>
      </c>
      <c r="DH661" s="43">
        <f t="shared" si="555"/>
        <v>0.34485770086652079</v>
      </c>
      <c r="DI661" s="43">
        <f t="shared" si="555"/>
        <v>17.81746608169821</v>
      </c>
      <c r="DJ661" s="51">
        <f t="shared" si="510"/>
        <v>1.6757146425301817</v>
      </c>
      <c r="DL661" s="40">
        <f t="shared" si="554"/>
        <v>658</v>
      </c>
      <c r="DM661" s="58">
        <f t="shared" si="552"/>
        <v>223.24813590301343</v>
      </c>
      <c r="DN661" s="57" t="str">
        <f t="shared" si="553"/>
        <v>Ibiá</v>
      </c>
    </row>
    <row r="662" spans="1:118" x14ac:dyDescent="0.3">
      <c r="A662" s="12">
        <v>315680</v>
      </c>
      <c r="B662" s="12" t="s">
        <v>29</v>
      </c>
      <c r="C662" s="12" t="s">
        <v>28</v>
      </c>
      <c r="D662" s="27" t="s">
        <v>678</v>
      </c>
      <c r="E662" s="13">
        <v>15921</v>
      </c>
      <c r="F662" s="14">
        <v>37.85</v>
      </c>
      <c r="G662" s="14">
        <v>62.9</v>
      </c>
      <c r="H662" s="15">
        <v>6026.0985000000001</v>
      </c>
      <c r="I662" s="15">
        <v>10014.308999999999</v>
      </c>
      <c r="J662" s="15">
        <v>122.0128</v>
      </c>
      <c r="K662" s="13">
        <v>16091</v>
      </c>
      <c r="L662" s="14">
        <v>22.83</v>
      </c>
      <c r="M662" s="14">
        <v>54.96</v>
      </c>
      <c r="N662" s="15">
        <v>3673.5752999999995</v>
      </c>
      <c r="O662" s="15">
        <v>8843.6135999999988</v>
      </c>
      <c r="P662" s="15">
        <v>110.33969999999999</v>
      </c>
      <c r="Q662" s="13">
        <v>15555</v>
      </c>
      <c r="R662" s="14">
        <v>7.64</v>
      </c>
      <c r="S662" s="14">
        <v>24.5</v>
      </c>
      <c r="T662" s="15">
        <v>1188.402</v>
      </c>
      <c r="U662" s="14">
        <v>3810.9749999999999</v>
      </c>
      <c r="V662" s="14">
        <v>67.363699999999994</v>
      </c>
      <c r="W662" s="14">
        <v>0.61</v>
      </c>
      <c r="X662" s="14">
        <v>0.59</v>
      </c>
      <c r="Y662" s="14">
        <v>0.52</v>
      </c>
      <c r="Z662" s="14">
        <v>116.0894</v>
      </c>
      <c r="AA662" s="14">
        <v>107.84950000000001</v>
      </c>
      <c r="AB662" s="14">
        <v>105.182</v>
      </c>
      <c r="AC662" s="14">
        <v>33243.809000000001</v>
      </c>
      <c r="AD662" s="14">
        <v>142309.50599999999</v>
      </c>
      <c r="AE662" s="14">
        <v>2044.6404</v>
      </c>
      <c r="AF662" s="14">
        <v>8886.57</v>
      </c>
      <c r="AG662" s="14">
        <v>16259</v>
      </c>
      <c r="AH662" s="14">
        <v>16014</v>
      </c>
      <c r="AI662" s="14">
        <v>50.775300000000001</v>
      </c>
      <c r="AJ662" s="14">
        <v>47.654499999999999</v>
      </c>
      <c r="AK662" s="14">
        <v>0.40799999999999997</v>
      </c>
      <c r="AL662" s="14">
        <v>0.185</v>
      </c>
      <c r="AM662" s="14">
        <v>0.69699999999999995</v>
      </c>
      <c r="AN662" s="14">
        <v>0.52500000000000002</v>
      </c>
      <c r="AO662" s="14">
        <v>0.51700000000000002</v>
      </c>
      <c r="AP662" s="14">
        <v>0.33400000000000002</v>
      </c>
      <c r="AQ662" s="14">
        <v>0.74399999999999999</v>
      </c>
      <c r="AR662" s="14">
        <v>0.55500000000000005</v>
      </c>
      <c r="AS662" s="14">
        <v>0.63800000000000001</v>
      </c>
      <c r="AT662" s="14">
        <v>0.502</v>
      </c>
      <c r="AU662" s="14">
        <v>0.81200000000000006</v>
      </c>
      <c r="AV662" s="14">
        <v>0.63700000000000001</v>
      </c>
      <c r="AW662" s="14">
        <v>27867</v>
      </c>
      <c r="AX662" s="14">
        <v>4293</v>
      </c>
      <c r="AY662" s="14">
        <v>53139</v>
      </c>
      <c r="AZ662" s="14">
        <v>50921</v>
      </c>
      <c r="BA662" s="56">
        <f t="shared" si="508"/>
        <v>0.20457348406988696</v>
      </c>
      <c r="BB662" s="56">
        <f t="shared" si="508"/>
        <v>3.151519600646014E-2</v>
      </c>
      <c r="BC662" s="56">
        <f t="shared" si="508"/>
        <v>0.39009690207018061</v>
      </c>
      <c r="BD662" s="56">
        <f t="shared" si="508"/>
        <v>0.3738144178534723</v>
      </c>
      <c r="BE662" s="54"/>
      <c r="BG662" s="36">
        <f t="shared" si="511"/>
        <v>0.50618038349329508</v>
      </c>
      <c r="BH662" s="36">
        <f t="shared" si="512"/>
        <v>1.2997277342309472</v>
      </c>
      <c r="BI662" s="36">
        <f t="shared" si="513"/>
        <v>1.1890674323521524</v>
      </c>
      <c r="BJ662" s="36">
        <f t="shared" si="514"/>
        <v>0.14631836270001258</v>
      </c>
      <c r="BK662" s="36">
        <f t="shared" si="515"/>
        <v>0.15747468436104292</v>
      </c>
      <c r="BL662" s="36">
        <f t="shared" si="516"/>
        <v>1.2997185022056501</v>
      </c>
      <c r="BM662" s="36">
        <f t="shared" si="517"/>
        <v>2.7777777777777583E-4</v>
      </c>
      <c r="BN662" s="36">
        <f t="shared" si="518"/>
        <v>1.2311480455524854E-3</v>
      </c>
      <c r="BO662" s="36">
        <f t="shared" si="519"/>
        <v>3.844675124951914E-4</v>
      </c>
      <c r="BP662" s="36">
        <f t="shared" si="520"/>
        <v>2.7780599751061084E-4</v>
      </c>
      <c r="BQ662" s="36">
        <f t="shared" si="521"/>
        <v>1.2311374112059478E-3</v>
      </c>
      <c r="BR662" s="36">
        <f t="shared" si="522"/>
        <v>3.8445558641097909E-4</v>
      </c>
      <c r="BS662" s="36">
        <f t="shared" si="523"/>
        <v>0.80567863111347071</v>
      </c>
      <c r="BT662" s="36">
        <f t="shared" si="524"/>
        <v>0.94400240011049796</v>
      </c>
      <c r="BU662" s="36">
        <f t="shared" si="525"/>
        <v>0.50161863943735707</v>
      </c>
      <c r="BV662" s="36">
        <f t="shared" si="526"/>
        <v>0.80410494138751598</v>
      </c>
      <c r="BW662" s="36">
        <f t="shared" si="527"/>
        <v>0.42120161646756299</v>
      </c>
      <c r="BX662" s="36">
        <f t="shared" si="528"/>
        <v>0.52562686749946919</v>
      </c>
      <c r="BY662" s="36">
        <f t="shared" si="529"/>
        <v>0.50161873214137231</v>
      </c>
      <c r="BZ662" s="36">
        <f t="shared" si="530"/>
        <v>0.8041049406375812</v>
      </c>
      <c r="CA662" s="36">
        <f t="shared" si="531"/>
        <v>2.9726516052318672E-2</v>
      </c>
      <c r="CB662" s="36">
        <f t="shared" si="532"/>
        <v>0.11351344407189018</v>
      </c>
      <c r="CC662" s="36">
        <f t="shared" si="533"/>
        <v>1.1989625616746344E-3</v>
      </c>
      <c r="CD662" s="36">
        <f t="shared" si="534"/>
        <v>1.4191365253817374E-2</v>
      </c>
      <c r="CE662" s="36">
        <f t="shared" si="535"/>
        <v>2.7598855359001043E-2</v>
      </c>
      <c r="CF662" s="36">
        <f t="shared" si="536"/>
        <v>8.7236732005198561E-2</v>
      </c>
      <c r="CG662" s="36">
        <f t="shared" si="537"/>
        <v>2.9852963257767174E-3</v>
      </c>
      <c r="CH662" s="36">
        <f t="shared" si="538"/>
        <v>1.6924460254911004E-2</v>
      </c>
      <c r="CI662" s="36">
        <f t="shared" si="539"/>
        <v>1.9645309173865345E-2</v>
      </c>
      <c r="CJ662" s="36">
        <f t="shared" si="540"/>
        <v>5.9524241544491235E-2</v>
      </c>
      <c r="CK662" s="36">
        <f t="shared" si="541"/>
        <v>5.0322303619959093E-3</v>
      </c>
      <c r="CL662" s="36">
        <f t="shared" si="542"/>
        <v>9.3033549620240279E-3</v>
      </c>
      <c r="CM662" s="36">
        <f t="shared" si="543"/>
        <v>4.2435251139323192E-2</v>
      </c>
      <c r="CN662" s="36">
        <f t="shared" si="544"/>
        <v>0.99749667976601175</v>
      </c>
      <c r="CO662" s="36">
        <f t="shared" si="545"/>
        <v>0.91448600974141758</v>
      </c>
      <c r="CP662" s="36">
        <f t="shared" si="546"/>
        <v>0.55991880659855098</v>
      </c>
      <c r="CQ662" s="36">
        <f t="shared" si="547"/>
        <v>1772.7905463322552</v>
      </c>
      <c r="CR662" s="36">
        <f t="shared" si="548"/>
        <v>0.9124746873299926</v>
      </c>
      <c r="CS662" s="36">
        <f t="shared" si="549"/>
        <v>0.31624677589916056</v>
      </c>
      <c r="CT662" s="36">
        <f t="shared" si="550"/>
        <v>63.952321136151042</v>
      </c>
      <c r="CU662" s="36"/>
      <c r="CV662" s="42" t="str">
        <f t="shared" si="551"/>
        <v>Sabinópolis</v>
      </c>
      <c r="CW662" s="43">
        <f t="shared" si="555"/>
        <v>1.2997277342309472</v>
      </c>
      <c r="CX662" s="43">
        <f t="shared" si="555"/>
        <v>1.1890674323521524</v>
      </c>
      <c r="CY662" s="43">
        <f t="shared" si="555"/>
        <v>3.844675124951914E-4</v>
      </c>
      <c r="CZ662" s="43">
        <f t="shared" si="555"/>
        <v>0.80410494138751598</v>
      </c>
      <c r="DA662" s="43">
        <f t="shared" si="555"/>
        <v>0.52562686749946919</v>
      </c>
      <c r="DB662" s="43">
        <f t="shared" si="555"/>
        <v>1.9645309173865345E-2</v>
      </c>
      <c r="DC662" s="43">
        <f t="shared" si="555"/>
        <v>5.9524241544491235E-2</v>
      </c>
      <c r="DD662" s="43">
        <f t="shared" si="555"/>
        <v>5.0322303619959093E-3</v>
      </c>
      <c r="DE662" s="43">
        <f t="shared" si="555"/>
        <v>9.3033549620240279E-3</v>
      </c>
      <c r="DF662" s="43">
        <f t="shared" si="555"/>
        <v>1772.7905463322552</v>
      </c>
      <c r="DG662" s="43">
        <f t="shared" si="555"/>
        <v>0.9124746873299926</v>
      </c>
      <c r="DH662" s="43">
        <f t="shared" si="555"/>
        <v>0.31624677589916056</v>
      </c>
      <c r="DI662" s="43">
        <f t="shared" si="555"/>
        <v>63.952321136151042</v>
      </c>
      <c r="DJ662" s="51">
        <f t="shared" si="510"/>
        <v>141.68338503928155</v>
      </c>
      <c r="DL662" s="40">
        <f t="shared" si="554"/>
        <v>659</v>
      </c>
      <c r="DM662" s="58">
        <f t="shared" si="552"/>
        <v>224.54586403574208</v>
      </c>
      <c r="DN662" s="57" t="str">
        <f t="shared" si="553"/>
        <v>Ataléia</v>
      </c>
    </row>
    <row r="663" spans="1:118" x14ac:dyDescent="0.3">
      <c r="A663" s="12">
        <v>315690</v>
      </c>
      <c r="B663" s="12" t="s">
        <v>29</v>
      </c>
      <c r="C663" s="12" t="s">
        <v>28</v>
      </c>
      <c r="D663" s="27" t="s">
        <v>682</v>
      </c>
      <c r="E663" s="13">
        <v>20263</v>
      </c>
      <c r="F663" s="14">
        <v>13.13</v>
      </c>
      <c r="G663" s="14">
        <v>37.67</v>
      </c>
      <c r="H663" s="15">
        <v>2660.5319</v>
      </c>
      <c r="I663" s="15">
        <v>7633.0721000000003</v>
      </c>
      <c r="J663" s="15">
        <v>42.325699999999998</v>
      </c>
      <c r="K663" s="13">
        <v>21104</v>
      </c>
      <c r="L663" s="14">
        <v>1.65</v>
      </c>
      <c r="M663" s="14">
        <v>14</v>
      </c>
      <c r="N663" s="15">
        <v>348.21600000000001</v>
      </c>
      <c r="O663" s="15">
        <v>2954.5600000000004</v>
      </c>
      <c r="P663" s="15">
        <v>7.9745999999999997</v>
      </c>
      <c r="Q663" s="13">
        <v>23718</v>
      </c>
      <c r="R663" s="14">
        <v>1.32</v>
      </c>
      <c r="S663" s="14">
        <v>3.73</v>
      </c>
      <c r="T663" s="15">
        <v>313.07760000000002</v>
      </c>
      <c r="U663" s="14">
        <v>884.68139999999994</v>
      </c>
      <c r="V663" s="14">
        <v>11.6388</v>
      </c>
      <c r="W663" s="14">
        <v>0.56000000000000005</v>
      </c>
      <c r="X663" s="14">
        <v>0.53</v>
      </c>
      <c r="Y663" s="14">
        <v>0.45</v>
      </c>
      <c r="Z663" s="14">
        <v>106.57380000000001</v>
      </c>
      <c r="AA663" s="14">
        <v>96.881799999999998</v>
      </c>
      <c r="AB663" s="14">
        <v>91.022900000000007</v>
      </c>
      <c r="AC663" s="14">
        <v>259361.28</v>
      </c>
      <c r="AD663" s="14">
        <v>790023.25</v>
      </c>
      <c r="AE663" s="14">
        <v>12181.161</v>
      </c>
      <c r="AF663" s="14">
        <v>31064.14</v>
      </c>
      <c r="AG663" s="14">
        <v>21292</v>
      </c>
      <c r="AH663" s="14">
        <v>25432</v>
      </c>
      <c r="AI663" s="14">
        <v>302.49919999999997</v>
      </c>
      <c r="AJ663" s="14">
        <v>166.58240000000001</v>
      </c>
      <c r="AK663" s="14">
        <v>0.50700000000000001</v>
      </c>
      <c r="AL663" s="14">
        <v>0.29799999999999999</v>
      </c>
      <c r="AM663" s="14">
        <v>0.72699999999999998</v>
      </c>
      <c r="AN663" s="14">
        <v>0.60199999999999998</v>
      </c>
      <c r="AO663" s="14">
        <v>0.628</v>
      </c>
      <c r="AP663" s="14">
        <v>0.45600000000000002</v>
      </c>
      <c r="AQ663" s="14">
        <v>0.80600000000000005</v>
      </c>
      <c r="AR663" s="14">
        <v>0.67500000000000004</v>
      </c>
      <c r="AS663" s="14">
        <v>0.73199999999999998</v>
      </c>
      <c r="AT663" s="14">
        <v>0.61899999999999999</v>
      </c>
      <c r="AU663" s="14">
        <v>0.871</v>
      </c>
      <c r="AV663" s="14">
        <v>0.72599999999999998</v>
      </c>
      <c r="AW663" s="14">
        <v>185775</v>
      </c>
      <c r="AX663" s="14">
        <v>137117</v>
      </c>
      <c r="AY663" s="14">
        <v>299924</v>
      </c>
      <c r="AZ663" s="14">
        <v>103371</v>
      </c>
      <c r="BA663" s="56">
        <f t="shared" si="508"/>
        <v>0.25582253606853333</v>
      </c>
      <c r="BB663" s="56">
        <f t="shared" si="508"/>
        <v>0.18881775630794823</v>
      </c>
      <c r="BC663" s="56">
        <f t="shared" si="508"/>
        <v>0.41301207540206586</v>
      </c>
      <c r="BD663" s="56">
        <f t="shared" si="508"/>
        <v>0.14234763222145261</v>
      </c>
      <c r="BE663" s="54"/>
      <c r="BG663" s="36">
        <f t="shared" si="511"/>
        <v>0.31364986286115271</v>
      </c>
      <c r="BH663" s="36">
        <f t="shared" si="512"/>
        <v>0.39721771061365718</v>
      </c>
      <c r="BI663" s="36">
        <f t="shared" si="513"/>
        <v>0.46477026523314202</v>
      </c>
      <c r="BJ663" s="36">
        <f t="shared" si="514"/>
        <v>0.70111714974490424</v>
      </c>
      <c r="BK663" s="36">
        <f t="shared" si="515"/>
        <v>0.73956566710500127</v>
      </c>
      <c r="BL663" s="36">
        <f t="shared" si="516"/>
        <v>0.39721676839109876</v>
      </c>
      <c r="BM663" s="36">
        <f t="shared" si="517"/>
        <v>4.444444444444428E-3</v>
      </c>
      <c r="BN663" s="36">
        <f t="shared" si="518"/>
        <v>4.9245921822098949E-3</v>
      </c>
      <c r="BO663" s="36">
        <f t="shared" si="519"/>
        <v>1.3840830449826995E-2</v>
      </c>
      <c r="BP663" s="36">
        <f t="shared" si="520"/>
        <v>4.4444288753457076E-3</v>
      </c>
      <c r="BQ663" s="36">
        <f t="shared" si="521"/>
        <v>4.9245496448238066E-3</v>
      </c>
      <c r="BR663" s="36">
        <f t="shared" si="522"/>
        <v>1.3840857283737563E-2</v>
      </c>
      <c r="BS663" s="36">
        <f t="shared" si="523"/>
        <v>4.0427346204895916E-2</v>
      </c>
      <c r="BT663" s="36">
        <f t="shared" si="524"/>
        <v>0.70951495488806582</v>
      </c>
      <c r="BU663" s="36">
        <f t="shared" si="525"/>
        <v>0.54483441095125229</v>
      </c>
      <c r="BV663" s="36">
        <f t="shared" si="526"/>
        <v>0.40828014652386757</v>
      </c>
      <c r="BW663" s="36">
        <f t="shared" si="527"/>
        <v>0.29197595979751551</v>
      </c>
      <c r="BX663" s="36">
        <f t="shared" si="528"/>
        <v>0.31727499049198099</v>
      </c>
      <c r="BY663" s="36">
        <f t="shared" si="529"/>
        <v>0.54483375721647731</v>
      </c>
      <c r="BZ663" s="36">
        <f t="shared" si="530"/>
        <v>0.40828011388246466</v>
      </c>
      <c r="CA663" s="36">
        <f t="shared" si="531"/>
        <v>8.0642175034664266E-4</v>
      </c>
      <c r="CB663" s="36">
        <f t="shared" si="532"/>
        <v>4.6376588173327495E-3</v>
      </c>
      <c r="CC663" s="36">
        <f t="shared" si="533"/>
        <v>4.7958502466985992E-5</v>
      </c>
      <c r="CD663" s="36">
        <f t="shared" si="534"/>
        <v>1.0134678618080126E-4</v>
      </c>
      <c r="CE663" s="36">
        <f t="shared" si="535"/>
        <v>1.6649323621227972E-4</v>
      </c>
      <c r="CF663" s="36">
        <f t="shared" si="536"/>
        <v>1.4420765902900077E-3</v>
      </c>
      <c r="CG663" s="36">
        <f t="shared" si="537"/>
        <v>5.8285125668220729E-4</v>
      </c>
      <c r="CH663" s="36">
        <f t="shared" si="538"/>
        <v>3.36327276658052E-3</v>
      </c>
      <c r="CI663" s="36">
        <f t="shared" si="539"/>
        <v>1.8163192653351871E-4</v>
      </c>
      <c r="CJ663" s="36">
        <f t="shared" si="540"/>
        <v>4.5929198722601339E-3</v>
      </c>
      <c r="CK663" s="36">
        <f t="shared" si="541"/>
        <v>1.1782016976577655E-5</v>
      </c>
      <c r="CL663" s="36">
        <f t="shared" si="542"/>
        <v>8.8727931190583573E-4</v>
      </c>
      <c r="CM663" s="36">
        <f t="shared" si="543"/>
        <v>49.558382741441619</v>
      </c>
      <c r="CN663" s="36">
        <f t="shared" si="544"/>
        <v>0.92159489150419804</v>
      </c>
      <c r="CO663" s="36">
        <f t="shared" si="545"/>
        <v>0.56743251166817454</v>
      </c>
      <c r="CP663" s="36">
        <f t="shared" si="546"/>
        <v>0.23911708395493284</v>
      </c>
      <c r="CQ663" s="36">
        <f t="shared" si="547"/>
        <v>2798.7185824732296</v>
      </c>
      <c r="CR663" s="36">
        <f t="shared" si="548"/>
        <v>0.53553244773303943</v>
      </c>
      <c r="CS663" s="36">
        <f t="shared" si="549"/>
        <v>0.42789217869273166</v>
      </c>
      <c r="CT663" s="36">
        <f t="shared" si="550"/>
        <v>5.8856866567342125</v>
      </c>
      <c r="CU663" s="36"/>
      <c r="CV663" s="42" t="str">
        <f t="shared" si="551"/>
        <v>Sacramento</v>
      </c>
      <c r="CW663" s="43">
        <f t="shared" si="555"/>
        <v>0.39721771061365718</v>
      </c>
      <c r="CX663" s="43">
        <f t="shared" si="555"/>
        <v>0.46477026523314202</v>
      </c>
      <c r="CY663" s="43">
        <f t="shared" si="555"/>
        <v>1.3840830449826995E-2</v>
      </c>
      <c r="CZ663" s="43">
        <f t="shared" si="555"/>
        <v>0.40828014652386757</v>
      </c>
      <c r="DA663" s="43">
        <f t="shared" si="555"/>
        <v>0.31727499049198099</v>
      </c>
      <c r="DB663" s="43">
        <f t="shared" si="555"/>
        <v>1.8163192653351871E-4</v>
      </c>
      <c r="DC663" s="43">
        <f t="shared" si="555"/>
        <v>4.5929198722601339E-3</v>
      </c>
      <c r="DD663" s="43">
        <f t="shared" si="555"/>
        <v>1.1782016976577655E-5</v>
      </c>
      <c r="DE663" s="43">
        <f t="shared" si="555"/>
        <v>8.8727931190583573E-4</v>
      </c>
      <c r="DF663" s="43">
        <f t="shared" si="555"/>
        <v>2798.7185824732296</v>
      </c>
      <c r="DG663" s="43">
        <f t="shared" si="555"/>
        <v>0.53553244773303943</v>
      </c>
      <c r="DH663" s="43">
        <f t="shared" si="555"/>
        <v>0.42789217869273166</v>
      </c>
      <c r="DI663" s="43">
        <f t="shared" si="555"/>
        <v>5.8856866567342125</v>
      </c>
      <c r="DJ663" s="51">
        <f t="shared" si="510"/>
        <v>215.93651933175613</v>
      </c>
      <c r="DL663" s="40">
        <f t="shared" si="554"/>
        <v>660</v>
      </c>
      <c r="DM663" s="58">
        <f t="shared" si="552"/>
        <v>224.83853982851477</v>
      </c>
      <c r="DN663" s="57" t="str">
        <f t="shared" si="553"/>
        <v>São João Batista do Glória</v>
      </c>
    </row>
    <row r="664" spans="1:118" x14ac:dyDescent="0.3">
      <c r="A664" s="12">
        <v>315700</v>
      </c>
      <c r="B664" s="12" t="s">
        <v>29</v>
      </c>
      <c r="C664" s="12" t="s">
        <v>28</v>
      </c>
      <c r="D664" s="27" t="s">
        <v>45</v>
      </c>
      <c r="E664" s="13">
        <v>32798</v>
      </c>
      <c r="F664" s="14">
        <v>32.81</v>
      </c>
      <c r="G664" s="14">
        <v>63.59</v>
      </c>
      <c r="H664" s="15">
        <v>10761.023800000001</v>
      </c>
      <c r="I664" s="15">
        <v>20856.248200000002</v>
      </c>
      <c r="J664" s="15">
        <v>105.7659</v>
      </c>
      <c r="K664" s="13">
        <v>36435</v>
      </c>
      <c r="L664" s="14">
        <v>22.9</v>
      </c>
      <c r="M664" s="14">
        <v>48.75</v>
      </c>
      <c r="N664" s="15">
        <v>8343.6149999999998</v>
      </c>
      <c r="O664" s="15">
        <v>17762.0625</v>
      </c>
      <c r="P664" s="15">
        <v>110.678</v>
      </c>
      <c r="Q664" s="13">
        <v>38926</v>
      </c>
      <c r="R664" s="14">
        <v>8.6300000000000008</v>
      </c>
      <c r="S664" s="14">
        <v>23.1</v>
      </c>
      <c r="T664" s="15">
        <v>3359.3137999999999</v>
      </c>
      <c r="U664" s="14">
        <v>8991.9060000000009</v>
      </c>
      <c r="V664" s="14">
        <v>76.092799999999997</v>
      </c>
      <c r="W664" s="14">
        <v>0.52</v>
      </c>
      <c r="X664" s="14">
        <v>0.57999999999999996</v>
      </c>
      <c r="Y664" s="14">
        <v>0.65</v>
      </c>
      <c r="Z664" s="14">
        <v>98.961399999999998</v>
      </c>
      <c r="AA664" s="14">
        <v>106.02160000000001</v>
      </c>
      <c r="AB664" s="14">
        <v>131.4776</v>
      </c>
      <c r="AC664" s="14">
        <v>79944.634999999995</v>
      </c>
      <c r="AD664" s="14">
        <v>470623.66</v>
      </c>
      <c r="AE664" s="14">
        <v>2181.6569</v>
      </c>
      <c r="AF664" s="14">
        <v>11451.25</v>
      </c>
      <c r="AG664" s="14">
        <v>36644</v>
      </c>
      <c r="AH664" s="14">
        <v>41098</v>
      </c>
      <c r="AI664" s="14">
        <v>54.177900000000001</v>
      </c>
      <c r="AJ664" s="14">
        <v>61.407699999999998</v>
      </c>
      <c r="AK664" s="14">
        <v>0.36799999999999999</v>
      </c>
      <c r="AL664" s="14">
        <v>0.152</v>
      </c>
      <c r="AM664" s="14">
        <v>0.67400000000000004</v>
      </c>
      <c r="AN664" s="14">
        <v>0.48799999999999999</v>
      </c>
      <c r="AO664" s="14">
        <v>0.53500000000000003</v>
      </c>
      <c r="AP664" s="14">
        <v>0.36699999999999999</v>
      </c>
      <c r="AQ664" s="14">
        <v>0.74</v>
      </c>
      <c r="AR664" s="14">
        <v>0.56499999999999995</v>
      </c>
      <c r="AS664" s="14">
        <v>0.67900000000000005</v>
      </c>
      <c r="AT664" s="14">
        <v>0.55100000000000005</v>
      </c>
      <c r="AU664" s="14">
        <v>0.81499999999999995</v>
      </c>
      <c r="AV664" s="14">
        <v>0.69699999999999995</v>
      </c>
      <c r="AW664" s="14">
        <v>24690</v>
      </c>
      <c r="AX664" s="14">
        <v>53994</v>
      </c>
      <c r="AY664" s="14">
        <v>226087</v>
      </c>
      <c r="AZ664" s="14">
        <v>127557</v>
      </c>
      <c r="BA664" s="56">
        <f t="shared" si="508"/>
        <v>5.7109416924187188E-2</v>
      </c>
      <c r="BB664" s="56">
        <f t="shared" si="508"/>
        <v>0.12489128624562831</v>
      </c>
      <c r="BC664" s="56">
        <f t="shared" si="508"/>
        <v>0.52295248052404653</v>
      </c>
      <c r="BD664" s="56">
        <f t="shared" si="508"/>
        <v>0.29504681630613794</v>
      </c>
      <c r="BE664" s="54"/>
      <c r="BG664" s="36">
        <f t="shared" si="511"/>
        <v>7.7253268868974115E-2</v>
      </c>
      <c r="BH664" s="36">
        <f t="shared" si="512"/>
        <v>2.0089290618208078</v>
      </c>
      <c r="BI664" s="36">
        <f t="shared" si="513"/>
        <v>0.94282111614579112</v>
      </c>
      <c r="BJ664" s="36">
        <f t="shared" si="514"/>
        <v>0.55572933939190916</v>
      </c>
      <c r="BK664" s="36">
        <f t="shared" si="515"/>
        <v>0.17906739726652848</v>
      </c>
      <c r="BL664" s="36">
        <f t="shared" si="516"/>
        <v>2.0089191733758458</v>
      </c>
      <c r="BM664" s="36">
        <f t="shared" si="517"/>
        <v>1.7777777777777771E-2</v>
      </c>
      <c r="BN664" s="36">
        <f t="shared" si="518"/>
        <v>3.0778701138812136E-4</v>
      </c>
      <c r="BO664" s="36">
        <f t="shared" si="519"/>
        <v>7.5355632449058005E-2</v>
      </c>
      <c r="BP664" s="36">
        <f t="shared" si="520"/>
        <v>1.777771550138289E-2</v>
      </c>
      <c r="BQ664" s="36">
        <f t="shared" si="521"/>
        <v>3.0780119071074338E-4</v>
      </c>
      <c r="BR664" s="36">
        <f t="shared" si="522"/>
        <v>7.5355955946948161E-2</v>
      </c>
      <c r="BS664" s="36">
        <f t="shared" si="523"/>
        <v>0.56812273209767827</v>
      </c>
      <c r="BT664" s="36">
        <f t="shared" si="524"/>
        <v>0.82096809721304254</v>
      </c>
      <c r="BU664" s="36">
        <f t="shared" si="525"/>
        <v>0.47430704633398696</v>
      </c>
      <c r="BV664" s="36">
        <f t="shared" si="526"/>
        <v>0.75153624529763519</v>
      </c>
      <c r="BW664" s="36">
        <f t="shared" si="527"/>
        <v>4.365124460965851E-2</v>
      </c>
      <c r="BX664" s="36">
        <f t="shared" si="528"/>
        <v>8.6582453617361887E-2</v>
      </c>
      <c r="BY664" s="36">
        <f t="shared" si="529"/>
        <v>0.47430698949712513</v>
      </c>
      <c r="BZ664" s="36">
        <f t="shared" si="530"/>
        <v>0.75153614648860778</v>
      </c>
      <c r="CA664" s="36">
        <f t="shared" si="531"/>
        <v>6.4287448210031725E-2</v>
      </c>
      <c r="CB664" s="36">
        <f t="shared" si="532"/>
        <v>0.20720442954227214</v>
      </c>
      <c r="CC664" s="36">
        <f t="shared" si="533"/>
        <v>4.419855587357361E-3</v>
      </c>
      <c r="CD664" s="36">
        <f t="shared" si="534"/>
        <v>3.2836358722580047E-2</v>
      </c>
      <c r="CE664" s="36">
        <f t="shared" si="535"/>
        <v>1.8795525494276794E-2</v>
      </c>
      <c r="CF664" s="36">
        <f t="shared" si="536"/>
        <v>5.0957823710587699E-2</v>
      </c>
      <c r="CG664" s="36">
        <f t="shared" si="537"/>
        <v>3.5665330360415246E-3</v>
      </c>
      <c r="CH664" s="36">
        <f t="shared" si="538"/>
        <v>1.3091950747339376E-2</v>
      </c>
      <c r="CI664" s="36">
        <f t="shared" si="539"/>
        <v>7.20897116411534E-3</v>
      </c>
      <c r="CJ664" s="36">
        <f t="shared" si="540"/>
        <v>2.8961478443896068E-2</v>
      </c>
      <c r="CK664" s="36">
        <f t="shared" si="541"/>
        <v>4.5570223439406476E-3</v>
      </c>
      <c r="CL664" s="36">
        <f t="shared" si="542"/>
        <v>1.2876615864393175E-4</v>
      </c>
      <c r="CM664" s="36">
        <f t="shared" si="543"/>
        <v>4.6932609385931228E-3</v>
      </c>
      <c r="CN664" s="36">
        <f t="shared" si="544"/>
        <v>0.96874359896179885</v>
      </c>
      <c r="CO664" s="36">
        <f t="shared" si="545"/>
        <v>0.66262825636734735</v>
      </c>
      <c r="CP664" s="36">
        <f t="shared" si="546"/>
        <v>0.13648219676195036</v>
      </c>
      <c r="CQ664" s="36">
        <f t="shared" si="547"/>
        <v>121.73153633472641</v>
      </c>
      <c r="CR664" s="36">
        <f t="shared" si="548"/>
        <v>0.67667537846948211</v>
      </c>
      <c r="CS664" s="36">
        <f t="shared" si="549"/>
        <v>1.1978244718338056</v>
      </c>
      <c r="CT664" s="36">
        <f t="shared" si="550"/>
        <v>37.225001176502069</v>
      </c>
      <c r="CU664" s="36"/>
      <c r="CV664" s="42" t="str">
        <f t="shared" si="551"/>
        <v>Salinas</v>
      </c>
      <c r="CW664" s="43">
        <f t="shared" si="555"/>
        <v>2.0089290618208078</v>
      </c>
      <c r="CX664" s="43">
        <f t="shared" si="555"/>
        <v>0.94282111614579112</v>
      </c>
      <c r="CY664" s="43">
        <f t="shared" si="555"/>
        <v>7.5355632449058005E-2</v>
      </c>
      <c r="CZ664" s="43">
        <f t="shared" si="555"/>
        <v>0.75153624529763519</v>
      </c>
      <c r="DA664" s="43">
        <f t="shared" si="555"/>
        <v>8.6582453617361887E-2</v>
      </c>
      <c r="DB664" s="43">
        <f t="shared" si="555"/>
        <v>7.20897116411534E-3</v>
      </c>
      <c r="DC664" s="43">
        <f t="shared" si="555"/>
        <v>2.8961478443896068E-2</v>
      </c>
      <c r="DD664" s="43">
        <f t="shared" si="555"/>
        <v>4.5570223439406476E-3</v>
      </c>
      <c r="DE664" s="43">
        <f t="shared" si="555"/>
        <v>1.2876615864393175E-4</v>
      </c>
      <c r="DF664" s="43">
        <f t="shared" si="555"/>
        <v>121.73153633472641</v>
      </c>
      <c r="DG664" s="43">
        <f t="shared" si="555"/>
        <v>0.67667537846948211</v>
      </c>
      <c r="DH664" s="43">
        <f t="shared" si="555"/>
        <v>1.1978244718338056</v>
      </c>
      <c r="DI664" s="43">
        <f t="shared" si="555"/>
        <v>37.225001176502069</v>
      </c>
      <c r="DJ664" s="51">
        <f t="shared" si="510"/>
        <v>12.672086008382539</v>
      </c>
      <c r="DL664" s="40">
        <f t="shared" si="554"/>
        <v>661</v>
      </c>
      <c r="DM664" s="58">
        <f t="shared" si="552"/>
        <v>225.20232325765153</v>
      </c>
      <c r="DN664" s="57" t="str">
        <f t="shared" si="553"/>
        <v>Ibiaí</v>
      </c>
    </row>
    <row r="665" spans="1:118" x14ac:dyDescent="0.3">
      <c r="A665" s="12">
        <v>315710</v>
      </c>
      <c r="B665" s="12" t="s">
        <v>29</v>
      </c>
      <c r="C665" s="12" t="s">
        <v>28</v>
      </c>
      <c r="D665" s="27" t="s">
        <v>684</v>
      </c>
      <c r="E665" s="13">
        <v>7525</v>
      </c>
      <c r="F665" s="14">
        <v>37.090000000000003</v>
      </c>
      <c r="G665" s="14">
        <v>70.13</v>
      </c>
      <c r="H665" s="15">
        <v>2791.0225</v>
      </c>
      <c r="I665" s="15">
        <v>5277.2824999999993</v>
      </c>
      <c r="J665" s="15">
        <v>119.5628</v>
      </c>
      <c r="K665" s="13">
        <v>6681</v>
      </c>
      <c r="L665" s="14">
        <v>21.5</v>
      </c>
      <c r="M665" s="14">
        <v>52.17</v>
      </c>
      <c r="N665" s="15">
        <v>1436.415</v>
      </c>
      <c r="O665" s="15">
        <v>3485.4777000000004</v>
      </c>
      <c r="P665" s="15">
        <v>103.9117</v>
      </c>
      <c r="Q665" s="13">
        <v>6850</v>
      </c>
      <c r="R665" s="14">
        <v>14.12</v>
      </c>
      <c r="S665" s="14">
        <v>33.32</v>
      </c>
      <c r="T665" s="15">
        <v>967.21999999999991</v>
      </c>
      <c r="U665" s="14">
        <v>2282.42</v>
      </c>
      <c r="V665" s="14">
        <v>124.49939999999999</v>
      </c>
      <c r="W665" s="14">
        <v>0.74</v>
      </c>
      <c r="X665" s="14">
        <v>0.63</v>
      </c>
      <c r="Y665" s="14">
        <v>0.5</v>
      </c>
      <c r="Z665" s="14">
        <v>140.8297</v>
      </c>
      <c r="AA665" s="14">
        <v>115.1614</v>
      </c>
      <c r="AB665" s="14">
        <v>101.1366</v>
      </c>
      <c r="AC665" s="14">
        <v>15962.016</v>
      </c>
      <c r="AD665" s="14">
        <v>82059.570999999996</v>
      </c>
      <c r="AE665" s="14">
        <v>2338.7568999999999</v>
      </c>
      <c r="AF665" s="14">
        <v>11564.2</v>
      </c>
      <c r="AG665" s="14">
        <v>6825</v>
      </c>
      <c r="AH665" s="14">
        <v>7096</v>
      </c>
      <c r="AI665" s="14">
        <v>58.0792</v>
      </c>
      <c r="AJ665" s="14">
        <v>62.013399999999997</v>
      </c>
      <c r="AK665" s="14">
        <v>0.37</v>
      </c>
      <c r="AL665" s="14">
        <v>0.13600000000000001</v>
      </c>
      <c r="AM665" s="14">
        <v>0.65900000000000003</v>
      </c>
      <c r="AN665" s="14">
        <v>0.56699999999999995</v>
      </c>
      <c r="AO665" s="14">
        <v>0.48399999999999999</v>
      </c>
      <c r="AP665" s="14">
        <v>0.26300000000000001</v>
      </c>
      <c r="AQ665" s="14">
        <v>0.75</v>
      </c>
      <c r="AR665" s="14">
        <v>0.57599999999999996</v>
      </c>
      <c r="AS665" s="14">
        <v>0.60799999999999998</v>
      </c>
      <c r="AT665" s="14">
        <v>0.45300000000000001</v>
      </c>
      <c r="AU665" s="14">
        <v>0.84599999999999997</v>
      </c>
      <c r="AV665" s="14">
        <v>0.58599999999999997</v>
      </c>
      <c r="AW665" s="14">
        <v>10001</v>
      </c>
      <c r="AX665" s="14">
        <v>20864</v>
      </c>
      <c r="AY665" s="14">
        <v>23756</v>
      </c>
      <c r="AZ665" s="14">
        <v>25602</v>
      </c>
      <c r="BA665" s="56">
        <f t="shared" si="508"/>
        <v>0.12466499632275033</v>
      </c>
      <c r="BB665" s="56">
        <f t="shared" si="508"/>
        <v>0.26007504082370392</v>
      </c>
      <c r="BC665" s="56">
        <f t="shared" si="508"/>
        <v>0.29612455280904476</v>
      </c>
      <c r="BD665" s="56">
        <f t="shared" si="508"/>
        <v>0.31913541004450097</v>
      </c>
      <c r="BE665" s="54"/>
      <c r="BG665" s="36">
        <f t="shared" si="511"/>
        <v>0.76201791556728316</v>
      </c>
      <c r="BH665" s="36">
        <f t="shared" si="512"/>
        <v>8.7331010835706842</v>
      </c>
      <c r="BI665" s="36">
        <f t="shared" si="513"/>
        <v>3.3966615802164259</v>
      </c>
      <c r="BJ665" s="36">
        <f t="shared" si="514"/>
        <v>0.24744678245604826</v>
      </c>
      <c r="BK665" s="36">
        <f t="shared" si="515"/>
        <v>0.40801137594766446</v>
      </c>
      <c r="BL665" s="36">
        <f t="shared" si="516"/>
        <v>8.7330561675034701</v>
      </c>
      <c r="BM665" s="36">
        <f t="shared" si="517"/>
        <v>5.4444444444444469E-2</v>
      </c>
      <c r="BN665" s="36">
        <f t="shared" si="518"/>
        <v>1.1080332409972322E-2</v>
      </c>
      <c r="BO665" s="36">
        <f t="shared" si="519"/>
        <v>3.8446751249519579E-4</v>
      </c>
      <c r="BP665" s="36">
        <f t="shared" si="520"/>
        <v>5.4444662412235702E-2</v>
      </c>
      <c r="BQ665" s="36">
        <f t="shared" si="521"/>
        <v>1.108043875392236E-2</v>
      </c>
      <c r="BR665" s="36">
        <f t="shared" si="522"/>
        <v>3.8445558641098343E-4</v>
      </c>
      <c r="BS665" s="36">
        <f t="shared" si="523"/>
        <v>0.90407907685684508</v>
      </c>
      <c r="BT665" s="36">
        <f t="shared" si="524"/>
        <v>0.96751331166316956</v>
      </c>
      <c r="BU665" s="36">
        <f t="shared" si="525"/>
        <v>0.44393296267881843</v>
      </c>
      <c r="BV665" s="36">
        <f t="shared" si="526"/>
        <v>0.74926194095904564</v>
      </c>
      <c r="BW665" s="36">
        <f t="shared" si="527"/>
        <v>0.72703214887542078</v>
      </c>
      <c r="BX665" s="36">
        <f t="shared" si="528"/>
        <v>0.77113810463477084</v>
      </c>
      <c r="BY665" s="36">
        <f t="shared" si="529"/>
        <v>0.4439330793046552</v>
      </c>
      <c r="BZ665" s="36">
        <f t="shared" si="530"/>
        <v>0.74926183398386614</v>
      </c>
      <c r="CA665" s="36">
        <f t="shared" si="531"/>
        <v>6.2246707454052468E-2</v>
      </c>
      <c r="CB665" s="36">
        <f t="shared" si="532"/>
        <v>0.26270217494636511</v>
      </c>
      <c r="CC665" s="36">
        <f t="shared" si="533"/>
        <v>7.6138918516585868E-3</v>
      </c>
      <c r="CD665" s="36">
        <f t="shared" si="534"/>
        <v>2.3675735327237579E-3</v>
      </c>
      <c r="CE665" s="36">
        <f t="shared" si="535"/>
        <v>4.8116545265348601E-2</v>
      </c>
      <c r="CF665" s="36">
        <f t="shared" si="536"/>
        <v>0.19815645640833912</v>
      </c>
      <c r="CG665" s="36">
        <f t="shared" si="537"/>
        <v>2.2103140454236476E-3</v>
      </c>
      <c r="CH665" s="36">
        <f t="shared" si="538"/>
        <v>9.4436965045548021E-3</v>
      </c>
      <c r="CI665" s="36">
        <f t="shared" si="539"/>
        <v>3.2613828728358572E-2</v>
      </c>
      <c r="CJ665" s="36">
        <f t="shared" si="540"/>
        <v>0.10097846204093487</v>
      </c>
      <c r="CK665" s="36">
        <f t="shared" si="541"/>
        <v>1.0263445899596274E-3</v>
      </c>
      <c r="CL665" s="36">
        <f t="shared" si="542"/>
        <v>2.8491524571198638E-2</v>
      </c>
      <c r="CM665" s="36">
        <f t="shared" si="543"/>
        <v>0.32170158344958827</v>
      </c>
      <c r="CN665" s="36">
        <f t="shared" si="544"/>
        <v>0.98786327869241009</v>
      </c>
      <c r="CO665" s="36">
        <f t="shared" si="545"/>
        <v>0.9612982959998847</v>
      </c>
      <c r="CP665" s="36">
        <f t="shared" si="546"/>
        <v>0.76289589993184004</v>
      </c>
      <c r="CQ665" s="36">
        <f t="shared" si="547"/>
        <v>638.44427088427369</v>
      </c>
      <c r="CR665" s="36">
        <f t="shared" si="548"/>
        <v>0.39763877879441006</v>
      </c>
      <c r="CS665" s="36">
        <f t="shared" si="549"/>
        <v>3.4593812030186799E-2</v>
      </c>
      <c r="CT665" s="36">
        <f t="shared" si="550"/>
        <v>44.635724140539494</v>
      </c>
      <c r="CU665" s="36"/>
      <c r="CV665" s="42" t="str">
        <f t="shared" si="551"/>
        <v>Salto da Divisa</v>
      </c>
      <c r="CW665" s="43">
        <f t="shared" si="555"/>
        <v>8.7331010835706842</v>
      </c>
      <c r="CX665" s="43">
        <f t="shared" si="555"/>
        <v>3.3966615802164259</v>
      </c>
      <c r="CY665" s="43">
        <f t="shared" si="555"/>
        <v>3.8446751249519579E-4</v>
      </c>
      <c r="CZ665" s="43">
        <f t="shared" si="555"/>
        <v>0.74926194095904564</v>
      </c>
      <c r="DA665" s="43">
        <f t="shared" si="555"/>
        <v>0.77113810463477084</v>
      </c>
      <c r="DB665" s="43">
        <f t="shared" si="555"/>
        <v>3.2613828728358572E-2</v>
      </c>
      <c r="DC665" s="43">
        <f t="shared" si="555"/>
        <v>0.10097846204093487</v>
      </c>
      <c r="DD665" s="43">
        <f t="shared" si="555"/>
        <v>1.0263445899596274E-3</v>
      </c>
      <c r="DE665" s="43">
        <f t="shared" si="555"/>
        <v>2.8491524571198638E-2</v>
      </c>
      <c r="DF665" s="43">
        <f t="shared" si="555"/>
        <v>638.44427088427369</v>
      </c>
      <c r="DG665" s="43">
        <f t="shared" si="555"/>
        <v>0.39763877879441006</v>
      </c>
      <c r="DH665" s="43">
        <f t="shared" si="555"/>
        <v>3.4593812030186799E-2</v>
      </c>
      <c r="DI665" s="43">
        <f t="shared" si="555"/>
        <v>44.635724140539494</v>
      </c>
      <c r="DJ665" s="51">
        <f t="shared" si="510"/>
        <v>53.640452688650903</v>
      </c>
      <c r="DL665" s="40">
        <f t="shared" si="554"/>
        <v>662</v>
      </c>
      <c r="DM665" s="58">
        <f t="shared" si="552"/>
        <v>225.2884867254308</v>
      </c>
      <c r="DN665" s="57" t="str">
        <f t="shared" si="553"/>
        <v>Carlos Chagas</v>
      </c>
    </row>
    <row r="666" spans="1:118" x14ac:dyDescent="0.3">
      <c r="A666" s="12">
        <v>315720</v>
      </c>
      <c r="B666" s="12" t="s">
        <v>29</v>
      </c>
      <c r="C666" s="12" t="s">
        <v>28</v>
      </c>
      <c r="D666" s="27" t="s">
        <v>685</v>
      </c>
      <c r="E666" s="13">
        <v>21641</v>
      </c>
      <c r="F666" s="14">
        <v>15.79</v>
      </c>
      <c r="G666" s="14">
        <v>41.98</v>
      </c>
      <c r="H666" s="15">
        <v>3417.1138999999998</v>
      </c>
      <c r="I666" s="15">
        <v>9084.8917999999994</v>
      </c>
      <c r="J666" s="15">
        <v>50.900399999999998</v>
      </c>
      <c r="K666" s="13">
        <v>24042</v>
      </c>
      <c r="L666" s="14">
        <v>9.4</v>
      </c>
      <c r="M666" s="14">
        <v>34.76</v>
      </c>
      <c r="N666" s="15">
        <v>2259.9479999999999</v>
      </c>
      <c r="O666" s="15">
        <v>8356.9991999999984</v>
      </c>
      <c r="P666" s="15">
        <v>45.431199999999997</v>
      </c>
      <c r="Q666" s="13">
        <v>27796</v>
      </c>
      <c r="R666" s="14">
        <v>4.76</v>
      </c>
      <c r="S666" s="14">
        <v>12.67</v>
      </c>
      <c r="T666" s="15">
        <v>1323.0895999999998</v>
      </c>
      <c r="U666" s="14">
        <v>3521.7532000000001</v>
      </c>
      <c r="V666" s="14">
        <v>41.970100000000002</v>
      </c>
      <c r="W666" s="14">
        <v>0.53</v>
      </c>
      <c r="X666" s="14">
        <v>0.56000000000000005</v>
      </c>
      <c r="Y666" s="14">
        <v>0.47</v>
      </c>
      <c r="Z666" s="14">
        <v>100.86450000000001</v>
      </c>
      <c r="AA666" s="14">
        <v>102.3657</v>
      </c>
      <c r="AB666" s="14">
        <v>95.068399999999997</v>
      </c>
      <c r="AC666" s="14">
        <v>102087.34600000001</v>
      </c>
      <c r="AD666" s="14">
        <v>716525.424</v>
      </c>
      <c r="AE666" s="14">
        <v>4238.4516000000003</v>
      </c>
      <c r="AF666" s="14">
        <v>23973.68</v>
      </c>
      <c r="AG666" s="14">
        <v>24086</v>
      </c>
      <c r="AH666" s="14">
        <v>29888</v>
      </c>
      <c r="AI666" s="14">
        <v>105.255</v>
      </c>
      <c r="AJ666" s="14">
        <v>128.55959999999999</v>
      </c>
      <c r="AK666" s="14">
        <v>0.432</v>
      </c>
      <c r="AL666" s="14">
        <v>0.20699999999999999</v>
      </c>
      <c r="AM666" s="14">
        <v>0.67900000000000005</v>
      </c>
      <c r="AN666" s="14">
        <v>0.57299999999999995</v>
      </c>
      <c r="AO666" s="14">
        <v>0.60499999999999998</v>
      </c>
      <c r="AP666" s="14">
        <v>0.47899999999999998</v>
      </c>
      <c r="AQ666" s="14">
        <v>0.74199999999999999</v>
      </c>
      <c r="AR666" s="14">
        <v>0.622</v>
      </c>
      <c r="AS666" s="14">
        <v>0.70699999999999996</v>
      </c>
      <c r="AT666" s="14">
        <v>0.64200000000000002</v>
      </c>
      <c r="AU666" s="14">
        <v>0.81599999999999995</v>
      </c>
      <c r="AV666" s="14">
        <v>0.67600000000000005</v>
      </c>
      <c r="AW666" s="14">
        <v>18040</v>
      </c>
      <c r="AX666" s="14">
        <v>291662</v>
      </c>
      <c r="AY666" s="14">
        <v>254983</v>
      </c>
      <c r="AZ666" s="14">
        <v>115079</v>
      </c>
      <c r="BA666" s="56">
        <f t="shared" si="508"/>
        <v>2.6538622227714324E-2</v>
      </c>
      <c r="BB666" s="56">
        <f t="shared" si="508"/>
        <v>0.42906361619620925</v>
      </c>
      <c r="BC666" s="56">
        <f t="shared" si="508"/>
        <v>0.37510518356370742</v>
      </c>
      <c r="BD666" s="56">
        <f t="shared" si="508"/>
        <v>0.16929257801236899</v>
      </c>
      <c r="BE666" s="54"/>
      <c r="BG666" s="36">
        <f t="shared" si="511"/>
        <v>0.23464328811723789</v>
      </c>
      <c r="BH666" s="36">
        <f t="shared" si="512"/>
        <v>0.11111111111111106</v>
      </c>
      <c r="BI666" s="36">
        <f t="shared" si="513"/>
        <v>6.5704026837819958E-3</v>
      </c>
      <c r="BJ666" s="36">
        <f t="shared" si="514"/>
        <v>9.7677022606411409E-2</v>
      </c>
      <c r="BK666" s="36">
        <f t="shared" si="515"/>
        <v>0.19590042924208054</v>
      </c>
      <c r="BL666" s="36">
        <f t="shared" si="516"/>
        <v>0.11111040514283779</v>
      </c>
      <c r="BM666" s="36">
        <f t="shared" si="517"/>
        <v>1.3611111111111093E-2</v>
      </c>
      <c r="BN666" s="36">
        <f t="shared" si="518"/>
        <v>3.0778701138811356E-4</v>
      </c>
      <c r="BO666" s="36">
        <f t="shared" si="519"/>
        <v>6.1514801999231154E-3</v>
      </c>
      <c r="BP666" s="36">
        <f t="shared" si="520"/>
        <v>1.3611063430746256E-2</v>
      </c>
      <c r="BQ666" s="36">
        <f t="shared" si="521"/>
        <v>3.0776751535279616E-4</v>
      </c>
      <c r="BR666" s="36">
        <f t="shared" si="522"/>
        <v>6.1514414399098929E-3</v>
      </c>
      <c r="BS666" s="36">
        <f t="shared" si="523"/>
        <v>0.46995265891331334</v>
      </c>
      <c r="BT666" s="36">
        <f t="shared" si="524"/>
        <v>0.73444181469134107</v>
      </c>
      <c r="BU666" s="36">
        <f t="shared" si="525"/>
        <v>0.1561954050988735</v>
      </c>
      <c r="BV666" s="36">
        <f t="shared" si="526"/>
        <v>0.52038101507106826</v>
      </c>
      <c r="BW666" s="36">
        <f t="shared" si="527"/>
        <v>0.23042984423740132</v>
      </c>
      <c r="BX666" s="36">
        <f t="shared" si="528"/>
        <v>0.23692702108887098</v>
      </c>
      <c r="BY666" s="36">
        <f t="shared" si="529"/>
        <v>0.15619557058370526</v>
      </c>
      <c r="BZ666" s="36">
        <f t="shared" si="530"/>
        <v>0.52038096030806469</v>
      </c>
      <c r="CA666" s="36">
        <f t="shared" si="531"/>
        <v>1.5309670066529798E-2</v>
      </c>
      <c r="CB666" s="36">
        <f t="shared" si="532"/>
        <v>6.6597294484911598E-2</v>
      </c>
      <c r="CC666" s="36">
        <f t="shared" si="533"/>
        <v>3.5470108424582227E-3</v>
      </c>
      <c r="CD666" s="36">
        <f t="shared" si="534"/>
        <v>1.4892347191567969E-3</v>
      </c>
      <c r="CE666" s="36">
        <f t="shared" si="535"/>
        <v>5.8532778355879192E-4</v>
      </c>
      <c r="CF666" s="36">
        <f t="shared" si="536"/>
        <v>1.1127134184336518E-4</v>
      </c>
      <c r="CG666" s="36">
        <f t="shared" si="537"/>
        <v>3.2694564952395182E-3</v>
      </c>
      <c r="CH666" s="36">
        <f t="shared" si="538"/>
        <v>6.2892463713996622E-4</v>
      </c>
      <c r="CI666" s="36">
        <f t="shared" si="539"/>
        <v>2.2249911000355987E-3</v>
      </c>
      <c r="CJ666" s="36">
        <f t="shared" si="540"/>
        <v>1.0977645521846474E-3</v>
      </c>
      <c r="CK666" s="36">
        <f t="shared" si="541"/>
        <v>4.4038561232451348E-3</v>
      </c>
      <c r="CL666" s="36">
        <f t="shared" si="542"/>
        <v>1.6920678034303975E-3</v>
      </c>
      <c r="CM666" s="36">
        <f t="shared" si="543"/>
        <v>4.8085560191229011E-2</v>
      </c>
      <c r="CN666" s="36">
        <f t="shared" si="544"/>
        <v>0.83706070192514492</v>
      </c>
      <c r="CO666" s="36">
        <f t="shared" si="545"/>
        <v>0.62449479889939319</v>
      </c>
      <c r="CP666" s="36">
        <f t="shared" si="546"/>
        <v>0.18586332571936634</v>
      </c>
      <c r="CQ666" s="36">
        <f t="shared" si="547"/>
        <v>21.08465175321745</v>
      </c>
      <c r="CR666" s="36">
        <f t="shared" si="548"/>
        <v>0.15253126240492401</v>
      </c>
      <c r="CS666" s="36">
        <f t="shared" si="549"/>
        <v>0.25232098307219675</v>
      </c>
      <c r="CT666" s="36">
        <f t="shared" si="550"/>
        <v>9.4529085646392197</v>
      </c>
      <c r="CU666" s="36"/>
      <c r="CV666" s="42" t="str">
        <f t="shared" si="551"/>
        <v>Santa Bárbara</v>
      </c>
      <c r="CW666" s="43">
        <f t="shared" si="555"/>
        <v>0.11111111111111106</v>
      </c>
      <c r="CX666" s="43">
        <f t="shared" si="555"/>
        <v>6.5704026837819958E-3</v>
      </c>
      <c r="CY666" s="43">
        <f t="shared" si="555"/>
        <v>6.1514801999231154E-3</v>
      </c>
      <c r="CZ666" s="43">
        <f t="shared" si="555"/>
        <v>0.52038101507106826</v>
      </c>
      <c r="DA666" s="43">
        <f t="shared" si="555"/>
        <v>0.23692702108887098</v>
      </c>
      <c r="DB666" s="43">
        <f t="shared" si="555"/>
        <v>2.2249911000355987E-3</v>
      </c>
      <c r="DC666" s="43">
        <f t="shared" si="555"/>
        <v>1.0977645521846474E-3</v>
      </c>
      <c r="DD666" s="43">
        <f t="shared" si="555"/>
        <v>4.4038561232451348E-3</v>
      </c>
      <c r="DE666" s="43">
        <f t="shared" si="555"/>
        <v>1.6920678034303975E-3</v>
      </c>
      <c r="DF666" s="43">
        <f t="shared" si="555"/>
        <v>21.08465175321745</v>
      </c>
      <c r="DG666" s="43">
        <f t="shared" si="555"/>
        <v>0.15253126240492401</v>
      </c>
      <c r="DH666" s="43">
        <f t="shared" si="555"/>
        <v>0.25232098307219675</v>
      </c>
      <c r="DI666" s="43">
        <f t="shared" si="555"/>
        <v>9.4529085646392197</v>
      </c>
      <c r="DJ666" s="51">
        <f t="shared" si="510"/>
        <v>2.4486901748513414</v>
      </c>
      <c r="DL666" s="40">
        <f t="shared" si="554"/>
        <v>663</v>
      </c>
      <c r="DM666" s="58">
        <f t="shared" si="552"/>
        <v>228.39398098102754</v>
      </c>
      <c r="DN666" s="57" t="str">
        <f t="shared" si="553"/>
        <v>Cabeceira Grande</v>
      </c>
    </row>
    <row r="667" spans="1:118" x14ac:dyDescent="0.3">
      <c r="A667" s="12">
        <v>315725</v>
      </c>
      <c r="B667" s="12" t="s">
        <v>29</v>
      </c>
      <c r="C667" s="12" t="s">
        <v>28</v>
      </c>
      <c r="D667" s="27" t="s">
        <v>574</v>
      </c>
      <c r="E667" s="13">
        <v>6339</v>
      </c>
      <c r="F667" s="14">
        <v>26.07</v>
      </c>
      <c r="G667" s="14">
        <v>64.08</v>
      </c>
      <c r="H667" s="15">
        <v>1652.5772999999999</v>
      </c>
      <c r="I667" s="15">
        <v>4062.0312000000004</v>
      </c>
      <c r="J667" s="15">
        <v>84.038899999999998</v>
      </c>
      <c r="K667" s="13">
        <v>7336</v>
      </c>
      <c r="L667" s="14">
        <v>11.36</v>
      </c>
      <c r="M667" s="14">
        <v>36.299999999999997</v>
      </c>
      <c r="N667" s="15">
        <v>833.36959999999999</v>
      </c>
      <c r="O667" s="15">
        <v>2662.9679999999998</v>
      </c>
      <c r="P667" s="15">
        <v>54.904000000000003</v>
      </c>
      <c r="Q667" s="13">
        <v>7663</v>
      </c>
      <c r="R667" s="14">
        <v>10.220000000000001</v>
      </c>
      <c r="S667" s="14">
        <v>24.16</v>
      </c>
      <c r="T667" s="15">
        <v>783.15860000000009</v>
      </c>
      <c r="U667" s="14">
        <v>1851.3808000000001</v>
      </c>
      <c r="V667" s="14">
        <v>90.112200000000001</v>
      </c>
      <c r="W667" s="14">
        <v>0.46</v>
      </c>
      <c r="X667" s="14">
        <v>0.44</v>
      </c>
      <c r="Y667" s="14">
        <v>0.44</v>
      </c>
      <c r="Z667" s="14">
        <v>87.5428</v>
      </c>
      <c r="AA667" s="14">
        <v>80.430199999999999</v>
      </c>
      <c r="AB667" s="14">
        <v>89.000200000000007</v>
      </c>
      <c r="AC667" s="14">
        <v>18525.16</v>
      </c>
      <c r="AD667" s="14">
        <v>70557.160999999993</v>
      </c>
      <c r="AE667" s="14">
        <v>2587.3128000000002</v>
      </c>
      <c r="AF667" s="14">
        <v>8745.31</v>
      </c>
      <c r="AG667" s="14">
        <v>7160</v>
      </c>
      <c r="AH667" s="14">
        <v>8068</v>
      </c>
      <c r="AI667" s="14">
        <v>64.2517</v>
      </c>
      <c r="AJ667" s="14">
        <v>46.896999999999998</v>
      </c>
      <c r="AK667" s="14">
        <v>0.33900000000000002</v>
      </c>
      <c r="AL667" s="14">
        <v>0.121</v>
      </c>
      <c r="AM667" s="14">
        <v>0.66400000000000003</v>
      </c>
      <c r="AN667" s="14">
        <v>0.48399999999999999</v>
      </c>
      <c r="AO667" s="14">
        <v>0.49</v>
      </c>
      <c r="AP667" s="14">
        <v>0.28100000000000003</v>
      </c>
      <c r="AQ667" s="14">
        <v>0.751</v>
      </c>
      <c r="AR667" s="14">
        <v>0.55600000000000005</v>
      </c>
      <c r="AS667" s="14">
        <v>0.61299999999999999</v>
      </c>
      <c r="AT667" s="14">
        <v>0.47299999999999998</v>
      </c>
      <c r="AU667" s="14">
        <v>0.8</v>
      </c>
      <c r="AV667" s="14">
        <v>0.60799999999999998</v>
      </c>
      <c r="AW667" s="14">
        <v>14969</v>
      </c>
      <c r="AX667" s="14">
        <v>3146</v>
      </c>
      <c r="AY667" s="14">
        <v>22066</v>
      </c>
      <c r="AZ667" s="14">
        <v>27440</v>
      </c>
      <c r="BA667" s="56">
        <f t="shared" si="508"/>
        <v>0.22136614365359875</v>
      </c>
      <c r="BB667" s="56">
        <f t="shared" si="508"/>
        <v>4.6524008813830023E-2</v>
      </c>
      <c r="BC667" s="56">
        <f t="shared" si="508"/>
        <v>0.32631874713476583</v>
      </c>
      <c r="BD667" s="56">
        <f t="shared" si="508"/>
        <v>0.40579110039780542</v>
      </c>
      <c r="BE667" s="54"/>
      <c r="BG667" s="36">
        <f t="shared" si="511"/>
        <v>0.73591637697584078</v>
      </c>
      <c r="BH667" s="36">
        <f t="shared" si="512"/>
        <v>3.4698193002691289</v>
      </c>
      <c r="BI667" s="36">
        <f t="shared" si="513"/>
        <v>1.126640962620415</v>
      </c>
      <c r="BJ667" s="36">
        <f t="shared" si="514"/>
        <v>0.3517403992990269</v>
      </c>
      <c r="BK667" s="36">
        <f t="shared" si="515"/>
        <v>0.49981924362151925</v>
      </c>
      <c r="BL667" s="36">
        <f t="shared" si="516"/>
        <v>3.4698021274016364</v>
      </c>
      <c r="BM667" s="36">
        <f t="shared" si="517"/>
        <v>5.444444444444442E-2</v>
      </c>
      <c r="BN667" s="36">
        <f t="shared" si="518"/>
        <v>5.201600492459215E-2</v>
      </c>
      <c r="BO667" s="36">
        <f t="shared" si="519"/>
        <v>1.8838908112264501E-2</v>
      </c>
      <c r="BP667" s="36">
        <f t="shared" si="520"/>
        <v>5.4444253722985073E-2</v>
      </c>
      <c r="BQ667" s="36">
        <f t="shared" si="521"/>
        <v>5.2015774513508403E-2</v>
      </c>
      <c r="BR667" s="36">
        <f t="shared" si="522"/>
        <v>1.8838855935277583E-2</v>
      </c>
      <c r="BS667" s="36">
        <f t="shared" si="523"/>
        <v>0.88912686870461621</v>
      </c>
      <c r="BT667" s="36">
        <f t="shared" si="524"/>
        <v>0.97203469133213372</v>
      </c>
      <c r="BU667" s="36">
        <f t="shared" si="525"/>
        <v>0.39792948352597324</v>
      </c>
      <c r="BV667" s="36">
        <f t="shared" si="526"/>
        <v>0.80705200333774496</v>
      </c>
      <c r="BW667" s="36">
        <f t="shared" si="527"/>
        <v>0.71475157609049134</v>
      </c>
      <c r="BX667" s="36">
        <f t="shared" si="528"/>
        <v>0.74210149165743233</v>
      </c>
      <c r="BY667" s="36">
        <f t="shared" si="529"/>
        <v>0.39792945337059715</v>
      </c>
      <c r="BZ667" s="36">
        <f t="shared" si="530"/>
        <v>0.80705195970170118</v>
      </c>
      <c r="CA667" s="36">
        <f t="shared" si="531"/>
        <v>9.7577031791943131E-2</v>
      </c>
      <c r="CB667" s="36">
        <f t="shared" si="532"/>
        <v>0.32070502691383718</v>
      </c>
      <c r="CC667" s="36">
        <f t="shared" si="533"/>
        <v>6.4532960919575352E-3</v>
      </c>
      <c r="CD667" s="36">
        <f t="shared" si="534"/>
        <v>3.5313724606999664E-2</v>
      </c>
      <c r="CE667" s="36">
        <f t="shared" si="535"/>
        <v>4.3964620187304904E-2</v>
      </c>
      <c r="CF667" s="36">
        <f t="shared" si="536"/>
        <v>0.16578984849294087</v>
      </c>
      <c r="CG667" s="36">
        <f t="shared" si="537"/>
        <v>2.0924521569532918E-3</v>
      </c>
      <c r="CH667" s="36">
        <f t="shared" si="538"/>
        <v>1.651909867237937E-2</v>
      </c>
      <c r="CI667" s="36">
        <f t="shared" si="539"/>
        <v>3.0225368894442783E-2</v>
      </c>
      <c r="CJ667" s="36">
        <f t="shared" si="540"/>
        <v>8.2742869066627978E-2</v>
      </c>
      <c r="CK667" s="36">
        <f t="shared" si="541"/>
        <v>7.1687027737486102E-3</v>
      </c>
      <c r="CL667" s="36">
        <f t="shared" si="542"/>
        <v>1.893063729188672E-2</v>
      </c>
      <c r="CM667" s="36">
        <f t="shared" si="543"/>
        <v>0.12403613994222712</v>
      </c>
      <c r="CN667" s="36">
        <f t="shared" si="544"/>
        <v>0.99816520755877425</v>
      </c>
      <c r="CO667" s="36">
        <f t="shared" si="545"/>
        <v>0.96402629785319172</v>
      </c>
      <c r="CP667" s="36">
        <f t="shared" si="546"/>
        <v>0.74710637890894438</v>
      </c>
      <c r="CQ667" s="36">
        <f t="shared" si="547"/>
        <v>2083.2656875671801</v>
      </c>
      <c r="CR667" s="36">
        <f t="shared" si="548"/>
        <v>0.87220039919731385</v>
      </c>
      <c r="CS667" s="36">
        <f t="shared" si="549"/>
        <v>9.4201988810691056E-2</v>
      </c>
      <c r="CT667" s="36">
        <f t="shared" si="550"/>
        <v>76.853958298578974</v>
      </c>
      <c r="CU667" s="36"/>
      <c r="CV667" s="42" t="str">
        <f t="shared" si="551"/>
        <v>Santa Bárbara do Leste</v>
      </c>
      <c r="CW667" s="43">
        <f t="shared" si="555"/>
        <v>3.4698193002691289</v>
      </c>
      <c r="CX667" s="43">
        <f t="shared" si="555"/>
        <v>1.126640962620415</v>
      </c>
      <c r="CY667" s="43">
        <f t="shared" si="555"/>
        <v>1.8838908112264501E-2</v>
      </c>
      <c r="CZ667" s="43">
        <f t="shared" si="555"/>
        <v>0.80705200333774496</v>
      </c>
      <c r="DA667" s="43">
        <f t="shared" si="555"/>
        <v>0.74210149165743233</v>
      </c>
      <c r="DB667" s="43">
        <f t="shared" si="555"/>
        <v>3.0225368894442783E-2</v>
      </c>
      <c r="DC667" s="43">
        <f t="shared" si="555"/>
        <v>8.2742869066627978E-2</v>
      </c>
      <c r="DD667" s="43">
        <f t="shared" si="555"/>
        <v>7.1687027737486102E-3</v>
      </c>
      <c r="DE667" s="43">
        <f t="shared" si="555"/>
        <v>1.893063729188672E-2</v>
      </c>
      <c r="DF667" s="43">
        <f t="shared" si="555"/>
        <v>2083.2656875671801</v>
      </c>
      <c r="DG667" s="43">
        <f t="shared" si="555"/>
        <v>0.87220039919731385</v>
      </c>
      <c r="DH667" s="43">
        <f t="shared" si="555"/>
        <v>9.4201988810691056E-2</v>
      </c>
      <c r="DI667" s="43">
        <f t="shared" si="555"/>
        <v>76.853958298578974</v>
      </c>
      <c r="DJ667" s="51">
        <f t="shared" si="510"/>
        <v>166.72227449983009</v>
      </c>
      <c r="DL667" s="40">
        <f t="shared" si="554"/>
        <v>664</v>
      </c>
      <c r="DM667" s="58">
        <f t="shared" si="552"/>
        <v>228.65409359044222</v>
      </c>
      <c r="DN667" s="57" t="str">
        <f t="shared" si="553"/>
        <v>Cássia</v>
      </c>
    </row>
    <row r="668" spans="1:118" x14ac:dyDescent="0.3">
      <c r="A668" s="12">
        <v>315727</v>
      </c>
      <c r="B668" s="12" t="s">
        <v>29</v>
      </c>
      <c r="C668" s="12" t="s">
        <v>28</v>
      </c>
      <c r="D668" s="27" t="s">
        <v>687</v>
      </c>
      <c r="E668" s="13">
        <v>2546</v>
      </c>
      <c r="F668" s="14">
        <v>31.22</v>
      </c>
      <c r="G668" s="14">
        <v>59.71</v>
      </c>
      <c r="H668" s="15">
        <v>794.86119999999994</v>
      </c>
      <c r="I668" s="15">
        <v>1520.2166</v>
      </c>
      <c r="J668" s="15">
        <v>100.6404</v>
      </c>
      <c r="K668" s="13">
        <v>2359</v>
      </c>
      <c r="L668" s="14">
        <v>11.27</v>
      </c>
      <c r="M668" s="14">
        <v>34.67</v>
      </c>
      <c r="N668" s="15">
        <v>265.85929999999996</v>
      </c>
      <c r="O668" s="15">
        <v>817.86530000000005</v>
      </c>
      <c r="P668" s="15">
        <v>54.469099999999997</v>
      </c>
      <c r="Q668" s="13">
        <v>2776</v>
      </c>
      <c r="R668" s="14">
        <v>10.98</v>
      </c>
      <c r="S668" s="14">
        <v>21.63</v>
      </c>
      <c r="T668" s="15">
        <v>304.8048</v>
      </c>
      <c r="U668" s="14">
        <v>600.44880000000001</v>
      </c>
      <c r="V668" s="14">
        <v>96.813299999999998</v>
      </c>
      <c r="W668" s="14">
        <v>0.42</v>
      </c>
      <c r="X668" s="14">
        <v>0.57999999999999996</v>
      </c>
      <c r="Y668" s="14">
        <v>0.49</v>
      </c>
      <c r="Z668" s="14">
        <v>79.930400000000006</v>
      </c>
      <c r="AA668" s="14">
        <v>106.02160000000001</v>
      </c>
      <c r="AB668" s="14">
        <v>99.113900000000001</v>
      </c>
      <c r="AC668" s="14">
        <v>7520.424</v>
      </c>
      <c r="AD668" s="14">
        <v>38745.099000000002</v>
      </c>
      <c r="AE668" s="14">
        <v>3165.1615999999999</v>
      </c>
      <c r="AF668" s="14">
        <v>12893.54</v>
      </c>
      <c r="AG668" s="14">
        <v>2376</v>
      </c>
      <c r="AH668" s="14">
        <v>3005</v>
      </c>
      <c r="AI668" s="14">
        <v>78.601600000000005</v>
      </c>
      <c r="AJ668" s="14">
        <v>69.141999999999996</v>
      </c>
      <c r="AK668" s="14">
        <v>0.32400000000000001</v>
      </c>
      <c r="AL668" s="14">
        <v>0.11</v>
      </c>
      <c r="AM668" s="14">
        <v>0.66500000000000004</v>
      </c>
      <c r="AN668" s="14">
        <v>0.46600000000000003</v>
      </c>
      <c r="AO668" s="14">
        <v>0.55700000000000005</v>
      </c>
      <c r="AP668" s="14">
        <v>0.371</v>
      </c>
      <c r="AQ668" s="14">
        <v>0.75900000000000001</v>
      </c>
      <c r="AR668" s="14">
        <v>0.61499999999999999</v>
      </c>
      <c r="AS668" s="14">
        <v>0.60599999999999998</v>
      </c>
      <c r="AT668" s="14">
        <v>0.438</v>
      </c>
      <c r="AU668" s="14">
        <v>0.82299999999999995</v>
      </c>
      <c r="AV668" s="14">
        <v>0.61699999999999999</v>
      </c>
      <c r="AW668" s="14">
        <v>14912</v>
      </c>
      <c r="AX668" s="14">
        <v>1498</v>
      </c>
      <c r="AY668" s="14">
        <v>7835</v>
      </c>
      <c r="AZ668" s="14">
        <v>13694</v>
      </c>
      <c r="BA668" s="56">
        <f t="shared" si="508"/>
        <v>0.3930520045335934</v>
      </c>
      <c r="BB668" s="56">
        <f t="shared" si="508"/>
        <v>3.9484435541263609E-2</v>
      </c>
      <c r="BC668" s="56">
        <f t="shared" si="508"/>
        <v>0.20651572260734335</v>
      </c>
      <c r="BD668" s="56">
        <f t="shared" si="508"/>
        <v>0.36094783731779961</v>
      </c>
      <c r="BE668" s="54"/>
      <c r="BG668" s="36">
        <f t="shared" si="511"/>
        <v>0.89966509376685677</v>
      </c>
      <c r="BH668" s="36">
        <f t="shared" si="512"/>
        <v>4.308240943436199</v>
      </c>
      <c r="BI668" s="36">
        <f t="shared" si="513"/>
        <v>0.71497702361122417</v>
      </c>
      <c r="BJ668" s="36">
        <f t="shared" si="514"/>
        <v>0.70833409782405021</v>
      </c>
      <c r="BK668" s="36">
        <f t="shared" si="515"/>
        <v>0.81896344986027469</v>
      </c>
      <c r="BL668" s="36">
        <f t="shared" si="516"/>
        <v>4.3082199978417615</v>
      </c>
      <c r="BM668" s="36">
        <f t="shared" si="517"/>
        <v>9.0000000000000024E-2</v>
      </c>
      <c r="BN668" s="36">
        <f t="shared" si="518"/>
        <v>3.0778701138812136E-4</v>
      </c>
      <c r="BO668" s="36">
        <f t="shared" si="519"/>
        <v>1.5378700499807832E-3</v>
      </c>
      <c r="BP668" s="36">
        <f t="shared" si="520"/>
        <v>8.9999684725750775E-2</v>
      </c>
      <c r="BQ668" s="36">
        <f t="shared" si="521"/>
        <v>3.0780119071074338E-4</v>
      </c>
      <c r="BR668" s="36">
        <f t="shared" si="522"/>
        <v>1.5378223456439337E-3</v>
      </c>
      <c r="BS668" s="36">
        <f t="shared" si="523"/>
        <v>0.95420494548943657</v>
      </c>
      <c r="BT668" s="36">
        <f t="shared" si="524"/>
        <v>0.98459429650438124</v>
      </c>
      <c r="BU668" s="36">
        <f t="shared" si="525"/>
        <v>0.30070232772455791</v>
      </c>
      <c r="BV668" s="36">
        <f t="shared" si="526"/>
        <v>0.72275399700615983</v>
      </c>
      <c r="BW668" s="36">
        <f t="shared" si="527"/>
        <v>0.90004474025325576</v>
      </c>
      <c r="BX668" s="36">
        <f t="shared" si="528"/>
        <v>0.89945678814519625</v>
      </c>
      <c r="BY668" s="36">
        <f t="shared" si="529"/>
        <v>0.30070250948842114</v>
      </c>
      <c r="BZ668" s="36">
        <f t="shared" si="530"/>
        <v>0.72275398726226814</v>
      </c>
      <c r="CA668" s="36">
        <f t="shared" si="531"/>
        <v>0.1175112837329098</v>
      </c>
      <c r="CB668" s="36">
        <f t="shared" si="532"/>
        <v>0.36691460798293962</v>
      </c>
      <c r="CC668" s="36">
        <f t="shared" si="533"/>
        <v>6.2326869806094047E-3</v>
      </c>
      <c r="CD668" s="36">
        <f t="shared" si="534"/>
        <v>4.7576685734876792E-2</v>
      </c>
      <c r="CE668" s="36">
        <f t="shared" si="535"/>
        <v>1.0325182101977097E-2</v>
      </c>
      <c r="CF668" s="36">
        <f t="shared" si="536"/>
        <v>4.7219106624650613E-2</v>
      </c>
      <c r="CG668" s="36">
        <f t="shared" si="537"/>
        <v>1.2658043912433519E-3</v>
      </c>
      <c r="CH668" s="36">
        <f t="shared" si="538"/>
        <v>1.2996138009650079E-3</v>
      </c>
      <c r="CI668" s="36">
        <f t="shared" si="539"/>
        <v>3.3594641131639548E-2</v>
      </c>
      <c r="CJ668" s="36">
        <f t="shared" si="540"/>
        <v>0.11584591377558427</v>
      </c>
      <c r="CK668" s="36">
        <f t="shared" si="541"/>
        <v>3.4050029062308645E-3</v>
      </c>
      <c r="CL668" s="36">
        <f t="shared" si="542"/>
        <v>1.5580705195915688E-2</v>
      </c>
      <c r="CM668" s="36">
        <f t="shared" si="543"/>
        <v>0.12577976735823496</v>
      </c>
      <c r="CN668" s="36">
        <f t="shared" si="544"/>
        <v>0.99912613473948664</v>
      </c>
      <c r="CO668" s="36">
        <f t="shared" si="545"/>
        <v>0.98715132666232697</v>
      </c>
      <c r="CP668" s="36">
        <f t="shared" si="546"/>
        <v>0.86919281166234152</v>
      </c>
      <c r="CQ668" s="36">
        <f t="shared" si="547"/>
        <v>6694.1458619898558</v>
      </c>
      <c r="CR668" s="36">
        <f t="shared" si="548"/>
        <v>0.89097703526901162</v>
      </c>
      <c r="CS668" s="36">
        <f t="shared" si="549"/>
        <v>2.9892290902174223E-2</v>
      </c>
      <c r="CT668" s="36">
        <f t="shared" si="550"/>
        <v>59.09526996843119</v>
      </c>
      <c r="CU668" s="36"/>
      <c r="CV668" s="42" t="str">
        <f t="shared" si="551"/>
        <v>Santa Bárbara do Monte Verde</v>
      </c>
      <c r="CW668" s="43">
        <f t="shared" si="555"/>
        <v>4.308240943436199</v>
      </c>
      <c r="CX668" s="43">
        <f t="shared" si="555"/>
        <v>0.71497702361122417</v>
      </c>
      <c r="CY668" s="43">
        <f t="shared" si="555"/>
        <v>1.5378700499807832E-3</v>
      </c>
      <c r="CZ668" s="43">
        <f t="shared" si="555"/>
        <v>0.72275399700615983</v>
      </c>
      <c r="DA668" s="43">
        <f t="shared" si="555"/>
        <v>0.89945678814519625</v>
      </c>
      <c r="DB668" s="43">
        <f t="shared" si="555"/>
        <v>3.3594641131639548E-2</v>
      </c>
      <c r="DC668" s="43">
        <f t="shared" si="555"/>
        <v>0.11584591377558427</v>
      </c>
      <c r="DD668" s="43">
        <f t="shared" si="555"/>
        <v>3.4050029062308645E-3</v>
      </c>
      <c r="DE668" s="43">
        <f t="shared" si="555"/>
        <v>1.5580705195915688E-2</v>
      </c>
      <c r="DF668" s="43">
        <f t="shared" si="555"/>
        <v>6694.1458619898558</v>
      </c>
      <c r="DG668" s="43">
        <f t="shared" si="555"/>
        <v>0.89097703526901162</v>
      </c>
      <c r="DH668" s="43">
        <f t="shared" si="555"/>
        <v>2.9892290902174223E-2</v>
      </c>
      <c r="DI668" s="43">
        <f t="shared" si="555"/>
        <v>59.09526996843119</v>
      </c>
      <c r="DJ668" s="51">
        <f t="shared" si="510"/>
        <v>520.07518416690129</v>
      </c>
      <c r="DL668" s="40">
        <f t="shared" si="554"/>
        <v>665</v>
      </c>
      <c r="DM668" s="58">
        <f t="shared" si="552"/>
        <v>229.16123261823427</v>
      </c>
      <c r="DN668" s="57" t="str">
        <f t="shared" si="553"/>
        <v>Curral de Dentro</v>
      </c>
    </row>
    <row r="669" spans="1:118" x14ac:dyDescent="0.3">
      <c r="A669" s="12">
        <v>315730</v>
      </c>
      <c r="B669" s="12" t="s">
        <v>29</v>
      </c>
      <c r="C669" s="12" t="s">
        <v>28</v>
      </c>
      <c r="D669" s="27" t="s">
        <v>688</v>
      </c>
      <c r="E669" s="13">
        <v>5265</v>
      </c>
      <c r="F669" s="14">
        <v>37.14</v>
      </c>
      <c r="G669" s="14">
        <v>71.58</v>
      </c>
      <c r="H669" s="15">
        <v>1955.421</v>
      </c>
      <c r="I669" s="15">
        <v>3768.6869999999999</v>
      </c>
      <c r="J669" s="15">
        <v>119.724</v>
      </c>
      <c r="K669" s="13">
        <v>4824</v>
      </c>
      <c r="L669" s="14">
        <v>27.93</v>
      </c>
      <c r="M669" s="14">
        <v>53.31</v>
      </c>
      <c r="N669" s="15">
        <v>1347.3432</v>
      </c>
      <c r="O669" s="15">
        <v>2571.6743999999999</v>
      </c>
      <c r="P669" s="15">
        <v>134.98849999999999</v>
      </c>
      <c r="Q669" s="13">
        <v>4570</v>
      </c>
      <c r="R669" s="14">
        <v>4.7</v>
      </c>
      <c r="S669" s="14">
        <v>18.84</v>
      </c>
      <c r="T669" s="15">
        <v>214.79</v>
      </c>
      <c r="U669" s="14">
        <v>860.98800000000006</v>
      </c>
      <c r="V669" s="14">
        <v>41.441000000000003</v>
      </c>
      <c r="W669" s="14">
        <v>0.5</v>
      </c>
      <c r="X669" s="14">
        <v>0.57999999999999996</v>
      </c>
      <c r="Y669" s="14">
        <v>0.43</v>
      </c>
      <c r="Z669" s="14">
        <v>95.155199999999994</v>
      </c>
      <c r="AA669" s="14">
        <v>106.02160000000001</v>
      </c>
      <c r="AB669" s="14">
        <v>86.977500000000006</v>
      </c>
      <c r="AC669" s="14">
        <v>10604.606</v>
      </c>
      <c r="AD669" s="14">
        <v>42553.044999999998</v>
      </c>
      <c r="AE669" s="14">
        <v>2187.4187000000002</v>
      </c>
      <c r="AF669" s="14">
        <v>9188.74</v>
      </c>
      <c r="AG669" s="14">
        <v>4848</v>
      </c>
      <c r="AH669" s="14">
        <v>4631</v>
      </c>
      <c r="AI669" s="14">
        <v>54.320999999999998</v>
      </c>
      <c r="AJ669" s="14">
        <v>49.274900000000002</v>
      </c>
      <c r="AK669" s="14">
        <v>0.318</v>
      </c>
      <c r="AL669" s="14">
        <v>0.114</v>
      </c>
      <c r="AM669" s="14">
        <v>0.60399999999999998</v>
      </c>
      <c r="AN669" s="14">
        <v>0.46800000000000003</v>
      </c>
      <c r="AO669" s="14">
        <v>0.48899999999999999</v>
      </c>
      <c r="AP669" s="14">
        <v>0.30099999999999999</v>
      </c>
      <c r="AQ669" s="14">
        <v>0.70899999999999996</v>
      </c>
      <c r="AR669" s="14">
        <v>0.54800000000000004</v>
      </c>
      <c r="AS669" s="14">
        <v>0.63700000000000001</v>
      </c>
      <c r="AT669" s="14">
        <v>0.51700000000000002</v>
      </c>
      <c r="AU669" s="14">
        <v>0.81</v>
      </c>
      <c r="AV669" s="14">
        <v>0.61599999999999999</v>
      </c>
      <c r="AW669" s="14">
        <v>5837</v>
      </c>
      <c r="AX669" s="14">
        <v>3347</v>
      </c>
      <c r="AY669" s="14">
        <v>14582</v>
      </c>
      <c r="AZ669" s="14">
        <v>17165</v>
      </c>
      <c r="BA669" s="56">
        <f t="shared" si="508"/>
        <v>0.14260584886760647</v>
      </c>
      <c r="BB669" s="56">
        <f t="shared" si="508"/>
        <v>8.1771762234003564E-2</v>
      </c>
      <c r="BC669" s="56">
        <f t="shared" si="508"/>
        <v>0.35625809288803106</v>
      </c>
      <c r="BD669" s="56">
        <f t="shared" si="508"/>
        <v>0.41936429601035891</v>
      </c>
      <c r="BE669" s="54"/>
      <c r="BG669" s="36">
        <f t="shared" si="511"/>
        <v>0.83764427896876426</v>
      </c>
      <c r="BH669" s="36">
        <f t="shared" si="512"/>
        <v>0.10018909524594165</v>
      </c>
      <c r="BI669" s="36">
        <f t="shared" si="513"/>
        <v>0.36906661696700011</v>
      </c>
      <c r="BJ669" s="36">
        <f t="shared" si="514"/>
        <v>0.78924893691610498</v>
      </c>
      <c r="BK669" s="36">
        <f t="shared" si="515"/>
        <v>0.74602956759251704</v>
      </c>
      <c r="BL669" s="36">
        <f t="shared" si="516"/>
        <v>0.10018712356652655</v>
      </c>
      <c r="BM669" s="36">
        <f t="shared" si="517"/>
        <v>2.7777777777777766E-2</v>
      </c>
      <c r="BN669" s="36">
        <f t="shared" si="518"/>
        <v>3.0778701138812136E-4</v>
      </c>
      <c r="BO669" s="36">
        <f t="shared" si="519"/>
        <v>2.4605920799692427E-2</v>
      </c>
      <c r="BP669" s="36">
        <f t="shared" si="520"/>
        <v>2.7777680470910747E-2</v>
      </c>
      <c r="BQ669" s="36">
        <f t="shared" si="521"/>
        <v>3.0780119071074338E-4</v>
      </c>
      <c r="BR669" s="36">
        <f t="shared" si="522"/>
        <v>2.4605765759639533E-2</v>
      </c>
      <c r="BS669" s="36">
        <f t="shared" si="523"/>
        <v>0.93573439821325377</v>
      </c>
      <c r="BT669" s="36">
        <f t="shared" si="524"/>
        <v>0.98308664747997021</v>
      </c>
      <c r="BU669" s="36">
        <f t="shared" si="525"/>
        <v>0.47317529248023449</v>
      </c>
      <c r="BV669" s="36">
        <f t="shared" si="526"/>
        <v>0.79781896462665525</v>
      </c>
      <c r="BW669" s="36">
        <f t="shared" si="527"/>
        <v>0.80163605513699487</v>
      </c>
      <c r="BX669" s="36">
        <f t="shared" si="528"/>
        <v>0.84727357201563913</v>
      </c>
      <c r="BY669" s="36">
        <f t="shared" si="529"/>
        <v>0.47317511643165761</v>
      </c>
      <c r="BZ669" s="36">
        <f t="shared" si="530"/>
        <v>0.79781894740178882</v>
      </c>
      <c r="CA669" s="36">
        <f t="shared" si="531"/>
        <v>0.1260033984916622</v>
      </c>
      <c r="CB669" s="36">
        <f t="shared" si="532"/>
        <v>0.34975141634871088</v>
      </c>
      <c r="CC669" s="36">
        <f t="shared" si="533"/>
        <v>2.6710967534012166E-2</v>
      </c>
      <c r="CD669" s="36">
        <f t="shared" si="534"/>
        <v>4.6124048466285261E-2</v>
      </c>
      <c r="CE669" s="36">
        <f t="shared" si="535"/>
        <v>4.4643600416233095E-2</v>
      </c>
      <c r="CF669" s="36">
        <f t="shared" si="536"/>
        <v>0.13320959960120349</v>
      </c>
      <c r="CG669" s="36">
        <f t="shared" si="537"/>
        <v>9.8229004034751759E-3</v>
      </c>
      <c r="CH669" s="36">
        <f t="shared" si="538"/>
        <v>1.98995685970067E-2</v>
      </c>
      <c r="CI669" s="36">
        <f t="shared" si="539"/>
        <v>2.002491990032039E-2</v>
      </c>
      <c r="CJ669" s="36">
        <f t="shared" si="540"/>
        <v>4.9011558281318035E-2</v>
      </c>
      <c r="CK669" s="36">
        <f t="shared" si="541"/>
        <v>5.3621268373400897E-3</v>
      </c>
      <c r="CL669" s="36">
        <f t="shared" si="542"/>
        <v>1.593682410341531E-2</v>
      </c>
      <c r="CM669" s="36">
        <f t="shared" si="543"/>
        <v>0.55859564625253522</v>
      </c>
      <c r="CN669" s="36">
        <f t="shared" si="544"/>
        <v>0.99804803872769954</v>
      </c>
      <c r="CO669" s="36">
        <f t="shared" si="545"/>
        <v>0.97615344723426967</v>
      </c>
      <c r="CP669" s="36">
        <f t="shared" si="546"/>
        <v>0.83749324779204348</v>
      </c>
      <c r="CQ669" s="36">
        <f t="shared" si="547"/>
        <v>843.76713985811068</v>
      </c>
      <c r="CR669" s="36">
        <f t="shared" si="548"/>
        <v>0.78119141455249541</v>
      </c>
      <c r="CS669" s="36">
        <f t="shared" si="549"/>
        <v>0.18218559893781033</v>
      </c>
      <c r="CT669" s="36">
        <f t="shared" si="550"/>
        <v>82.688479103291542</v>
      </c>
      <c r="CU669" s="36"/>
      <c r="CV669" s="42" t="str">
        <f t="shared" si="551"/>
        <v>Santa Bárbara do Tugúrio</v>
      </c>
      <c r="CW669" s="43">
        <f t="shared" si="555"/>
        <v>0.10018909524594165</v>
      </c>
      <c r="CX669" s="43">
        <f t="shared" si="555"/>
        <v>0.36906661696700011</v>
      </c>
      <c r="CY669" s="43">
        <f t="shared" si="555"/>
        <v>2.4605920799692427E-2</v>
      </c>
      <c r="CZ669" s="43">
        <f t="shared" si="555"/>
        <v>0.79781896462665525</v>
      </c>
      <c r="DA669" s="43">
        <f t="shared" si="555"/>
        <v>0.84727357201563913</v>
      </c>
      <c r="DB669" s="43">
        <f t="shared" si="555"/>
        <v>2.002491990032039E-2</v>
      </c>
      <c r="DC669" s="43">
        <f t="shared" si="555"/>
        <v>4.9011558281318035E-2</v>
      </c>
      <c r="DD669" s="43">
        <f t="shared" si="555"/>
        <v>5.3621268373400897E-3</v>
      </c>
      <c r="DE669" s="43">
        <f t="shared" si="555"/>
        <v>1.593682410341531E-2</v>
      </c>
      <c r="DF669" s="43">
        <f t="shared" si="555"/>
        <v>843.76713985811068</v>
      </c>
      <c r="DG669" s="43">
        <f t="shared" si="555"/>
        <v>0.78119141455249541</v>
      </c>
      <c r="DH669" s="43">
        <f t="shared" si="555"/>
        <v>0.18218559893781033</v>
      </c>
      <c r="DI669" s="43">
        <f t="shared" si="555"/>
        <v>82.688479103291542</v>
      </c>
      <c r="DJ669" s="51">
        <f t="shared" si="510"/>
        <v>71.511406582589998</v>
      </c>
      <c r="DL669" s="40">
        <f t="shared" si="554"/>
        <v>666</v>
      </c>
      <c r="DM669" s="58">
        <f t="shared" si="552"/>
        <v>231.99636743974651</v>
      </c>
      <c r="DN669" s="57" t="str">
        <f t="shared" si="553"/>
        <v>Capinópolis</v>
      </c>
    </row>
    <row r="670" spans="1:118" x14ac:dyDescent="0.3">
      <c r="A670" s="12">
        <v>315733</v>
      </c>
      <c r="B670" s="12" t="s">
        <v>29</v>
      </c>
      <c r="C670" s="12" t="s">
        <v>28</v>
      </c>
      <c r="D670" s="27" t="s">
        <v>689</v>
      </c>
      <c r="E670" s="13">
        <v>5936</v>
      </c>
      <c r="F670" s="14">
        <v>21.96</v>
      </c>
      <c r="G670" s="14">
        <v>59.01</v>
      </c>
      <c r="H670" s="15">
        <v>1303.5456000000001</v>
      </c>
      <c r="I670" s="15">
        <v>3502.8335999999999</v>
      </c>
      <c r="J670" s="15">
        <v>70.790000000000006</v>
      </c>
      <c r="K670" s="13">
        <v>7013</v>
      </c>
      <c r="L670" s="14">
        <v>5.49</v>
      </c>
      <c r="M670" s="14">
        <v>21.93</v>
      </c>
      <c r="N670" s="15">
        <v>385.01370000000003</v>
      </c>
      <c r="O670" s="15">
        <v>1537.9509</v>
      </c>
      <c r="P670" s="15">
        <v>26.5337</v>
      </c>
      <c r="Q670" s="13">
        <v>7861</v>
      </c>
      <c r="R670" s="14">
        <v>2.15</v>
      </c>
      <c r="S670" s="14">
        <v>8.4499999999999993</v>
      </c>
      <c r="T670" s="15">
        <v>169.01149999999998</v>
      </c>
      <c r="U670" s="14">
        <v>664.25449999999989</v>
      </c>
      <c r="V670" s="14">
        <v>18.957100000000001</v>
      </c>
      <c r="W670" s="14">
        <v>0.39</v>
      </c>
      <c r="X670" s="14">
        <v>0.45</v>
      </c>
      <c r="Y670" s="14">
        <v>0.39</v>
      </c>
      <c r="Z670" s="14">
        <v>74.221100000000007</v>
      </c>
      <c r="AA670" s="14">
        <v>82.258099999999999</v>
      </c>
      <c r="AB670" s="14">
        <v>78.886499999999998</v>
      </c>
      <c r="AC670" s="14">
        <v>14433.681</v>
      </c>
      <c r="AD670" s="14">
        <v>69496.459000000003</v>
      </c>
      <c r="AE670" s="14">
        <v>2068.1588999999999</v>
      </c>
      <c r="AF670" s="14">
        <v>8308</v>
      </c>
      <c r="AG670" s="14">
        <v>6979</v>
      </c>
      <c r="AH670" s="14">
        <v>8365</v>
      </c>
      <c r="AI670" s="14">
        <v>51.359299999999998</v>
      </c>
      <c r="AJ670" s="14">
        <v>44.551900000000003</v>
      </c>
      <c r="AK670" s="14">
        <v>0.41299999999999998</v>
      </c>
      <c r="AL670" s="14">
        <v>0.218</v>
      </c>
      <c r="AM670" s="14">
        <v>0.67900000000000005</v>
      </c>
      <c r="AN670" s="14">
        <v>0.47499999999999998</v>
      </c>
      <c r="AO670" s="14">
        <v>0.60799999999999998</v>
      </c>
      <c r="AP670" s="14">
        <v>0.48799999999999999</v>
      </c>
      <c r="AQ670" s="14">
        <v>0.77200000000000002</v>
      </c>
      <c r="AR670" s="14">
        <v>0.59799999999999998</v>
      </c>
      <c r="AS670" s="14">
        <v>0.70599999999999996</v>
      </c>
      <c r="AT670" s="14">
        <v>0.63600000000000001</v>
      </c>
      <c r="AU670" s="14">
        <v>0.83899999999999997</v>
      </c>
      <c r="AV670" s="14">
        <v>0.66</v>
      </c>
      <c r="AW670" s="14">
        <v>57</v>
      </c>
      <c r="AX670" s="14">
        <v>7199</v>
      </c>
      <c r="AY670" s="14">
        <v>33372</v>
      </c>
      <c r="AZ670" s="14">
        <v>25509</v>
      </c>
      <c r="BA670" s="56">
        <f t="shared" si="508"/>
        <v>8.6184737741355061E-4</v>
      </c>
      <c r="BB670" s="56">
        <f t="shared" si="508"/>
        <v>0.10884981175438861</v>
      </c>
      <c r="BC670" s="56">
        <f t="shared" si="508"/>
        <v>0.5045889592814915</v>
      </c>
      <c r="BD670" s="56">
        <f t="shared" si="508"/>
        <v>0.38569938158670636</v>
      </c>
      <c r="BE670" s="54"/>
      <c r="BG670" s="36">
        <f t="shared" si="511"/>
        <v>0.7296284222476086</v>
      </c>
      <c r="BH670" s="36">
        <f t="shared" si="512"/>
        <v>0.15821230452965501</v>
      </c>
      <c r="BI670" s="36">
        <f t="shared" si="513"/>
        <v>7.7846713415415492E-2</v>
      </c>
      <c r="BJ670" s="36">
        <f t="shared" si="514"/>
        <v>0.83207778432910695</v>
      </c>
      <c r="BK670" s="36">
        <f t="shared" si="515"/>
        <v>0.80078759566030433</v>
      </c>
      <c r="BL670" s="36">
        <f t="shared" si="516"/>
        <v>0.15821225497570232</v>
      </c>
      <c r="BM670" s="36">
        <f t="shared" si="517"/>
        <v>0.12249999999999998</v>
      </c>
      <c r="BN670" s="36">
        <f t="shared" si="518"/>
        <v>4.4321329639889148E-2</v>
      </c>
      <c r="BO670" s="36">
        <f t="shared" si="519"/>
        <v>5.5363321799307932E-2</v>
      </c>
      <c r="BP670" s="36">
        <f t="shared" si="520"/>
        <v>0.12249957087671638</v>
      </c>
      <c r="BQ670" s="36">
        <f t="shared" si="521"/>
        <v>4.4321350908630749E-2</v>
      </c>
      <c r="BR670" s="36">
        <f t="shared" si="522"/>
        <v>5.5363429134950307E-2</v>
      </c>
      <c r="BS670" s="36">
        <f t="shared" si="523"/>
        <v>0.91305401825226562</v>
      </c>
      <c r="BT670" s="36">
        <f t="shared" si="524"/>
        <v>0.97245216400551049</v>
      </c>
      <c r="BU670" s="36">
        <f t="shared" si="525"/>
        <v>0.4968763325574011</v>
      </c>
      <c r="BV670" s="36">
        <f t="shared" si="526"/>
        <v>0.81620963697019988</v>
      </c>
      <c r="BW670" s="36">
        <f t="shared" si="527"/>
        <v>0.72137376077215198</v>
      </c>
      <c r="BX670" s="36">
        <f t="shared" si="528"/>
        <v>0.73334033564055467</v>
      </c>
      <c r="BY670" s="36">
        <f t="shared" si="529"/>
        <v>0.49687677808726466</v>
      </c>
      <c r="BZ670" s="36">
        <f t="shared" si="530"/>
        <v>0.81620963979668248</v>
      </c>
      <c r="CA670" s="36">
        <f t="shared" si="531"/>
        <v>2.6332138786828992E-2</v>
      </c>
      <c r="CB670" s="36">
        <f t="shared" si="532"/>
        <v>4.7802571909405095E-2</v>
      </c>
      <c r="CC670" s="36">
        <f t="shared" si="533"/>
        <v>3.5470108424582227E-3</v>
      </c>
      <c r="CD670" s="36">
        <f t="shared" si="534"/>
        <v>4.1217174902031424E-2</v>
      </c>
      <c r="CE670" s="36">
        <f t="shared" si="535"/>
        <v>3.7460978147762938E-4</v>
      </c>
      <c r="CF670" s="36">
        <f t="shared" si="536"/>
        <v>8.7236732005199086E-4</v>
      </c>
      <c r="CG670" s="36">
        <f t="shared" si="537"/>
        <v>3.6327294391550206E-4</v>
      </c>
      <c r="CH670" s="36">
        <f t="shared" si="538"/>
        <v>3.9307789821247958E-3</v>
      </c>
      <c r="CI670" s="36">
        <f t="shared" si="539"/>
        <v>2.3539497678744044E-3</v>
      </c>
      <c r="CJ670" s="36">
        <f t="shared" si="540"/>
        <v>1.7781971258528156E-3</v>
      </c>
      <c r="CK670" s="36">
        <f t="shared" si="541"/>
        <v>1.6036634218119202E-3</v>
      </c>
      <c r="CL670" s="36">
        <f t="shared" si="542"/>
        <v>4.0742417383431255E-3</v>
      </c>
      <c r="CM670" s="36">
        <f t="shared" si="543"/>
        <v>0.99507251511414496</v>
      </c>
      <c r="CN670" s="36">
        <f t="shared" si="544"/>
        <v>0.99580392305867005</v>
      </c>
      <c r="CO670" s="36">
        <f t="shared" si="545"/>
        <v>0.94584969430949539</v>
      </c>
      <c r="CP670" s="36">
        <f t="shared" si="546"/>
        <v>0.76369921414486019</v>
      </c>
      <c r="CQ670" s="36">
        <f t="shared" si="547"/>
        <v>0.66978678337124831</v>
      </c>
      <c r="CR670" s="36">
        <f t="shared" si="548"/>
        <v>0.71468141897707316</v>
      </c>
      <c r="CS670" s="36">
        <f t="shared" si="549"/>
        <v>1.0422466636245218</v>
      </c>
      <c r="CT670" s="36">
        <f t="shared" si="550"/>
        <v>68.609224491303564</v>
      </c>
      <c r="CU670" s="36"/>
      <c r="CV670" s="42" t="str">
        <f t="shared" si="551"/>
        <v>Santa Cruz de Minas</v>
      </c>
      <c r="CW670" s="43">
        <f t="shared" si="555"/>
        <v>0.15821230452965501</v>
      </c>
      <c r="CX670" s="43">
        <f t="shared" si="555"/>
        <v>7.7846713415415492E-2</v>
      </c>
      <c r="CY670" s="43">
        <f t="shared" si="555"/>
        <v>5.5363321799307932E-2</v>
      </c>
      <c r="CZ670" s="43">
        <f t="shared" si="555"/>
        <v>0.81620963697019988</v>
      </c>
      <c r="DA670" s="43">
        <f t="shared" si="555"/>
        <v>0.73334033564055467</v>
      </c>
      <c r="DB670" s="43">
        <f t="shared" si="555"/>
        <v>2.3539497678744044E-3</v>
      </c>
      <c r="DC670" s="43">
        <f t="shared" si="555"/>
        <v>1.7781971258528156E-3</v>
      </c>
      <c r="DD670" s="43">
        <f t="shared" si="555"/>
        <v>1.6036634218119202E-3</v>
      </c>
      <c r="DE670" s="43">
        <f t="shared" si="555"/>
        <v>4.0742417383431255E-3</v>
      </c>
      <c r="DF670" s="43">
        <f t="shared" si="555"/>
        <v>0.66978678337124831</v>
      </c>
      <c r="DG670" s="43">
        <f t="shared" si="555"/>
        <v>0.71468141897707316</v>
      </c>
      <c r="DH670" s="43">
        <f t="shared" si="555"/>
        <v>1.0422466636245218</v>
      </c>
      <c r="DI670" s="43">
        <f t="shared" si="555"/>
        <v>68.609224491303564</v>
      </c>
      <c r="DJ670" s="51">
        <f t="shared" si="510"/>
        <v>5.6066709016681093</v>
      </c>
      <c r="DL670" s="40">
        <f t="shared" si="554"/>
        <v>667</v>
      </c>
      <c r="DM670" s="58">
        <f t="shared" si="552"/>
        <v>232.56694227843582</v>
      </c>
      <c r="DN670" s="57" t="str">
        <f t="shared" si="553"/>
        <v>Itutinga</v>
      </c>
    </row>
    <row r="671" spans="1:118" x14ac:dyDescent="0.3">
      <c r="A671" s="12">
        <v>315737</v>
      </c>
      <c r="B671" s="12" t="s">
        <v>29</v>
      </c>
      <c r="C671" s="12" t="s">
        <v>28</v>
      </c>
      <c r="D671" s="27" t="s">
        <v>690</v>
      </c>
      <c r="E671" s="13">
        <v>5737</v>
      </c>
      <c r="F671" s="14">
        <v>40.53</v>
      </c>
      <c r="G671" s="14">
        <v>76.040000000000006</v>
      </c>
      <c r="H671" s="15">
        <v>2325.2060999999999</v>
      </c>
      <c r="I671" s="15">
        <v>4362.4148000000005</v>
      </c>
      <c r="J671" s="15">
        <v>130.65199999999999</v>
      </c>
      <c r="K671" s="13">
        <v>4742</v>
      </c>
      <c r="L671" s="14">
        <v>61.61</v>
      </c>
      <c r="M671" s="14">
        <v>75.83</v>
      </c>
      <c r="N671" s="15">
        <v>2921.5461999999998</v>
      </c>
      <c r="O671" s="15">
        <v>3595.8586</v>
      </c>
      <c r="P671" s="15">
        <v>297.76740000000001</v>
      </c>
      <c r="Q671" s="13">
        <v>4385</v>
      </c>
      <c r="R671" s="14">
        <v>24.3</v>
      </c>
      <c r="S671" s="14">
        <v>42.8</v>
      </c>
      <c r="T671" s="15">
        <v>1065.5550000000001</v>
      </c>
      <c r="U671" s="14">
        <v>1876.78</v>
      </c>
      <c r="V671" s="14">
        <v>214.25899999999999</v>
      </c>
      <c r="W671" s="14">
        <v>0.44</v>
      </c>
      <c r="X671" s="14">
        <v>0.74</v>
      </c>
      <c r="Y671" s="14">
        <v>0.49</v>
      </c>
      <c r="Z671" s="14">
        <v>83.736599999999996</v>
      </c>
      <c r="AA671" s="14">
        <v>135.2689</v>
      </c>
      <c r="AB671" s="14">
        <v>99.113900000000001</v>
      </c>
      <c r="AC671" s="14">
        <v>6156.625</v>
      </c>
      <c r="AD671" s="14">
        <v>33744.675999999999</v>
      </c>
      <c r="AE671" s="14">
        <v>1286.6510000000001</v>
      </c>
      <c r="AF671" s="14">
        <v>7655.33</v>
      </c>
      <c r="AG671" s="14">
        <v>4785</v>
      </c>
      <c r="AH671" s="14">
        <v>4408</v>
      </c>
      <c r="AI671" s="14">
        <v>31.951899999999998</v>
      </c>
      <c r="AJ671" s="14">
        <v>41.051900000000003</v>
      </c>
      <c r="AK671" s="14">
        <v>0.20799999999999999</v>
      </c>
      <c r="AL671" s="14">
        <v>3.6999999999999998E-2</v>
      </c>
      <c r="AM671" s="14">
        <v>0.56299999999999994</v>
      </c>
      <c r="AN671" s="14">
        <v>0.432</v>
      </c>
      <c r="AO671" s="14">
        <v>0.40699999999999997</v>
      </c>
      <c r="AP671" s="14">
        <v>0.24</v>
      </c>
      <c r="AQ671" s="14">
        <v>0.65300000000000002</v>
      </c>
      <c r="AR671" s="14">
        <v>0.43099999999999999</v>
      </c>
      <c r="AS671" s="14">
        <v>0.57699999999999996</v>
      </c>
      <c r="AT671" s="14">
        <v>0.46300000000000002</v>
      </c>
      <c r="AU671" s="14">
        <v>0.75700000000000001</v>
      </c>
      <c r="AV671" s="14">
        <v>0.54800000000000004</v>
      </c>
      <c r="AW671" s="14">
        <v>3598</v>
      </c>
      <c r="AX671" s="14">
        <v>1156</v>
      </c>
      <c r="AY671" s="14">
        <v>10290</v>
      </c>
      <c r="AZ671" s="14">
        <v>17319</v>
      </c>
      <c r="BA671" s="56">
        <f t="shared" si="508"/>
        <v>0.11117634335506597</v>
      </c>
      <c r="BB671" s="56">
        <f t="shared" si="508"/>
        <v>3.5719803479281893E-2</v>
      </c>
      <c r="BC671" s="56">
        <f t="shared" si="508"/>
        <v>0.31795569013997466</v>
      </c>
      <c r="BD671" s="56">
        <f t="shared" si="508"/>
        <v>0.53514816302567747</v>
      </c>
      <c r="BE671" s="54"/>
      <c r="BG671" s="36">
        <f t="shared" si="511"/>
        <v>0.84393753840164709</v>
      </c>
      <c r="BH671" s="36">
        <f t="shared" si="512"/>
        <v>33.718028387825726</v>
      </c>
      <c r="BI671" s="36">
        <f t="shared" si="513"/>
        <v>7.0324523290894465</v>
      </c>
      <c r="BJ671" s="36">
        <f t="shared" si="514"/>
        <v>0.19922488664487631</v>
      </c>
      <c r="BK671" s="36">
        <f t="shared" si="515"/>
        <v>0.49415133172304815</v>
      </c>
      <c r="BL671" s="36">
        <f t="shared" si="516"/>
        <v>33.717919875217362</v>
      </c>
      <c r="BM671" s="36">
        <f t="shared" si="517"/>
        <v>7.1111111111111083E-2</v>
      </c>
      <c r="BN671" s="36">
        <f t="shared" si="518"/>
        <v>8.8950446291166538E-2</v>
      </c>
      <c r="BO671" s="36">
        <f t="shared" si="519"/>
        <v>1.5378700499807832E-3</v>
      </c>
      <c r="BP671" s="36">
        <f t="shared" si="520"/>
        <v>7.1110862005531503E-2</v>
      </c>
      <c r="BQ671" s="36">
        <f t="shared" si="521"/>
        <v>8.8950536683330139E-2</v>
      </c>
      <c r="BR671" s="36">
        <f t="shared" si="522"/>
        <v>1.5378223456439337E-3</v>
      </c>
      <c r="BS671" s="36">
        <f t="shared" si="523"/>
        <v>0.96243002470938865</v>
      </c>
      <c r="BT671" s="36">
        <f t="shared" si="524"/>
        <v>0.98657582766065377</v>
      </c>
      <c r="BU671" s="36">
        <f t="shared" si="525"/>
        <v>0.66652179496100239</v>
      </c>
      <c r="BV671" s="36">
        <f t="shared" si="526"/>
        <v>0.82997317885721877</v>
      </c>
      <c r="BW671" s="36">
        <f t="shared" si="527"/>
        <v>0.80407331361997747</v>
      </c>
      <c r="BX671" s="36">
        <f t="shared" si="528"/>
        <v>0.85433804847429351</v>
      </c>
      <c r="BY671" s="36">
        <f t="shared" si="529"/>
        <v>0.66652160948392813</v>
      </c>
      <c r="BZ671" s="36">
        <f t="shared" si="530"/>
        <v>0.82997332950965519</v>
      </c>
      <c r="CA671" s="36">
        <f t="shared" si="531"/>
        <v>0.33419187077502893</v>
      </c>
      <c r="CB671" s="36">
        <f t="shared" si="532"/>
        <v>0.75235415783456017</v>
      </c>
      <c r="CC671" s="36">
        <f t="shared" si="533"/>
        <v>4.8497556034714284E-2</v>
      </c>
      <c r="CD671" s="36">
        <f t="shared" si="534"/>
        <v>7.5717310031079649E-2</v>
      </c>
      <c r="CE671" s="36">
        <f t="shared" si="535"/>
        <v>0.11802549427679505</v>
      </c>
      <c r="CF671" s="36">
        <f t="shared" si="536"/>
        <v>0.24371094375901295</v>
      </c>
      <c r="CG671" s="36">
        <f t="shared" si="537"/>
        <v>2.8990795470874377E-2</v>
      </c>
      <c r="CH671" s="36">
        <f t="shared" si="538"/>
        <v>0.10526871787816548</v>
      </c>
      <c r="CI671" s="36">
        <f t="shared" si="539"/>
        <v>4.9449291998750394E-2</v>
      </c>
      <c r="CJ671" s="36">
        <f t="shared" si="540"/>
        <v>9.1633854695891997E-2</v>
      </c>
      <c r="CK671" s="36">
        <f t="shared" si="541"/>
        <v>1.7920447821374138E-2</v>
      </c>
      <c r="CL671" s="36">
        <f t="shared" si="542"/>
        <v>4.9593078818972833E-2</v>
      </c>
      <c r="CM671" s="36">
        <f t="shared" si="543"/>
        <v>0.71282494421884401</v>
      </c>
      <c r="CN671" s="36">
        <f t="shared" si="544"/>
        <v>0.9993256083790657</v>
      </c>
      <c r="CO671" s="36">
        <f t="shared" si="545"/>
        <v>0.98314244856345823</v>
      </c>
      <c r="CP671" s="36">
        <f t="shared" si="546"/>
        <v>0.83610045572881297</v>
      </c>
      <c r="CQ671" s="36">
        <f t="shared" si="547"/>
        <v>502.8957468797019</v>
      </c>
      <c r="CR671" s="36">
        <f t="shared" si="548"/>
        <v>0.90110049136079262</v>
      </c>
      <c r="CS671" s="36">
        <f t="shared" si="549"/>
        <v>7.4763390740433602E-2</v>
      </c>
      <c r="CT671" s="36">
        <f t="shared" si="550"/>
        <v>141.13495708915096</v>
      </c>
      <c r="CU671" s="36"/>
      <c r="CV671" s="42" t="str">
        <f t="shared" si="551"/>
        <v>Santa Cruz de Salinas</v>
      </c>
      <c r="CW671" s="43">
        <f t="shared" si="555"/>
        <v>33.718028387825726</v>
      </c>
      <c r="CX671" s="43">
        <f t="shared" si="555"/>
        <v>7.0324523290894465</v>
      </c>
      <c r="CY671" s="43">
        <f t="shared" si="555"/>
        <v>1.5378700499807832E-3</v>
      </c>
      <c r="CZ671" s="43">
        <f t="shared" si="555"/>
        <v>0.82997317885721877</v>
      </c>
      <c r="DA671" s="43">
        <f t="shared" si="555"/>
        <v>0.85433804847429351</v>
      </c>
      <c r="DB671" s="43">
        <f t="shared" si="555"/>
        <v>4.9449291998750394E-2</v>
      </c>
      <c r="DC671" s="43">
        <f t="shared" si="555"/>
        <v>9.1633854695891997E-2</v>
      </c>
      <c r="DD671" s="43">
        <f t="shared" si="555"/>
        <v>1.7920447821374138E-2</v>
      </c>
      <c r="DE671" s="43">
        <f t="shared" si="555"/>
        <v>4.9593078818972833E-2</v>
      </c>
      <c r="DF671" s="43">
        <f t="shared" si="555"/>
        <v>502.8957468797019</v>
      </c>
      <c r="DG671" s="43">
        <f t="shared" si="555"/>
        <v>0.90110049136079262</v>
      </c>
      <c r="DH671" s="43">
        <f t="shared" si="555"/>
        <v>7.4763390740433602E-2</v>
      </c>
      <c r="DI671" s="43">
        <f t="shared" si="555"/>
        <v>141.13495708915096</v>
      </c>
      <c r="DJ671" s="51">
        <f t="shared" si="510"/>
        <v>52.896268795275823</v>
      </c>
      <c r="DL671" s="40">
        <f t="shared" si="554"/>
        <v>668</v>
      </c>
      <c r="DM671" s="58">
        <f t="shared" si="552"/>
        <v>233.55480052482017</v>
      </c>
      <c r="DN671" s="57" t="str">
        <f t="shared" si="553"/>
        <v>Guapé</v>
      </c>
    </row>
    <row r="672" spans="1:118" x14ac:dyDescent="0.3">
      <c r="A672" s="12">
        <v>315740</v>
      </c>
      <c r="B672" s="12" t="s">
        <v>29</v>
      </c>
      <c r="C672" s="12" t="s">
        <v>28</v>
      </c>
      <c r="D672" s="27" t="s">
        <v>677</v>
      </c>
      <c r="E672" s="13">
        <v>6370</v>
      </c>
      <c r="F672" s="14">
        <v>46.69</v>
      </c>
      <c r="G672" s="14">
        <v>79.58</v>
      </c>
      <c r="H672" s="15">
        <v>2974.1529999999998</v>
      </c>
      <c r="I672" s="15">
        <v>5069.2460000000001</v>
      </c>
      <c r="J672" s="15">
        <v>150.5093</v>
      </c>
      <c r="K672" s="13">
        <v>5338</v>
      </c>
      <c r="L672" s="14">
        <v>23.64</v>
      </c>
      <c r="M672" s="14">
        <v>57.04</v>
      </c>
      <c r="N672" s="15">
        <v>1261.9032</v>
      </c>
      <c r="O672" s="15">
        <v>3044.7952</v>
      </c>
      <c r="P672" s="15">
        <v>114.25449999999999</v>
      </c>
      <c r="Q672" s="13">
        <v>4992</v>
      </c>
      <c r="R672" s="14">
        <v>5.37</v>
      </c>
      <c r="S672" s="14">
        <v>23.35</v>
      </c>
      <c r="T672" s="15">
        <v>268.07040000000001</v>
      </c>
      <c r="U672" s="14">
        <v>1165.6320000000001</v>
      </c>
      <c r="V672" s="14">
        <v>47.348599999999998</v>
      </c>
      <c r="W672" s="14">
        <v>0.49</v>
      </c>
      <c r="X672" s="14">
        <v>0.51</v>
      </c>
      <c r="Y672" s="14">
        <v>0.46</v>
      </c>
      <c r="Z672" s="14">
        <v>93.252099999999999</v>
      </c>
      <c r="AA672" s="14">
        <v>93.225899999999996</v>
      </c>
      <c r="AB672" s="14">
        <v>93.045699999999997</v>
      </c>
      <c r="AC672" s="14">
        <v>11829.016</v>
      </c>
      <c r="AD672" s="14">
        <v>41879.809000000001</v>
      </c>
      <c r="AE672" s="14">
        <v>2180.0619000000002</v>
      </c>
      <c r="AF672" s="14">
        <v>8332.6299999999992</v>
      </c>
      <c r="AG672" s="14">
        <v>5426</v>
      </c>
      <c r="AH672" s="14">
        <v>5026</v>
      </c>
      <c r="AI672" s="14">
        <v>54.138300000000001</v>
      </c>
      <c r="AJ672" s="14">
        <v>44.683999999999997</v>
      </c>
      <c r="AK672" s="14">
        <v>0.29799999999999999</v>
      </c>
      <c r="AL672" s="14">
        <v>9.8000000000000004E-2</v>
      </c>
      <c r="AM672" s="14">
        <v>0.63</v>
      </c>
      <c r="AN672" s="14">
        <v>0.42799999999999999</v>
      </c>
      <c r="AO672" s="14">
        <v>0.44500000000000001</v>
      </c>
      <c r="AP672" s="14">
        <v>0.24099999999999999</v>
      </c>
      <c r="AQ672" s="14">
        <v>0.71499999999999997</v>
      </c>
      <c r="AR672" s="14">
        <v>0.51</v>
      </c>
      <c r="AS672" s="14">
        <v>0.625</v>
      </c>
      <c r="AT672" s="14">
        <v>0.48499999999999999</v>
      </c>
      <c r="AU672" s="14">
        <v>0.81499999999999995</v>
      </c>
      <c r="AV672" s="14">
        <v>0.61799999999999999</v>
      </c>
      <c r="AW672" s="14">
        <v>10602</v>
      </c>
      <c r="AX672" s="14">
        <v>1377</v>
      </c>
      <c r="AY672" s="14">
        <v>8372</v>
      </c>
      <c r="AZ672" s="14">
        <v>19117</v>
      </c>
      <c r="BA672" s="56">
        <f t="shared" si="508"/>
        <v>0.26862268166615993</v>
      </c>
      <c r="BB672" s="56">
        <f t="shared" si="508"/>
        <v>3.48890240194588E-2</v>
      </c>
      <c r="BC672" s="56">
        <f t="shared" si="508"/>
        <v>0.21212121212121213</v>
      </c>
      <c r="BD672" s="56">
        <f t="shared" si="508"/>
        <v>0.48436708219316915</v>
      </c>
      <c r="BE672" s="54"/>
      <c r="BG672" s="36">
        <f t="shared" si="511"/>
        <v>0.82337698179337415</v>
      </c>
      <c r="BH672" s="36">
        <f t="shared" si="512"/>
        <v>0.25421933479274084</v>
      </c>
      <c r="BI672" s="36">
        <f t="shared" si="513"/>
        <v>0.98470060804435711</v>
      </c>
      <c r="BJ672" s="36">
        <f t="shared" si="514"/>
        <v>0.74082646539648078</v>
      </c>
      <c r="BK672" s="36">
        <f t="shared" si="515"/>
        <v>0.66506231969124407</v>
      </c>
      <c r="BL672" s="36">
        <f t="shared" si="516"/>
        <v>0.2542174503499986</v>
      </c>
      <c r="BM672" s="36">
        <f t="shared" si="517"/>
        <v>3.3611111111111119E-2</v>
      </c>
      <c r="BN672" s="36">
        <f t="shared" si="518"/>
        <v>1.1080332409972275E-2</v>
      </c>
      <c r="BO672" s="36">
        <f t="shared" si="519"/>
        <v>9.6116878123798516E-3</v>
      </c>
      <c r="BP672" s="36">
        <f t="shared" si="520"/>
        <v>3.3610993369801993E-2</v>
      </c>
      <c r="BQ672" s="36">
        <f t="shared" si="521"/>
        <v>1.1080236700853575E-2</v>
      </c>
      <c r="BR672" s="36">
        <f t="shared" si="522"/>
        <v>9.6115797317073617E-3</v>
      </c>
      <c r="BS672" s="36">
        <f t="shared" si="523"/>
        <v>0.92845171044417818</v>
      </c>
      <c r="BT672" s="36">
        <f t="shared" si="524"/>
        <v>0.98335311226060251</v>
      </c>
      <c r="BU672" s="36">
        <f t="shared" si="525"/>
        <v>0.47462058098540738</v>
      </c>
      <c r="BV672" s="36">
        <f t="shared" si="526"/>
        <v>0.81569249143209477</v>
      </c>
      <c r="BW672" s="36">
        <f t="shared" si="527"/>
        <v>0.77944784348506357</v>
      </c>
      <c r="BX672" s="36">
        <f t="shared" si="528"/>
        <v>0.83483224756389862</v>
      </c>
      <c r="BY672" s="36">
        <f t="shared" si="529"/>
        <v>0.47462045109532025</v>
      </c>
      <c r="BZ672" s="36">
        <f t="shared" si="530"/>
        <v>0.81569241250993496</v>
      </c>
      <c r="CA672" s="36">
        <f t="shared" si="531"/>
        <v>0.1564499339639332</v>
      </c>
      <c r="CB672" s="36">
        <f t="shared" si="532"/>
        <v>0.42087074934802998</v>
      </c>
      <c r="CC672" s="36">
        <f t="shared" si="533"/>
        <v>1.6236830595222566E-2</v>
      </c>
      <c r="CD672" s="36">
        <f t="shared" si="534"/>
        <v>7.9455880365749312E-2</v>
      </c>
      <c r="CE672" s="36">
        <f t="shared" si="535"/>
        <v>7.9669614984391249E-2</v>
      </c>
      <c r="CF672" s="36">
        <f t="shared" si="536"/>
        <v>0.24163239509337892</v>
      </c>
      <c r="CG672" s="36">
        <f t="shared" si="537"/>
        <v>8.3698086278131672E-3</v>
      </c>
      <c r="CH672" s="36">
        <f t="shared" si="538"/>
        <v>4.0251176776957789E-2</v>
      </c>
      <c r="CI672" s="36">
        <f t="shared" si="539"/>
        <v>2.4863594423173336E-2</v>
      </c>
      <c r="CJ672" s="36">
        <f t="shared" si="540"/>
        <v>7.2672466976339098E-2</v>
      </c>
      <c r="CK672" s="36">
        <f t="shared" si="541"/>
        <v>4.5570223439406476E-3</v>
      </c>
      <c r="CL672" s="36">
        <f t="shared" si="542"/>
        <v>1.5228610230873688E-2</v>
      </c>
      <c r="CM672" s="36">
        <f t="shared" si="543"/>
        <v>0.29287362552931195</v>
      </c>
      <c r="CN672" s="36">
        <f t="shared" si="544"/>
        <v>0.99919670647046943</v>
      </c>
      <c r="CO672" s="36">
        <f t="shared" si="545"/>
        <v>0.98627373865218193</v>
      </c>
      <c r="CP672" s="36">
        <f t="shared" si="546"/>
        <v>0.81992492327475452</v>
      </c>
      <c r="CQ672" s="36">
        <f t="shared" si="547"/>
        <v>3091.3558529142015</v>
      </c>
      <c r="CR672" s="36">
        <f t="shared" si="548"/>
        <v>0.90334223951427395</v>
      </c>
      <c r="CS672" s="36">
        <f t="shared" si="549"/>
        <v>2.2633275866977755E-2</v>
      </c>
      <c r="CT672" s="36">
        <f t="shared" si="550"/>
        <v>113.58906411827961</v>
      </c>
      <c r="CU672" s="36"/>
      <c r="CV672" s="42" t="str">
        <f t="shared" si="551"/>
        <v>Santa Cruz do Escalvado</v>
      </c>
      <c r="CW672" s="43">
        <f t="shared" si="555"/>
        <v>0.25421933479274084</v>
      </c>
      <c r="CX672" s="43">
        <f t="shared" si="555"/>
        <v>0.98470060804435711</v>
      </c>
      <c r="CY672" s="43">
        <f t="shared" si="555"/>
        <v>9.6116878123798516E-3</v>
      </c>
      <c r="CZ672" s="43">
        <f t="shared" si="555"/>
        <v>0.81569249143209477</v>
      </c>
      <c r="DA672" s="43">
        <f t="shared" si="555"/>
        <v>0.83483224756389862</v>
      </c>
      <c r="DB672" s="43">
        <f t="shared" si="555"/>
        <v>2.4863594423173336E-2</v>
      </c>
      <c r="DC672" s="43">
        <f t="shared" si="555"/>
        <v>7.2672466976339098E-2</v>
      </c>
      <c r="DD672" s="43">
        <f t="shared" si="555"/>
        <v>4.5570223439406476E-3</v>
      </c>
      <c r="DE672" s="43">
        <f t="shared" si="555"/>
        <v>1.5228610230873688E-2</v>
      </c>
      <c r="DF672" s="43">
        <f t="shared" si="555"/>
        <v>3091.3558529142015</v>
      </c>
      <c r="DG672" s="43">
        <f t="shared" si="555"/>
        <v>0.90334223951427395</v>
      </c>
      <c r="DH672" s="43">
        <f t="shared" si="555"/>
        <v>2.2633275866977755E-2</v>
      </c>
      <c r="DI672" s="43">
        <f t="shared" si="555"/>
        <v>113.58906411827961</v>
      </c>
      <c r="DJ672" s="51">
        <f t="shared" si="510"/>
        <v>246.83748235472939</v>
      </c>
      <c r="DL672" s="40">
        <f t="shared" si="554"/>
        <v>669</v>
      </c>
      <c r="DM672" s="58">
        <f t="shared" si="552"/>
        <v>234.91777626247455</v>
      </c>
      <c r="DN672" s="57" t="str">
        <f t="shared" si="553"/>
        <v>Fervedouro</v>
      </c>
    </row>
    <row r="673" spans="1:118" x14ac:dyDescent="0.3">
      <c r="A673" s="12">
        <v>315750</v>
      </c>
      <c r="B673" s="12" t="s">
        <v>29</v>
      </c>
      <c r="C673" s="12" t="s">
        <v>28</v>
      </c>
      <c r="D673" s="27" t="s">
        <v>680</v>
      </c>
      <c r="E673" s="13">
        <v>4978</v>
      </c>
      <c r="F673" s="14">
        <v>43.32</v>
      </c>
      <c r="G673" s="14">
        <v>72.59</v>
      </c>
      <c r="H673" s="15">
        <v>2156.4696000000004</v>
      </c>
      <c r="I673" s="15">
        <v>3613.5302000000001</v>
      </c>
      <c r="J673" s="15">
        <v>139.64580000000001</v>
      </c>
      <c r="K673" s="13">
        <v>4906</v>
      </c>
      <c r="L673" s="14">
        <v>35.9</v>
      </c>
      <c r="M673" s="14">
        <v>61.8</v>
      </c>
      <c r="N673" s="15">
        <v>1761.2539999999999</v>
      </c>
      <c r="O673" s="15">
        <v>3031.9079999999999</v>
      </c>
      <c r="P673" s="15">
        <v>173.50839999999999</v>
      </c>
      <c r="Q673" s="13">
        <v>4587</v>
      </c>
      <c r="R673" s="14">
        <v>17.079999999999998</v>
      </c>
      <c r="S673" s="14">
        <v>31.64</v>
      </c>
      <c r="T673" s="15">
        <v>783.45959999999991</v>
      </c>
      <c r="U673" s="14">
        <v>1451.3268</v>
      </c>
      <c r="V673" s="14">
        <v>150.5985</v>
      </c>
      <c r="W673" s="14">
        <v>0.49</v>
      </c>
      <c r="X673" s="14">
        <v>0.62</v>
      </c>
      <c r="Y673" s="14">
        <v>0.47</v>
      </c>
      <c r="Z673" s="14">
        <v>93.252099999999999</v>
      </c>
      <c r="AA673" s="14">
        <v>113.3334</v>
      </c>
      <c r="AB673" s="14">
        <v>95.068399999999997</v>
      </c>
      <c r="AC673" s="14">
        <v>9585.3320000000003</v>
      </c>
      <c r="AD673" s="14">
        <v>31511.804</v>
      </c>
      <c r="AE673" s="14">
        <v>1945.4703</v>
      </c>
      <c r="AF673" s="14">
        <v>6789.87</v>
      </c>
      <c r="AG673" s="14">
        <v>4927</v>
      </c>
      <c r="AH673" s="14">
        <v>4641</v>
      </c>
      <c r="AI673" s="14">
        <v>48.312600000000003</v>
      </c>
      <c r="AJ673" s="14">
        <v>36.410899999999998</v>
      </c>
      <c r="AK673" s="14">
        <v>0.27400000000000002</v>
      </c>
      <c r="AL673" s="14">
        <v>7.2999999999999995E-2</v>
      </c>
      <c r="AM673" s="14">
        <v>0.63800000000000001</v>
      </c>
      <c r="AN673" s="14">
        <v>0.44</v>
      </c>
      <c r="AO673" s="14">
        <v>0.437</v>
      </c>
      <c r="AP673" s="14">
        <v>0.214</v>
      </c>
      <c r="AQ673" s="14">
        <v>0.73699999999999999</v>
      </c>
      <c r="AR673" s="14">
        <v>0.52900000000000003</v>
      </c>
      <c r="AS673" s="14">
        <v>0.60699999999999998</v>
      </c>
      <c r="AT673" s="14">
        <v>0.48699999999999999</v>
      </c>
      <c r="AU673" s="14">
        <v>0.79300000000000004</v>
      </c>
      <c r="AV673" s="14">
        <v>0.57899999999999996</v>
      </c>
      <c r="AW673" s="14">
        <v>2460</v>
      </c>
      <c r="AX673" s="14">
        <v>2256</v>
      </c>
      <c r="AY673" s="14">
        <v>8832</v>
      </c>
      <c r="AZ673" s="14">
        <v>17145</v>
      </c>
      <c r="BA673" s="56">
        <f t="shared" si="508"/>
        <v>8.0148568077411789E-2</v>
      </c>
      <c r="BB673" s="56">
        <f t="shared" si="508"/>
        <v>7.3502101456358132E-2</v>
      </c>
      <c r="BC673" s="56">
        <f t="shared" si="508"/>
        <v>0.2877529078291467</v>
      </c>
      <c r="BD673" s="56">
        <f t="shared" si="508"/>
        <v>0.55859642263708342</v>
      </c>
      <c r="BE673" s="54"/>
      <c r="BG673" s="36">
        <f t="shared" si="511"/>
        <v>0.83706716102921797</v>
      </c>
      <c r="BH673" s="36">
        <f t="shared" si="512"/>
        <v>14.321030372933485</v>
      </c>
      <c r="BI673" s="36">
        <f t="shared" si="513"/>
        <v>2.8888397069272793</v>
      </c>
      <c r="BJ673" s="36">
        <f t="shared" si="514"/>
        <v>0.35155491258698573</v>
      </c>
      <c r="BK673" s="36">
        <f t="shared" si="515"/>
        <v>0.59335616106272715</v>
      </c>
      <c r="BL673" s="36">
        <f t="shared" si="516"/>
        <v>14.320978983781808</v>
      </c>
      <c r="BM673" s="36">
        <f t="shared" si="517"/>
        <v>3.3611111111111119E-2</v>
      </c>
      <c r="BN673" s="36">
        <f t="shared" si="518"/>
        <v>7.6946752847029945E-3</v>
      </c>
      <c r="BO673" s="36">
        <f t="shared" si="519"/>
        <v>6.1514801999231154E-3</v>
      </c>
      <c r="BP673" s="36">
        <f t="shared" si="520"/>
        <v>3.3610993369801993E-2</v>
      </c>
      <c r="BQ673" s="36">
        <f t="shared" si="521"/>
        <v>7.694693008662332E-3</v>
      </c>
      <c r="BR673" s="36">
        <f t="shared" si="522"/>
        <v>6.1514414399098929E-3</v>
      </c>
      <c r="BS673" s="36">
        <f t="shared" si="523"/>
        <v>0.94181865454287594</v>
      </c>
      <c r="BT673" s="36">
        <f t="shared" si="524"/>
        <v>0.98746129722233256</v>
      </c>
      <c r="BU673" s="36">
        <f t="shared" si="525"/>
        <v>0.52186317848626551</v>
      </c>
      <c r="BV673" s="36">
        <f t="shared" si="526"/>
        <v>0.84840151979927858</v>
      </c>
      <c r="BW673" s="36">
        <f t="shared" si="527"/>
        <v>0.79858503843584649</v>
      </c>
      <c r="BX673" s="36">
        <f t="shared" si="528"/>
        <v>0.8469574664456041</v>
      </c>
      <c r="BY673" s="36">
        <f t="shared" si="529"/>
        <v>0.5218630424425631</v>
      </c>
      <c r="BZ673" s="36">
        <f t="shared" si="530"/>
        <v>0.84840145105645859</v>
      </c>
      <c r="CA673" s="36">
        <f t="shared" si="531"/>
        <v>0.19733057943048518</v>
      </c>
      <c r="CB673" s="36">
        <f t="shared" si="532"/>
        <v>0.54516257499261322</v>
      </c>
      <c r="CC673" s="36">
        <f t="shared" si="533"/>
        <v>1.3535807736281949E-2</v>
      </c>
      <c r="CD673" s="36">
        <f t="shared" si="534"/>
        <v>6.8510427458222584E-2</v>
      </c>
      <c r="CE673" s="36">
        <f t="shared" si="535"/>
        <v>8.7120187304890739E-2</v>
      </c>
      <c r="CF673" s="36">
        <f t="shared" si="536"/>
        <v>0.30087770834446043</v>
      </c>
      <c r="CG673" s="36">
        <f t="shared" si="537"/>
        <v>4.0363660435055737E-3</v>
      </c>
      <c r="CH673" s="36">
        <f t="shared" si="538"/>
        <v>2.9188490679140321E-2</v>
      </c>
      <c r="CI673" s="36">
        <f t="shared" si="539"/>
        <v>3.3102418610733722E-2</v>
      </c>
      <c r="CJ673" s="36">
        <f t="shared" si="540"/>
        <v>7.1057573668166688E-2</v>
      </c>
      <c r="CK673" s="36">
        <f t="shared" si="541"/>
        <v>8.5890903759248838E-3</v>
      </c>
      <c r="CL673" s="36">
        <f t="shared" si="542"/>
        <v>3.1942055228610246E-2</v>
      </c>
      <c r="CM673" s="36">
        <f t="shared" si="543"/>
        <v>0.79841150577550735</v>
      </c>
      <c r="CN673" s="36">
        <f t="shared" si="544"/>
        <v>0.99868409746447628</v>
      </c>
      <c r="CO673" s="36">
        <f t="shared" si="545"/>
        <v>0.9855222976222372</v>
      </c>
      <c r="CP673" s="36">
        <f t="shared" si="546"/>
        <v>0.83767421491958016</v>
      </c>
      <c r="CQ673" s="36">
        <f t="shared" si="547"/>
        <v>252.41743838341517</v>
      </c>
      <c r="CR673" s="36">
        <f t="shared" si="548"/>
        <v>0.80209339117422052</v>
      </c>
      <c r="CS673" s="36">
        <f t="shared" si="549"/>
        <v>2.3245651855771151E-2</v>
      </c>
      <c r="CT673" s="36">
        <f t="shared" si="550"/>
        <v>154.86258245368836</v>
      </c>
      <c r="CU673" s="36"/>
      <c r="CV673" s="42" t="str">
        <f t="shared" si="551"/>
        <v>Santa Efigênia de Minas</v>
      </c>
      <c r="CW673" s="43">
        <f t="shared" si="555"/>
        <v>14.321030372933485</v>
      </c>
      <c r="CX673" s="43">
        <f t="shared" si="555"/>
        <v>2.8888397069272793</v>
      </c>
      <c r="CY673" s="43">
        <f t="shared" si="555"/>
        <v>6.1514801999231154E-3</v>
      </c>
      <c r="CZ673" s="43">
        <f t="shared" si="555"/>
        <v>0.84840151979927858</v>
      </c>
      <c r="DA673" s="43">
        <f t="shared" si="555"/>
        <v>0.8469574664456041</v>
      </c>
      <c r="DB673" s="43">
        <f t="shared" si="555"/>
        <v>3.3102418610733722E-2</v>
      </c>
      <c r="DC673" s="43">
        <f t="shared" si="555"/>
        <v>7.1057573668166688E-2</v>
      </c>
      <c r="DD673" s="43">
        <f t="shared" si="555"/>
        <v>8.5890903759248838E-3</v>
      </c>
      <c r="DE673" s="43">
        <f t="shared" si="555"/>
        <v>3.1942055228610246E-2</v>
      </c>
      <c r="DF673" s="43">
        <f t="shared" si="555"/>
        <v>252.41743838341517</v>
      </c>
      <c r="DG673" s="43">
        <f t="shared" si="555"/>
        <v>0.80209339117422052</v>
      </c>
      <c r="DH673" s="43">
        <f t="shared" si="555"/>
        <v>2.3245651855771151E-2</v>
      </c>
      <c r="DI673" s="43">
        <f t="shared" si="555"/>
        <v>154.86258245368836</v>
      </c>
      <c r="DJ673" s="51">
        <f t="shared" si="510"/>
        <v>32.858571658794034</v>
      </c>
      <c r="DL673" s="40">
        <f t="shared" si="554"/>
        <v>670</v>
      </c>
      <c r="DM673" s="58">
        <f t="shared" si="552"/>
        <v>235.18472776890641</v>
      </c>
      <c r="DN673" s="57" t="str">
        <f t="shared" si="553"/>
        <v>Pimenta</v>
      </c>
    </row>
    <row r="674" spans="1:118" x14ac:dyDescent="0.3">
      <c r="A674" s="12">
        <v>315760</v>
      </c>
      <c r="B674" s="12" t="s">
        <v>29</v>
      </c>
      <c r="C674" s="12" t="s">
        <v>28</v>
      </c>
      <c r="D674" s="27" t="s">
        <v>691</v>
      </c>
      <c r="E674" s="13">
        <v>4510</v>
      </c>
      <c r="F674" s="14">
        <v>32.69</v>
      </c>
      <c r="G674" s="14">
        <v>68.41</v>
      </c>
      <c r="H674" s="15">
        <v>1474.319</v>
      </c>
      <c r="I674" s="15">
        <v>3085.2909999999997</v>
      </c>
      <c r="J674" s="15">
        <v>105.379</v>
      </c>
      <c r="K674" s="13">
        <v>4143</v>
      </c>
      <c r="L674" s="14">
        <v>27.98</v>
      </c>
      <c r="M674" s="14">
        <v>61.5</v>
      </c>
      <c r="N674" s="15">
        <v>1159.2113999999999</v>
      </c>
      <c r="O674" s="15">
        <v>2547.9450000000002</v>
      </c>
      <c r="P674" s="15">
        <v>135.2302</v>
      </c>
      <c r="Q674" s="13">
        <v>3939</v>
      </c>
      <c r="R674" s="14">
        <v>16.05</v>
      </c>
      <c r="S674" s="14">
        <v>32.46</v>
      </c>
      <c r="T674" s="15">
        <v>632.20950000000005</v>
      </c>
      <c r="U674" s="14">
        <v>1278.5994000000001</v>
      </c>
      <c r="V674" s="14">
        <v>141.51669999999999</v>
      </c>
      <c r="W674" s="14">
        <v>0.46</v>
      </c>
      <c r="X674" s="14">
        <v>0.56000000000000005</v>
      </c>
      <c r="Y674" s="14">
        <v>0.53</v>
      </c>
      <c r="Z674" s="14">
        <v>87.5428</v>
      </c>
      <c r="AA674" s="14">
        <v>102.3657</v>
      </c>
      <c r="AB674" s="14">
        <v>107.20480000000001</v>
      </c>
      <c r="AC674" s="14">
        <v>7173.2340000000004</v>
      </c>
      <c r="AD674" s="14">
        <v>33200.451999999997</v>
      </c>
      <c r="AE674" s="14">
        <v>1704.2609</v>
      </c>
      <c r="AF674" s="14">
        <v>8256.77</v>
      </c>
      <c r="AG674" s="14">
        <v>4209</v>
      </c>
      <c r="AH674" s="14">
        <v>4021</v>
      </c>
      <c r="AI674" s="14">
        <v>42.322499999999998</v>
      </c>
      <c r="AJ674" s="14">
        <v>44.277200000000001</v>
      </c>
      <c r="AK674" s="14">
        <v>0.255</v>
      </c>
      <c r="AL674" s="14">
        <v>5.8000000000000003E-2</v>
      </c>
      <c r="AM674" s="14">
        <v>0.622</v>
      </c>
      <c r="AN674" s="14">
        <v>0.46</v>
      </c>
      <c r="AO674" s="14">
        <v>0.51600000000000001</v>
      </c>
      <c r="AP674" s="14">
        <v>0.38100000000000001</v>
      </c>
      <c r="AQ674" s="14">
        <v>0.70199999999999996</v>
      </c>
      <c r="AR674" s="14">
        <v>0.51400000000000001</v>
      </c>
      <c r="AS674" s="14">
        <v>0.61499999999999999</v>
      </c>
      <c r="AT674" s="14">
        <v>0.49199999999999999</v>
      </c>
      <c r="AU674" s="14">
        <v>0.80400000000000005</v>
      </c>
      <c r="AV674" s="14">
        <v>0.58899999999999997</v>
      </c>
      <c r="AW674" s="14">
        <v>7209</v>
      </c>
      <c r="AX674" s="14">
        <v>1359</v>
      </c>
      <c r="AY674" s="14">
        <v>8329</v>
      </c>
      <c r="AZ674" s="14">
        <v>15225</v>
      </c>
      <c r="BA674" s="56">
        <f t="shared" si="508"/>
        <v>0.22442562729593424</v>
      </c>
      <c r="BB674" s="56">
        <f t="shared" si="508"/>
        <v>4.2307452836062513E-2</v>
      </c>
      <c r="BC674" s="56">
        <f t="shared" si="508"/>
        <v>0.25929269659423448</v>
      </c>
      <c r="BD674" s="56">
        <f t="shared" si="508"/>
        <v>0.47397422327376876</v>
      </c>
      <c r="BE674" s="54"/>
      <c r="BG674" s="36">
        <f t="shared" si="511"/>
        <v>0.85920622976091043</v>
      </c>
      <c r="BH674" s="36">
        <f t="shared" si="512"/>
        <v>12.220605889414589</v>
      </c>
      <c r="BI674" s="36">
        <f t="shared" si="513"/>
        <v>3.1315711307062393</v>
      </c>
      <c r="BJ674" s="36">
        <f t="shared" si="514"/>
        <v>0.45092434281499838</v>
      </c>
      <c r="BK674" s="36">
        <f t="shared" si="515"/>
        <v>0.63621999397480611</v>
      </c>
      <c r="BL674" s="36">
        <f t="shared" si="516"/>
        <v>12.220552320948338</v>
      </c>
      <c r="BM674" s="36">
        <f t="shared" si="517"/>
        <v>5.444444444444442E-2</v>
      </c>
      <c r="BN674" s="36">
        <f t="shared" si="518"/>
        <v>3.0778701138811356E-4</v>
      </c>
      <c r="BO674" s="36">
        <f t="shared" si="519"/>
        <v>1.5378700499807832E-3</v>
      </c>
      <c r="BP674" s="36">
        <f t="shared" si="520"/>
        <v>5.4444253722985073E-2</v>
      </c>
      <c r="BQ674" s="36">
        <f t="shared" si="521"/>
        <v>3.0776751535279616E-4</v>
      </c>
      <c r="BR674" s="36">
        <f t="shared" si="522"/>
        <v>1.5378983747808561E-3</v>
      </c>
      <c r="BS674" s="36">
        <f t="shared" si="523"/>
        <v>0.9562955011370724</v>
      </c>
      <c r="BT674" s="36">
        <f t="shared" si="524"/>
        <v>0.98679160897298812</v>
      </c>
      <c r="BU674" s="36">
        <f t="shared" si="525"/>
        <v>0.57277520136429683</v>
      </c>
      <c r="BV674" s="36">
        <f t="shared" si="526"/>
        <v>0.81728581623104024</v>
      </c>
      <c r="BW674" s="36">
        <f t="shared" si="527"/>
        <v>0.82652835316636586</v>
      </c>
      <c r="BX674" s="36">
        <f t="shared" si="528"/>
        <v>0.86666753960331266</v>
      </c>
      <c r="BY674" s="36">
        <f t="shared" si="529"/>
        <v>0.57277556104671945</v>
      </c>
      <c r="BZ674" s="36">
        <f t="shared" si="530"/>
        <v>0.81728573119978265</v>
      </c>
      <c r="CA674" s="36">
        <f t="shared" si="531"/>
        <v>0.23305588585017833</v>
      </c>
      <c r="CB674" s="36">
        <f t="shared" si="532"/>
        <v>0.62744569057437605</v>
      </c>
      <c r="CC674" s="36">
        <f t="shared" si="533"/>
        <v>1.918340098679415E-2</v>
      </c>
      <c r="CD674" s="36">
        <f t="shared" si="534"/>
        <v>5.2069726588892341E-2</v>
      </c>
      <c r="CE674" s="36">
        <f t="shared" si="535"/>
        <v>2.8137356919875126E-2</v>
      </c>
      <c r="CF674" s="36">
        <f t="shared" si="536"/>
        <v>3.8495433424130726E-2</v>
      </c>
      <c r="CG674" s="36">
        <f t="shared" si="537"/>
        <v>1.1665097865731106E-2</v>
      </c>
      <c r="CH674" s="36">
        <f t="shared" si="538"/>
        <v>3.7774786018219167E-2</v>
      </c>
      <c r="CI674" s="36">
        <f t="shared" si="539"/>
        <v>2.929541343059119E-2</v>
      </c>
      <c r="CJ674" s="36">
        <f t="shared" si="540"/>
        <v>6.7099724197996813E-2</v>
      </c>
      <c r="CK674" s="36">
        <f t="shared" si="541"/>
        <v>6.4146536872476626E-3</v>
      </c>
      <c r="CL674" s="36">
        <f t="shared" si="542"/>
        <v>2.7073084854886579E-2</v>
      </c>
      <c r="CM674" s="36">
        <f t="shared" si="543"/>
        <v>0.47336686711305853</v>
      </c>
      <c r="CN674" s="36">
        <f t="shared" si="544"/>
        <v>0.99920720495745219</v>
      </c>
      <c r="CO674" s="36">
        <f t="shared" si="545"/>
        <v>0.98634399668867967</v>
      </c>
      <c r="CP674" s="36">
        <f t="shared" si="546"/>
        <v>0.85513808278864134</v>
      </c>
      <c r="CQ674" s="36">
        <f t="shared" si="547"/>
        <v>2142.5282022555789</v>
      </c>
      <c r="CR674" s="36">
        <f t="shared" si="548"/>
        <v>0.88342319234710198</v>
      </c>
      <c r="CS674" s="36">
        <f t="shared" si="549"/>
        <v>1.4807591219439054E-3</v>
      </c>
      <c r="CT674" s="36">
        <f t="shared" si="550"/>
        <v>108.31980735487535</v>
      </c>
      <c r="CU674" s="36"/>
      <c r="CV674" s="42" t="str">
        <f t="shared" si="551"/>
        <v>Santa Fé de Minas</v>
      </c>
      <c r="CW674" s="43">
        <f t="shared" si="555"/>
        <v>12.220605889414589</v>
      </c>
      <c r="CX674" s="43">
        <f t="shared" si="555"/>
        <v>3.1315711307062393</v>
      </c>
      <c r="CY674" s="43">
        <f t="shared" si="555"/>
        <v>1.5378700499807832E-3</v>
      </c>
      <c r="CZ674" s="43">
        <f t="shared" si="555"/>
        <v>0.81728581623104024</v>
      </c>
      <c r="DA674" s="43">
        <f t="shared" si="555"/>
        <v>0.86666753960331266</v>
      </c>
      <c r="DB674" s="43">
        <f t="shared" si="555"/>
        <v>2.929541343059119E-2</v>
      </c>
      <c r="DC674" s="43">
        <f t="shared" si="555"/>
        <v>6.7099724197996813E-2</v>
      </c>
      <c r="DD674" s="43">
        <f t="shared" si="555"/>
        <v>6.4146536872476626E-3</v>
      </c>
      <c r="DE674" s="43">
        <f t="shared" si="555"/>
        <v>2.7073084854886579E-2</v>
      </c>
      <c r="DF674" s="43">
        <f t="shared" si="555"/>
        <v>2142.5282022555789</v>
      </c>
      <c r="DG674" s="43">
        <f t="shared" si="555"/>
        <v>0.88342319234710198</v>
      </c>
      <c r="DH674" s="43">
        <f t="shared" si="555"/>
        <v>1.4807591219439054E-3</v>
      </c>
      <c r="DI674" s="43">
        <f t="shared" si="555"/>
        <v>108.31980735487535</v>
      </c>
      <c r="DJ674" s="51">
        <f t="shared" si="510"/>
        <v>174.53080497569994</v>
      </c>
      <c r="DL674" s="40">
        <f t="shared" si="554"/>
        <v>671</v>
      </c>
      <c r="DM674" s="58">
        <f t="shared" si="552"/>
        <v>235.91957301321787</v>
      </c>
      <c r="DN674" s="57" t="str">
        <f t="shared" si="553"/>
        <v>Campestre</v>
      </c>
    </row>
    <row r="675" spans="1:118" x14ac:dyDescent="0.3">
      <c r="A675" s="12">
        <v>315765</v>
      </c>
      <c r="B675" s="12" t="s">
        <v>29</v>
      </c>
      <c r="C675" s="12" t="s">
        <v>28</v>
      </c>
      <c r="D675" s="27" t="s">
        <v>679</v>
      </c>
      <c r="E675" s="13">
        <v>5664</v>
      </c>
      <c r="F675" s="14">
        <v>58.77</v>
      </c>
      <c r="G675" s="14">
        <v>81.45</v>
      </c>
      <c r="H675" s="15">
        <v>3328.7328000000002</v>
      </c>
      <c r="I675" s="15">
        <v>4613.3280000000004</v>
      </c>
      <c r="J675" s="15">
        <v>189.4502</v>
      </c>
      <c r="K675" s="13">
        <v>5239</v>
      </c>
      <c r="L675" s="14">
        <v>35.08</v>
      </c>
      <c r="M675" s="14">
        <v>61.85</v>
      </c>
      <c r="N675" s="15">
        <v>1837.8412000000001</v>
      </c>
      <c r="O675" s="15">
        <v>3240.3215000000005</v>
      </c>
      <c r="P675" s="15">
        <v>169.54519999999999</v>
      </c>
      <c r="Q675" s="13">
        <v>6049</v>
      </c>
      <c r="R675" s="14">
        <v>21.7</v>
      </c>
      <c r="S675" s="14">
        <v>47.38</v>
      </c>
      <c r="T675" s="15">
        <v>1312.633</v>
      </c>
      <c r="U675" s="14">
        <v>2866.0162</v>
      </c>
      <c r="V675" s="14">
        <v>191.33410000000001</v>
      </c>
      <c r="W675" s="14">
        <v>0.47</v>
      </c>
      <c r="X675" s="14">
        <v>0.53</v>
      </c>
      <c r="Y675" s="14">
        <v>0.48</v>
      </c>
      <c r="Z675" s="14">
        <v>89.445899999999995</v>
      </c>
      <c r="AA675" s="14">
        <v>96.881799999999998</v>
      </c>
      <c r="AB675" s="14">
        <v>97.091099999999997</v>
      </c>
      <c r="AC675" s="14">
        <v>7818.4160000000002</v>
      </c>
      <c r="AD675" s="14">
        <v>36374.635999999999</v>
      </c>
      <c r="AE675" s="14">
        <v>1359.0155</v>
      </c>
      <c r="AF675" s="14">
        <v>5740.95</v>
      </c>
      <c r="AG675" s="14">
        <v>5753</v>
      </c>
      <c r="AH675" s="14">
        <v>6336</v>
      </c>
      <c r="AI675" s="14">
        <v>33.748899999999999</v>
      </c>
      <c r="AJ675" s="14">
        <v>30.786000000000001</v>
      </c>
      <c r="AK675" s="14">
        <v>0.25900000000000001</v>
      </c>
      <c r="AL675" s="14">
        <v>7.8E-2</v>
      </c>
      <c r="AM675" s="14">
        <v>0.58699999999999997</v>
      </c>
      <c r="AN675" s="14">
        <v>0.38100000000000001</v>
      </c>
      <c r="AO675" s="14">
        <v>0.46300000000000002</v>
      </c>
      <c r="AP675" s="14">
        <v>0.32500000000000001</v>
      </c>
      <c r="AQ675" s="14">
        <v>0.627</v>
      </c>
      <c r="AR675" s="14">
        <v>0.48699999999999999</v>
      </c>
      <c r="AS675" s="14">
        <v>0.56699999999999995</v>
      </c>
      <c r="AT675" s="14">
        <v>0.47399999999999998</v>
      </c>
      <c r="AU675" s="14">
        <v>0.72299999999999998</v>
      </c>
      <c r="AV675" s="14">
        <v>0.53100000000000003</v>
      </c>
      <c r="AW675" s="14">
        <v>3397</v>
      </c>
      <c r="AX675" s="14">
        <v>1054</v>
      </c>
      <c r="AY675" s="14">
        <v>9467</v>
      </c>
      <c r="AZ675" s="14">
        <v>21661</v>
      </c>
      <c r="BA675" s="56">
        <f t="shared" si="508"/>
        <v>9.5477669411731636E-2</v>
      </c>
      <c r="BB675" s="56">
        <f t="shared" si="508"/>
        <v>2.9624216532224065E-2</v>
      </c>
      <c r="BC675" s="56">
        <f t="shared" si="508"/>
        <v>0.26608392591135221</v>
      </c>
      <c r="BD675" s="56">
        <f t="shared" si="508"/>
        <v>0.60881418814469213</v>
      </c>
      <c r="BE675" s="54"/>
      <c r="BG675" s="36">
        <f t="shared" si="511"/>
        <v>0.78817902499067449</v>
      </c>
      <c r="BH675" s="36">
        <f t="shared" si="512"/>
        <v>25.790465205690115</v>
      </c>
      <c r="BI675" s="36">
        <f t="shared" si="513"/>
        <v>9.2577927523908254</v>
      </c>
      <c r="BJ675" s="36">
        <f t="shared" si="514"/>
        <v>0.10110263156966839</v>
      </c>
      <c r="BK675" s="36">
        <f t="shared" si="515"/>
        <v>0.29854308535493368</v>
      </c>
      <c r="BL675" s="36">
        <f t="shared" si="516"/>
        <v>25.790358281972644</v>
      </c>
      <c r="BM675" s="36">
        <f t="shared" si="517"/>
        <v>4.6944444444444448E-2</v>
      </c>
      <c r="BN675" s="36">
        <f t="shared" si="518"/>
        <v>4.9245921822098949E-3</v>
      </c>
      <c r="BO675" s="36">
        <f t="shared" si="519"/>
        <v>3.4602076124567488E-3</v>
      </c>
      <c r="BP675" s="36">
        <f t="shared" si="520"/>
        <v>4.694427999583918E-2</v>
      </c>
      <c r="BQ675" s="36">
        <f t="shared" si="521"/>
        <v>4.9245496448238066E-3</v>
      </c>
      <c r="BR675" s="36">
        <f t="shared" si="522"/>
        <v>3.4602143209343907E-3</v>
      </c>
      <c r="BS675" s="36">
        <f t="shared" si="523"/>
        <v>0.95241245297525434</v>
      </c>
      <c r="BT675" s="36">
        <f t="shared" si="524"/>
        <v>0.98553339797041539</v>
      </c>
      <c r="BU675" s="36">
        <f t="shared" si="525"/>
        <v>0.64976847338418142</v>
      </c>
      <c r="BV675" s="36">
        <f t="shared" si="526"/>
        <v>0.87100752936150727</v>
      </c>
      <c r="BW675" s="36">
        <f t="shared" si="527"/>
        <v>0.76703291534733253</v>
      </c>
      <c r="BX675" s="36">
        <f t="shared" si="528"/>
        <v>0.79422980024298673</v>
      </c>
      <c r="BY675" s="36">
        <f t="shared" si="529"/>
        <v>0.64976879415007227</v>
      </c>
      <c r="BZ675" s="36">
        <f t="shared" si="530"/>
        <v>0.87100760067084559</v>
      </c>
      <c r="CA675" s="36">
        <f t="shared" si="531"/>
        <v>0.22528790490806383</v>
      </c>
      <c r="CB675" s="36">
        <f t="shared" si="532"/>
        <v>0.51901953983119442</v>
      </c>
      <c r="CC675" s="36">
        <f t="shared" si="533"/>
        <v>3.4961748298432328E-2</v>
      </c>
      <c r="CD675" s="36">
        <f t="shared" si="534"/>
        <v>0.13013208864465564</v>
      </c>
      <c r="CE675" s="36">
        <f t="shared" si="535"/>
        <v>6.4123309053069691E-2</v>
      </c>
      <c r="CF675" s="36">
        <f t="shared" si="536"/>
        <v>9.8813402410582313E-2</v>
      </c>
      <c r="CG675" s="36">
        <f t="shared" si="537"/>
        <v>4.1332388285497047E-2</v>
      </c>
      <c r="CH675" s="36">
        <f t="shared" si="538"/>
        <v>5.6016057232142015E-2</v>
      </c>
      <c r="CI675" s="36">
        <f t="shared" si="539"/>
        <v>5.5624777500890024E-2</v>
      </c>
      <c r="CJ675" s="36">
        <f t="shared" si="540"/>
        <v>8.1878719698069452E-2</v>
      </c>
      <c r="CK675" s="36">
        <f t="shared" si="541"/>
        <v>2.9849085453660038E-2</v>
      </c>
      <c r="CL675" s="36">
        <f t="shared" si="542"/>
        <v>6.0914440923494753E-2</v>
      </c>
      <c r="CM675" s="36">
        <f t="shared" si="543"/>
        <v>0.72758899208803829</v>
      </c>
      <c r="CN675" s="36">
        <f t="shared" si="544"/>
        <v>0.99938510437177652</v>
      </c>
      <c r="CO675" s="36">
        <f t="shared" si="545"/>
        <v>0.98448545279868238</v>
      </c>
      <c r="CP675" s="36">
        <f t="shared" si="546"/>
        <v>0.7973080085558788</v>
      </c>
      <c r="CQ675" s="36">
        <f t="shared" si="547"/>
        <v>365.48104515289293</v>
      </c>
      <c r="CR675" s="36">
        <f t="shared" si="548"/>
        <v>0.91761337217150307</v>
      </c>
      <c r="CS675" s="36">
        <f t="shared" si="549"/>
        <v>4.3138436176323736E-3</v>
      </c>
      <c r="CT675" s="36">
        <f t="shared" si="550"/>
        <v>186.40517361448025</v>
      </c>
      <c r="CU675" s="36"/>
      <c r="CV675" s="42" t="str">
        <f t="shared" si="551"/>
        <v>Santa Helena de Minas</v>
      </c>
      <c r="CW675" s="43">
        <f t="shared" si="555"/>
        <v>25.790465205690115</v>
      </c>
      <c r="CX675" s="43">
        <f t="shared" si="555"/>
        <v>9.2577927523908254</v>
      </c>
      <c r="CY675" s="43">
        <f t="shared" si="555"/>
        <v>3.4602076124567488E-3</v>
      </c>
      <c r="CZ675" s="43">
        <f t="shared" si="555"/>
        <v>0.87100752936150727</v>
      </c>
      <c r="DA675" s="43">
        <f t="shared" si="555"/>
        <v>0.79422980024298673</v>
      </c>
      <c r="DB675" s="43">
        <f t="shared" si="555"/>
        <v>5.5624777500890024E-2</v>
      </c>
      <c r="DC675" s="43">
        <f t="shared" si="555"/>
        <v>8.1878719698069452E-2</v>
      </c>
      <c r="DD675" s="43">
        <f t="shared" si="555"/>
        <v>2.9849085453660038E-2</v>
      </c>
      <c r="DE675" s="43">
        <f t="shared" si="555"/>
        <v>6.0914440923494753E-2</v>
      </c>
      <c r="DF675" s="43">
        <f t="shared" si="555"/>
        <v>365.48104515289293</v>
      </c>
      <c r="DG675" s="43">
        <f t="shared" si="555"/>
        <v>0.91761337217150307</v>
      </c>
      <c r="DH675" s="43">
        <f t="shared" si="555"/>
        <v>4.3138436176323736E-3</v>
      </c>
      <c r="DI675" s="43">
        <f t="shared" si="555"/>
        <v>186.40517361448025</v>
      </c>
      <c r="DJ675" s="51">
        <f t="shared" si="510"/>
        <v>45.365643730925868</v>
      </c>
      <c r="DL675" s="40">
        <f t="shared" si="554"/>
        <v>672</v>
      </c>
      <c r="DM675" s="58">
        <f t="shared" si="552"/>
        <v>236.16781690638911</v>
      </c>
      <c r="DN675" s="57" t="str">
        <f t="shared" si="553"/>
        <v>São João da Mata</v>
      </c>
    </row>
    <row r="676" spans="1:118" x14ac:dyDescent="0.3">
      <c r="A676" s="12">
        <v>315770</v>
      </c>
      <c r="B676" s="12" t="s">
        <v>29</v>
      </c>
      <c r="C676" s="12" t="s">
        <v>28</v>
      </c>
      <c r="D676" s="27" t="s">
        <v>692</v>
      </c>
      <c r="E676" s="13">
        <v>7744</v>
      </c>
      <c r="F676" s="14">
        <v>7.15</v>
      </c>
      <c r="G676" s="14">
        <v>25.83</v>
      </c>
      <c r="H676" s="15">
        <v>553.69600000000003</v>
      </c>
      <c r="I676" s="15">
        <v>2000.2751999999998</v>
      </c>
      <c r="J676" s="15">
        <v>23.0486</v>
      </c>
      <c r="K676" s="13">
        <v>8035</v>
      </c>
      <c r="L676" s="14">
        <v>2.09</v>
      </c>
      <c r="M676" s="14">
        <v>9.91</v>
      </c>
      <c r="N676" s="15">
        <v>167.9315</v>
      </c>
      <c r="O676" s="15">
        <v>796.26850000000002</v>
      </c>
      <c r="P676" s="15">
        <v>10.1012</v>
      </c>
      <c r="Q676" s="13">
        <v>11287</v>
      </c>
      <c r="R676" s="14">
        <v>1.21</v>
      </c>
      <c r="S676" s="14">
        <v>2.98</v>
      </c>
      <c r="T676" s="15">
        <v>136.5727</v>
      </c>
      <c r="U676" s="14">
        <v>336.3526</v>
      </c>
      <c r="V676" s="14">
        <v>10.668900000000001</v>
      </c>
      <c r="W676" s="14">
        <v>0.59</v>
      </c>
      <c r="X676" s="14">
        <v>0.52</v>
      </c>
      <c r="Y676" s="14">
        <v>0.43</v>
      </c>
      <c r="Z676" s="14">
        <v>112.2831</v>
      </c>
      <c r="AA676" s="14">
        <v>95.053799999999995</v>
      </c>
      <c r="AB676" s="14">
        <v>86.977500000000006</v>
      </c>
      <c r="AC676" s="14">
        <v>54399.184000000001</v>
      </c>
      <c r="AD676" s="14">
        <v>730872.79599999997</v>
      </c>
      <c r="AE676" s="14">
        <v>6744.2578999999996</v>
      </c>
      <c r="AF676" s="14">
        <v>57539.98</v>
      </c>
      <c r="AG676" s="14">
        <v>8066</v>
      </c>
      <c r="AH676" s="14">
        <v>12702</v>
      </c>
      <c r="AI676" s="14">
        <v>167.48259999999999</v>
      </c>
      <c r="AJ676" s="14">
        <v>308.5598</v>
      </c>
      <c r="AK676" s="14">
        <v>0.46</v>
      </c>
      <c r="AL676" s="14">
        <v>0.20200000000000001</v>
      </c>
      <c r="AM676" s="14">
        <v>0.75900000000000001</v>
      </c>
      <c r="AN676" s="14">
        <v>0.63600000000000001</v>
      </c>
      <c r="AO676" s="14">
        <v>0.623</v>
      </c>
      <c r="AP676" s="14">
        <v>0.44800000000000001</v>
      </c>
      <c r="AQ676" s="14">
        <v>0.8</v>
      </c>
      <c r="AR676" s="14">
        <v>0.67500000000000004</v>
      </c>
      <c r="AS676" s="14">
        <v>0.70599999999999996</v>
      </c>
      <c r="AT676" s="14">
        <v>0.55800000000000005</v>
      </c>
      <c r="AU676" s="14">
        <v>0.86799999999999999</v>
      </c>
      <c r="AV676" s="14">
        <v>0.72599999999999998</v>
      </c>
      <c r="AW676" s="14">
        <v>90785</v>
      </c>
      <c r="AX676" s="14">
        <v>310056</v>
      </c>
      <c r="AY676" s="14">
        <v>202610</v>
      </c>
      <c r="AZ676" s="14">
        <v>47766</v>
      </c>
      <c r="BA676" s="56">
        <f t="shared" si="508"/>
        <v>0.13940821569461484</v>
      </c>
      <c r="BB676" s="56">
        <f t="shared" si="508"/>
        <v>0.47611779176526409</v>
      </c>
      <c r="BC676" s="56">
        <f t="shared" si="508"/>
        <v>0.31112517025814745</v>
      </c>
      <c r="BD676" s="56">
        <f t="shared" si="508"/>
        <v>7.3348822281973591E-2</v>
      </c>
      <c r="BE676" s="54"/>
      <c r="BG676" s="36">
        <f t="shared" si="511"/>
        <v>0.62509980651952568</v>
      </c>
      <c r="BH676" s="36">
        <f t="shared" si="512"/>
        <v>0.43700617501902722</v>
      </c>
      <c r="BI676" s="36">
        <f t="shared" si="513"/>
        <v>0.55611888315530755</v>
      </c>
      <c r="BJ676" s="36">
        <f t="shared" si="514"/>
        <v>0.86311145357427921</v>
      </c>
      <c r="BK676" s="36">
        <f t="shared" si="515"/>
        <v>0.89636382893104716</v>
      </c>
      <c r="BL676" s="36">
        <f t="shared" si="516"/>
        <v>0.43700526908941817</v>
      </c>
      <c r="BM676" s="36">
        <f t="shared" si="517"/>
        <v>2.7777777777777951E-4</v>
      </c>
      <c r="BN676" s="36">
        <f t="shared" si="518"/>
        <v>7.6946752847029745E-3</v>
      </c>
      <c r="BO676" s="36">
        <f t="shared" si="519"/>
        <v>2.4605920799692427E-2</v>
      </c>
      <c r="BP676" s="36">
        <f t="shared" si="520"/>
        <v>2.7777680470910673E-4</v>
      </c>
      <c r="BQ676" s="36">
        <f t="shared" si="521"/>
        <v>7.6946930086623511E-3</v>
      </c>
      <c r="BR676" s="36">
        <f t="shared" si="522"/>
        <v>2.4605765759639533E-2</v>
      </c>
      <c r="BS676" s="36">
        <f t="shared" si="523"/>
        <v>0.6929383331224771</v>
      </c>
      <c r="BT676" s="36">
        <f t="shared" si="524"/>
        <v>0.72954208565873047</v>
      </c>
      <c r="BU676" s="36">
        <f t="shared" si="525"/>
        <v>1.4184504791539671E-3</v>
      </c>
      <c r="BV676" s="36">
        <f t="shared" si="526"/>
        <v>0.1097344841614226</v>
      </c>
      <c r="BW676" s="36">
        <f t="shared" si="527"/>
        <v>0.68206303479840835</v>
      </c>
      <c r="BX676" s="36">
        <f t="shared" si="528"/>
        <v>0.61133047927637596</v>
      </c>
      <c r="BY676" s="36">
        <f t="shared" si="529"/>
        <v>1.4184726441466163E-3</v>
      </c>
      <c r="BZ676" s="36">
        <f t="shared" si="530"/>
        <v>0.10973459790026156</v>
      </c>
      <c r="CA676" s="36">
        <f t="shared" si="531"/>
        <v>4.480577990446365E-3</v>
      </c>
      <c r="CB676" s="36">
        <f t="shared" si="532"/>
        <v>7.6168086227052609E-2</v>
      </c>
      <c r="CC676" s="36">
        <f t="shared" si="533"/>
        <v>2.6262075950921255E-3</v>
      </c>
      <c r="CD676" s="36">
        <f t="shared" si="534"/>
        <v>4.5043016080356909E-3</v>
      </c>
      <c r="CE676" s="36">
        <f t="shared" si="535"/>
        <v>2.3413111342352104E-5</v>
      </c>
      <c r="CF676" s="36">
        <f t="shared" si="536"/>
        <v>3.0087770834445922E-3</v>
      </c>
      <c r="CG676" s="36">
        <f t="shared" si="537"/>
        <v>2.7285834454097833E-4</v>
      </c>
      <c r="CH676" s="36">
        <f t="shared" si="538"/>
        <v>3.36327276658052E-3</v>
      </c>
      <c r="CI676" s="36">
        <f t="shared" si="539"/>
        <v>2.3539497678744044E-3</v>
      </c>
      <c r="CJ676" s="36">
        <f t="shared" si="540"/>
        <v>2.5484467992451729E-2</v>
      </c>
      <c r="CK676" s="36">
        <f t="shared" si="541"/>
        <v>4.7128067906309096E-5</v>
      </c>
      <c r="CL676" s="36">
        <f t="shared" si="542"/>
        <v>8.8727931190583573E-4</v>
      </c>
      <c r="CM676" s="36">
        <f t="shared" si="543"/>
        <v>8.5784318112649292</v>
      </c>
      <c r="CN676" s="36">
        <f t="shared" si="544"/>
        <v>0.82727016047820257</v>
      </c>
      <c r="CO676" s="36">
        <f t="shared" si="545"/>
        <v>0.69444238793468205</v>
      </c>
      <c r="CP676" s="36">
        <f t="shared" si="546"/>
        <v>0.58350294819115722</v>
      </c>
      <c r="CQ676" s="36">
        <f t="shared" si="547"/>
        <v>805.07905050446766</v>
      </c>
      <c r="CR676" s="36">
        <f t="shared" si="548"/>
        <v>0.1047921468522281</v>
      </c>
      <c r="CS676" s="36">
        <f t="shared" si="549"/>
        <v>6.0551609012591164E-2</v>
      </c>
      <c r="CT676" s="36">
        <f t="shared" si="550"/>
        <v>0.58579134617775097</v>
      </c>
      <c r="CU676" s="36"/>
      <c r="CV676" s="42" t="str">
        <f t="shared" si="551"/>
        <v>Santa Juliana</v>
      </c>
      <c r="CW676" s="43">
        <f t="shared" ref="CW676:DI691" si="556">INDEX($BG$4:$CT$855,MATCH($CV676,$D$4:$D$855,0),MATCH(CW$1,$BG$1:$CT$1,0))</f>
        <v>0.43700617501902722</v>
      </c>
      <c r="CX676" s="43">
        <f t="shared" si="556"/>
        <v>0.55611888315530755</v>
      </c>
      <c r="CY676" s="43">
        <f t="shared" si="556"/>
        <v>2.4605920799692427E-2</v>
      </c>
      <c r="CZ676" s="43">
        <f t="shared" si="556"/>
        <v>0.1097344841614226</v>
      </c>
      <c r="DA676" s="43">
        <f t="shared" si="556"/>
        <v>0.61133047927637596</v>
      </c>
      <c r="DB676" s="43">
        <f t="shared" si="556"/>
        <v>2.3539497678744044E-3</v>
      </c>
      <c r="DC676" s="43">
        <f t="shared" si="556"/>
        <v>2.5484467992451729E-2</v>
      </c>
      <c r="DD676" s="43">
        <f t="shared" si="556"/>
        <v>4.7128067906309096E-5</v>
      </c>
      <c r="DE676" s="43">
        <f t="shared" si="556"/>
        <v>8.8727931190583573E-4</v>
      </c>
      <c r="DF676" s="43">
        <f t="shared" si="556"/>
        <v>805.07905050446766</v>
      </c>
      <c r="DG676" s="43">
        <f t="shared" si="556"/>
        <v>0.1047921468522281</v>
      </c>
      <c r="DH676" s="43">
        <f t="shared" si="556"/>
        <v>6.0551609012591164E-2</v>
      </c>
      <c r="DI676" s="43">
        <f t="shared" si="556"/>
        <v>0.58579134617775097</v>
      </c>
      <c r="DJ676" s="51">
        <f t="shared" si="510"/>
        <v>62.122904182620168</v>
      </c>
      <c r="DL676" s="40">
        <f t="shared" si="554"/>
        <v>673</v>
      </c>
      <c r="DM676" s="58">
        <f t="shared" si="552"/>
        <v>237.86947115786683</v>
      </c>
      <c r="DN676" s="57" t="str">
        <f t="shared" si="553"/>
        <v>São Gonçalo do Abaeté</v>
      </c>
    </row>
    <row r="677" spans="1:118" x14ac:dyDescent="0.3">
      <c r="A677" s="12">
        <v>315780</v>
      </c>
      <c r="B677" s="12" t="s">
        <v>29</v>
      </c>
      <c r="C677" s="12" t="s">
        <v>28</v>
      </c>
      <c r="D677" s="27" t="s">
        <v>4</v>
      </c>
      <c r="E677" s="13">
        <v>135881</v>
      </c>
      <c r="F677" s="14">
        <v>10.42</v>
      </c>
      <c r="G677" s="14">
        <v>33.36</v>
      </c>
      <c r="H677" s="15">
        <v>14158.8002</v>
      </c>
      <c r="I677" s="15">
        <v>45329.901599999997</v>
      </c>
      <c r="J677" s="15">
        <v>33.589799999999997</v>
      </c>
      <c r="K677" s="13">
        <v>183789</v>
      </c>
      <c r="L677" s="14">
        <v>5.42</v>
      </c>
      <c r="M677" s="14">
        <v>20.79</v>
      </c>
      <c r="N677" s="15">
        <v>9961.3637999999992</v>
      </c>
      <c r="O677" s="15">
        <v>38209.733099999998</v>
      </c>
      <c r="P677" s="15">
        <v>26.195399999999999</v>
      </c>
      <c r="Q677" s="13">
        <v>202170</v>
      </c>
      <c r="R677" s="14">
        <v>2.12</v>
      </c>
      <c r="S677" s="14">
        <v>7.99</v>
      </c>
      <c r="T677" s="15">
        <v>4286.0039999999999</v>
      </c>
      <c r="U677" s="14">
        <v>16153.383</v>
      </c>
      <c r="V677" s="14">
        <v>18.692599999999999</v>
      </c>
      <c r="W677" s="14">
        <v>0.46</v>
      </c>
      <c r="X677" s="14">
        <v>0.46</v>
      </c>
      <c r="Y677" s="14">
        <v>0.43</v>
      </c>
      <c r="Z677" s="14">
        <v>87.5428</v>
      </c>
      <c r="AA677" s="14">
        <v>84.086100000000002</v>
      </c>
      <c r="AB677" s="14">
        <v>86.977500000000006</v>
      </c>
      <c r="AC677" s="14">
        <v>628031.41579999996</v>
      </c>
      <c r="AD677" s="14">
        <v>3245048.6910000001</v>
      </c>
      <c r="AE677" s="14">
        <v>3436.3724000000002</v>
      </c>
      <c r="AF677" s="14">
        <v>15105.19</v>
      </c>
      <c r="AG677" s="14">
        <v>182760</v>
      </c>
      <c r="AH677" s="14">
        <v>214830</v>
      </c>
      <c r="AI677" s="14">
        <v>85.336699999999993</v>
      </c>
      <c r="AJ677" s="14">
        <v>81.001999999999995</v>
      </c>
      <c r="AK677" s="14">
        <v>0.442</v>
      </c>
      <c r="AL677" s="14">
        <v>0.22</v>
      </c>
      <c r="AM677" s="14">
        <v>0.68500000000000005</v>
      </c>
      <c r="AN677" s="14">
        <v>0.57299999999999995</v>
      </c>
      <c r="AO677" s="14">
        <v>0.60799999999999998</v>
      </c>
      <c r="AP677" s="14">
        <v>0.46300000000000002</v>
      </c>
      <c r="AQ677" s="14">
        <v>0.77900000000000003</v>
      </c>
      <c r="AR677" s="14">
        <v>0.623</v>
      </c>
      <c r="AS677" s="14">
        <v>0.71499999999999997</v>
      </c>
      <c r="AT677" s="14">
        <v>0.625</v>
      </c>
      <c r="AU677" s="14">
        <v>0.85899999999999999</v>
      </c>
      <c r="AV677" s="14">
        <v>0.68200000000000005</v>
      </c>
      <c r="AW677" s="14">
        <v>3268</v>
      </c>
      <c r="AX677" s="14">
        <v>1045280</v>
      </c>
      <c r="AY677" s="14">
        <v>1185074</v>
      </c>
      <c r="AZ677" s="14">
        <v>595062</v>
      </c>
      <c r="BA677" s="56">
        <f t="shared" si="508"/>
        <v>1.1553075564467434E-3</v>
      </c>
      <c r="BB677" s="56">
        <f t="shared" si="508"/>
        <v>0.36952872784658874</v>
      </c>
      <c r="BC677" s="56">
        <f t="shared" si="508"/>
        <v>0.41894888223640392</v>
      </c>
      <c r="BD677" s="56">
        <f t="shared" si="508"/>
        <v>0.21036708236056059</v>
      </c>
      <c r="BE677" s="54"/>
      <c r="BG677" s="36">
        <f t="shared" si="511"/>
        <v>7.5632651835170774</v>
      </c>
      <c r="BH677" s="36">
        <f t="shared" si="512"/>
        <v>0.16496794796349903</v>
      </c>
      <c r="BI677" s="36">
        <f t="shared" si="513"/>
        <v>0.10128903656419995</v>
      </c>
      <c r="BJ677" s="36">
        <f t="shared" si="514"/>
        <v>1.5054636541978554</v>
      </c>
      <c r="BK677" s="36">
        <f t="shared" si="515"/>
        <v>2.423072511720362</v>
      </c>
      <c r="BL677" s="36">
        <f t="shared" si="516"/>
        <v>0.16496744195517607</v>
      </c>
      <c r="BM677" s="36">
        <f t="shared" si="517"/>
        <v>5.444444444444442E-2</v>
      </c>
      <c r="BN677" s="36">
        <f t="shared" si="518"/>
        <v>3.7242228377962427E-2</v>
      </c>
      <c r="BO677" s="36">
        <f t="shared" si="519"/>
        <v>2.4605920799692427E-2</v>
      </c>
      <c r="BP677" s="36">
        <f t="shared" si="520"/>
        <v>5.4444253722985073E-2</v>
      </c>
      <c r="BQ677" s="36">
        <f t="shared" si="521"/>
        <v>3.7242091903679019E-2</v>
      </c>
      <c r="BR677" s="36">
        <f t="shared" si="522"/>
        <v>2.4605765759639533E-2</v>
      </c>
      <c r="BS677" s="36">
        <f t="shared" si="523"/>
        <v>0.8734455638730938</v>
      </c>
      <c r="BT677" s="36">
        <f t="shared" si="524"/>
        <v>0.12415261179437355</v>
      </c>
      <c r="BU677" s="36">
        <f t="shared" si="525"/>
        <v>0.25975766564591096</v>
      </c>
      <c r="BV677" s="36">
        <f t="shared" si="526"/>
        <v>0.67971001622100624</v>
      </c>
      <c r="BW677" s="36">
        <f t="shared" si="527"/>
        <v>8.6755313746513618</v>
      </c>
      <c r="BX677" s="36">
        <f t="shared" si="528"/>
        <v>7.231502605686253</v>
      </c>
      <c r="BY677" s="36">
        <f t="shared" si="529"/>
        <v>0.25975770643510004</v>
      </c>
      <c r="BZ677" s="36">
        <f t="shared" si="530"/>
        <v>0.6797101492482428</v>
      </c>
      <c r="CA677" s="36">
        <f t="shared" si="531"/>
        <v>1.0701545778834717E-2</v>
      </c>
      <c r="CB677" s="36">
        <f t="shared" si="532"/>
        <v>4.4719363831399954E-2</v>
      </c>
      <c r="CC677" s="36">
        <f t="shared" si="533"/>
        <v>2.6262075950921025E-3</v>
      </c>
      <c r="CD677" s="36">
        <f t="shared" si="534"/>
        <v>1.4892347191567969E-3</v>
      </c>
      <c r="CE677" s="36">
        <f t="shared" si="535"/>
        <v>3.7460978147762938E-4</v>
      </c>
      <c r="CF677" s="36">
        <f t="shared" si="536"/>
        <v>5.3855329452188647E-4</v>
      </c>
      <c r="CG677" s="36">
        <f t="shared" si="537"/>
        <v>1.0333097071374206E-4</v>
      </c>
      <c r="CH677" s="36">
        <f t="shared" si="538"/>
        <v>5.5276579436130068E-4</v>
      </c>
      <c r="CI677" s="36">
        <f t="shared" si="539"/>
        <v>1.3240967444293505E-3</v>
      </c>
      <c r="CJ677" s="36">
        <f t="shared" si="540"/>
        <v>3.4497931484976123E-3</v>
      </c>
      <c r="CK677" s="36">
        <f t="shared" si="541"/>
        <v>2.9455042441443375E-4</v>
      </c>
      <c r="CL677" s="36">
        <f t="shared" si="542"/>
        <v>1.0643327800412339E-3</v>
      </c>
      <c r="CM677" s="36">
        <f t="shared" si="543"/>
        <v>0.7371441548326747</v>
      </c>
      <c r="CN677" s="36">
        <f t="shared" si="544"/>
        <v>0.48309296147485326</v>
      </c>
      <c r="CO677" s="36">
        <f t="shared" si="545"/>
        <v>6.3266225235329482E-4</v>
      </c>
      <c r="CP677" s="36">
        <f t="shared" si="546"/>
        <v>3.7699206702271311</v>
      </c>
      <c r="CQ677" s="36">
        <f t="shared" si="547"/>
        <v>0.57240072671022535</v>
      </c>
      <c r="CR677" s="36">
        <f t="shared" si="548"/>
        <v>0.22573581394315909</v>
      </c>
      <c r="CS677" s="36">
        <f t="shared" si="549"/>
        <v>0.45956454025489174</v>
      </c>
      <c r="CT677" s="36">
        <f t="shared" si="550"/>
        <v>16.509150438765115</v>
      </c>
      <c r="CU677" s="36"/>
      <c r="CV677" s="42" t="str">
        <f t="shared" si="551"/>
        <v>Santa Luzia</v>
      </c>
      <c r="CW677" s="43">
        <f t="shared" si="556"/>
        <v>0.16496794796349903</v>
      </c>
      <c r="CX677" s="43">
        <f t="shared" si="556"/>
        <v>0.10128903656419995</v>
      </c>
      <c r="CY677" s="43">
        <f t="shared" si="556"/>
        <v>2.4605920799692427E-2</v>
      </c>
      <c r="CZ677" s="43">
        <f t="shared" si="556"/>
        <v>0.67971001622100624</v>
      </c>
      <c r="DA677" s="43">
        <f t="shared" si="556"/>
        <v>7.231502605686253</v>
      </c>
      <c r="DB677" s="43">
        <f t="shared" si="556"/>
        <v>1.3240967444293505E-3</v>
      </c>
      <c r="DC677" s="43">
        <f t="shared" si="556"/>
        <v>3.4497931484976123E-3</v>
      </c>
      <c r="DD677" s="43">
        <f t="shared" si="556"/>
        <v>2.9455042441443375E-4</v>
      </c>
      <c r="DE677" s="43">
        <f t="shared" si="556"/>
        <v>1.0643327800412339E-3</v>
      </c>
      <c r="DF677" s="43">
        <f t="shared" si="556"/>
        <v>0.57240072671022535</v>
      </c>
      <c r="DG677" s="43">
        <f t="shared" si="556"/>
        <v>0.22573581394315909</v>
      </c>
      <c r="DH677" s="43">
        <f t="shared" si="556"/>
        <v>0.45956454025489174</v>
      </c>
      <c r="DI677" s="43">
        <f t="shared" si="556"/>
        <v>16.509150438765115</v>
      </c>
      <c r="DJ677" s="51">
        <f t="shared" si="510"/>
        <v>1.9980815246158021</v>
      </c>
      <c r="DL677" s="40">
        <f t="shared" si="554"/>
        <v>674</v>
      </c>
      <c r="DM677" s="58">
        <f t="shared" si="552"/>
        <v>238.56088116536509</v>
      </c>
      <c r="DN677" s="57" t="str">
        <f t="shared" si="553"/>
        <v>João Pinheiro</v>
      </c>
    </row>
    <row r="678" spans="1:118" x14ac:dyDescent="0.3">
      <c r="A678" s="12">
        <v>315790</v>
      </c>
      <c r="B678" s="12" t="s">
        <v>29</v>
      </c>
      <c r="C678" s="12" t="s">
        <v>28</v>
      </c>
      <c r="D678" s="27" t="s">
        <v>681</v>
      </c>
      <c r="E678" s="13">
        <v>12738</v>
      </c>
      <c r="F678" s="14">
        <v>29.5</v>
      </c>
      <c r="G678" s="14">
        <v>61.55</v>
      </c>
      <c r="H678" s="15">
        <v>3757.7099999999996</v>
      </c>
      <c r="I678" s="15">
        <v>7840.2389999999996</v>
      </c>
      <c r="J678" s="15">
        <v>95.095799999999997</v>
      </c>
      <c r="K678" s="13">
        <v>13621</v>
      </c>
      <c r="L678" s="14">
        <v>14.01</v>
      </c>
      <c r="M678" s="14">
        <v>36.700000000000003</v>
      </c>
      <c r="N678" s="15">
        <v>1908.3021000000001</v>
      </c>
      <c r="O678" s="15">
        <v>4998.9070000000011</v>
      </c>
      <c r="P678" s="15">
        <v>67.711799999999997</v>
      </c>
      <c r="Q678" s="13">
        <v>15001</v>
      </c>
      <c r="R678" s="14">
        <v>15.64</v>
      </c>
      <c r="S678" s="14">
        <v>34.42</v>
      </c>
      <c r="T678" s="15">
        <v>2346.1564000000003</v>
      </c>
      <c r="U678" s="14">
        <v>5163.3442000000005</v>
      </c>
      <c r="V678" s="14">
        <v>137.90170000000001</v>
      </c>
      <c r="W678" s="14">
        <v>0.57999999999999996</v>
      </c>
      <c r="X678" s="14">
        <v>0.67</v>
      </c>
      <c r="Y678" s="14">
        <v>0.61</v>
      </c>
      <c r="Z678" s="14">
        <v>110.38</v>
      </c>
      <c r="AA678" s="14">
        <v>122.47320000000001</v>
      </c>
      <c r="AB678" s="14">
        <v>123.3866</v>
      </c>
      <c r="AC678" s="14">
        <v>38052.415000000001</v>
      </c>
      <c r="AD678" s="14">
        <v>211717.54500000001</v>
      </c>
      <c r="AE678" s="14">
        <v>2783.2368999999999</v>
      </c>
      <c r="AF678" s="14">
        <v>13333.18</v>
      </c>
      <c r="AG678" s="14">
        <v>13672</v>
      </c>
      <c r="AH678" s="14">
        <v>15879</v>
      </c>
      <c r="AI678" s="14">
        <v>69.117099999999994</v>
      </c>
      <c r="AJ678" s="14">
        <v>71.499600000000001</v>
      </c>
      <c r="AK678" s="14">
        <v>0.32400000000000001</v>
      </c>
      <c r="AL678" s="14">
        <v>0.108</v>
      </c>
      <c r="AM678" s="14">
        <v>0.59599999999999997</v>
      </c>
      <c r="AN678" s="14">
        <v>0.53</v>
      </c>
      <c r="AO678" s="14">
        <v>0.48799999999999999</v>
      </c>
      <c r="AP678" s="14">
        <v>0.26300000000000001</v>
      </c>
      <c r="AQ678" s="14">
        <v>0.68899999999999995</v>
      </c>
      <c r="AR678" s="14">
        <v>0.64200000000000002</v>
      </c>
      <c r="AS678" s="14">
        <v>0.61</v>
      </c>
      <c r="AT678" s="14">
        <v>0.45500000000000002</v>
      </c>
      <c r="AU678" s="14">
        <v>0.78500000000000003</v>
      </c>
      <c r="AV678" s="14">
        <v>0.63500000000000001</v>
      </c>
      <c r="AW678" s="14">
        <v>90456</v>
      </c>
      <c r="AX678" s="14">
        <v>12060</v>
      </c>
      <c r="AY678" s="14">
        <v>51976</v>
      </c>
      <c r="AZ678" s="14">
        <v>51524</v>
      </c>
      <c r="BA678" s="56">
        <f t="shared" si="508"/>
        <v>0.43907269338303823</v>
      </c>
      <c r="BB678" s="56">
        <f t="shared" si="508"/>
        <v>5.8539142590866726E-2</v>
      </c>
      <c r="BC678" s="56">
        <f t="shared" si="508"/>
        <v>0.25229108418763591</v>
      </c>
      <c r="BD678" s="56">
        <f t="shared" si="508"/>
        <v>0.25009707983845914</v>
      </c>
      <c r="BE678" s="54"/>
      <c r="BG678" s="36">
        <f t="shared" si="511"/>
        <v>0.52090853656249692</v>
      </c>
      <c r="BH678" s="36">
        <f t="shared" si="512"/>
        <v>11.430839002267577</v>
      </c>
      <c r="BI678" s="36">
        <f t="shared" si="513"/>
        <v>3.7514269240177516</v>
      </c>
      <c r="BJ678" s="36">
        <f t="shared" si="514"/>
        <v>4.7980311533617377E-2</v>
      </c>
      <c r="BK678" s="36">
        <f t="shared" si="515"/>
        <v>3.3411866844590112E-2</v>
      </c>
      <c r="BL678" s="36">
        <f t="shared" si="516"/>
        <v>11.430803199562016</v>
      </c>
      <c r="BM678" s="36">
        <f t="shared" si="517"/>
        <v>1.1111111111111107E-3</v>
      </c>
      <c r="BN678" s="36">
        <f t="shared" si="518"/>
        <v>3.0778701138811978E-2</v>
      </c>
      <c r="BO678" s="36">
        <f t="shared" si="519"/>
        <v>3.8446751249519406E-2</v>
      </c>
      <c r="BP678" s="36">
        <f t="shared" si="520"/>
        <v>1.1111072188364343E-3</v>
      </c>
      <c r="BQ678" s="36">
        <f t="shared" si="521"/>
        <v>3.0778772034649404E-2</v>
      </c>
      <c r="BR678" s="36">
        <f t="shared" si="522"/>
        <v>3.8446699072514058E-2</v>
      </c>
      <c r="BS678" s="36">
        <f t="shared" si="523"/>
        <v>0.77930694856792215</v>
      </c>
      <c r="BT678" s="36">
        <f t="shared" si="524"/>
        <v>0.9172762477367068</v>
      </c>
      <c r="BU678" s="36">
        <f t="shared" si="525"/>
        <v>0.36344033084983418</v>
      </c>
      <c r="BV678" s="36">
        <f t="shared" si="526"/>
        <v>0.71409232552277968</v>
      </c>
      <c r="BW678" s="36">
        <f t="shared" si="527"/>
        <v>0.49681164480888534</v>
      </c>
      <c r="BX678" s="36">
        <f t="shared" si="528"/>
        <v>0.52899374392032039</v>
      </c>
      <c r="BY678" s="36">
        <f t="shared" si="529"/>
        <v>0.36344068757060588</v>
      </c>
      <c r="BZ678" s="36">
        <f t="shared" si="530"/>
        <v>0.71409225271712806</v>
      </c>
      <c r="CA678" s="36">
        <f t="shared" si="531"/>
        <v>0.1175112837329098</v>
      </c>
      <c r="CB678" s="36">
        <f t="shared" si="532"/>
        <v>0.37565036420395437</v>
      </c>
      <c r="CC678" s="36">
        <f t="shared" si="533"/>
        <v>3.0455567406634389E-2</v>
      </c>
      <c r="CD678" s="36">
        <f t="shared" si="534"/>
        <v>1.2262961127877099E-2</v>
      </c>
      <c r="CE678" s="36">
        <f t="shared" si="535"/>
        <v>4.5327783558792918E-2</v>
      </c>
      <c r="CF678" s="36">
        <f t="shared" si="536"/>
        <v>0.19815645640833912</v>
      </c>
      <c r="CG678" s="36">
        <f t="shared" si="537"/>
        <v>1.550610379273102E-2</v>
      </c>
      <c r="CH678" s="36">
        <f t="shared" si="538"/>
        <v>3.9307789821248234E-5</v>
      </c>
      <c r="CI678" s="36">
        <f t="shared" si="539"/>
        <v>3.1647546879200232E-2</v>
      </c>
      <c r="CJ678" s="36">
        <f t="shared" si="540"/>
        <v>9.9073250834663978E-2</v>
      </c>
      <c r="CK678" s="36">
        <f t="shared" si="541"/>
        <v>1.0369484052385455E-2</v>
      </c>
      <c r="CL678" s="36">
        <f t="shared" si="542"/>
        <v>9.8586590211759816E-3</v>
      </c>
      <c r="CM678" s="36">
        <f t="shared" si="543"/>
        <v>8.4952306499906136</v>
      </c>
      <c r="CN678" s="36">
        <f t="shared" si="544"/>
        <v>0.99297558444398548</v>
      </c>
      <c r="CO678" s="36">
        <f t="shared" si="545"/>
        <v>0.91631666478183393</v>
      </c>
      <c r="CP678" s="36">
        <f t="shared" si="546"/>
        <v>0.55546665933355632</v>
      </c>
      <c r="CQ678" s="36">
        <f t="shared" si="547"/>
        <v>8374.9071086886524</v>
      </c>
      <c r="CR678" s="36">
        <f t="shared" si="548"/>
        <v>0.84061437602059319</v>
      </c>
      <c r="CS678" s="36">
        <f t="shared" si="549"/>
        <v>1.0896883781620108E-4</v>
      </c>
      <c r="CT678" s="36">
        <f t="shared" si="550"/>
        <v>25.194102474951364</v>
      </c>
      <c r="CU678" s="36"/>
      <c r="CV678" s="42" t="str">
        <f t="shared" si="551"/>
        <v>Santa Margarida</v>
      </c>
      <c r="CW678" s="43">
        <f t="shared" si="556"/>
        <v>11.430839002267577</v>
      </c>
      <c r="CX678" s="43">
        <f t="shared" si="556"/>
        <v>3.7514269240177516</v>
      </c>
      <c r="CY678" s="43">
        <f t="shared" si="556"/>
        <v>3.8446751249519406E-2</v>
      </c>
      <c r="CZ678" s="43">
        <f t="shared" si="556"/>
        <v>0.71409232552277968</v>
      </c>
      <c r="DA678" s="43">
        <f t="shared" si="556"/>
        <v>0.52899374392032039</v>
      </c>
      <c r="DB678" s="43">
        <f t="shared" si="556"/>
        <v>3.1647546879200232E-2</v>
      </c>
      <c r="DC678" s="43">
        <f t="shared" si="556"/>
        <v>9.9073250834663978E-2</v>
      </c>
      <c r="DD678" s="43">
        <f t="shared" si="556"/>
        <v>1.0369484052385455E-2</v>
      </c>
      <c r="DE678" s="43">
        <f t="shared" si="556"/>
        <v>9.8586590211759816E-3</v>
      </c>
      <c r="DF678" s="43">
        <f t="shared" si="556"/>
        <v>8374.9071086886524</v>
      </c>
      <c r="DG678" s="43">
        <f t="shared" si="556"/>
        <v>0.84061437602059319</v>
      </c>
      <c r="DH678" s="43">
        <f t="shared" si="556"/>
        <v>1.0896883781620108E-4</v>
      </c>
      <c r="DI678" s="43">
        <f t="shared" si="556"/>
        <v>25.194102474951364</v>
      </c>
      <c r="DJ678" s="51">
        <f t="shared" si="510"/>
        <v>647.50436016894059</v>
      </c>
      <c r="DL678" s="40">
        <f t="shared" si="554"/>
        <v>675</v>
      </c>
      <c r="DM678" s="58">
        <f t="shared" si="552"/>
        <v>239.62629569983372</v>
      </c>
      <c r="DN678" s="57" t="str">
        <f t="shared" si="553"/>
        <v>Pedralva</v>
      </c>
    </row>
    <row r="679" spans="1:118" x14ac:dyDescent="0.3">
      <c r="A679" s="12">
        <v>315800</v>
      </c>
      <c r="B679" s="12" t="s">
        <v>29</v>
      </c>
      <c r="C679" s="12" t="s">
        <v>28</v>
      </c>
      <c r="D679" s="27" t="s">
        <v>694</v>
      </c>
      <c r="E679" s="13">
        <v>10518</v>
      </c>
      <c r="F679" s="14">
        <v>52.22</v>
      </c>
      <c r="G679" s="14">
        <v>79.37</v>
      </c>
      <c r="H679" s="15">
        <v>5492.4996000000001</v>
      </c>
      <c r="I679" s="15">
        <v>8348.1366000000016</v>
      </c>
      <c r="J679" s="15">
        <v>168.3357</v>
      </c>
      <c r="K679" s="13">
        <v>10516</v>
      </c>
      <c r="L679" s="14">
        <v>14.2</v>
      </c>
      <c r="M679" s="14">
        <v>41.28</v>
      </c>
      <c r="N679" s="15">
        <v>1493.2719999999999</v>
      </c>
      <c r="O679" s="15">
        <v>4341.0047999999997</v>
      </c>
      <c r="P679" s="15">
        <v>68.63</v>
      </c>
      <c r="Q679" s="13">
        <v>10498</v>
      </c>
      <c r="R679" s="14">
        <v>5.34</v>
      </c>
      <c r="S679" s="14">
        <v>18.579999999999998</v>
      </c>
      <c r="T679" s="15">
        <v>560.59319999999991</v>
      </c>
      <c r="U679" s="14">
        <v>1950.5283999999999</v>
      </c>
      <c r="V679" s="14">
        <v>47.084099999999999</v>
      </c>
      <c r="W679" s="14">
        <v>0.62</v>
      </c>
      <c r="X679" s="14">
        <v>0.56999999999999995</v>
      </c>
      <c r="Y679" s="14">
        <v>0.45</v>
      </c>
      <c r="Z679" s="14">
        <v>117.99250000000001</v>
      </c>
      <c r="AA679" s="14">
        <v>104.1936</v>
      </c>
      <c r="AB679" s="14">
        <v>91.022900000000007</v>
      </c>
      <c r="AC679" s="14">
        <v>23656.432000000001</v>
      </c>
      <c r="AD679" s="14">
        <v>148111.00599999999</v>
      </c>
      <c r="AE679" s="14">
        <v>2285.6455999999998</v>
      </c>
      <c r="AF679" s="14">
        <v>13536.01</v>
      </c>
      <c r="AG679" s="14">
        <v>10350</v>
      </c>
      <c r="AH679" s="14">
        <v>10942</v>
      </c>
      <c r="AI679" s="14">
        <v>56.760300000000001</v>
      </c>
      <c r="AJ679" s="14">
        <v>72.587299999999999</v>
      </c>
      <c r="AK679" s="14">
        <v>0.37</v>
      </c>
      <c r="AL679" s="14">
        <v>0.161</v>
      </c>
      <c r="AM679" s="14">
        <v>0.65900000000000003</v>
      </c>
      <c r="AN679" s="14">
        <v>0.47799999999999998</v>
      </c>
      <c r="AO679" s="14">
        <v>0.52200000000000002</v>
      </c>
      <c r="AP679" s="14">
        <v>0.32600000000000001</v>
      </c>
      <c r="AQ679" s="14">
        <v>0.74199999999999999</v>
      </c>
      <c r="AR679" s="14">
        <v>0.58799999999999997</v>
      </c>
      <c r="AS679" s="14">
        <v>0.64800000000000002</v>
      </c>
      <c r="AT679" s="14">
        <v>0.53300000000000003</v>
      </c>
      <c r="AU679" s="14">
        <v>0.82099999999999995</v>
      </c>
      <c r="AV679" s="14">
        <v>0.622</v>
      </c>
      <c r="AW679" s="14">
        <v>10874</v>
      </c>
      <c r="AX679" s="14">
        <v>16749</v>
      </c>
      <c r="AY679" s="14">
        <v>70426</v>
      </c>
      <c r="AZ679" s="14">
        <v>36425</v>
      </c>
      <c r="BA679" s="56">
        <f t="shared" si="508"/>
        <v>8.0863215194015195E-2</v>
      </c>
      <c r="BB679" s="56">
        <f t="shared" si="508"/>
        <v>0.12455195799931586</v>
      </c>
      <c r="BC679" s="56">
        <f t="shared" si="508"/>
        <v>0.52371462141380487</v>
      </c>
      <c r="BD679" s="56">
        <f t="shared" si="508"/>
        <v>0.27087020539286405</v>
      </c>
      <c r="BE679" s="54"/>
      <c r="BG679" s="36">
        <f t="shared" si="511"/>
        <v>0.64845661515800868</v>
      </c>
      <c r="BH679" s="36">
        <f t="shared" si="512"/>
        <v>0.24581597344820283</v>
      </c>
      <c r="BI679" s="36">
        <f t="shared" si="513"/>
        <v>0.34260445666227879</v>
      </c>
      <c r="BJ679" s="36">
        <f t="shared" si="514"/>
        <v>0.50228440764693405</v>
      </c>
      <c r="BK679" s="36">
        <f t="shared" si="515"/>
        <v>0.47787730710061693</v>
      </c>
      <c r="BL679" s="36">
        <f t="shared" si="516"/>
        <v>0.24581467632275608</v>
      </c>
      <c r="BM679" s="36">
        <f t="shared" si="517"/>
        <v>1.111111111111118E-3</v>
      </c>
      <c r="BN679" s="36">
        <f t="shared" si="518"/>
        <v>0</v>
      </c>
      <c r="BO679" s="36">
        <f t="shared" si="519"/>
        <v>1.3840830449826995E-2</v>
      </c>
      <c r="BP679" s="36">
        <f t="shared" si="520"/>
        <v>1.1111656036724897E-3</v>
      </c>
      <c r="BQ679" s="36">
        <f t="shared" si="521"/>
        <v>0</v>
      </c>
      <c r="BR679" s="36">
        <f t="shared" si="522"/>
        <v>1.3840857283737563E-2</v>
      </c>
      <c r="BS679" s="36">
        <f t="shared" si="523"/>
        <v>0.85956801681427519</v>
      </c>
      <c r="BT679" s="36">
        <f t="shared" si="524"/>
        <v>0.94175378486030015</v>
      </c>
      <c r="BU679" s="36">
        <f t="shared" si="525"/>
        <v>0.45408917632342033</v>
      </c>
      <c r="BV679" s="36">
        <f t="shared" si="526"/>
        <v>0.71011382411076118</v>
      </c>
      <c r="BW679" s="36">
        <f t="shared" si="527"/>
        <v>0.6030517262972499</v>
      </c>
      <c r="BX679" s="36">
        <f t="shared" si="528"/>
        <v>0.65950587169605546</v>
      </c>
      <c r="BY679" s="36">
        <f t="shared" si="529"/>
        <v>0.45408904213990825</v>
      </c>
      <c r="BZ679" s="36">
        <f t="shared" si="530"/>
        <v>0.71011368574580103</v>
      </c>
      <c r="CA679" s="36">
        <f t="shared" si="531"/>
        <v>6.2246707454052468E-2</v>
      </c>
      <c r="CB679" s="36">
        <f t="shared" si="532"/>
        <v>0.17887745532559962</v>
      </c>
      <c r="CC679" s="36">
        <f t="shared" si="533"/>
        <v>7.6138918516585868E-3</v>
      </c>
      <c r="CD679" s="36">
        <f t="shared" si="534"/>
        <v>3.9198684743930449E-2</v>
      </c>
      <c r="CE679" s="36">
        <f t="shared" si="535"/>
        <v>2.4984391259105104E-2</v>
      </c>
      <c r="CF679" s="36">
        <f t="shared" si="536"/>
        <v>9.7491498869483148E-2</v>
      </c>
      <c r="CG679" s="36">
        <f t="shared" si="537"/>
        <v>3.2694564952395182E-3</v>
      </c>
      <c r="CH679" s="36">
        <f t="shared" si="538"/>
        <v>6.1418421595699846E-3</v>
      </c>
      <c r="CI679" s="36">
        <f t="shared" si="539"/>
        <v>1.6048997028501679E-2</v>
      </c>
      <c r="CJ679" s="36">
        <f t="shared" si="540"/>
        <v>3.8923011322398032E-2</v>
      </c>
      <c r="CK679" s="36">
        <f t="shared" si="541"/>
        <v>3.6772984096895408E-3</v>
      </c>
      <c r="CL679" s="36">
        <f t="shared" si="542"/>
        <v>1.3860469795281915E-2</v>
      </c>
      <c r="CM679" s="36">
        <f t="shared" si="543"/>
        <v>0.28027142573718028</v>
      </c>
      <c r="CN679" s="36">
        <f t="shared" si="544"/>
        <v>0.99025113416725641</v>
      </c>
      <c r="CO679" s="36">
        <f t="shared" si="545"/>
        <v>0.88749071200088947</v>
      </c>
      <c r="CP679" s="36">
        <f t="shared" si="546"/>
        <v>0.67229623219104429</v>
      </c>
      <c r="CQ679" s="36">
        <f t="shared" si="547"/>
        <v>257.22481327298669</v>
      </c>
      <c r="CR679" s="36">
        <f t="shared" si="548"/>
        <v>0.67746857720691778</v>
      </c>
      <c r="CS679" s="36">
        <f t="shared" si="549"/>
        <v>1.2045152274272717</v>
      </c>
      <c r="CT679" s="36">
        <f t="shared" si="550"/>
        <v>30.463150572309182</v>
      </c>
      <c r="CU679" s="36"/>
      <c r="CV679" s="42" t="str">
        <f t="shared" si="551"/>
        <v>Santa Maria de Itabira</v>
      </c>
      <c r="CW679" s="43">
        <f t="shared" si="556"/>
        <v>0.24581597344820283</v>
      </c>
      <c r="CX679" s="43">
        <f t="shared" si="556"/>
        <v>0.34260445666227879</v>
      </c>
      <c r="CY679" s="43">
        <f t="shared" si="556"/>
        <v>1.3840830449826995E-2</v>
      </c>
      <c r="CZ679" s="43">
        <f t="shared" si="556"/>
        <v>0.71011382411076118</v>
      </c>
      <c r="DA679" s="43">
        <f t="shared" si="556"/>
        <v>0.65950587169605546</v>
      </c>
      <c r="DB679" s="43">
        <f t="shared" si="556"/>
        <v>1.6048997028501679E-2</v>
      </c>
      <c r="DC679" s="43">
        <f t="shared" si="556"/>
        <v>3.8923011322398032E-2</v>
      </c>
      <c r="DD679" s="43">
        <f t="shared" si="556"/>
        <v>3.6772984096895408E-3</v>
      </c>
      <c r="DE679" s="43">
        <f t="shared" si="556"/>
        <v>1.3860469795281915E-2</v>
      </c>
      <c r="DF679" s="43">
        <f t="shared" si="556"/>
        <v>257.22481327298669</v>
      </c>
      <c r="DG679" s="43">
        <f t="shared" si="556"/>
        <v>0.67746857720691778</v>
      </c>
      <c r="DH679" s="43">
        <f t="shared" si="556"/>
        <v>1.2045152274272717</v>
      </c>
      <c r="DI679" s="43">
        <f t="shared" si="556"/>
        <v>30.463150572309182</v>
      </c>
      <c r="DJ679" s="51">
        <f t="shared" si="510"/>
        <v>22.431872183296392</v>
      </c>
      <c r="DL679" s="40">
        <f t="shared" si="554"/>
        <v>676</v>
      </c>
      <c r="DM679" s="58">
        <f t="shared" si="552"/>
        <v>240.2704172090732</v>
      </c>
      <c r="DN679" s="57" t="str">
        <f t="shared" si="553"/>
        <v>Claraval</v>
      </c>
    </row>
    <row r="680" spans="1:118" x14ac:dyDescent="0.3">
      <c r="A680" s="12">
        <v>315810</v>
      </c>
      <c r="B680" s="12" t="s">
        <v>29</v>
      </c>
      <c r="C680" s="12" t="s">
        <v>28</v>
      </c>
      <c r="D680" s="27" t="s">
        <v>877</v>
      </c>
      <c r="E680" s="13">
        <v>5266</v>
      </c>
      <c r="F680" s="14">
        <v>50.35</v>
      </c>
      <c r="G680" s="14">
        <v>79.09</v>
      </c>
      <c r="H680" s="15">
        <v>2651.4310000000005</v>
      </c>
      <c r="I680" s="15">
        <v>4164.8793999999998</v>
      </c>
      <c r="J680" s="15">
        <v>162.30760000000001</v>
      </c>
      <c r="K680" s="13">
        <v>5221</v>
      </c>
      <c r="L680" s="14">
        <v>23.94</v>
      </c>
      <c r="M680" s="14">
        <v>53.77</v>
      </c>
      <c r="N680" s="15">
        <v>1249.9074000000001</v>
      </c>
      <c r="O680" s="15">
        <v>2807.3317000000002</v>
      </c>
      <c r="P680" s="15">
        <v>115.7045</v>
      </c>
      <c r="Q680" s="13">
        <v>5274</v>
      </c>
      <c r="R680" s="14">
        <v>8.33</v>
      </c>
      <c r="S680" s="14">
        <v>25.42</v>
      </c>
      <c r="T680" s="15">
        <v>439.32420000000002</v>
      </c>
      <c r="U680" s="14">
        <v>1340.6508000000001</v>
      </c>
      <c r="V680" s="14">
        <v>73.447599999999994</v>
      </c>
      <c r="W680" s="14">
        <v>0.46</v>
      </c>
      <c r="X680" s="14">
        <v>0.52</v>
      </c>
      <c r="Y680" s="14">
        <v>0.44</v>
      </c>
      <c r="Z680" s="14">
        <v>87.5428</v>
      </c>
      <c r="AA680" s="14">
        <v>95.053799999999995</v>
      </c>
      <c r="AB680" s="14">
        <v>89.000200000000007</v>
      </c>
      <c r="AC680" s="14">
        <v>9848.8459999999995</v>
      </c>
      <c r="AD680" s="14">
        <v>34716.300999999999</v>
      </c>
      <c r="AE680" s="14">
        <v>1813.116</v>
      </c>
      <c r="AF680" s="14">
        <v>6428.94</v>
      </c>
      <c r="AG680" s="14">
        <v>5432</v>
      </c>
      <c r="AH680" s="14">
        <v>5400</v>
      </c>
      <c r="AI680" s="14">
        <v>45.025799999999997</v>
      </c>
      <c r="AJ680" s="14">
        <v>34.4754</v>
      </c>
      <c r="AK680" s="14">
        <v>0.30199999999999999</v>
      </c>
      <c r="AL680" s="14">
        <v>0.108</v>
      </c>
      <c r="AM680" s="14">
        <v>0.60599999999999998</v>
      </c>
      <c r="AN680" s="14">
        <v>0.41899999999999998</v>
      </c>
      <c r="AO680" s="14">
        <v>0.434</v>
      </c>
      <c r="AP680" s="14">
        <v>0.24099999999999999</v>
      </c>
      <c r="AQ680" s="14">
        <v>0.66200000000000003</v>
      </c>
      <c r="AR680" s="14">
        <v>0.51400000000000001</v>
      </c>
      <c r="AS680" s="14">
        <v>0.61299999999999999</v>
      </c>
      <c r="AT680" s="14">
        <v>0.50700000000000001</v>
      </c>
      <c r="AU680" s="14">
        <v>0.76500000000000001</v>
      </c>
      <c r="AV680" s="14">
        <v>0.59299999999999997</v>
      </c>
      <c r="AW680" s="14">
        <v>3871</v>
      </c>
      <c r="AX680" s="14">
        <v>1062</v>
      </c>
      <c r="AY680" s="14">
        <v>9225</v>
      </c>
      <c r="AZ680" s="14">
        <v>19715</v>
      </c>
      <c r="BA680" s="56">
        <f t="shared" si="508"/>
        <v>0.11427980987807398</v>
      </c>
      <c r="BB680" s="56">
        <f t="shared" si="508"/>
        <v>3.1352404570011511E-2</v>
      </c>
      <c r="BC680" s="56">
        <f t="shared" si="508"/>
        <v>0.27234080240899833</v>
      </c>
      <c r="BD680" s="56">
        <f t="shared" si="508"/>
        <v>0.58202698314291623</v>
      </c>
      <c r="BE680" s="54"/>
      <c r="BG680" s="36">
        <f t="shared" si="511"/>
        <v>0.81391122098321911</v>
      </c>
      <c r="BH680" s="36">
        <f t="shared" si="512"/>
        <v>1.7777777777777781</v>
      </c>
      <c r="BI680" s="36">
        <f t="shared" si="513"/>
        <v>1.3664253514892433</v>
      </c>
      <c r="BJ680" s="36">
        <f t="shared" si="514"/>
        <v>0.59556821500249735</v>
      </c>
      <c r="BK680" s="36">
        <f t="shared" si="515"/>
        <v>0.62064935716455638</v>
      </c>
      <c r="BL680" s="36">
        <f t="shared" si="516"/>
        <v>1.7777664822854025</v>
      </c>
      <c r="BM680" s="36">
        <f t="shared" si="517"/>
        <v>5.444444444444442E-2</v>
      </c>
      <c r="BN680" s="36">
        <f t="shared" si="518"/>
        <v>7.6946752847029745E-3</v>
      </c>
      <c r="BO680" s="36">
        <f t="shared" si="519"/>
        <v>1.8838908112264501E-2</v>
      </c>
      <c r="BP680" s="36">
        <f t="shared" si="520"/>
        <v>5.4444253722985073E-2</v>
      </c>
      <c r="BQ680" s="36">
        <f t="shared" si="521"/>
        <v>7.6946930086623511E-3</v>
      </c>
      <c r="BR680" s="36">
        <f t="shared" si="522"/>
        <v>1.8838855935277583E-2</v>
      </c>
      <c r="BS680" s="36">
        <f t="shared" si="523"/>
        <v>0.94024379550148129</v>
      </c>
      <c r="BT680" s="36">
        <f t="shared" si="524"/>
        <v>0.98619064326972283</v>
      </c>
      <c r="BU680" s="36">
        <f t="shared" si="525"/>
        <v>0.54950583431712519</v>
      </c>
      <c r="BV680" s="36">
        <f t="shared" si="526"/>
        <v>0.85614663388236079</v>
      </c>
      <c r="BW680" s="36">
        <f t="shared" si="527"/>
        <v>0.77921914904090872</v>
      </c>
      <c r="BX680" s="36">
        <f t="shared" si="528"/>
        <v>0.82313717306551626</v>
      </c>
      <c r="BY680" s="36">
        <f t="shared" si="529"/>
        <v>0.54950566667897016</v>
      </c>
      <c r="BZ680" s="36">
        <f t="shared" si="530"/>
        <v>0.85614657277860406</v>
      </c>
      <c r="CA680" s="36">
        <f t="shared" si="531"/>
        <v>0.15009730548161074</v>
      </c>
      <c r="CB680" s="36">
        <f t="shared" si="532"/>
        <v>0.37565036420395437</v>
      </c>
      <c r="CC680" s="36">
        <f t="shared" si="533"/>
        <v>2.581318436783021E-2</v>
      </c>
      <c r="CD680" s="36">
        <f t="shared" si="534"/>
        <v>8.8197040673843541E-2</v>
      </c>
      <c r="CE680" s="36">
        <f t="shared" si="535"/>
        <v>9.0000000000000024E-2</v>
      </c>
      <c r="CF680" s="36">
        <f t="shared" si="536"/>
        <v>0.24163239509337892</v>
      </c>
      <c r="CG680" s="36">
        <f t="shared" si="537"/>
        <v>2.522728777190978E-2</v>
      </c>
      <c r="CH680" s="36">
        <f t="shared" si="538"/>
        <v>3.7774786018219167E-2</v>
      </c>
      <c r="CI680" s="36">
        <f t="shared" si="539"/>
        <v>3.0225368894442783E-2</v>
      </c>
      <c r="CJ680" s="36">
        <f t="shared" si="540"/>
        <v>5.5906608361155491E-2</v>
      </c>
      <c r="CK680" s="36">
        <f t="shared" si="541"/>
        <v>1.5553571522079496E-2</v>
      </c>
      <c r="CL680" s="36">
        <f t="shared" si="542"/>
        <v>2.5238167094210555E-2</v>
      </c>
      <c r="CM680" s="36">
        <f t="shared" si="543"/>
        <v>0.69301463823443665</v>
      </c>
      <c r="CN680" s="36">
        <f t="shared" si="544"/>
        <v>0.99938043795540232</v>
      </c>
      <c r="CO680" s="36">
        <f t="shared" si="545"/>
        <v>0.98488053245402329</v>
      </c>
      <c r="CP680" s="36">
        <f t="shared" si="546"/>
        <v>0.81458008812102567</v>
      </c>
      <c r="CQ680" s="36">
        <f t="shared" si="547"/>
        <v>532.65182689643677</v>
      </c>
      <c r="CR680" s="36">
        <f t="shared" si="548"/>
        <v>0.91291650098004851</v>
      </c>
      <c r="CS680" s="36">
        <f t="shared" si="549"/>
        <v>8.2335607371702094E-3</v>
      </c>
      <c r="CT680" s="36">
        <f t="shared" si="550"/>
        <v>169.21612058608946</v>
      </c>
      <c r="CU680" s="36"/>
      <c r="CV680" s="42" t="str">
        <f t="shared" si="551"/>
        <v>Santa Maria do Salto</v>
      </c>
      <c r="CW680" s="43">
        <f t="shared" si="556"/>
        <v>1.7777777777777781</v>
      </c>
      <c r="CX680" s="43">
        <f t="shared" si="556"/>
        <v>1.3664253514892433</v>
      </c>
      <c r="CY680" s="43">
        <f t="shared" si="556"/>
        <v>1.8838908112264501E-2</v>
      </c>
      <c r="CZ680" s="43">
        <f t="shared" si="556"/>
        <v>0.85614663388236079</v>
      </c>
      <c r="DA680" s="43">
        <f t="shared" si="556"/>
        <v>0.82313717306551626</v>
      </c>
      <c r="DB680" s="43">
        <f t="shared" si="556"/>
        <v>3.0225368894442783E-2</v>
      </c>
      <c r="DC680" s="43">
        <f t="shared" si="556"/>
        <v>5.5906608361155491E-2</v>
      </c>
      <c r="DD680" s="43">
        <f t="shared" si="556"/>
        <v>1.5553571522079496E-2</v>
      </c>
      <c r="DE680" s="43">
        <f t="shared" si="556"/>
        <v>2.5238167094210555E-2</v>
      </c>
      <c r="DF680" s="43">
        <f t="shared" si="556"/>
        <v>532.65182689643677</v>
      </c>
      <c r="DG680" s="43">
        <f t="shared" si="556"/>
        <v>0.91291650098004851</v>
      </c>
      <c r="DH680" s="43">
        <f t="shared" si="556"/>
        <v>8.2335607371702094E-3</v>
      </c>
      <c r="DI680" s="43">
        <f t="shared" si="556"/>
        <v>169.21612058608946</v>
      </c>
      <c r="DJ680" s="51">
        <f t="shared" si="510"/>
        <v>54.442949777264808</v>
      </c>
      <c r="DL680" s="40">
        <f t="shared" si="554"/>
        <v>677</v>
      </c>
      <c r="DM680" s="58">
        <f t="shared" si="552"/>
        <v>241.10484495519808</v>
      </c>
      <c r="DN680" s="57" t="str">
        <f t="shared" si="553"/>
        <v>Funilândia</v>
      </c>
    </row>
    <row r="681" spans="1:118" x14ac:dyDescent="0.3">
      <c r="A681" s="12">
        <v>315820</v>
      </c>
      <c r="B681" s="12" t="s">
        <v>29</v>
      </c>
      <c r="C681" s="12" t="s">
        <v>28</v>
      </c>
      <c r="D681" s="27" t="s">
        <v>695</v>
      </c>
      <c r="E681" s="13">
        <v>14041</v>
      </c>
      <c r="F681" s="14">
        <v>46.86</v>
      </c>
      <c r="G681" s="14">
        <v>70.53</v>
      </c>
      <c r="H681" s="15">
        <v>6579.6126000000004</v>
      </c>
      <c r="I681" s="15">
        <v>9903.1172999999999</v>
      </c>
      <c r="J681" s="15">
        <v>151.0573</v>
      </c>
      <c r="K681" s="13">
        <v>14060</v>
      </c>
      <c r="L681" s="14">
        <v>30.29</v>
      </c>
      <c r="M681" s="14">
        <v>54.46</v>
      </c>
      <c r="N681" s="15">
        <v>4258.7740000000003</v>
      </c>
      <c r="O681" s="15">
        <v>7657.076</v>
      </c>
      <c r="P681" s="15">
        <v>146.3947</v>
      </c>
      <c r="Q681" s="13">
        <v>13936</v>
      </c>
      <c r="R681" s="14">
        <v>10.42</v>
      </c>
      <c r="S681" s="14">
        <v>28.32</v>
      </c>
      <c r="T681" s="15">
        <v>1452.1312</v>
      </c>
      <c r="U681" s="14">
        <v>3946.6752000000001</v>
      </c>
      <c r="V681" s="14">
        <v>91.875699999999995</v>
      </c>
      <c r="W681" s="14">
        <v>0.73</v>
      </c>
      <c r="X681" s="14">
        <v>0.61</v>
      </c>
      <c r="Y681" s="14">
        <v>0.54</v>
      </c>
      <c r="Z681" s="14">
        <v>138.92660000000001</v>
      </c>
      <c r="AA681" s="14">
        <v>111.5055</v>
      </c>
      <c r="AB681" s="14">
        <v>109.22750000000001</v>
      </c>
      <c r="AC681" s="14">
        <v>25526.423999999999</v>
      </c>
      <c r="AD681" s="14">
        <v>111721.783</v>
      </c>
      <c r="AE681" s="14">
        <v>1777.7299</v>
      </c>
      <c r="AF681" s="14">
        <v>7521.33</v>
      </c>
      <c r="AG681" s="14">
        <v>14359</v>
      </c>
      <c r="AH681" s="14">
        <v>14854</v>
      </c>
      <c r="AI681" s="14">
        <v>44.146999999999998</v>
      </c>
      <c r="AJ681" s="14">
        <v>40.333399999999997</v>
      </c>
      <c r="AK681" s="14">
        <v>0.33500000000000002</v>
      </c>
      <c r="AL681" s="14">
        <v>0.106</v>
      </c>
      <c r="AM681" s="14">
        <v>0.63600000000000001</v>
      </c>
      <c r="AN681" s="14">
        <v>0.55700000000000005</v>
      </c>
      <c r="AO681" s="14">
        <v>0.497</v>
      </c>
      <c r="AP681" s="14">
        <v>0.30499999999999999</v>
      </c>
      <c r="AQ681" s="14">
        <v>0.72399999999999998</v>
      </c>
      <c r="AR681" s="14">
        <v>0.55700000000000005</v>
      </c>
      <c r="AS681" s="14">
        <v>0.64</v>
      </c>
      <c r="AT681" s="14">
        <v>0.51100000000000001</v>
      </c>
      <c r="AU681" s="14">
        <v>0.81699999999999995</v>
      </c>
      <c r="AV681" s="14">
        <v>0.629</v>
      </c>
      <c r="AW681" s="14">
        <v>12939</v>
      </c>
      <c r="AX681" s="14">
        <v>5226</v>
      </c>
      <c r="AY681" s="14">
        <v>44107</v>
      </c>
      <c r="AZ681" s="14">
        <v>45268</v>
      </c>
      <c r="BA681" s="56">
        <f t="shared" si="508"/>
        <v>0.12031802120141342</v>
      </c>
      <c r="BB681" s="56">
        <f t="shared" si="508"/>
        <v>4.8595871303700945E-2</v>
      </c>
      <c r="BC681" s="56">
        <f t="shared" si="508"/>
        <v>0.41014506230239911</v>
      </c>
      <c r="BD681" s="56">
        <f t="shared" si="508"/>
        <v>0.42094104519248654</v>
      </c>
      <c r="BE681" s="54"/>
      <c r="BG681" s="36">
        <f t="shared" si="511"/>
        <v>0.54981496018925302</v>
      </c>
      <c r="BH681" s="36">
        <f t="shared" si="512"/>
        <v>3.6816687459297457</v>
      </c>
      <c r="BI681" s="36">
        <f t="shared" si="513"/>
        <v>2.006138685366166</v>
      </c>
      <c r="BJ681" s="36">
        <f t="shared" si="514"/>
        <v>6.0262517953488068E-2</v>
      </c>
      <c r="BK681" s="36">
        <f t="shared" si="515"/>
        <v>0.14089010713617356</v>
      </c>
      <c r="BL681" s="36">
        <f t="shared" si="516"/>
        <v>3.6816570327098286</v>
      </c>
      <c r="BM681" s="36">
        <f t="shared" si="517"/>
        <v>4.6944444444444497E-2</v>
      </c>
      <c r="BN681" s="36">
        <f t="shared" si="518"/>
        <v>4.9245921822099106E-3</v>
      </c>
      <c r="BO681" s="36">
        <f t="shared" si="519"/>
        <v>3.4602076124567488E-3</v>
      </c>
      <c r="BP681" s="36">
        <f t="shared" si="520"/>
        <v>4.6944659493055263E-2</v>
      </c>
      <c r="BQ681" s="36">
        <f t="shared" si="521"/>
        <v>4.9246843471767191E-3</v>
      </c>
      <c r="BR681" s="36">
        <f t="shared" si="522"/>
        <v>3.4602143209344037E-3</v>
      </c>
      <c r="BS681" s="36">
        <f t="shared" si="523"/>
        <v>0.84892010026176434</v>
      </c>
      <c r="BT681" s="36">
        <f t="shared" si="524"/>
        <v>0.95590229399630888</v>
      </c>
      <c r="BU681" s="36">
        <f t="shared" si="525"/>
        <v>0.55701719724424059</v>
      </c>
      <c r="BV681" s="36">
        <f t="shared" si="526"/>
        <v>0.83281321712868051</v>
      </c>
      <c r="BW681" s="36">
        <f t="shared" si="527"/>
        <v>0.47612442931038768</v>
      </c>
      <c r="BX681" s="36">
        <f t="shared" si="528"/>
        <v>0.55490769041612009</v>
      </c>
      <c r="BY681" s="36">
        <f t="shared" si="529"/>
        <v>0.55701740488819018</v>
      </c>
      <c r="BZ681" s="36">
        <f t="shared" si="530"/>
        <v>0.83281305536683936</v>
      </c>
      <c r="CA681" s="36">
        <f t="shared" si="531"/>
        <v>0.10271179885537482</v>
      </c>
      <c r="CB681" s="36">
        <f t="shared" si="532"/>
        <v>0.38448889402756897</v>
      </c>
      <c r="CC681" s="36">
        <f t="shared" si="533"/>
        <v>1.4188043369832945E-2</v>
      </c>
      <c r="CD681" s="36">
        <f t="shared" si="534"/>
        <v>4.2819017161388967E-3</v>
      </c>
      <c r="CE681" s="36">
        <f t="shared" si="535"/>
        <v>3.9357440166493229E-2</v>
      </c>
      <c r="CF681" s="36">
        <f t="shared" si="536"/>
        <v>0.12712083177553454</v>
      </c>
      <c r="CG681" s="36">
        <f t="shared" si="537"/>
        <v>6.4081347306694557E-3</v>
      </c>
      <c r="CH681" s="36">
        <f t="shared" si="538"/>
        <v>1.6118650563575421E-2</v>
      </c>
      <c r="CI681" s="36">
        <f t="shared" si="539"/>
        <v>1.8896985636547237E-2</v>
      </c>
      <c r="CJ681" s="36">
        <f t="shared" si="540"/>
        <v>5.3094153723327035E-2</v>
      </c>
      <c r="CK681" s="36">
        <f t="shared" si="541"/>
        <v>4.253308128544432E-3</v>
      </c>
      <c r="CL681" s="36">
        <f t="shared" si="542"/>
        <v>1.1621145817614793E-2</v>
      </c>
      <c r="CM681" s="36">
        <f t="shared" si="543"/>
        <v>0.19363503858699069</v>
      </c>
      <c r="CN681" s="36">
        <f t="shared" si="544"/>
        <v>0.99695304683074704</v>
      </c>
      <c r="CO681" s="36">
        <f t="shared" si="545"/>
        <v>0.92875119372346926</v>
      </c>
      <c r="CP681" s="36">
        <f t="shared" si="546"/>
        <v>0.60252098943394539</v>
      </c>
      <c r="CQ681" s="36">
        <f t="shared" si="547"/>
        <v>592.99692992640166</v>
      </c>
      <c r="CR681" s="36">
        <f t="shared" si="548"/>
        <v>0.8667122126093999</v>
      </c>
      <c r="CS681" s="36">
        <f t="shared" si="549"/>
        <v>0.41300177803316712</v>
      </c>
      <c r="CT681" s="36">
        <f t="shared" si="550"/>
        <v>83.380091882928767</v>
      </c>
      <c r="CU681" s="36"/>
      <c r="CV681" s="42" t="str">
        <f t="shared" si="551"/>
        <v>Santa Maria do Suaçuí</v>
      </c>
      <c r="CW681" s="43">
        <f t="shared" si="556"/>
        <v>3.6816687459297457</v>
      </c>
      <c r="CX681" s="43">
        <f t="shared" si="556"/>
        <v>2.006138685366166</v>
      </c>
      <c r="CY681" s="43">
        <f t="shared" si="556"/>
        <v>3.4602076124567488E-3</v>
      </c>
      <c r="CZ681" s="43">
        <f t="shared" si="556"/>
        <v>0.83281321712868051</v>
      </c>
      <c r="DA681" s="43">
        <f t="shared" si="556"/>
        <v>0.55490769041612009</v>
      </c>
      <c r="DB681" s="43">
        <f t="shared" si="556"/>
        <v>1.8896985636547237E-2</v>
      </c>
      <c r="DC681" s="43">
        <f t="shared" si="556"/>
        <v>5.3094153723327035E-2</v>
      </c>
      <c r="DD681" s="43">
        <f t="shared" si="556"/>
        <v>4.253308128544432E-3</v>
      </c>
      <c r="DE681" s="43">
        <f t="shared" si="556"/>
        <v>1.1621145817614793E-2</v>
      </c>
      <c r="DF681" s="43">
        <f t="shared" si="556"/>
        <v>592.99692992640166</v>
      </c>
      <c r="DG681" s="43">
        <f t="shared" si="556"/>
        <v>0.8667122126093999</v>
      </c>
      <c r="DH681" s="43">
        <f t="shared" si="556"/>
        <v>0.41300177803316712</v>
      </c>
      <c r="DI681" s="43">
        <f t="shared" si="556"/>
        <v>83.380091882928767</v>
      </c>
      <c r="DJ681" s="51">
        <f t="shared" si="510"/>
        <v>52.678737687671706</v>
      </c>
      <c r="DL681" s="40">
        <f t="shared" si="554"/>
        <v>678</v>
      </c>
      <c r="DM681" s="58">
        <f t="shared" si="552"/>
        <v>242.03948942369414</v>
      </c>
      <c r="DN681" s="57" t="str">
        <f t="shared" si="553"/>
        <v>Rio Pardo de Minas</v>
      </c>
    </row>
    <row r="682" spans="1:118" x14ac:dyDescent="0.3">
      <c r="A682" s="12">
        <v>315830</v>
      </c>
      <c r="B682" s="12" t="s">
        <v>29</v>
      </c>
      <c r="C682" s="12" t="s">
        <v>28</v>
      </c>
      <c r="D682" s="27" t="s">
        <v>696</v>
      </c>
      <c r="E682" s="13">
        <v>6838</v>
      </c>
      <c r="F682" s="14">
        <v>11.86</v>
      </c>
      <c r="G682" s="14">
        <v>43.3</v>
      </c>
      <c r="H682" s="15">
        <v>810.98680000000002</v>
      </c>
      <c r="I682" s="15">
        <v>2960.8539999999998</v>
      </c>
      <c r="J682" s="15">
        <v>38.231699999999996</v>
      </c>
      <c r="K682" s="13">
        <v>7475</v>
      </c>
      <c r="L682" s="14">
        <v>0.59</v>
      </c>
      <c r="M682" s="14">
        <v>12.48</v>
      </c>
      <c r="N682" s="15">
        <v>44.102499999999999</v>
      </c>
      <c r="O682" s="15">
        <v>932.88000000000011</v>
      </c>
      <c r="P682" s="15">
        <v>2.8515000000000001</v>
      </c>
      <c r="Q682" s="13">
        <v>7231</v>
      </c>
      <c r="R682" s="14">
        <v>0.57999999999999996</v>
      </c>
      <c r="S682" s="14">
        <v>6.47</v>
      </c>
      <c r="T682" s="15">
        <v>41.939799999999998</v>
      </c>
      <c r="U682" s="14">
        <v>467.84569999999997</v>
      </c>
      <c r="V682" s="14">
        <v>5.1139999999999999</v>
      </c>
      <c r="W682" s="14">
        <v>0.59</v>
      </c>
      <c r="X682" s="14">
        <v>0.55000000000000004</v>
      </c>
      <c r="Y682" s="14">
        <v>0.4</v>
      </c>
      <c r="Z682" s="14">
        <v>112.2831</v>
      </c>
      <c r="AA682" s="14">
        <v>100.5377</v>
      </c>
      <c r="AB682" s="14">
        <v>80.909300000000002</v>
      </c>
      <c r="AC682" s="14">
        <v>32307.256000000001</v>
      </c>
      <c r="AD682" s="14">
        <v>121917.861</v>
      </c>
      <c r="AE682" s="14">
        <v>4313.3852999999999</v>
      </c>
      <c r="AF682" s="14">
        <v>16555.93</v>
      </c>
      <c r="AG682" s="14">
        <v>7490</v>
      </c>
      <c r="AH682" s="14">
        <v>7364</v>
      </c>
      <c r="AI682" s="14">
        <v>107.1159</v>
      </c>
      <c r="AJ682" s="14">
        <v>88.781700000000001</v>
      </c>
      <c r="AK682" s="14">
        <v>0.47299999999999998</v>
      </c>
      <c r="AL682" s="14">
        <v>0.26400000000000001</v>
      </c>
      <c r="AM682" s="14">
        <v>0.67500000000000004</v>
      </c>
      <c r="AN682" s="14">
        <v>0.59499999999999997</v>
      </c>
      <c r="AO682" s="14">
        <v>0.61099999999999999</v>
      </c>
      <c r="AP682" s="14">
        <v>0.44500000000000001</v>
      </c>
      <c r="AQ682" s="14">
        <v>0.75800000000000001</v>
      </c>
      <c r="AR682" s="14">
        <v>0.67500000000000004</v>
      </c>
      <c r="AS682" s="14">
        <v>0.69799999999999995</v>
      </c>
      <c r="AT682" s="14">
        <v>0.58699999999999997</v>
      </c>
      <c r="AU682" s="14">
        <v>0.85</v>
      </c>
      <c r="AV682" s="14">
        <v>0.68100000000000005</v>
      </c>
      <c r="AW682" s="14">
        <v>28792</v>
      </c>
      <c r="AX682" s="14">
        <v>10153</v>
      </c>
      <c r="AY682" s="14">
        <v>48716</v>
      </c>
      <c r="AZ682" s="14">
        <v>25789</v>
      </c>
      <c r="BA682" s="56">
        <f t="shared" si="508"/>
        <v>0.25378580872631112</v>
      </c>
      <c r="BB682" s="56">
        <f t="shared" si="508"/>
        <v>8.9493168796826797E-2</v>
      </c>
      <c r="BC682" s="56">
        <f t="shared" si="508"/>
        <v>0.42940502423975319</v>
      </c>
      <c r="BD682" s="56">
        <f t="shared" si="508"/>
        <v>0.22731599823710885</v>
      </c>
      <c r="BE682" s="54"/>
      <c r="BG682" s="36">
        <f t="shared" si="511"/>
        <v>0.7497291961523016</v>
      </c>
      <c r="BH682" s="36">
        <f t="shared" si="512"/>
        <v>0.70146489968536441</v>
      </c>
      <c r="BI682" s="36">
        <f t="shared" si="513"/>
        <v>0.20066118999638907</v>
      </c>
      <c r="BJ682" s="36">
        <f t="shared" si="514"/>
        <v>0.95689170439705995</v>
      </c>
      <c r="BK682" s="36">
        <f t="shared" si="515"/>
        <v>0.85738951681991227</v>
      </c>
      <c r="BL682" s="36">
        <f t="shared" si="516"/>
        <v>0.70146531705537019</v>
      </c>
      <c r="BM682" s="36">
        <f t="shared" si="517"/>
        <v>2.7777777777777951E-4</v>
      </c>
      <c r="BN682" s="36">
        <f t="shared" si="518"/>
        <v>1.2311480455524698E-3</v>
      </c>
      <c r="BO682" s="36">
        <f t="shared" si="519"/>
        <v>4.6520569011918499E-2</v>
      </c>
      <c r="BP682" s="36">
        <f t="shared" si="520"/>
        <v>2.7777680470910673E-4</v>
      </c>
      <c r="BQ682" s="36">
        <f t="shared" si="521"/>
        <v>1.2311374112059556E-3</v>
      </c>
      <c r="BR682" s="36">
        <f t="shared" si="522"/>
        <v>4.652038042944056E-2</v>
      </c>
      <c r="BS682" s="36">
        <f t="shared" si="523"/>
        <v>0.81086599443696183</v>
      </c>
      <c r="BT682" s="36">
        <f t="shared" si="524"/>
        <v>0.95192731472963221</v>
      </c>
      <c r="BU682" s="36">
        <f t="shared" si="525"/>
        <v>0.14785821399345028</v>
      </c>
      <c r="BV682" s="36">
        <f t="shared" si="526"/>
        <v>0.65219283112786608</v>
      </c>
      <c r="BW682" s="36">
        <f t="shared" si="527"/>
        <v>0.70275656843321965</v>
      </c>
      <c r="BX682" s="36">
        <f t="shared" si="528"/>
        <v>0.76307648723059329</v>
      </c>
      <c r="BY682" s="36">
        <f t="shared" si="529"/>
        <v>0.14785818185700267</v>
      </c>
      <c r="BZ682" s="36">
        <f t="shared" si="530"/>
        <v>0.6521927410091064</v>
      </c>
      <c r="CA682" s="36">
        <f t="shared" si="531"/>
        <v>1.6457586741768166E-3</v>
      </c>
      <c r="CB682" s="36">
        <f t="shared" si="532"/>
        <v>2.8905075731298483E-3</v>
      </c>
      <c r="CC682" s="36">
        <f t="shared" si="533"/>
        <v>4.2376132779828185E-3</v>
      </c>
      <c r="CD682" s="36">
        <f t="shared" si="534"/>
        <v>2.8151885050223814E-6</v>
      </c>
      <c r="CE682" s="36">
        <f t="shared" si="535"/>
        <v>2.1071800208116574E-4</v>
      </c>
      <c r="CF682" s="36">
        <f t="shared" si="536"/>
        <v>3.7431679396108075E-3</v>
      </c>
      <c r="CG682" s="36">
        <f t="shared" si="537"/>
        <v>1.3578335370352738E-3</v>
      </c>
      <c r="CH682" s="36">
        <f t="shared" si="538"/>
        <v>3.36327276658052E-3</v>
      </c>
      <c r="CI682" s="36">
        <f t="shared" si="539"/>
        <v>3.5163940976889194E-3</v>
      </c>
      <c r="CJ682" s="36">
        <f t="shared" si="540"/>
        <v>1.3447615764261893E-2</v>
      </c>
      <c r="CK682" s="36">
        <f t="shared" si="541"/>
        <v>7.5404908650095171E-4</v>
      </c>
      <c r="CL682" s="36">
        <f t="shared" si="542"/>
        <v>1.1588954277953708E-3</v>
      </c>
      <c r="CM682" s="36">
        <f t="shared" si="543"/>
        <v>6.053043700582994E-2</v>
      </c>
      <c r="CN682" s="36">
        <f t="shared" si="544"/>
        <v>0.99408467949889645</v>
      </c>
      <c r="CO682" s="36">
        <f t="shared" si="545"/>
        <v>0.92145792259223669</v>
      </c>
      <c r="CP682" s="36">
        <f t="shared" si="546"/>
        <v>0.76128191324955352</v>
      </c>
      <c r="CQ682" s="36">
        <f t="shared" si="547"/>
        <v>2753.4964649678482</v>
      </c>
      <c r="CR682" s="36">
        <f t="shared" si="548"/>
        <v>0.76192429441205922</v>
      </c>
      <c r="CS682" s="36">
        <f t="shared" si="549"/>
        <v>0.51809661556183051</v>
      </c>
      <c r="CT682" s="36">
        <f t="shared" si="550"/>
        <v>19.990505824460087</v>
      </c>
      <c r="CU682" s="36"/>
      <c r="CV682" s="42" t="str">
        <f t="shared" si="551"/>
        <v>Santana da Vargem</v>
      </c>
      <c r="CW682" s="43">
        <f t="shared" si="556"/>
        <v>0.70146489968536441</v>
      </c>
      <c r="CX682" s="43">
        <f t="shared" si="556"/>
        <v>0.20066118999638907</v>
      </c>
      <c r="CY682" s="43">
        <f t="shared" si="556"/>
        <v>4.6520569011918499E-2</v>
      </c>
      <c r="CZ682" s="43">
        <f t="shared" si="556"/>
        <v>0.65219283112786608</v>
      </c>
      <c r="DA682" s="43">
        <f t="shared" si="556"/>
        <v>0.76307648723059329</v>
      </c>
      <c r="DB682" s="43">
        <f t="shared" si="556"/>
        <v>3.5163940976889194E-3</v>
      </c>
      <c r="DC682" s="43">
        <f t="shared" si="556"/>
        <v>1.3447615764261893E-2</v>
      </c>
      <c r="DD682" s="43">
        <f t="shared" si="556"/>
        <v>7.5404908650095171E-4</v>
      </c>
      <c r="DE682" s="43">
        <f t="shared" si="556"/>
        <v>1.1588954277953708E-3</v>
      </c>
      <c r="DF682" s="43">
        <f t="shared" si="556"/>
        <v>2753.4964649678482</v>
      </c>
      <c r="DG682" s="43">
        <f t="shared" si="556"/>
        <v>0.76192429441205922</v>
      </c>
      <c r="DH682" s="43">
        <f t="shared" si="556"/>
        <v>0.51809661556183051</v>
      </c>
      <c r="DI682" s="43">
        <f t="shared" si="556"/>
        <v>19.990505824460087</v>
      </c>
      <c r="DJ682" s="51">
        <f t="shared" si="510"/>
        <v>213.62690651028541</v>
      </c>
      <c r="DL682" s="40">
        <f t="shared" si="554"/>
        <v>679</v>
      </c>
      <c r="DM682" s="58">
        <f t="shared" si="552"/>
        <v>242.29702386011206</v>
      </c>
      <c r="DN682" s="57" t="str">
        <f t="shared" si="553"/>
        <v>Lagamar</v>
      </c>
    </row>
    <row r="683" spans="1:118" x14ac:dyDescent="0.3">
      <c r="A683" s="12">
        <v>315840</v>
      </c>
      <c r="B683" s="12" t="s">
        <v>29</v>
      </c>
      <c r="C683" s="12" t="s">
        <v>28</v>
      </c>
      <c r="D683" s="27" t="s">
        <v>693</v>
      </c>
      <c r="E683" s="13">
        <v>3497</v>
      </c>
      <c r="F683" s="14">
        <v>23.98</v>
      </c>
      <c r="G683" s="14">
        <v>64.17</v>
      </c>
      <c r="H683" s="15">
        <v>838.5806</v>
      </c>
      <c r="I683" s="15">
        <v>2244.0249000000003</v>
      </c>
      <c r="J683" s="15">
        <v>77.301599999999993</v>
      </c>
      <c r="K683" s="13">
        <v>3340</v>
      </c>
      <c r="L683" s="14">
        <v>10.8</v>
      </c>
      <c r="M683" s="14">
        <v>26.67</v>
      </c>
      <c r="N683" s="15">
        <v>360.72</v>
      </c>
      <c r="O683" s="15">
        <v>890.77800000000002</v>
      </c>
      <c r="P683" s="15">
        <v>52.197499999999998</v>
      </c>
      <c r="Q683" s="13">
        <v>3622</v>
      </c>
      <c r="R683" s="14">
        <v>3.58</v>
      </c>
      <c r="S683" s="14">
        <v>14.07</v>
      </c>
      <c r="T683" s="15">
        <v>129.66759999999999</v>
      </c>
      <c r="U683" s="14">
        <v>509.61539999999997</v>
      </c>
      <c r="V683" s="14">
        <v>31.5657</v>
      </c>
      <c r="W683" s="14">
        <v>0.49</v>
      </c>
      <c r="X683" s="14">
        <v>0.49</v>
      </c>
      <c r="Y683" s="14">
        <v>0.41</v>
      </c>
      <c r="Z683" s="14">
        <v>93.252099999999999</v>
      </c>
      <c r="AA683" s="14">
        <v>89.57</v>
      </c>
      <c r="AB683" s="14">
        <v>82.932000000000002</v>
      </c>
      <c r="AC683" s="14">
        <v>8674.7839999999997</v>
      </c>
      <c r="AD683" s="14">
        <v>41773.061999999998</v>
      </c>
      <c r="AE683" s="14">
        <v>2575.6484999999998</v>
      </c>
      <c r="AF683" s="14">
        <v>10949.69</v>
      </c>
      <c r="AG683" s="14">
        <v>3368</v>
      </c>
      <c r="AH683" s="14">
        <v>3815</v>
      </c>
      <c r="AI683" s="14">
        <v>63.962000000000003</v>
      </c>
      <c r="AJ683" s="14">
        <v>58.718000000000004</v>
      </c>
      <c r="AK683" s="14">
        <v>0.43099999999999999</v>
      </c>
      <c r="AL683" s="14">
        <v>0.23799999999999999</v>
      </c>
      <c r="AM683" s="14">
        <v>0.67900000000000005</v>
      </c>
      <c r="AN683" s="14">
        <v>0.497</v>
      </c>
      <c r="AO683" s="14">
        <v>0.60199999999999998</v>
      </c>
      <c r="AP683" s="14">
        <v>0.48599999999999999</v>
      </c>
      <c r="AQ683" s="14">
        <v>0.75900000000000001</v>
      </c>
      <c r="AR683" s="14">
        <v>0.59</v>
      </c>
      <c r="AS683" s="14">
        <v>0.69399999999999995</v>
      </c>
      <c r="AT683" s="14">
        <v>0.65500000000000003</v>
      </c>
      <c r="AU683" s="14">
        <v>0.79300000000000004</v>
      </c>
      <c r="AV683" s="14">
        <v>0.64300000000000002</v>
      </c>
      <c r="AW683" s="14">
        <v>13845</v>
      </c>
      <c r="AX683" s="14">
        <v>2039</v>
      </c>
      <c r="AY683" s="14">
        <v>9312</v>
      </c>
      <c r="AZ683" s="14">
        <v>15803</v>
      </c>
      <c r="BA683" s="56">
        <f t="shared" si="508"/>
        <v>0.33769116319910242</v>
      </c>
      <c r="BB683" s="56">
        <f t="shared" si="508"/>
        <v>4.9732920315129638E-2</v>
      </c>
      <c r="BC683" s="56">
        <f t="shared" si="508"/>
        <v>0.22712749091441253</v>
      </c>
      <c r="BD683" s="56">
        <f t="shared" si="508"/>
        <v>0.38544842557135539</v>
      </c>
      <c r="BE683" s="54"/>
      <c r="BG683" s="36">
        <f t="shared" si="511"/>
        <v>0.87014186377462033</v>
      </c>
      <c r="BH683" s="36">
        <f t="shared" si="512"/>
        <v>7.8462757652079888E-6</v>
      </c>
      <c r="BI683" s="36">
        <f t="shared" si="513"/>
        <v>4.0205040245081494E-2</v>
      </c>
      <c r="BJ683" s="36">
        <f t="shared" si="514"/>
        <v>0.8697907950725503</v>
      </c>
      <c r="BK683" s="36">
        <f t="shared" si="515"/>
        <v>0.84519034440552954</v>
      </c>
      <c r="BL683" s="36">
        <f t="shared" si="516"/>
        <v>7.8333691308098227E-6</v>
      </c>
      <c r="BM683" s="36">
        <f t="shared" si="517"/>
        <v>3.3611111111111119E-2</v>
      </c>
      <c r="BN683" s="36">
        <f t="shared" si="518"/>
        <v>1.9698368728839642E-2</v>
      </c>
      <c r="BO683" s="36">
        <f t="shared" si="519"/>
        <v>3.8446751249519448E-2</v>
      </c>
      <c r="BP683" s="36">
        <f t="shared" si="520"/>
        <v>3.3610993369801993E-2</v>
      </c>
      <c r="BQ683" s="36">
        <f t="shared" si="521"/>
        <v>1.9698198579295258E-2</v>
      </c>
      <c r="BR683" s="36">
        <f t="shared" si="522"/>
        <v>3.8446699072514058E-2</v>
      </c>
      <c r="BS683" s="36">
        <f t="shared" si="523"/>
        <v>0.9472705767025319</v>
      </c>
      <c r="BT683" s="36">
        <f t="shared" si="524"/>
        <v>0.98339536571808317</v>
      </c>
      <c r="BU683" s="36">
        <f t="shared" si="525"/>
        <v>0.40003208813004343</v>
      </c>
      <c r="BV683" s="36">
        <f t="shared" si="526"/>
        <v>0.76167703669527664</v>
      </c>
      <c r="BW683" s="36">
        <f t="shared" si="527"/>
        <v>0.85986965156758444</v>
      </c>
      <c r="BX683" s="36">
        <f t="shared" si="528"/>
        <v>0.87326654785285873</v>
      </c>
      <c r="BY683" s="36">
        <f t="shared" si="529"/>
        <v>0.40003232045173215</v>
      </c>
      <c r="BZ683" s="36">
        <f t="shared" si="530"/>
        <v>0.76167719962227576</v>
      </c>
      <c r="CA683" s="36">
        <f t="shared" si="531"/>
        <v>1.5815740858839158E-2</v>
      </c>
      <c r="CB683" s="36">
        <f t="shared" si="532"/>
        <v>2.1595303246361219E-2</v>
      </c>
      <c r="CC683" s="36">
        <f t="shared" si="533"/>
        <v>3.5470108424582227E-3</v>
      </c>
      <c r="CD683" s="36">
        <f t="shared" si="534"/>
        <v>2.7591662537723511E-2</v>
      </c>
      <c r="CE683" s="36">
        <f t="shared" si="535"/>
        <v>8.4287200832466294E-4</v>
      </c>
      <c r="CF683" s="36">
        <f t="shared" si="536"/>
        <v>6.4092292901778115E-4</v>
      </c>
      <c r="CG683" s="36">
        <f t="shared" si="537"/>
        <v>1.2658043912433519E-3</v>
      </c>
      <c r="CH683" s="36">
        <f t="shared" si="538"/>
        <v>5.6603217342596959E-3</v>
      </c>
      <c r="CI683" s="36">
        <f t="shared" si="539"/>
        <v>4.1847995873322648E-3</v>
      </c>
      <c r="CJ683" s="36">
        <f t="shared" si="540"/>
        <v>1.8371679489040656E-4</v>
      </c>
      <c r="CK683" s="36">
        <f t="shared" si="541"/>
        <v>8.5890903759248838E-3</v>
      </c>
      <c r="CL683" s="36">
        <f t="shared" si="542"/>
        <v>7.7340174035511128E-3</v>
      </c>
      <c r="CM683" s="36">
        <f t="shared" si="543"/>
        <v>0.16066542405362585</v>
      </c>
      <c r="CN683" s="36">
        <f t="shared" si="544"/>
        <v>0.99881063376361356</v>
      </c>
      <c r="CO683" s="36">
        <f t="shared" si="545"/>
        <v>0.98473849056036222</v>
      </c>
      <c r="CP683" s="36">
        <f t="shared" si="546"/>
        <v>0.84986177556121756</v>
      </c>
      <c r="CQ683" s="36">
        <f t="shared" si="547"/>
        <v>4921.4421421949182</v>
      </c>
      <c r="CR683" s="36">
        <f t="shared" si="548"/>
        <v>0.86370762849465155</v>
      </c>
      <c r="CS683" s="36">
        <f t="shared" si="549"/>
        <v>8.1617990809540152E-3</v>
      </c>
      <c r="CT683" s="36">
        <f t="shared" si="550"/>
        <v>68.509200748356207</v>
      </c>
      <c r="CU683" s="36"/>
      <c r="CV683" s="42" t="str">
        <f t="shared" si="551"/>
        <v>Santana de Cataguases</v>
      </c>
      <c r="CW683" s="43">
        <f t="shared" si="556"/>
        <v>7.8462757652079888E-6</v>
      </c>
      <c r="CX683" s="43">
        <f t="shared" si="556"/>
        <v>4.0205040245081494E-2</v>
      </c>
      <c r="CY683" s="43">
        <f t="shared" si="556"/>
        <v>3.8446751249519448E-2</v>
      </c>
      <c r="CZ683" s="43">
        <f t="shared" si="556"/>
        <v>0.76167703669527664</v>
      </c>
      <c r="DA683" s="43">
        <f t="shared" si="556"/>
        <v>0.87326654785285873</v>
      </c>
      <c r="DB683" s="43">
        <f t="shared" si="556"/>
        <v>4.1847995873322648E-3</v>
      </c>
      <c r="DC683" s="43">
        <f t="shared" si="556"/>
        <v>1.8371679489040656E-4</v>
      </c>
      <c r="DD683" s="43">
        <f t="shared" si="556"/>
        <v>8.5890903759248838E-3</v>
      </c>
      <c r="DE683" s="43">
        <f t="shared" si="556"/>
        <v>7.7340174035511128E-3</v>
      </c>
      <c r="DF683" s="43">
        <f t="shared" si="556"/>
        <v>4921.4421421949182</v>
      </c>
      <c r="DG683" s="43">
        <f t="shared" si="556"/>
        <v>0.86370762849465155</v>
      </c>
      <c r="DH683" s="43">
        <f t="shared" si="556"/>
        <v>8.1617990809540152E-3</v>
      </c>
      <c r="DI683" s="43">
        <f t="shared" si="556"/>
        <v>68.509200748356207</v>
      </c>
      <c r="DJ683" s="51">
        <f t="shared" si="510"/>
        <v>384.04288517056386</v>
      </c>
      <c r="DL683" s="40">
        <f t="shared" si="554"/>
        <v>680</v>
      </c>
      <c r="DM683" s="58">
        <f t="shared" si="552"/>
        <v>246.25827681721219</v>
      </c>
      <c r="DN683" s="57" t="str">
        <f t="shared" si="553"/>
        <v>Coronel Xavier Chaves</v>
      </c>
    </row>
    <row r="684" spans="1:118" x14ac:dyDescent="0.3">
      <c r="A684" s="12">
        <v>315850</v>
      </c>
      <c r="B684" s="12" t="s">
        <v>29</v>
      </c>
      <c r="C684" s="12" t="s">
        <v>28</v>
      </c>
      <c r="D684" s="27" t="s">
        <v>697</v>
      </c>
      <c r="E684" s="13">
        <v>9125</v>
      </c>
      <c r="F684" s="14">
        <v>42.92</v>
      </c>
      <c r="G684" s="14">
        <v>72.569999999999993</v>
      </c>
      <c r="H684" s="15">
        <v>3916.4500000000003</v>
      </c>
      <c r="I684" s="15">
        <v>6622.0124999999989</v>
      </c>
      <c r="J684" s="15">
        <v>138.3563</v>
      </c>
      <c r="K684" s="13">
        <v>8537</v>
      </c>
      <c r="L684" s="14">
        <v>20.59</v>
      </c>
      <c r="M684" s="14">
        <v>47.82</v>
      </c>
      <c r="N684" s="15">
        <v>1757.7683</v>
      </c>
      <c r="O684" s="15">
        <v>4082.3933999999999</v>
      </c>
      <c r="P684" s="15">
        <v>99.513599999999997</v>
      </c>
      <c r="Q684" s="13">
        <v>7940</v>
      </c>
      <c r="R684" s="14">
        <v>5.66</v>
      </c>
      <c r="S684" s="14">
        <v>17.5</v>
      </c>
      <c r="T684" s="15">
        <v>449.40400000000005</v>
      </c>
      <c r="U684" s="14">
        <v>1389.5</v>
      </c>
      <c r="V684" s="14">
        <v>49.9056</v>
      </c>
      <c r="W684" s="14">
        <v>0.6</v>
      </c>
      <c r="X684" s="14">
        <v>0.54</v>
      </c>
      <c r="Y684" s="14">
        <v>0.42</v>
      </c>
      <c r="Z684" s="14">
        <v>114.1862</v>
      </c>
      <c r="AA684" s="14">
        <v>98.709800000000001</v>
      </c>
      <c r="AB684" s="14">
        <v>84.954700000000003</v>
      </c>
      <c r="AC684" s="14">
        <v>19254.625</v>
      </c>
      <c r="AD684" s="14">
        <v>82281.94</v>
      </c>
      <c r="AE684" s="14">
        <v>2227.7710000000002</v>
      </c>
      <c r="AF684" s="14">
        <v>10198.549999999999</v>
      </c>
      <c r="AG684" s="14">
        <v>8643</v>
      </c>
      <c r="AH684" s="14">
        <v>8068</v>
      </c>
      <c r="AI684" s="14">
        <v>55.323</v>
      </c>
      <c r="AJ684" s="14">
        <v>54.69</v>
      </c>
      <c r="AK684" s="14">
        <v>0.31</v>
      </c>
      <c r="AL684" s="14">
        <v>9.2999999999999999E-2</v>
      </c>
      <c r="AM684" s="14">
        <v>0.66</v>
      </c>
      <c r="AN684" s="14">
        <v>0.48599999999999999</v>
      </c>
      <c r="AO684" s="14">
        <v>0.47199999999999998</v>
      </c>
      <c r="AP684" s="14">
        <v>0.26100000000000001</v>
      </c>
      <c r="AQ684" s="14">
        <v>0.73699999999999999</v>
      </c>
      <c r="AR684" s="14">
        <v>0.54700000000000004</v>
      </c>
      <c r="AS684" s="14">
        <v>0.628</v>
      </c>
      <c r="AT684" s="14">
        <v>0.49299999999999999</v>
      </c>
      <c r="AU684" s="14">
        <v>0.81599999999999995</v>
      </c>
      <c r="AV684" s="14">
        <v>0.61699999999999999</v>
      </c>
      <c r="AW684" s="14">
        <v>28609</v>
      </c>
      <c r="AX684" s="14">
        <v>7104</v>
      </c>
      <c r="AY684" s="14">
        <v>17014</v>
      </c>
      <c r="AZ684" s="14">
        <v>26464</v>
      </c>
      <c r="BA684" s="56">
        <f t="shared" si="508"/>
        <v>0.36126580040661188</v>
      </c>
      <c r="BB684" s="56">
        <f t="shared" si="508"/>
        <v>8.9707163692843886E-2</v>
      </c>
      <c r="BC684" s="56">
        <f t="shared" si="508"/>
        <v>0.21484764682855376</v>
      </c>
      <c r="BD684" s="56">
        <f t="shared" si="508"/>
        <v>0.33417938907199052</v>
      </c>
      <c r="BE684" s="54"/>
      <c r="BG684" s="36">
        <f t="shared" si="511"/>
        <v>0.72712712136143687</v>
      </c>
      <c r="BH684" s="36">
        <f t="shared" si="512"/>
        <v>0.34273317170005274</v>
      </c>
      <c r="BI684" s="36">
        <f t="shared" si="513"/>
        <v>0.24322065487076136</v>
      </c>
      <c r="BJ684" s="36">
        <f t="shared" si="514"/>
        <v>0.58751194647277138</v>
      </c>
      <c r="BK684" s="36">
        <f t="shared" si="515"/>
        <v>0.60852727071496204</v>
      </c>
      <c r="BL684" s="36">
        <f t="shared" si="516"/>
        <v>0.34273083778246766</v>
      </c>
      <c r="BM684" s="36">
        <f t="shared" si="517"/>
        <v>0</v>
      </c>
      <c r="BN684" s="36">
        <f t="shared" si="518"/>
        <v>2.770083102493057E-3</v>
      </c>
      <c r="BO684" s="36">
        <f t="shared" si="519"/>
        <v>3.1141868512110739E-2</v>
      </c>
      <c r="BP684" s="36">
        <f t="shared" si="520"/>
        <v>0</v>
      </c>
      <c r="BQ684" s="36">
        <f t="shared" si="521"/>
        <v>2.7700086624067484E-3</v>
      </c>
      <c r="BR684" s="36">
        <f t="shared" si="522"/>
        <v>3.1141928888409519E-2</v>
      </c>
      <c r="BS684" s="36">
        <f t="shared" si="523"/>
        <v>0.88489429464364788</v>
      </c>
      <c r="BT684" s="36">
        <f t="shared" si="524"/>
        <v>0.96742600646957966</v>
      </c>
      <c r="BU684" s="36">
        <f t="shared" si="525"/>
        <v>0.46528703282296646</v>
      </c>
      <c r="BV684" s="36">
        <f t="shared" si="526"/>
        <v>0.7769910601457064</v>
      </c>
      <c r="BW684" s="36">
        <f t="shared" si="527"/>
        <v>0.66164362401916044</v>
      </c>
      <c r="BX684" s="36">
        <f t="shared" si="528"/>
        <v>0.74210149165743233</v>
      </c>
      <c r="BY684" s="36">
        <f t="shared" si="529"/>
        <v>0.46528751351234432</v>
      </c>
      <c r="BZ684" s="36">
        <f t="shared" si="530"/>
        <v>0.77699118298626102</v>
      </c>
      <c r="CA684" s="36">
        <f t="shared" si="531"/>
        <v>0.13778703059876818</v>
      </c>
      <c r="CB684" s="36">
        <f t="shared" si="532"/>
        <v>0.44444444444444453</v>
      </c>
      <c r="CC684" s="36">
        <f t="shared" si="533"/>
        <v>7.3740993393236623E-3</v>
      </c>
      <c r="CD684" s="36">
        <f t="shared" si="534"/>
        <v>3.4063780910769788E-2</v>
      </c>
      <c r="CE684" s="36">
        <f t="shared" si="535"/>
        <v>5.6982310093652469E-2</v>
      </c>
      <c r="CF684" s="36">
        <f t="shared" si="536"/>
        <v>0.20193078032366604</v>
      </c>
      <c r="CG684" s="36">
        <f t="shared" si="537"/>
        <v>4.0363660435055737E-3</v>
      </c>
      <c r="CH684" s="36">
        <f t="shared" si="538"/>
        <v>2.0344237969359552E-2</v>
      </c>
      <c r="CI684" s="36">
        <f t="shared" si="539"/>
        <v>2.3604885172296048E-2</v>
      </c>
      <c r="CJ684" s="36">
        <f t="shared" si="540"/>
        <v>6.632176295543625E-2</v>
      </c>
      <c r="CK684" s="36">
        <f t="shared" si="541"/>
        <v>4.4038561232451348E-3</v>
      </c>
      <c r="CL684" s="36">
        <f t="shared" si="542"/>
        <v>1.5580705195915688E-2</v>
      </c>
      <c r="CM684" s="36">
        <f t="shared" si="543"/>
        <v>5.6696211965547798E-2</v>
      </c>
      <c r="CN684" s="36">
        <f t="shared" si="544"/>
        <v>0.9958592382124325</v>
      </c>
      <c r="CO684" s="36">
        <f t="shared" si="545"/>
        <v>0.97220429582628043</v>
      </c>
      <c r="CP684" s="36">
        <f t="shared" si="546"/>
        <v>0.75547024426855092</v>
      </c>
      <c r="CQ684" s="36">
        <f t="shared" si="547"/>
        <v>5643.0548381543931</v>
      </c>
      <c r="CR684" s="36">
        <f t="shared" si="548"/>
        <v>0.7613937419879987</v>
      </c>
      <c r="CS684" s="36">
        <f t="shared" si="549"/>
        <v>1.9466970361053788E-2</v>
      </c>
      <c r="CT684" s="36">
        <f t="shared" si="550"/>
        <v>49.604946392949536</v>
      </c>
      <c r="CU684" s="36"/>
      <c r="CV684" s="42" t="str">
        <f t="shared" si="551"/>
        <v>Santana de Pirapama</v>
      </c>
      <c r="CW684" s="43">
        <f t="shared" si="556"/>
        <v>0.34273317170005274</v>
      </c>
      <c r="CX684" s="43">
        <f t="shared" si="556"/>
        <v>0.24322065487076136</v>
      </c>
      <c r="CY684" s="43">
        <f t="shared" si="556"/>
        <v>3.1141868512110739E-2</v>
      </c>
      <c r="CZ684" s="43">
        <f t="shared" si="556"/>
        <v>0.7769910601457064</v>
      </c>
      <c r="DA684" s="43">
        <f t="shared" si="556"/>
        <v>0.74210149165743233</v>
      </c>
      <c r="DB684" s="43">
        <f t="shared" si="556"/>
        <v>2.3604885172296048E-2</v>
      </c>
      <c r="DC684" s="43">
        <f t="shared" si="556"/>
        <v>6.632176295543625E-2</v>
      </c>
      <c r="DD684" s="43">
        <f t="shared" si="556"/>
        <v>4.4038561232451348E-3</v>
      </c>
      <c r="DE684" s="43">
        <f t="shared" si="556"/>
        <v>1.5580705195915688E-2</v>
      </c>
      <c r="DF684" s="43">
        <f t="shared" si="556"/>
        <v>5643.0548381543931</v>
      </c>
      <c r="DG684" s="43">
        <f t="shared" si="556"/>
        <v>0.7613937419879987</v>
      </c>
      <c r="DH684" s="43">
        <f t="shared" si="556"/>
        <v>1.9466970361053788E-2</v>
      </c>
      <c r="DI684" s="43">
        <f t="shared" si="556"/>
        <v>49.604946392949536</v>
      </c>
      <c r="DJ684" s="51">
        <f t="shared" si="510"/>
        <v>438.1297495935404</v>
      </c>
      <c r="DL684" s="40">
        <f t="shared" si="554"/>
        <v>681</v>
      </c>
      <c r="DM684" s="58">
        <f t="shared" si="552"/>
        <v>246.83748235472939</v>
      </c>
      <c r="DN684" s="57" t="str">
        <f t="shared" si="553"/>
        <v>Santa Cruz do Escalvado</v>
      </c>
    </row>
    <row r="685" spans="1:118" x14ac:dyDescent="0.3">
      <c r="A685" s="12">
        <v>315860</v>
      </c>
      <c r="B685" s="12" t="s">
        <v>29</v>
      </c>
      <c r="C685" s="12" t="s">
        <v>28</v>
      </c>
      <c r="D685" s="27" t="s">
        <v>698</v>
      </c>
      <c r="E685" s="13">
        <v>3405</v>
      </c>
      <c r="F685" s="14">
        <v>18.940000000000001</v>
      </c>
      <c r="G685" s="14">
        <v>47.48</v>
      </c>
      <c r="H685" s="15">
        <v>644.90700000000004</v>
      </c>
      <c r="I685" s="15">
        <v>1616.6939999999997</v>
      </c>
      <c r="J685" s="15">
        <v>61.054699999999997</v>
      </c>
      <c r="K685" s="13">
        <v>3682</v>
      </c>
      <c r="L685" s="14">
        <v>8.34</v>
      </c>
      <c r="M685" s="14">
        <v>25.58</v>
      </c>
      <c r="N685" s="15">
        <v>307.0788</v>
      </c>
      <c r="O685" s="15">
        <v>941.85559999999987</v>
      </c>
      <c r="P685" s="15">
        <v>40.308100000000003</v>
      </c>
      <c r="Q685" s="13">
        <v>3849</v>
      </c>
      <c r="R685" s="14">
        <v>3.5</v>
      </c>
      <c r="S685" s="14">
        <v>13.39</v>
      </c>
      <c r="T685" s="15">
        <v>134.715</v>
      </c>
      <c r="U685" s="14">
        <v>515.38110000000006</v>
      </c>
      <c r="V685" s="14">
        <v>30.860299999999999</v>
      </c>
      <c r="W685" s="14">
        <v>0.47</v>
      </c>
      <c r="X685" s="14">
        <v>0.45</v>
      </c>
      <c r="Y685" s="14">
        <v>0.44</v>
      </c>
      <c r="Z685" s="14">
        <v>89.445899999999995</v>
      </c>
      <c r="AA685" s="14">
        <v>82.258099999999999</v>
      </c>
      <c r="AB685" s="14">
        <v>89.000200000000007</v>
      </c>
      <c r="AC685" s="14">
        <v>11009.352999999999</v>
      </c>
      <c r="AD685" s="14">
        <v>35610.629000000001</v>
      </c>
      <c r="AE685" s="14">
        <v>2929.5776999999998</v>
      </c>
      <c r="AF685" s="14">
        <v>8889.32</v>
      </c>
      <c r="AG685" s="14">
        <v>3758</v>
      </c>
      <c r="AH685" s="14">
        <v>4006</v>
      </c>
      <c r="AI685" s="14">
        <v>72.751300000000001</v>
      </c>
      <c r="AJ685" s="14">
        <v>47.669199999999996</v>
      </c>
      <c r="AK685" s="14">
        <v>0.44500000000000001</v>
      </c>
      <c r="AL685" s="14">
        <v>0.23200000000000001</v>
      </c>
      <c r="AM685" s="14">
        <v>0.71799999999999997</v>
      </c>
      <c r="AN685" s="14">
        <v>0.52800000000000002</v>
      </c>
      <c r="AO685" s="14">
        <v>0.55900000000000005</v>
      </c>
      <c r="AP685" s="14">
        <v>0.379</v>
      </c>
      <c r="AQ685" s="14">
        <v>0.77400000000000002</v>
      </c>
      <c r="AR685" s="14">
        <v>0.59399999999999997</v>
      </c>
      <c r="AS685" s="14">
        <v>0.65100000000000002</v>
      </c>
      <c r="AT685" s="14">
        <v>0.49299999999999999</v>
      </c>
      <c r="AU685" s="14">
        <v>0.84899999999999998</v>
      </c>
      <c r="AV685" s="14">
        <v>0.66</v>
      </c>
      <c r="AW685" s="14">
        <v>3257</v>
      </c>
      <c r="AX685" s="14">
        <v>5153</v>
      </c>
      <c r="AY685" s="14">
        <v>10413</v>
      </c>
      <c r="AZ685" s="14">
        <v>15704</v>
      </c>
      <c r="BA685" s="56">
        <f t="shared" si="508"/>
        <v>9.4331972079821594E-2</v>
      </c>
      <c r="BB685" s="56">
        <f t="shared" si="508"/>
        <v>0.14924551800040547</v>
      </c>
      <c r="BC685" s="56">
        <f t="shared" si="508"/>
        <v>0.30159005995308019</v>
      </c>
      <c r="BD685" s="56">
        <f t="shared" si="508"/>
        <v>0.45483244996669275</v>
      </c>
      <c r="BE685" s="54"/>
      <c r="BG685" s="36">
        <f t="shared" si="511"/>
        <v>0.86230395431203111</v>
      </c>
      <c r="BH685" s="36">
        <f t="shared" si="512"/>
        <v>3.844675124951914E-4</v>
      </c>
      <c r="BI685" s="36">
        <f t="shared" si="513"/>
        <v>2.0303818332187931E-2</v>
      </c>
      <c r="BJ685" s="36">
        <f t="shared" si="514"/>
        <v>0.8649058856363836</v>
      </c>
      <c r="BK685" s="36">
        <f t="shared" si="515"/>
        <v>0.84351329150728815</v>
      </c>
      <c r="BL685" s="36">
        <f t="shared" si="516"/>
        <v>3.8458233269828652E-4</v>
      </c>
      <c r="BM685" s="36">
        <f t="shared" si="517"/>
        <v>4.6944444444444448E-2</v>
      </c>
      <c r="BN685" s="36">
        <f t="shared" si="518"/>
        <v>4.4321329639889148E-2</v>
      </c>
      <c r="BO685" s="36">
        <f t="shared" si="519"/>
        <v>1.8838908112264501E-2</v>
      </c>
      <c r="BP685" s="36">
        <f t="shared" si="520"/>
        <v>4.694427999583918E-2</v>
      </c>
      <c r="BQ685" s="36">
        <f t="shared" si="521"/>
        <v>4.4321350908630749E-2</v>
      </c>
      <c r="BR685" s="36">
        <f t="shared" si="522"/>
        <v>1.8838855935277583E-2</v>
      </c>
      <c r="BS685" s="36">
        <f t="shared" si="523"/>
        <v>0.93332384910291821</v>
      </c>
      <c r="BT685" s="36">
        <f t="shared" si="524"/>
        <v>0.98583616844544386</v>
      </c>
      <c r="BU685" s="36">
        <f t="shared" si="525"/>
        <v>0.33869928540100941</v>
      </c>
      <c r="BV685" s="36">
        <f t="shared" si="526"/>
        <v>0.80404762251505446</v>
      </c>
      <c r="BW685" s="36">
        <f t="shared" si="527"/>
        <v>0.84432619735916126</v>
      </c>
      <c r="BX685" s="36">
        <f t="shared" si="528"/>
        <v>0.86714720504973275</v>
      </c>
      <c r="BY685" s="36">
        <f t="shared" si="529"/>
        <v>0.33869919651607655</v>
      </c>
      <c r="BZ685" s="36">
        <f t="shared" si="530"/>
        <v>0.80404780427948286</v>
      </c>
      <c r="CA685" s="36">
        <f t="shared" si="531"/>
        <v>9.4795699632584367E-3</v>
      </c>
      <c r="CB685" s="36">
        <f t="shared" si="532"/>
        <v>2.8378361017972545E-2</v>
      </c>
      <c r="CC685" s="36">
        <f t="shared" si="533"/>
        <v>3.069344157887128E-5</v>
      </c>
      <c r="CD685" s="36">
        <f t="shared" si="534"/>
        <v>1.3017431647223085E-2</v>
      </c>
      <c r="CE685" s="36">
        <f t="shared" si="535"/>
        <v>9.680020811654505E-3</v>
      </c>
      <c r="CF685" s="36">
        <f t="shared" si="536"/>
        <v>4.0168954405454961E-2</v>
      </c>
      <c r="CG685" s="36">
        <f t="shared" si="537"/>
        <v>2.7285834454097833E-4</v>
      </c>
      <c r="CH685" s="36">
        <f t="shared" si="538"/>
        <v>4.7562425683709908E-3</v>
      </c>
      <c r="CI685" s="36">
        <f t="shared" si="539"/>
        <v>1.5040939836240648E-2</v>
      </c>
      <c r="CJ685" s="36">
        <f t="shared" si="540"/>
        <v>6.632176295543625E-2</v>
      </c>
      <c r="CK685" s="36">
        <f t="shared" si="541"/>
        <v>8.181956233734314E-4</v>
      </c>
      <c r="CL685" s="36">
        <f t="shared" si="542"/>
        <v>4.0742417383431255E-3</v>
      </c>
      <c r="CM685" s="36">
        <f t="shared" si="543"/>
        <v>0.73796182040657277</v>
      </c>
      <c r="CN685" s="36">
        <f t="shared" si="544"/>
        <v>0.9969955765401749</v>
      </c>
      <c r="CO685" s="36">
        <f t="shared" si="545"/>
        <v>0.98294181099304867</v>
      </c>
      <c r="CP685" s="36">
        <f t="shared" si="546"/>
        <v>0.85076434408796475</v>
      </c>
      <c r="CQ685" s="36">
        <f t="shared" si="547"/>
        <v>356.30923382314847</v>
      </c>
      <c r="CR685" s="36">
        <f t="shared" si="548"/>
        <v>0.62095935433243299</v>
      </c>
      <c r="CS685" s="36">
        <f t="shared" si="549"/>
        <v>4.3215656207412002E-2</v>
      </c>
      <c r="CT685" s="36">
        <f t="shared" si="550"/>
        <v>98.942276626801061</v>
      </c>
      <c r="CU685" s="36"/>
      <c r="CV685" s="42" t="str">
        <f t="shared" si="551"/>
        <v>Santana do Deserto</v>
      </c>
      <c r="CW685" s="43">
        <f t="shared" si="556"/>
        <v>3.844675124951914E-4</v>
      </c>
      <c r="CX685" s="43">
        <f t="shared" si="556"/>
        <v>2.0303818332187931E-2</v>
      </c>
      <c r="CY685" s="43">
        <f t="shared" si="556"/>
        <v>1.8838908112264501E-2</v>
      </c>
      <c r="CZ685" s="43">
        <f t="shared" si="556"/>
        <v>0.80404762251505446</v>
      </c>
      <c r="DA685" s="43">
        <f t="shared" si="556"/>
        <v>0.86714720504973275</v>
      </c>
      <c r="DB685" s="43">
        <f t="shared" si="556"/>
        <v>1.5040939836240648E-2</v>
      </c>
      <c r="DC685" s="43">
        <f t="shared" si="556"/>
        <v>6.632176295543625E-2</v>
      </c>
      <c r="DD685" s="43">
        <f t="shared" si="556"/>
        <v>8.181956233734314E-4</v>
      </c>
      <c r="DE685" s="43">
        <f t="shared" si="556"/>
        <v>4.0742417383431255E-3</v>
      </c>
      <c r="DF685" s="43">
        <f t="shared" si="556"/>
        <v>356.30923382314847</v>
      </c>
      <c r="DG685" s="43">
        <f t="shared" si="556"/>
        <v>0.62095935433243299</v>
      </c>
      <c r="DH685" s="43">
        <f t="shared" si="556"/>
        <v>4.3215656207412002E-2</v>
      </c>
      <c r="DI685" s="43">
        <f t="shared" si="556"/>
        <v>98.942276626801061</v>
      </c>
      <c r="DJ685" s="51">
        <f t="shared" si="510"/>
        <v>35.208666355551117</v>
      </c>
      <c r="DL685" s="40">
        <f t="shared" si="554"/>
        <v>682</v>
      </c>
      <c r="DM685" s="58">
        <f t="shared" si="552"/>
        <v>247.33231218060166</v>
      </c>
      <c r="DN685" s="57" t="str">
        <f t="shared" si="553"/>
        <v>Nova Ponte</v>
      </c>
    </row>
    <row r="686" spans="1:118" x14ac:dyDescent="0.3">
      <c r="A686" s="12">
        <v>315870</v>
      </c>
      <c r="B686" s="12" t="s">
        <v>29</v>
      </c>
      <c r="C686" s="12" t="s">
        <v>28</v>
      </c>
      <c r="D686" s="27" t="s">
        <v>700</v>
      </c>
      <c r="E686" s="13">
        <v>1719</v>
      </c>
      <c r="F686" s="14">
        <v>40.69</v>
      </c>
      <c r="G686" s="14">
        <v>64.709999999999994</v>
      </c>
      <c r="H686" s="15">
        <v>699.46109999999999</v>
      </c>
      <c r="I686" s="15">
        <v>1112.3648999999998</v>
      </c>
      <c r="J686" s="15">
        <v>131.1677</v>
      </c>
      <c r="K686" s="13">
        <v>1971</v>
      </c>
      <c r="L686" s="14">
        <v>22.94</v>
      </c>
      <c r="M686" s="14">
        <v>54.58</v>
      </c>
      <c r="N686" s="15">
        <v>452.14740000000006</v>
      </c>
      <c r="O686" s="15">
        <v>1075.7718</v>
      </c>
      <c r="P686" s="15">
        <v>110.87139999999999</v>
      </c>
      <c r="Q686" s="13">
        <v>2226</v>
      </c>
      <c r="R686" s="14">
        <v>6.38</v>
      </c>
      <c r="S686" s="14">
        <v>21.99</v>
      </c>
      <c r="T686" s="15">
        <v>142.0188</v>
      </c>
      <c r="U686" s="14">
        <v>489.49739999999997</v>
      </c>
      <c r="V686" s="14">
        <v>56.253999999999998</v>
      </c>
      <c r="W686" s="14">
        <v>0.56999999999999995</v>
      </c>
      <c r="X686" s="14">
        <v>0.57999999999999996</v>
      </c>
      <c r="Y686" s="14">
        <v>0.54</v>
      </c>
      <c r="Z686" s="14">
        <v>108.4769</v>
      </c>
      <c r="AA686" s="14">
        <v>106.02160000000001</v>
      </c>
      <c r="AB686" s="14">
        <v>109.22750000000001</v>
      </c>
      <c r="AC686" s="14">
        <v>4796.6819999999998</v>
      </c>
      <c r="AD686" s="14">
        <v>23798.550999999999</v>
      </c>
      <c r="AE686" s="14">
        <v>2432.3944999999999</v>
      </c>
      <c r="AF686" s="14">
        <v>9995.19</v>
      </c>
      <c r="AG686" s="14">
        <v>1972</v>
      </c>
      <c r="AH686" s="14">
        <v>2381</v>
      </c>
      <c r="AI686" s="14">
        <v>60.404499999999999</v>
      </c>
      <c r="AJ686" s="14">
        <v>53.599499999999999</v>
      </c>
      <c r="AK686" s="14">
        <v>0.38200000000000001</v>
      </c>
      <c r="AL686" s="14">
        <v>0.16800000000000001</v>
      </c>
      <c r="AM686" s="14">
        <v>0.65900000000000003</v>
      </c>
      <c r="AN686" s="14">
        <v>0.502</v>
      </c>
      <c r="AO686" s="14">
        <v>0.52600000000000002</v>
      </c>
      <c r="AP686" s="14">
        <v>0.36599999999999999</v>
      </c>
      <c r="AQ686" s="14">
        <v>0.72</v>
      </c>
      <c r="AR686" s="14">
        <v>0.55200000000000005</v>
      </c>
      <c r="AS686" s="14">
        <v>0.66700000000000004</v>
      </c>
      <c r="AT686" s="14">
        <v>0.55800000000000005</v>
      </c>
      <c r="AU686" s="14">
        <v>0.82199999999999995</v>
      </c>
      <c r="AV686" s="14">
        <v>0.64800000000000002</v>
      </c>
      <c r="AW686" s="14">
        <v>4253</v>
      </c>
      <c r="AX686" s="14">
        <v>823</v>
      </c>
      <c r="AY686" s="14">
        <v>6335</v>
      </c>
      <c r="AZ686" s="14">
        <v>11904</v>
      </c>
      <c r="BA686" s="56">
        <f t="shared" si="508"/>
        <v>0.18241475444992494</v>
      </c>
      <c r="BB686" s="56">
        <f t="shared" si="508"/>
        <v>3.5299163628565298E-2</v>
      </c>
      <c r="BC686" s="56">
        <f t="shared" si="508"/>
        <v>0.27171348917006222</v>
      </c>
      <c r="BD686" s="56">
        <f t="shared" si="508"/>
        <v>0.51057259275144762</v>
      </c>
      <c r="BE686" s="54"/>
      <c r="BG686" s="36">
        <f t="shared" si="511"/>
        <v>0.91912286878922989</v>
      </c>
      <c r="BH686" s="36">
        <f t="shared" si="512"/>
        <v>0.6195497806965925</v>
      </c>
      <c r="BI686" s="36">
        <f t="shared" si="513"/>
        <v>0.76786639914268018</v>
      </c>
      <c r="BJ686" s="36">
        <f t="shared" si="514"/>
        <v>0.85786157102179872</v>
      </c>
      <c r="BK686" s="36">
        <f t="shared" si="515"/>
        <v>0.85105505452234453</v>
      </c>
      <c r="BL686" s="36">
        <f t="shared" si="516"/>
        <v>0.61954546602017102</v>
      </c>
      <c r="BM686" s="36">
        <f t="shared" si="517"/>
        <v>2.5000000000000044E-3</v>
      </c>
      <c r="BN686" s="36">
        <f t="shared" si="518"/>
        <v>3.0778701138812136E-4</v>
      </c>
      <c r="BO686" s="36">
        <f t="shared" si="519"/>
        <v>3.4602076124567488E-3</v>
      </c>
      <c r="BP686" s="36">
        <f t="shared" si="520"/>
        <v>2.4999912423819717E-3</v>
      </c>
      <c r="BQ686" s="36">
        <f t="shared" si="521"/>
        <v>3.0780119071074338E-4</v>
      </c>
      <c r="BR686" s="36">
        <f t="shared" si="522"/>
        <v>3.4602143209344037E-3</v>
      </c>
      <c r="BS686" s="36">
        <f t="shared" si="523"/>
        <v>0.97066699621815533</v>
      </c>
      <c r="BT686" s="36">
        <f t="shared" si="524"/>
        <v>0.9905231269990914</v>
      </c>
      <c r="BU686" s="36">
        <f t="shared" si="525"/>
        <v>0.4263068801168528</v>
      </c>
      <c r="BV686" s="36">
        <f t="shared" si="526"/>
        <v>0.78116332344861661</v>
      </c>
      <c r="BW686" s="36">
        <f t="shared" si="527"/>
        <v>0.91666920954914621</v>
      </c>
      <c r="BX686" s="36">
        <f t="shared" si="528"/>
        <v>0.9198968465374211</v>
      </c>
      <c r="BY686" s="36">
        <f t="shared" si="529"/>
        <v>0.42630727321289935</v>
      </c>
      <c r="BZ686" s="36">
        <f t="shared" si="530"/>
        <v>0.78116335414828486</v>
      </c>
      <c r="CA686" s="36">
        <f t="shared" si="531"/>
        <v>5.0693481561331223E-2</v>
      </c>
      <c r="CB686" s="36">
        <f t="shared" si="532"/>
        <v>0.1582841947045901</v>
      </c>
      <c r="CC686" s="36">
        <f t="shared" si="533"/>
        <v>7.6138918516585868E-3</v>
      </c>
      <c r="CD686" s="36">
        <f t="shared" si="534"/>
        <v>2.4875005630376992E-2</v>
      </c>
      <c r="CE686" s="36">
        <f t="shared" si="535"/>
        <v>2.2986472424557751E-2</v>
      </c>
      <c r="CF686" s="36">
        <f t="shared" si="536"/>
        <v>5.1914757250440632E-2</v>
      </c>
      <c r="CG686" s="36">
        <f t="shared" si="537"/>
        <v>7.2476988677186039E-3</v>
      </c>
      <c r="CH686" s="36">
        <f t="shared" si="538"/>
        <v>1.8170025844871786E-2</v>
      </c>
      <c r="CI686" s="36">
        <f t="shared" si="539"/>
        <v>1.0216795867510394E-2</v>
      </c>
      <c r="CJ686" s="36">
        <f t="shared" si="540"/>
        <v>2.5484467992451729E-2</v>
      </c>
      <c r="CK686" s="36">
        <f t="shared" si="541"/>
        <v>3.5398415449627986E-3</v>
      </c>
      <c r="CL686" s="36">
        <f t="shared" si="542"/>
        <v>6.5368945224083125E-3</v>
      </c>
      <c r="CM686" s="36">
        <f t="shared" si="543"/>
        <v>0.66576333935580057</v>
      </c>
      <c r="CN686" s="36">
        <f t="shared" si="544"/>
        <v>0.99951985184358161</v>
      </c>
      <c r="CO686" s="36">
        <f t="shared" si="545"/>
        <v>0.98960475740935538</v>
      </c>
      <c r="CP686" s="36">
        <f t="shared" si="546"/>
        <v>0.8857704547648394</v>
      </c>
      <c r="CQ686" s="36">
        <f t="shared" si="547"/>
        <v>1401.4225740973943</v>
      </c>
      <c r="CR686" s="36">
        <f t="shared" si="548"/>
        <v>0.90223518411819426</v>
      </c>
      <c r="CS686" s="36">
        <f t="shared" si="549"/>
        <v>7.783923848425146E-3</v>
      </c>
      <c r="CT686" s="36">
        <f t="shared" si="550"/>
        <v>127.43102389105556</v>
      </c>
      <c r="CU686" s="36"/>
      <c r="CV686" s="42" t="str">
        <f t="shared" si="551"/>
        <v>Santana do Garambéu</v>
      </c>
      <c r="CW686" s="43">
        <f t="shared" si="556"/>
        <v>0.6195497806965925</v>
      </c>
      <c r="CX686" s="43">
        <f t="shared" si="556"/>
        <v>0.76786639914268018</v>
      </c>
      <c r="CY686" s="43">
        <f t="shared" si="556"/>
        <v>3.4602076124567488E-3</v>
      </c>
      <c r="CZ686" s="43">
        <f t="shared" si="556"/>
        <v>0.78116332344861661</v>
      </c>
      <c r="DA686" s="43">
        <f t="shared" si="556"/>
        <v>0.9198968465374211</v>
      </c>
      <c r="DB686" s="43">
        <f t="shared" si="556"/>
        <v>1.0216795867510394E-2</v>
      </c>
      <c r="DC686" s="43">
        <f t="shared" si="556"/>
        <v>2.5484467992451729E-2</v>
      </c>
      <c r="DD686" s="43">
        <f t="shared" si="556"/>
        <v>3.5398415449627986E-3</v>
      </c>
      <c r="DE686" s="43">
        <f t="shared" si="556"/>
        <v>6.5368945224083125E-3</v>
      </c>
      <c r="DF686" s="43">
        <f t="shared" si="556"/>
        <v>1401.4225740973943</v>
      </c>
      <c r="DG686" s="43">
        <f t="shared" si="556"/>
        <v>0.90223518411819426</v>
      </c>
      <c r="DH686" s="43">
        <f t="shared" si="556"/>
        <v>7.783923848425146E-3</v>
      </c>
      <c r="DI686" s="43">
        <f t="shared" si="556"/>
        <v>127.43102389105556</v>
      </c>
      <c r="DJ686" s="51">
        <f t="shared" si="510"/>
        <v>117.91548705029088</v>
      </c>
      <c r="DL686" s="40">
        <f t="shared" si="554"/>
        <v>683</v>
      </c>
      <c r="DM686" s="58">
        <f t="shared" si="552"/>
        <v>247.63278316038756</v>
      </c>
      <c r="DN686" s="57" t="str">
        <f t="shared" si="553"/>
        <v>Alto Rio Doce</v>
      </c>
    </row>
    <row r="687" spans="1:118" x14ac:dyDescent="0.3">
      <c r="A687" s="12">
        <v>315880</v>
      </c>
      <c r="B687" s="12" t="s">
        <v>29</v>
      </c>
      <c r="C687" s="12" t="s">
        <v>28</v>
      </c>
      <c r="D687" s="27" t="s">
        <v>702</v>
      </c>
      <c r="E687" s="13">
        <v>3802</v>
      </c>
      <c r="F687" s="14">
        <v>8.11</v>
      </c>
      <c r="G687" s="14">
        <v>28.44</v>
      </c>
      <c r="H687" s="15">
        <v>308.34219999999999</v>
      </c>
      <c r="I687" s="15">
        <v>1081.2888</v>
      </c>
      <c r="J687" s="15">
        <v>26.1433</v>
      </c>
      <c r="K687" s="13">
        <v>4357</v>
      </c>
      <c r="L687" s="14">
        <v>5.01</v>
      </c>
      <c r="M687" s="14">
        <v>19.02</v>
      </c>
      <c r="N687" s="15">
        <v>218.28569999999999</v>
      </c>
      <c r="O687" s="15">
        <v>828.70140000000004</v>
      </c>
      <c r="P687" s="15">
        <v>24.213799999999999</v>
      </c>
      <c r="Q687" s="13">
        <v>4556</v>
      </c>
      <c r="R687" s="14">
        <v>2.25</v>
      </c>
      <c r="S687" s="14">
        <v>9.3000000000000007</v>
      </c>
      <c r="T687" s="15">
        <v>102.50999999999999</v>
      </c>
      <c r="U687" s="14">
        <v>423.70800000000008</v>
      </c>
      <c r="V687" s="14">
        <v>19.838799999999999</v>
      </c>
      <c r="W687" s="14">
        <v>0.48</v>
      </c>
      <c r="X687" s="14">
        <v>0.49</v>
      </c>
      <c r="Y687" s="14">
        <v>0.42</v>
      </c>
      <c r="Z687" s="14">
        <v>91.349000000000004</v>
      </c>
      <c r="AA687" s="14">
        <v>89.57</v>
      </c>
      <c r="AB687" s="14">
        <v>84.954700000000003</v>
      </c>
      <c r="AC687" s="14">
        <v>11403.404</v>
      </c>
      <c r="AD687" s="14">
        <v>54731.523000000001</v>
      </c>
      <c r="AE687" s="14">
        <v>2602.3285999999998</v>
      </c>
      <c r="AF687" s="14">
        <v>11376.33</v>
      </c>
      <c r="AG687" s="14">
        <v>4382</v>
      </c>
      <c r="AH687" s="14">
        <v>4811</v>
      </c>
      <c r="AI687" s="14">
        <v>64.624600000000001</v>
      </c>
      <c r="AJ687" s="14">
        <v>61.005899999999997</v>
      </c>
      <c r="AK687" s="14">
        <v>0.46899999999999997</v>
      </c>
      <c r="AL687" s="14">
        <v>0.26300000000000001</v>
      </c>
      <c r="AM687" s="14">
        <v>0.67800000000000005</v>
      </c>
      <c r="AN687" s="14">
        <v>0.57999999999999996</v>
      </c>
      <c r="AO687" s="14">
        <v>0.56200000000000006</v>
      </c>
      <c r="AP687" s="14">
        <v>0.39900000000000002</v>
      </c>
      <c r="AQ687" s="14">
        <v>0.72299999999999998</v>
      </c>
      <c r="AR687" s="14">
        <v>0.61399999999999999</v>
      </c>
      <c r="AS687" s="14">
        <v>0.64700000000000002</v>
      </c>
      <c r="AT687" s="14">
        <v>0.52300000000000002</v>
      </c>
      <c r="AU687" s="14">
        <v>0.79</v>
      </c>
      <c r="AV687" s="14">
        <v>0.65500000000000003</v>
      </c>
      <c r="AW687" s="14">
        <v>5741</v>
      </c>
      <c r="AX687" s="14">
        <v>8122</v>
      </c>
      <c r="AY687" s="14">
        <v>20769</v>
      </c>
      <c r="AZ687" s="14">
        <v>16706</v>
      </c>
      <c r="BA687" s="56">
        <f t="shared" si="508"/>
        <v>0.11182749620164401</v>
      </c>
      <c r="BB687" s="56">
        <f t="shared" si="508"/>
        <v>0.15820639682106821</v>
      </c>
      <c r="BC687" s="56">
        <f t="shared" si="508"/>
        <v>0.40455413144259611</v>
      </c>
      <c r="BD687" s="56">
        <f t="shared" si="508"/>
        <v>0.32541197553469164</v>
      </c>
      <c r="BE687" s="54"/>
      <c r="BG687" s="36">
        <f t="shared" si="511"/>
        <v>0.83811970189741336</v>
      </c>
      <c r="BH687" s="36">
        <f t="shared" si="512"/>
        <v>0.13671350893298498</v>
      </c>
      <c r="BI687" s="36">
        <f t="shared" si="513"/>
        <v>4.263590723246629E-2</v>
      </c>
      <c r="BJ687" s="36">
        <f t="shared" si="514"/>
        <v>0.8963102362320472</v>
      </c>
      <c r="BK687" s="36">
        <f t="shared" si="515"/>
        <v>0.87037526553957478</v>
      </c>
      <c r="BL687" s="36">
        <f t="shared" si="516"/>
        <v>0.13671406170443914</v>
      </c>
      <c r="BM687" s="36">
        <f t="shared" si="517"/>
        <v>3.999999999999998E-2</v>
      </c>
      <c r="BN687" s="36">
        <f t="shared" si="518"/>
        <v>1.9698368728839642E-2</v>
      </c>
      <c r="BO687" s="36">
        <f t="shared" si="519"/>
        <v>3.1141868512110739E-2</v>
      </c>
      <c r="BP687" s="36">
        <f t="shared" si="520"/>
        <v>3.9999859878111457E-2</v>
      </c>
      <c r="BQ687" s="36">
        <f t="shared" si="521"/>
        <v>1.9698198579295258E-2</v>
      </c>
      <c r="BR687" s="36">
        <f t="shared" si="522"/>
        <v>3.1141928888409519E-2</v>
      </c>
      <c r="BS687" s="36">
        <f t="shared" si="523"/>
        <v>0.9309799888588145</v>
      </c>
      <c r="BT687" s="36">
        <f t="shared" si="524"/>
        <v>0.97827267688607122</v>
      </c>
      <c r="BU687" s="36">
        <f t="shared" si="525"/>
        <v>0.3952308949910554</v>
      </c>
      <c r="BV687" s="36">
        <f t="shared" si="526"/>
        <v>0.75304669790152567</v>
      </c>
      <c r="BW687" s="36">
        <f t="shared" si="527"/>
        <v>0.81975155240621866</v>
      </c>
      <c r="BX687" s="36">
        <f t="shared" si="528"/>
        <v>0.84159269542279158</v>
      </c>
      <c r="BY687" s="36">
        <f t="shared" si="529"/>
        <v>0.39523081375856822</v>
      </c>
      <c r="BZ687" s="36">
        <f t="shared" si="530"/>
        <v>0.75304674658968807</v>
      </c>
      <c r="CA687" s="36">
        <f t="shared" si="531"/>
        <v>2.3698924908146092E-3</v>
      </c>
      <c r="CB687" s="36">
        <f t="shared" si="532"/>
        <v>3.2887552832055198E-3</v>
      </c>
      <c r="CC687" s="36">
        <f t="shared" si="533"/>
        <v>3.7139064310433298E-3</v>
      </c>
      <c r="CD687" s="36">
        <f t="shared" si="534"/>
        <v>7.2068825728571176E-4</v>
      </c>
      <c r="CE687" s="36">
        <f t="shared" si="535"/>
        <v>8.7513007284078809E-3</v>
      </c>
      <c r="CF687" s="36">
        <f t="shared" si="536"/>
        <v>2.5036051914757235E-2</v>
      </c>
      <c r="CG687" s="36">
        <f t="shared" si="537"/>
        <v>6.6131821256795271E-3</v>
      </c>
      <c r="CH687" s="36">
        <f t="shared" si="538"/>
        <v>1.4150804335649281E-3</v>
      </c>
      <c r="CI687" s="36">
        <f t="shared" si="539"/>
        <v>1.6392281369650021E-2</v>
      </c>
      <c r="CJ687" s="36">
        <f t="shared" si="540"/>
        <v>4.5092266656989392E-2</v>
      </c>
      <c r="CK687" s="36">
        <f t="shared" si="541"/>
        <v>9.2371013096366264E-3</v>
      </c>
      <c r="CL687" s="36">
        <f t="shared" si="542"/>
        <v>5.0299280720285527E-3</v>
      </c>
      <c r="CM687" s="36">
        <f t="shared" si="543"/>
        <v>0.56482311899511661</v>
      </c>
      <c r="CN687" s="36">
        <f t="shared" si="544"/>
        <v>0.99526657264323759</v>
      </c>
      <c r="CO687" s="36">
        <f t="shared" si="545"/>
        <v>0.96612253975578621</v>
      </c>
      <c r="CP687" s="36">
        <f t="shared" si="546"/>
        <v>0.84165136748616098</v>
      </c>
      <c r="CQ687" s="36">
        <f t="shared" si="547"/>
        <v>509.06811597918386</v>
      </c>
      <c r="CR687" s="36">
        <f t="shared" si="548"/>
        <v>0.60106155117150117</v>
      </c>
      <c r="CS687" s="36">
        <f t="shared" si="549"/>
        <v>0.38472268743765115</v>
      </c>
      <c r="CT687" s="36">
        <f t="shared" si="550"/>
        <v>46.677078388901862</v>
      </c>
      <c r="CU687" s="36"/>
      <c r="CV687" s="42" t="str">
        <f t="shared" si="551"/>
        <v>Santana do Jacaré</v>
      </c>
      <c r="CW687" s="43">
        <f t="shared" si="556"/>
        <v>0.13671350893298498</v>
      </c>
      <c r="CX687" s="43">
        <f t="shared" si="556"/>
        <v>4.263590723246629E-2</v>
      </c>
      <c r="CY687" s="43">
        <f t="shared" si="556"/>
        <v>3.1141868512110739E-2</v>
      </c>
      <c r="CZ687" s="43">
        <f t="shared" si="556"/>
        <v>0.75304669790152567</v>
      </c>
      <c r="DA687" s="43">
        <f t="shared" si="556"/>
        <v>0.84159269542279158</v>
      </c>
      <c r="DB687" s="43">
        <f t="shared" si="556"/>
        <v>1.6392281369650021E-2</v>
      </c>
      <c r="DC687" s="43">
        <f t="shared" si="556"/>
        <v>4.5092266656989392E-2</v>
      </c>
      <c r="DD687" s="43">
        <f t="shared" si="556"/>
        <v>9.2371013096366264E-3</v>
      </c>
      <c r="DE687" s="43">
        <f t="shared" si="556"/>
        <v>5.0299280720285527E-3</v>
      </c>
      <c r="DF687" s="43">
        <f t="shared" si="556"/>
        <v>509.06811597918386</v>
      </c>
      <c r="DG687" s="43">
        <f t="shared" si="556"/>
        <v>0.60106155117150117</v>
      </c>
      <c r="DH687" s="43">
        <f t="shared" si="556"/>
        <v>0.38472268743765115</v>
      </c>
      <c r="DI687" s="43">
        <f t="shared" si="556"/>
        <v>46.677078388901862</v>
      </c>
      <c r="DJ687" s="51">
        <f t="shared" si="510"/>
        <v>42.970143143238843</v>
      </c>
      <c r="DL687" s="40">
        <f t="shared" si="554"/>
        <v>684</v>
      </c>
      <c r="DM687" s="58">
        <f t="shared" si="552"/>
        <v>247.70050218760377</v>
      </c>
      <c r="DN687" s="57" t="str">
        <f t="shared" si="553"/>
        <v>Cantagalo</v>
      </c>
    </row>
    <row r="688" spans="1:118" x14ac:dyDescent="0.3">
      <c r="A688" s="12">
        <v>315890</v>
      </c>
      <c r="B688" s="12" t="s">
        <v>29</v>
      </c>
      <c r="C688" s="12" t="s">
        <v>28</v>
      </c>
      <c r="D688" s="27" t="s">
        <v>703</v>
      </c>
      <c r="E688" s="13">
        <v>9146</v>
      </c>
      <c r="F688" s="14">
        <v>32.25</v>
      </c>
      <c r="G688" s="14">
        <v>67.87</v>
      </c>
      <c r="H688" s="15">
        <v>2949.585</v>
      </c>
      <c r="I688" s="15">
        <v>6207.3902000000007</v>
      </c>
      <c r="J688" s="15">
        <v>103.9607</v>
      </c>
      <c r="K688" s="13">
        <v>8529</v>
      </c>
      <c r="L688" s="14">
        <v>9.42</v>
      </c>
      <c r="M688" s="14">
        <v>31.46</v>
      </c>
      <c r="N688" s="15">
        <v>803.43180000000007</v>
      </c>
      <c r="O688" s="15">
        <v>2683.2233999999999</v>
      </c>
      <c r="P688" s="15">
        <v>45.527799999999999</v>
      </c>
      <c r="Q688" s="13">
        <v>8545</v>
      </c>
      <c r="R688" s="14">
        <v>9.82</v>
      </c>
      <c r="S688" s="14">
        <v>25.93</v>
      </c>
      <c r="T688" s="15">
        <v>839.11900000000003</v>
      </c>
      <c r="U688" s="14">
        <v>2215.7184999999999</v>
      </c>
      <c r="V688" s="14">
        <v>86.585300000000004</v>
      </c>
      <c r="W688" s="14">
        <v>0.55000000000000004</v>
      </c>
      <c r="X688" s="14">
        <v>0.46</v>
      </c>
      <c r="Y688" s="14">
        <v>0.5</v>
      </c>
      <c r="Z688" s="14">
        <v>104.6707</v>
      </c>
      <c r="AA688" s="14">
        <v>84.086100000000002</v>
      </c>
      <c r="AB688" s="14">
        <v>101.1366</v>
      </c>
      <c r="AC688" s="14">
        <v>17813.916000000001</v>
      </c>
      <c r="AD688" s="14">
        <v>76460.478000000003</v>
      </c>
      <c r="AE688" s="14">
        <v>2063.7067000000002</v>
      </c>
      <c r="AF688" s="14">
        <v>8650.35</v>
      </c>
      <c r="AG688" s="14">
        <v>8632</v>
      </c>
      <c r="AH688" s="14">
        <v>8839</v>
      </c>
      <c r="AI688" s="14">
        <v>51.248800000000003</v>
      </c>
      <c r="AJ688" s="14">
        <v>46.387799999999999</v>
      </c>
      <c r="AK688" s="14">
        <v>0.33600000000000002</v>
      </c>
      <c r="AL688" s="14">
        <v>0.125</v>
      </c>
      <c r="AM688" s="14">
        <v>0.61</v>
      </c>
      <c r="AN688" s="14">
        <v>0.498</v>
      </c>
      <c r="AO688" s="14">
        <v>0.50900000000000001</v>
      </c>
      <c r="AP688" s="14">
        <v>0.32200000000000001</v>
      </c>
      <c r="AQ688" s="14">
        <v>0.70899999999999996</v>
      </c>
      <c r="AR688" s="14">
        <v>0.57699999999999996</v>
      </c>
      <c r="AS688" s="14">
        <v>0.621</v>
      </c>
      <c r="AT688" s="14">
        <v>0.47499999999999998</v>
      </c>
      <c r="AU688" s="14">
        <v>0.80900000000000005</v>
      </c>
      <c r="AV688" s="14">
        <v>0.622</v>
      </c>
      <c r="AW688" s="14">
        <v>25891</v>
      </c>
      <c r="AX688" s="14">
        <v>4902</v>
      </c>
      <c r="AY688" s="14">
        <v>17105</v>
      </c>
      <c r="AZ688" s="14">
        <v>26690</v>
      </c>
      <c r="BA688" s="56">
        <f t="shared" si="508"/>
        <v>0.34712018018984286</v>
      </c>
      <c r="BB688" s="56">
        <f t="shared" si="508"/>
        <v>6.5721027511127794E-2</v>
      </c>
      <c r="BC688" s="56">
        <f t="shared" si="508"/>
        <v>0.22932643320641391</v>
      </c>
      <c r="BD688" s="56">
        <f t="shared" si="508"/>
        <v>0.35783235909261546</v>
      </c>
      <c r="BE688" s="54"/>
      <c r="BG688" s="36">
        <f t="shared" si="511"/>
        <v>0.70811397706923829</v>
      </c>
      <c r="BH688" s="36">
        <f t="shared" si="512"/>
        <v>3.0649514707843921</v>
      </c>
      <c r="BI688" s="36">
        <f t="shared" si="513"/>
        <v>1.470052796188656</v>
      </c>
      <c r="BJ688" s="36">
        <f t="shared" si="514"/>
        <v>0.31809654624522099</v>
      </c>
      <c r="BK688" s="36">
        <f t="shared" si="515"/>
        <v>0.42160949703019773</v>
      </c>
      <c r="BL688" s="36">
        <f t="shared" si="516"/>
        <v>3.064935548979248</v>
      </c>
      <c r="BM688" s="36">
        <f t="shared" si="517"/>
        <v>6.9444444444444319E-3</v>
      </c>
      <c r="BN688" s="36">
        <f t="shared" si="518"/>
        <v>3.7242228377962427E-2</v>
      </c>
      <c r="BO688" s="36">
        <f t="shared" si="519"/>
        <v>3.8446751249519579E-4</v>
      </c>
      <c r="BP688" s="36">
        <f t="shared" si="520"/>
        <v>6.9444201177276867E-3</v>
      </c>
      <c r="BQ688" s="36">
        <f t="shared" si="521"/>
        <v>3.7242091903679019E-2</v>
      </c>
      <c r="BR688" s="36">
        <f t="shared" si="522"/>
        <v>3.8445558641098343E-4</v>
      </c>
      <c r="BS688" s="36">
        <f t="shared" si="523"/>
        <v>0.89326344222361687</v>
      </c>
      <c r="BT688" s="36">
        <f t="shared" si="524"/>
        <v>0.96971289256681226</v>
      </c>
      <c r="BU688" s="36">
        <f t="shared" si="525"/>
        <v>0.49777235274842446</v>
      </c>
      <c r="BV688" s="36">
        <f t="shared" si="526"/>
        <v>0.80903615319025424</v>
      </c>
      <c r="BW688" s="36">
        <f t="shared" si="527"/>
        <v>0.66203000063450745</v>
      </c>
      <c r="BX688" s="36">
        <f t="shared" si="528"/>
        <v>0.71946565375724503</v>
      </c>
      <c r="BY688" s="36">
        <f t="shared" si="529"/>
        <v>0.49777228683816616</v>
      </c>
      <c r="BZ688" s="36">
        <f t="shared" si="530"/>
        <v>0.80903600865537384</v>
      </c>
      <c r="CA688" s="36">
        <f t="shared" si="531"/>
        <v>0.10141576389946054</v>
      </c>
      <c r="CB688" s="36">
        <f t="shared" si="532"/>
        <v>0.30467234490821044</v>
      </c>
      <c r="CC688" s="36">
        <f t="shared" si="533"/>
        <v>2.4063658197834566E-2</v>
      </c>
      <c r="CD688" s="36">
        <f t="shared" si="534"/>
        <v>2.703707040223411E-2</v>
      </c>
      <c r="CE688" s="36">
        <f t="shared" si="535"/>
        <v>3.2052549427679475E-2</v>
      </c>
      <c r="CF688" s="36">
        <f t="shared" si="536"/>
        <v>0.10283252327796469</v>
      </c>
      <c r="CG688" s="36">
        <f t="shared" si="537"/>
        <v>9.8229004034751759E-3</v>
      </c>
      <c r="CH688" s="36">
        <f t="shared" si="538"/>
        <v>9.1415178703039678E-3</v>
      </c>
      <c r="CI688" s="36">
        <f t="shared" si="539"/>
        <v>2.6592730363772427E-2</v>
      </c>
      <c r="CJ688" s="36">
        <f t="shared" si="540"/>
        <v>8.1019106546668662E-2</v>
      </c>
      <c r="CK688" s="36">
        <f t="shared" si="541"/>
        <v>5.5310024140043561E-3</v>
      </c>
      <c r="CL688" s="36">
        <f t="shared" si="542"/>
        <v>1.3860469795281915E-2</v>
      </c>
      <c r="CM688" s="36">
        <f t="shared" si="543"/>
        <v>1.4516146187350048E-2</v>
      </c>
      <c r="CN688" s="36">
        <f t="shared" si="544"/>
        <v>0.99714181575047334</v>
      </c>
      <c r="CO688" s="36">
        <f t="shared" si="545"/>
        <v>0.97205668277479651</v>
      </c>
      <c r="CP688" s="36">
        <f t="shared" si="546"/>
        <v>0.75352938744108222</v>
      </c>
      <c r="CQ688" s="36">
        <f t="shared" si="547"/>
        <v>5204.1400237496537</v>
      </c>
      <c r="CR688" s="36">
        <f t="shared" si="548"/>
        <v>0.82201241901808042</v>
      </c>
      <c r="CS688" s="36">
        <f t="shared" si="549"/>
        <v>6.6480864338285669E-3</v>
      </c>
      <c r="CT688" s="36">
        <f t="shared" si="550"/>
        <v>57.948040180998717</v>
      </c>
      <c r="CU688" s="36"/>
      <c r="CV688" s="42" t="str">
        <f t="shared" si="551"/>
        <v>Santana do Manhuaçu</v>
      </c>
      <c r="CW688" s="43">
        <f t="shared" si="556"/>
        <v>3.0649514707843921</v>
      </c>
      <c r="CX688" s="43">
        <f t="shared" si="556"/>
        <v>1.470052796188656</v>
      </c>
      <c r="CY688" s="43">
        <f t="shared" si="556"/>
        <v>3.8446751249519579E-4</v>
      </c>
      <c r="CZ688" s="43">
        <f t="shared" si="556"/>
        <v>0.80903615319025424</v>
      </c>
      <c r="DA688" s="43">
        <f t="shared" si="556"/>
        <v>0.71946565375724503</v>
      </c>
      <c r="DB688" s="43">
        <f t="shared" si="556"/>
        <v>2.6592730363772427E-2</v>
      </c>
      <c r="DC688" s="43">
        <f t="shared" si="556"/>
        <v>8.1019106546668662E-2</v>
      </c>
      <c r="DD688" s="43">
        <f t="shared" si="556"/>
        <v>5.5310024140043561E-3</v>
      </c>
      <c r="DE688" s="43">
        <f t="shared" si="556"/>
        <v>1.3860469795281915E-2</v>
      </c>
      <c r="DF688" s="43">
        <f t="shared" si="556"/>
        <v>5204.1400237496537</v>
      </c>
      <c r="DG688" s="43">
        <f t="shared" si="556"/>
        <v>0.82201241901808042</v>
      </c>
      <c r="DH688" s="43">
        <f t="shared" si="556"/>
        <v>6.6480864338285669E-3</v>
      </c>
      <c r="DI688" s="43">
        <f t="shared" si="556"/>
        <v>57.948040180998717</v>
      </c>
      <c r="DJ688" s="51">
        <f t="shared" si="510"/>
        <v>405.31597063743516</v>
      </c>
      <c r="DL688" s="40">
        <f t="shared" si="554"/>
        <v>685</v>
      </c>
      <c r="DM688" s="58">
        <f t="shared" si="552"/>
        <v>247.95751957541336</v>
      </c>
      <c r="DN688" s="57" t="str">
        <f t="shared" si="553"/>
        <v>Sericita</v>
      </c>
    </row>
    <row r="689" spans="1:118" x14ac:dyDescent="0.3">
      <c r="A689" s="12">
        <v>315895</v>
      </c>
      <c r="B689" s="12" t="s">
        <v>29</v>
      </c>
      <c r="C689" s="12" t="s">
        <v>28</v>
      </c>
      <c r="D689" s="27" t="s">
        <v>704</v>
      </c>
      <c r="E689" s="13">
        <v>13136</v>
      </c>
      <c r="F689" s="14">
        <v>24.79</v>
      </c>
      <c r="G689" s="14">
        <v>59.57</v>
      </c>
      <c r="H689" s="15">
        <v>3256.4143999999997</v>
      </c>
      <c r="I689" s="15">
        <v>7825.1152000000002</v>
      </c>
      <c r="J689" s="15">
        <v>79.912700000000001</v>
      </c>
      <c r="K689" s="13">
        <v>18155</v>
      </c>
      <c r="L689" s="14">
        <v>15.27</v>
      </c>
      <c r="M689" s="14">
        <v>34.79</v>
      </c>
      <c r="N689" s="15">
        <v>2772.2685000000001</v>
      </c>
      <c r="O689" s="15">
        <v>6316.1244999999999</v>
      </c>
      <c r="P689" s="15">
        <v>73.801500000000004</v>
      </c>
      <c r="Q689" s="13">
        <v>27235</v>
      </c>
      <c r="R689" s="14">
        <v>3.18</v>
      </c>
      <c r="S689" s="14">
        <v>10.46</v>
      </c>
      <c r="T689" s="15">
        <v>866.07300000000009</v>
      </c>
      <c r="U689" s="14">
        <v>2848.7810000000004</v>
      </c>
      <c r="V689" s="14">
        <v>28.038799999999998</v>
      </c>
      <c r="W689" s="14">
        <v>0.51</v>
      </c>
      <c r="X689" s="14">
        <v>0.5</v>
      </c>
      <c r="Y689" s="14">
        <v>0.42</v>
      </c>
      <c r="Z689" s="14">
        <v>97.058300000000003</v>
      </c>
      <c r="AA689" s="14">
        <v>91.397900000000007</v>
      </c>
      <c r="AB689" s="14">
        <v>84.954700000000003</v>
      </c>
      <c r="AC689" s="14">
        <v>65711.89</v>
      </c>
      <c r="AD689" s="14">
        <v>451021.82199999999</v>
      </c>
      <c r="AE689" s="14">
        <v>3666.1397999999999</v>
      </c>
      <c r="AF689" s="14">
        <v>14575.89</v>
      </c>
      <c r="AG689" s="14">
        <v>17924</v>
      </c>
      <c r="AH689" s="14">
        <v>30943</v>
      </c>
      <c r="AI689" s="14">
        <v>91.042599999999993</v>
      </c>
      <c r="AJ689" s="14">
        <v>78.163600000000002</v>
      </c>
      <c r="AK689" s="14">
        <v>0.377</v>
      </c>
      <c r="AL689" s="14">
        <v>0.154</v>
      </c>
      <c r="AM689" s="14">
        <v>0.67800000000000005</v>
      </c>
      <c r="AN689" s="14">
        <v>0.51300000000000001</v>
      </c>
      <c r="AO689" s="14">
        <v>0.56000000000000005</v>
      </c>
      <c r="AP689" s="14">
        <v>0.39400000000000002</v>
      </c>
      <c r="AQ689" s="14">
        <v>0.77100000000000002</v>
      </c>
      <c r="AR689" s="14">
        <v>0.57699999999999996</v>
      </c>
      <c r="AS689" s="14">
        <v>0.68500000000000005</v>
      </c>
      <c r="AT689" s="14">
        <v>0.55200000000000005</v>
      </c>
      <c r="AU689" s="14">
        <v>0.878</v>
      </c>
      <c r="AV689" s="14">
        <v>0.66300000000000003</v>
      </c>
      <c r="AW689" s="14">
        <v>3070</v>
      </c>
      <c r="AX689" s="14">
        <v>142650</v>
      </c>
      <c r="AY689" s="14">
        <v>160221</v>
      </c>
      <c r="AZ689" s="14">
        <v>94637</v>
      </c>
      <c r="BA689" s="56">
        <f t="shared" si="508"/>
        <v>7.6639256274683085E-3</v>
      </c>
      <c r="BB689" s="56">
        <f t="shared" si="508"/>
        <v>0.35611042044246066</v>
      </c>
      <c r="BC689" s="56">
        <f t="shared" si="508"/>
        <v>0.3999745367943322</v>
      </c>
      <c r="BD689" s="56">
        <f t="shared" si="508"/>
        <v>0.23625111713573885</v>
      </c>
      <c r="BE689" s="54"/>
      <c r="BG689" s="36">
        <f t="shared" si="511"/>
        <v>0.24483313440260795</v>
      </c>
      <c r="BH689" s="36">
        <f t="shared" si="512"/>
        <v>1.1934185438881422E-2</v>
      </c>
      <c r="BI689" s="36">
        <f t="shared" si="513"/>
        <v>1.1558084543791992E-2</v>
      </c>
      <c r="BJ689" s="36">
        <f t="shared" si="514"/>
        <v>0.30249494179306813</v>
      </c>
      <c r="BK689" s="36">
        <f t="shared" si="515"/>
        <v>0.30153146410283166</v>
      </c>
      <c r="BL689" s="36">
        <f t="shared" si="516"/>
        <v>1.193467539993112E-2</v>
      </c>
      <c r="BM689" s="36">
        <f t="shared" si="517"/>
        <v>2.2499999999999975E-2</v>
      </c>
      <c r="BN689" s="36">
        <f t="shared" si="518"/>
        <v>1.5081563558017836E-2</v>
      </c>
      <c r="BO689" s="36">
        <f t="shared" si="519"/>
        <v>3.1141868512110739E-2</v>
      </c>
      <c r="BP689" s="36">
        <f t="shared" si="520"/>
        <v>2.2499921181437711E-2</v>
      </c>
      <c r="BQ689" s="36">
        <f t="shared" si="521"/>
        <v>1.5081551151255996E-2</v>
      </c>
      <c r="BR689" s="36">
        <f t="shared" si="522"/>
        <v>3.1141928888409519E-2</v>
      </c>
      <c r="BS689" s="36">
        <f t="shared" si="523"/>
        <v>0.63613641555864031</v>
      </c>
      <c r="BT689" s="36">
        <f t="shared" si="524"/>
        <v>0.82807276308779465</v>
      </c>
      <c r="BU689" s="36">
        <f t="shared" si="525"/>
        <v>0.22741336478267909</v>
      </c>
      <c r="BV689" s="36">
        <f t="shared" si="526"/>
        <v>0.68989117658317667</v>
      </c>
      <c r="BW689" s="36">
        <f t="shared" si="527"/>
        <v>0.37583818767563604</v>
      </c>
      <c r="BX689" s="36">
        <f t="shared" si="528"/>
        <v>0.21961840985569783</v>
      </c>
      <c r="BY689" s="36">
        <f t="shared" si="529"/>
        <v>0.22741339657943765</v>
      </c>
      <c r="BZ689" s="36">
        <f t="shared" si="530"/>
        <v>0.68989135660239009</v>
      </c>
      <c r="CA689" s="36">
        <f t="shared" si="531"/>
        <v>5.5363321799307932E-2</v>
      </c>
      <c r="CB689" s="36">
        <f t="shared" si="532"/>
        <v>0.20072969257846124</v>
      </c>
      <c r="CC689" s="36">
        <f t="shared" si="533"/>
        <v>3.7139064310433298E-3</v>
      </c>
      <c r="CD689" s="36">
        <f t="shared" si="534"/>
        <v>1.9393833611098598E-2</v>
      </c>
      <c r="CE689" s="36">
        <f t="shared" si="535"/>
        <v>9.3652445369406707E-3</v>
      </c>
      <c r="CF689" s="36">
        <f t="shared" si="536"/>
        <v>2.8485463511901562E-2</v>
      </c>
      <c r="CG689" s="36">
        <f t="shared" si="537"/>
        <v>4.1332388285497272E-4</v>
      </c>
      <c r="CH689" s="36">
        <f t="shared" si="538"/>
        <v>9.1415178703039678E-3</v>
      </c>
      <c r="CI689" s="36">
        <f t="shared" si="539"/>
        <v>5.9012212930740042E-3</v>
      </c>
      <c r="CJ689" s="36">
        <f t="shared" si="540"/>
        <v>2.8451154013644939E-2</v>
      </c>
      <c r="CK689" s="36">
        <f t="shared" si="541"/>
        <v>2.09458079583596E-5</v>
      </c>
      <c r="CL689" s="36">
        <f t="shared" si="542"/>
        <v>3.5491172476233429E-3</v>
      </c>
      <c r="CM689" s="36">
        <f t="shared" si="543"/>
        <v>0.75193148088386574</v>
      </c>
      <c r="CN689" s="36">
        <f t="shared" si="544"/>
        <v>0.91849823530332519</v>
      </c>
      <c r="CO689" s="36">
        <f t="shared" si="545"/>
        <v>0.7537738136401243</v>
      </c>
      <c r="CP689" s="36">
        <f t="shared" si="546"/>
        <v>0.28320664886627911</v>
      </c>
      <c r="CQ689" s="36">
        <f t="shared" si="547"/>
        <v>0.37800649745588955</v>
      </c>
      <c r="CR689" s="36">
        <f t="shared" si="548"/>
        <v>0.24421008573938038</v>
      </c>
      <c r="CS689" s="36">
        <f t="shared" si="549"/>
        <v>0.36230607840275153</v>
      </c>
      <c r="CT689" s="36">
        <f t="shared" si="550"/>
        <v>21.959777664335409</v>
      </c>
      <c r="CU689" s="36"/>
      <c r="CV689" s="42" t="str">
        <f t="shared" si="551"/>
        <v>Santana do Paraíso</v>
      </c>
      <c r="CW689" s="43">
        <f t="shared" si="556"/>
        <v>1.1934185438881422E-2</v>
      </c>
      <c r="CX689" s="43">
        <f t="shared" si="556"/>
        <v>1.1558084543791992E-2</v>
      </c>
      <c r="CY689" s="43">
        <f t="shared" si="556"/>
        <v>3.1141868512110739E-2</v>
      </c>
      <c r="CZ689" s="43">
        <f t="shared" si="556"/>
        <v>0.68989117658317667</v>
      </c>
      <c r="DA689" s="43">
        <f t="shared" si="556"/>
        <v>0.21961840985569783</v>
      </c>
      <c r="DB689" s="43">
        <f t="shared" si="556"/>
        <v>5.9012212930740042E-3</v>
      </c>
      <c r="DC689" s="43">
        <f t="shared" si="556"/>
        <v>2.8451154013644939E-2</v>
      </c>
      <c r="DD689" s="43">
        <f t="shared" si="556"/>
        <v>2.09458079583596E-5</v>
      </c>
      <c r="DE689" s="43">
        <f t="shared" si="556"/>
        <v>3.5491172476233429E-3</v>
      </c>
      <c r="DF689" s="43">
        <f t="shared" si="556"/>
        <v>0.37800649745588955</v>
      </c>
      <c r="DG689" s="43">
        <f t="shared" si="556"/>
        <v>0.24421008573938038</v>
      </c>
      <c r="DH689" s="43">
        <f t="shared" si="556"/>
        <v>0.36230607840275153</v>
      </c>
      <c r="DI689" s="43">
        <f t="shared" si="556"/>
        <v>21.959777664335409</v>
      </c>
      <c r="DJ689" s="51">
        <f t="shared" si="510"/>
        <v>1.8420281914791838</v>
      </c>
      <c r="DL689" s="40">
        <f t="shared" si="554"/>
        <v>686</v>
      </c>
      <c r="DM689" s="58">
        <f t="shared" si="552"/>
        <v>248.31675777444627</v>
      </c>
      <c r="DN689" s="57" t="str">
        <f t="shared" si="553"/>
        <v>Juruaia</v>
      </c>
    </row>
    <row r="690" spans="1:118" x14ac:dyDescent="0.3">
      <c r="A690" s="12">
        <v>315900</v>
      </c>
      <c r="B690" s="12" t="s">
        <v>29</v>
      </c>
      <c r="C690" s="12" t="s">
        <v>28</v>
      </c>
      <c r="D690" s="27" t="s">
        <v>705</v>
      </c>
      <c r="E690" s="13">
        <v>3386</v>
      </c>
      <c r="F690" s="14">
        <v>33.26</v>
      </c>
      <c r="G690" s="14">
        <v>68.81</v>
      </c>
      <c r="H690" s="15">
        <v>1126.1836000000001</v>
      </c>
      <c r="I690" s="15">
        <v>2329.9066000000003</v>
      </c>
      <c r="J690" s="15">
        <v>107.2165</v>
      </c>
      <c r="K690" s="13">
        <v>3607</v>
      </c>
      <c r="L690" s="14">
        <v>17.829999999999998</v>
      </c>
      <c r="M690" s="14">
        <v>35.18</v>
      </c>
      <c r="N690" s="15">
        <v>643.1280999999999</v>
      </c>
      <c r="O690" s="15">
        <v>1268.9426000000001</v>
      </c>
      <c r="P690" s="15">
        <v>86.174199999999999</v>
      </c>
      <c r="Q690" s="13">
        <v>3960</v>
      </c>
      <c r="R690" s="14">
        <v>5.57</v>
      </c>
      <c r="S690" s="14">
        <v>19.28</v>
      </c>
      <c r="T690" s="15">
        <v>220.572</v>
      </c>
      <c r="U690" s="14">
        <v>763.48799999999994</v>
      </c>
      <c r="V690" s="14">
        <v>49.112000000000002</v>
      </c>
      <c r="W690" s="14">
        <v>0.54</v>
      </c>
      <c r="X690" s="14">
        <v>0.55000000000000004</v>
      </c>
      <c r="Y690" s="14">
        <v>0.5</v>
      </c>
      <c r="Z690" s="14">
        <v>102.7676</v>
      </c>
      <c r="AA690" s="14">
        <v>100.5377</v>
      </c>
      <c r="AB690" s="14">
        <v>101.1366</v>
      </c>
      <c r="AC690" s="14">
        <v>7972.6149999999998</v>
      </c>
      <c r="AD690" s="14">
        <v>46746.173999999999</v>
      </c>
      <c r="AE690" s="14">
        <v>2140.8741</v>
      </c>
      <c r="AF690" s="14">
        <v>11038.06</v>
      </c>
      <c r="AG690" s="14">
        <v>3724</v>
      </c>
      <c r="AH690" s="14">
        <v>4235</v>
      </c>
      <c r="AI690" s="14">
        <v>53.165100000000002</v>
      </c>
      <c r="AJ690" s="14">
        <v>59.191899999999997</v>
      </c>
      <c r="AK690" s="14">
        <v>0.29399999999999998</v>
      </c>
      <c r="AL690" s="14">
        <v>7.8E-2</v>
      </c>
      <c r="AM690" s="14">
        <v>0.65700000000000003</v>
      </c>
      <c r="AN690" s="14">
        <v>0.495</v>
      </c>
      <c r="AO690" s="14">
        <v>0.496</v>
      </c>
      <c r="AP690" s="14">
        <v>0.28100000000000003</v>
      </c>
      <c r="AQ690" s="14">
        <v>0.73699999999999999</v>
      </c>
      <c r="AR690" s="14">
        <v>0.58899999999999997</v>
      </c>
      <c r="AS690" s="14">
        <v>0.66500000000000004</v>
      </c>
      <c r="AT690" s="14">
        <v>0.55100000000000005</v>
      </c>
      <c r="AU690" s="14">
        <v>0.83399999999999996</v>
      </c>
      <c r="AV690" s="14">
        <v>0.64100000000000001</v>
      </c>
      <c r="AW690" s="14">
        <v>1618</v>
      </c>
      <c r="AX690" s="14">
        <v>4095</v>
      </c>
      <c r="AY690" s="14">
        <v>23281</v>
      </c>
      <c r="AZ690" s="14">
        <v>16046</v>
      </c>
      <c r="BA690" s="56">
        <f t="shared" si="508"/>
        <v>3.5923623445825933E-2</v>
      </c>
      <c r="BB690" s="56">
        <f t="shared" si="508"/>
        <v>9.0919182948490232E-2</v>
      </c>
      <c r="BC690" s="56">
        <f t="shared" si="508"/>
        <v>0.51689609236234457</v>
      </c>
      <c r="BD690" s="56">
        <f t="shared" si="508"/>
        <v>0.35626110124333926</v>
      </c>
      <c r="BE690" s="54"/>
      <c r="BG690" s="36">
        <f t="shared" si="511"/>
        <v>0.85848422941965041</v>
      </c>
      <c r="BH690" s="36">
        <f t="shared" si="512"/>
        <v>0.31385103060832203</v>
      </c>
      <c r="BI690" s="36">
        <f t="shared" si="513"/>
        <v>0.41609104357651233</v>
      </c>
      <c r="BJ690" s="36">
        <f t="shared" si="514"/>
        <v>0.78391997529951862</v>
      </c>
      <c r="BK690" s="36">
        <f t="shared" si="515"/>
        <v>0.77292496932580246</v>
      </c>
      <c r="BL690" s="36">
        <f t="shared" si="516"/>
        <v>0.31384712213941174</v>
      </c>
      <c r="BM690" s="36">
        <f t="shared" si="517"/>
        <v>9.9999999999999742E-3</v>
      </c>
      <c r="BN690" s="36">
        <f t="shared" si="518"/>
        <v>1.2311480455524698E-3</v>
      </c>
      <c r="BO690" s="36">
        <f t="shared" si="519"/>
        <v>3.8446751249519579E-4</v>
      </c>
      <c r="BP690" s="36">
        <f t="shared" si="520"/>
        <v>9.9999649695278643E-3</v>
      </c>
      <c r="BQ690" s="36">
        <f t="shared" si="521"/>
        <v>1.2311374112059556E-3</v>
      </c>
      <c r="BR690" s="36">
        <f t="shared" si="522"/>
        <v>3.8445558641098343E-4</v>
      </c>
      <c r="BS690" s="36">
        <f t="shared" si="523"/>
        <v>0.95148557107036724</v>
      </c>
      <c r="BT690" s="36">
        <f t="shared" si="524"/>
        <v>0.98142783244174947</v>
      </c>
      <c r="BU690" s="36">
        <f t="shared" si="525"/>
        <v>0.48235640177301087</v>
      </c>
      <c r="BV690" s="36">
        <f t="shared" si="526"/>
        <v>0.75988539570744429</v>
      </c>
      <c r="BW690" s="36">
        <f t="shared" si="527"/>
        <v>0.84567562674928876</v>
      </c>
      <c r="BX690" s="36">
        <f t="shared" si="528"/>
        <v>0.85983876400116466</v>
      </c>
      <c r="BY690" s="36">
        <f t="shared" si="529"/>
        <v>0.48235654910794407</v>
      </c>
      <c r="BZ690" s="36">
        <f t="shared" si="530"/>
        <v>0.75988550853561565</v>
      </c>
      <c r="CA690" s="36">
        <f t="shared" si="531"/>
        <v>0.16293422314018988</v>
      </c>
      <c r="CB690" s="36">
        <f t="shared" si="532"/>
        <v>0.51901953983119442</v>
      </c>
      <c r="CC690" s="36">
        <f t="shared" si="533"/>
        <v>8.1049869169205115E-3</v>
      </c>
      <c r="CD690" s="36">
        <f t="shared" si="534"/>
        <v>2.8717737939732445E-2</v>
      </c>
      <c r="CE690" s="36">
        <f t="shared" si="535"/>
        <v>3.999999999999998E-2</v>
      </c>
      <c r="CF690" s="36">
        <f t="shared" si="536"/>
        <v>0.16578984849294087</v>
      </c>
      <c r="CG690" s="36">
        <f t="shared" si="537"/>
        <v>4.0363660435055737E-3</v>
      </c>
      <c r="CH690" s="36">
        <f t="shared" si="538"/>
        <v>5.8986252100510037E-3</v>
      </c>
      <c r="CI690" s="36">
        <f t="shared" si="539"/>
        <v>1.0768956924172299E-2</v>
      </c>
      <c r="CJ690" s="36">
        <f t="shared" si="540"/>
        <v>2.8961478443896068E-2</v>
      </c>
      <c r="CK690" s="36">
        <f t="shared" si="541"/>
        <v>2.0945807958359804E-3</v>
      </c>
      <c r="CL690" s="36">
        <f t="shared" si="542"/>
        <v>8.2410341532115922E-3</v>
      </c>
      <c r="CM690" s="36">
        <f t="shared" si="543"/>
        <v>0.86485894799222451</v>
      </c>
      <c r="CN690" s="36">
        <f t="shared" si="544"/>
        <v>0.99761206787336898</v>
      </c>
      <c r="CO690" s="36">
        <f t="shared" si="545"/>
        <v>0.96206465155501641</v>
      </c>
      <c r="CP690" s="36">
        <f t="shared" si="546"/>
        <v>0.84764841096314569</v>
      </c>
      <c r="CQ690" s="36">
        <f t="shared" si="547"/>
        <v>43.155217439376038</v>
      </c>
      <c r="CR690" s="36">
        <f t="shared" si="548"/>
        <v>0.75839229874051395</v>
      </c>
      <c r="CS690" s="36">
        <f t="shared" si="549"/>
        <v>1.145318470616129</v>
      </c>
      <c r="CT690" s="36">
        <f t="shared" si="550"/>
        <v>57.373713034555912</v>
      </c>
      <c r="CU690" s="36"/>
      <c r="CV690" s="42" t="str">
        <f t="shared" si="551"/>
        <v>Santana do Riacho</v>
      </c>
      <c r="CW690" s="43">
        <f t="shared" si="556"/>
        <v>0.31385103060832203</v>
      </c>
      <c r="CX690" s="43">
        <f t="shared" si="556"/>
        <v>0.41609104357651233</v>
      </c>
      <c r="CY690" s="43">
        <f t="shared" si="556"/>
        <v>3.8446751249519579E-4</v>
      </c>
      <c r="CZ690" s="43">
        <f t="shared" si="556"/>
        <v>0.75988539570744429</v>
      </c>
      <c r="DA690" s="43">
        <f t="shared" si="556"/>
        <v>0.85983876400116466</v>
      </c>
      <c r="DB690" s="43">
        <f t="shared" si="556"/>
        <v>1.0768956924172299E-2</v>
      </c>
      <c r="DC690" s="43">
        <f t="shared" si="556"/>
        <v>2.8961478443896068E-2</v>
      </c>
      <c r="DD690" s="43">
        <f t="shared" si="556"/>
        <v>2.0945807958359804E-3</v>
      </c>
      <c r="DE690" s="43">
        <f t="shared" si="556"/>
        <v>8.2410341532115922E-3</v>
      </c>
      <c r="DF690" s="43">
        <f t="shared" si="556"/>
        <v>43.155217439376038</v>
      </c>
      <c r="DG690" s="43">
        <f t="shared" si="556"/>
        <v>0.75839229874051395</v>
      </c>
      <c r="DH690" s="43">
        <f t="shared" si="556"/>
        <v>1.145318470616129</v>
      </c>
      <c r="DI690" s="43">
        <f t="shared" si="556"/>
        <v>57.373713034555912</v>
      </c>
      <c r="DJ690" s="51">
        <f t="shared" si="510"/>
        <v>8.0640583073085885</v>
      </c>
      <c r="DL690" s="40">
        <f t="shared" si="554"/>
        <v>687</v>
      </c>
      <c r="DM690" s="58">
        <f t="shared" si="552"/>
        <v>251.4977391627742</v>
      </c>
      <c r="DN690" s="57" t="str">
        <f t="shared" si="553"/>
        <v>Delfim Moreira</v>
      </c>
    </row>
    <row r="691" spans="1:118" x14ac:dyDescent="0.3">
      <c r="A691" s="12">
        <v>315910</v>
      </c>
      <c r="B691" s="12" t="s">
        <v>29</v>
      </c>
      <c r="C691" s="12" t="s">
        <v>28</v>
      </c>
      <c r="D691" s="27" t="s">
        <v>699</v>
      </c>
      <c r="E691" s="13">
        <v>4119</v>
      </c>
      <c r="F691" s="14">
        <v>34.130000000000003</v>
      </c>
      <c r="G691" s="14">
        <v>73.52</v>
      </c>
      <c r="H691" s="15">
        <v>1405.8147000000001</v>
      </c>
      <c r="I691" s="15">
        <v>3028.2887999999998</v>
      </c>
      <c r="J691" s="15">
        <v>110.021</v>
      </c>
      <c r="K691" s="13">
        <v>3898</v>
      </c>
      <c r="L691" s="14">
        <v>23.37</v>
      </c>
      <c r="M691" s="14">
        <v>54.29</v>
      </c>
      <c r="N691" s="15">
        <v>910.96260000000007</v>
      </c>
      <c r="O691" s="15">
        <v>2116.2241999999997</v>
      </c>
      <c r="P691" s="15">
        <v>112.9496</v>
      </c>
      <c r="Q691" s="13">
        <v>3812</v>
      </c>
      <c r="R691" s="14">
        <v>5.66</v>
      </c>
      <c r="S691" s="14">
        <v>20.12</v>
      </c>
      <c r="T691" s="15">
        <v>215.75920000000002</v>
      </c>
      <c r="U691" s="14">
        <v>766.97440000000006</v>
      </c>
      <c r="V691" s="14">
        <v>49.9056</v>
      </c>
      <c r="W691" s="14">
        <v>0.47</v>
      </c>
      <c r="X691" s="14">
        <v>0.47</v>
      </c>
      <c r="Y691" s="14">
        <v>0.4</v>
      </c>
      <c r="Z691" s="14">
        <v>89.445899999999995</v>
      </c>
      <c r="AA691" s="14">
        <v>85.914000000000001</v>
      </c>
      <c r="AB691" s="14">
        <v>80.909300000000002</v>
      </c>
      <c r="AC691" s="14">
        <v>8308.5470000000005</v>
      </c>
      <c r="AD691" s="14">
        <v>30729.472000000002</v>
      </c>
      <c r="AE691" s="14">
        <v>2101.8332999999998</v>
      </c>
      <c r="AF691" s="14">
        <v>7875.31</v>
      </c>
      <c r="AG691" s="14">
        <v>3953</v>
      </c>
      <c r="AH691" s="14">
        <v>3902</v>
      </c>
      <c r="AI691" s="14">
        <v>52.195599999999999</v>
      </c>
      <c r="AJ691" s="14">
        <v>42.2316</v>
      </c>
      <c r="AK691" s="14">
        <v>0.29399999999999998</v>
      </c>
      <c r="AL691" s="14">
        <v>8.5999999999999993E-2</v>
      </c>
      <c r="AM691" s="14">
        <v>0.65200000000000002</v>
      </c>
      <c r="AN691" s="14">
        <v>0.45100000000000001</v>
      </c>
      <c r="AO691" s="14">
        <v>0.47399999999999998</v>
      </c>
      <c r="AP691" s="14">
        <v>0.30399999999999999</v>
      </c>
      <c r="AQ691" s="14">
        <v>0.71</v>
      </c>
      <c r="AR691" s="14">
        <v>0.49199999999999999</v>
      </c>
      <c r="AS691" s="14">
        <v>0.64700000000000002</v>
      </c>
      <c r="AT691" s="14">
        <v>0.55700000000000005</v>
      </c>
      <c r="AU691" s="14">
        <v>0.80100000000000005</v>
      </c>
      <c r="AV691" s="14">
        <v>0.60799999999999998</v>
      </c>
      <c r="AW691" s="14">
        <v>3659</v>
      </c>
      <c r="AX691" s="14">
        <v>2440</v>
      </c>
      <c r="AY691" s="14">
        <v>8991</v>
      </c>
      <c r="AZ691" s="14">
        <v>14913</v>
      </c>
      <c r="BA691" s="56">
        <f t="shared" si="508"/>
        <v>0.12195447121954471</v>
      </c>
      <c r="BB691" s="56">
        <f t="shared" si="508"/>
        <v>8.1325200813252008E-2</v>
      </c>
      <c r="BC691" s="56">
        <f t="shared" si="508"/>
        <v>0.29967003299670031</v>
      </c>
      <c r="BD691" s="56">
        <f t="shared" si="508"/>
        <v>0.49705029497050296</v>
      </c>
      <c r="BE691" s="54"/>
      <c r="BG691" s="36">
        <f t="shared" si="511"/>
        <v>0.86357908013317752</v>
      </c>
      <c r="BH691" s="36">
        <f t="shared" si="512"/>
        <v>0.34273317170005274</v>
      </c>
      <c r="BI691" s="36">
        <f t="shared" si="513"/>
        <v>0.51369264639075585</v>
      </c>
      <c r="BJ691" s="36">
        <f t="shared" si="514"/>
        <v>0.7883544175478191</v>
      </c>
      <c r="BK691" s="36">
        <f t="shared" si="515"/>
        <v>0.77195503434662283</v>
      </c>
      <c r="BL691" s="36">
        <f t="shared" si="516"/>
        <v>0.34273083778246766</v>
      </c>
      <c r="BM691" s="36">
        <f t="shared" si="517"/>
        <v>4.6944444444444448E-2</v>
      </c>
      <c r="BN691" s="36">
        <f t="shared" si="518"/>
        <v>3.077870113881194E-2</v>
      </c>
      <c r="BO691" s="36">
        <f t="shared" si="519"/>
        <v>4.6520569011918499E-2</v>
      </c>
      <c r="BP691" s="36">
        <f t="shared" si="520"/>
        <v>4.694427999583918E-2</v>
      </c>
      <c r="BQ691" s="36">
        <f t="shared" si="521"/>
        <v>3.0778772034649366E-2</v>
      </c>
      <c r="BR691" s="36">
        <f t="shared" si="522"/>
        <v>4.652038042944056E-2</v>
      </c>
      <c r="BS691" s="36">
        <f t="shared" si="523"/>
        <v>0.9494678642059432</v>
      </c>
      <c r="BT691" s="36">
        <f t="shared" si="524"/>
        <v>0.98777163340521867</v>
      </c>
      <c r="BU691" s="36">
        <f t="shared" si="525"/>
        <v>0.49012538709221115</v>
      </c>
      <c r="BV691" s="36">
        <f t="shared" si="526"/>
        <v>0.825321371376595</v>
      </c>
      <c r="BW691" s="36">
        <f t="shared" si="527"/>
        <v>0.83660763403749783</v>
      </c>
      <c r="BX691" s="36">
        <f t="shared" si="528"/>
        <v>0.87047653505054767</v>
      </c>
      <c r="BY691" s="36">
        <f t="shared" si="529"/>
        <v>0.49012541792207071</v>
      </c>
      <c r="BZ691" s="36">
        <f t="shared" si="530"/>
        <v>0.82532132230676392</v>
      </c>
      <c r="CA691" s="36">
        <f t="shared" si="531"/>
        <v>0.16293422314018988</v>
      </c>
      <c r="CB691" s="36">
        <f t="shared" si="532"/>
        <v>0.47852674040672649</v>
      </c>
      <c r="CC691" s="36">
        <f t="shared" si="533"/>
        <v>9.3998664835291245E-3</v>
      </c>
      <c r="CD691" s="36">
        <f t="shared" si="534"/>
        <v>5.9189338318093733E-2</v>
      </c>
      <c r="CE691" s="36">
        <f t="shared" si="535"/>
        <v>5.545265348595213E-2</v>
      </c>
      <c r="CF691" s="36">
        <f t="shared" si="536"/>
        <v>0.12862967117093055</v>
      </c>
      <c r="CG691" s="36">
        <f t="shared" si="537"/>
        <v>9.5726457087778223E-3</v>
      </c>
      <c r="CH691" s="36">
        <f t="shared" si="538"/>
        <v>5.2367802989357407E-2</v>
      </c>
      <c r="CI691" s="36">
        <f t="shared" si="539"/>
        <v>1.6392281369650021E-2</v>
      </c>
      <c r="CJ691" s="36">
        <f t="shared" si="540"/>
        <v>2.5967575119756135E-2</v>
      </c>
      <c r="CK691" s="36">
        <f t="shared" si="541"/>
        <v>6.9762631631311717E-3</v>
      </c>
      <c r="CL691" s="36">
        <f t="shared" si="542"/>
        <v>1.893063729188672E-2</v>
      </c>
      <c r="CM691" s="36">
        <f t="shared" si="543"/>
        <v>0.7083742453453219</v>
      </c>
      <c r="CN691" s="36">
        <f t="shared" si="544"/>
        <v>0.99857681029264</v>
      </c>
      <c r="CO691" s="36">
        <f t="shared" si="545"/>
        <v>0.98526262699601319</v>
      </c>
      <c r="CP691" s="36">
        <f t="shared" si="546"/>
        <v>0.85799297898178994</v>
      </c>
      <c r="CQ691" s="36">
        <f t="shared" si="547"/>
        <v>609.90898195416594</v>
      </c>
      <c r="CR691" s="36">
        <f t="shared" si="548"/>
        <v>0.78231307225064539</v>
      </c>
      <c r="CS691" s="36">
        <f t="shared" si="549"/>
        <v>4.0077617383108596E-2</v>
      </c>
      <c r="CT691" s="36">
        <f t="shared" si="550"/>
        <v>120.18908896381308</v>
      </c>
      <c r="CU691" s="36"/>
      <c r="CV691" s="42" t="str">
        <f t="shared" si="551"/>
        <v>Santana dos Montes</v>
      </c>
      <c r="CW691" s="43">
        <f t="shared" si="556"/>
        <v>0.34273317170005274</v>
      </c>
      <c r="CX691" s="43">
        <f t="shared" si="556"/>
        <v>0.51369264639075585</v>
      </c>
      <c r="CY691" s="43">
        <f t="shared" si="556"/>
        <v>4.6520569011918499E-2</v>
      </c>
      <c r="CZ691" s="43">
        <f t="shared" si="556"/>
        <v>0.825321371376595</v>
      </c>
      <c r="DA691" s="43">
        <f t="shared" si="556"/>
        <v>0.87047653505054767</v>
      </c>
      <c r="DB691" s="43">
        <f t="shared" si="556"/>
        <v>1.6392281369650021E-2</v>
      </c>
      <c r="DC691" s="43">
        <f t="shared" si="556"/>
        <v>2.5967575119756135E-2</v>
      </c>
      <c r="DD691" s="43">
        <f t="shared" si="556"/>
        <v>6.9762631631311717E-3</v>
      </c>
      <c r="DE691" s="43">
        <f t="shared" si="556"/>
        <v>1.893063729188672E-2</v>
      </c>
      <c r="DF691" s="43">
        <f t="shared" si="556"/>
        <v>609.90898195416594</v>
      </c>
      <c r="DG691" s="43">
        <f t="shared" si="556"/>
        <v>0.78231307225064539</v>
      </c>
      <c r="DH691" s="43">
        <f t="shared" si="556"/>
        <v>4.0077617383108596E-2</v>
      </c>
      <c r="DI691" s="43">
        <f t="shared" si="556"/>
        <v>120.18908896381308</v>
      </c>
      <c r="DJ691" s="51">
        <f t="shared" si="510"/>
        <v>56.429805589083621</v>
      </c>
      <c r="DL691" s="40">
        <f t="shared" si="554"/>
        <v>688</v>
      </c>
      <c r="DM691" s="58">
        <f t="shared" si="552"/>
        <v>251.69381329819402</v>
      </c>
      <c r="DN691" s="57" t="str">
        <f t="shared" si="553"/>
        <v>Crisólita</v>
      </c>
    </row>
    <row r="692" spans="1:118" x14ac:dyDescent="0.3">
      <c r="A692" s="12">
        <v>315920</v>
      </c>
      <c r="B692" s="12" t="s">
        <v>29</v>
      </c>
      <c r="C692" s="12" t="s">
        <v>28</v>
      </c>
      <c r="D692" s="27" t="s">
        <v>707</v>
      </c>
      <c r="E692" s="13">
        <v>9189</v>
      </c>
      <c r="F692" s="14">
        <v>6.58</v>
      </c>
      <c r="G692" s="14">
        <v>32.6</v>
      </c>
      <c r="H692" s="15">
        <v>604.63620000000003</v>
      </c>
      <c r="I692" s="15">
        <v>2995.614</v>
      </c>
      <c r="J692" s="15">
        <v>21.211200000000002</v>
      </c>
      <c r="K692" s="13">
        <v>9376</v>
      </c>
      <c r="L692" s="14">
        <v>5.57</v>
      </c>
      <c r="M692" s="14">
        <v>17.57</v>
      </c>
      <c r="N692" s="15">
        <v>522.2432</v>
      </c>
      <c r="O692" s="15">
        <v>1647.3632</v>
      </c>
      <c r="P692" s="15">
        <v>26.920400000000001</v>
      </c>
      <c r="Q692" s="13">
        <v>8964</v>
      </c>
      <c r="R692" s="14">
        <v>0.67</v>
      </c>
      <c r="S692" s="14">
        <v>5.91</v>
      </c>
      <c r="T692" s="15">
        <v>60.058800000000005</v>
      </c>
      <c r="U692" s="14">
        <v>529.77239999999995</v>
      </c>
      <c r="V692" s="14">
        <v>5.9076000000000004</v>
      </c>
      <c r="W692" s="14">
        <v>0.43</v>
      </c>
      <c r="X692" s="14">
        <v>0.53</v>
      </c>
      <c r="Y692" s="14">
        <v>0.43</v>
      </c>
      <c r="Z692" s="14">
        <v>81.833500000000001</v>
      </c>
      <c r="AA692" s="14">
        <v>96.881799999999998</v>
      </c>
      <c r="AB692" s="14">
        <v>86.977500000000006</v>
      </c>
      <c r="AC692" s="14">
        <v>32777.921000000002</v>
      </c>
      <c r="AD692" s="14">
        <v>134310.65599999999</v>
      </c>
      <c r="AE692" s="14">
        <v>3533.2458000000001</v>
      </c>
      <c r="AF692" s="14">
        <v>14554.69</v>
      </c>
      <c r="AG692" s="14">
        <v>9277</v>
      </c>
      <c r="AH692" s="14">
        <v>9228</v>
      </c>
      <c r="AI692" s="14">
        <v>87.742400000000004</v>
      </c>
      <c r="AJ692" s="14">
        <v>78.05</v>
      </c>
      <c r="AK692" s="14">
        <v>0.42699999999999999</v>
      </c>
      <c r="AL692" s="14">
        <v>0.193</v>
      </c>
      <c r="AM692" s="14">
        <v>0.70899999999999996</v>
      </c>
      <c r="AN692" s="14">
        <v>0.56899999999999995</v>
      </c>
      <c r="AO692" s="14">
        <v>0.59899999999999998</v>
      </c>
      <c r="AP692" s="14">
        <v>0.41699999999999998</v>
      </c>
      <c r="AQ692" s="14">
        <v>0.79</v>
      </c>
      <c r="AR692" s="14">
        <v>0.65300000000000002</v>
      </c>
      <c r="AS692" s="14">
        <v>0.69</v>
      </c>
      <c r="AT692" s="14">
        <v>0.57599999999999996</v>
      </c>
      <c r="AU692" s="14">
        <v>0.82299999999999995</v>
      </c>
      <c r="AV692" s="14">
        <v>0.69299999999999995</v>
      </c>
      <c r="AW692" s="14">
        <v>28775</v>
      </c>
      <c r="AX692" s="14">
        <v>22911</v>
      </c>
      <c r="AY692" s="14">
        <v>44701</v>
      </c>
      <c r="AZ692" s="14">
        <v>29977</v>
      </c>
      <c r="BA692" s="56">
        <f t="shared" si="508"/>
        <v>0.22771517204267039</v>
      </c>
      <c r="BB692" s="56">
        <f t="shared" si="508"/>
        <v>0.18130955018834477</v>
      </c>
      <c r="BC692" s="56">
        <f t="shared" si="508"/>
        <v>0.3537479028837327</v>
      </c>
      <c r="BD692" s="56">
        <f t="shared" si="508"/>
        <v>0.23722737488525214</v>
      </c>
      <c r="BE692" s="54"/>
      <c r="BG692" s="36">
        <f t="shared" si="511"/>
        <v>0.69509382638286965</v>
      </c>
      <c r="BH692" s="36">
        <f t="shared" si="512"/>
        <v>0.65987179185399647</v>
      </c>
      <c r="BI692" s="36">
        <f t="shared" si="513"/>
        <v>0.24575198895735534</v>
      </c>
      <c r="BJ692" s="36">
        <f t="shared" si="514"/>
        <v>0.93856167542525859</v>
      </c>
      <c r="BK692" s="36">
        <f t="shared" si="515"/>
        <v>0.83933460127652426</v>
      </c>
      <c r="BL692" s="36">
        <f t="shared" si="516"/>
        <v>0.65986976782070428</v>
      </c>
      <c r="BM692" s="36">
        <f t="shared" si="517"/>
        <v>8.0277777777777767E-2</v>
      </c>
      <c r="BN692" s="36">
        <f t="shared" si="518"/>
        <v>4.9245921822098949E-3</v>
      </c>
      <c r="BO692" s="36">
        <f t="shared" si="519"/>
        <v>2.4605920799692427E-2</v>
      </c>
      <c r="BP692" s="36">
        <f t="shared" si="520"/>
        <v>8.0277496560932027E-2</v>
      </c>
      <c r="BQ692" s="36">
        <f t="shared" si="521"/>
        <v>4.9245496448238066E-3</v>
      </c>
      <c r="BR692" s="36">
        <f t="shared" si="522"/>
        <v>2.4605765759639533E-2</v>
      </c>
      <c r="BS692" s="36">
        <f t="shared" si="523"/>
        <v>0.80825700271248391</v>
      </c>
      <c r="BT692" s="36">
        <f t="shared" si="524"/>
        <v>0.94710708769580976</v>
      </c>
      <c r="BU692" s="36">
        <f t="shared" si="525"/>
        <v>0.24585870292690953</v>
      </c>
      <c r="BV692" s="36">
        <f t="shared" si="526"/>
        <v>0.69030053797946289</v>
      </c>
      <c r="BW692" s="36">
        <f t="shared" si="527"/>
        <v>0.63956485961990328</v>
      </c>
      <c r="BX692" s="36">
        <f t="shared" si="528"/>
        <v>0.70817804474694068</v>
      </c>
      <c r="BY692" s="36">
        <f t="shared" si="529"/>
        <v>0.24585870259103354</v>
      </c>
      <c r="BZ692" s="36">
        <f t="shared" si="530"/>
        <v>0.6903004096330011</v>
      </c>
      <c r="CA692" s="36">
        <f t="shared" si="531"/>
        <v>1.7922311961785491E-2</v>
      </c>
      <c r="CB692" s="36">
        <f t="shared" si="532"/>
        <v>9.5014195603859167E-2</v>
      </c>
      <c r="CC692" s="36">
        <f t="shared" si="533"/>
        <v>3.2419947667682291E-4</v>
      </c>
      <c r="CD692" s="36">
        <f t="shared" si="534"/>
        <v>2.0522724201612556E-3</v>
      </c>
      <c r="CE692" s="36">
        <f t="shared" si="535"/>
        <v>1.147242455775238E-3</v>
      </c>
      <c r="CF692" s="36">
        <f t="shared" si="536"/>
        <v>1.4460823585963782E-2</v>
      </c>
      <c r="CG692" s="36">
        <f t="shared" si="537"/>
        <v>1.4530917756619236E-5</v>
      </c>
      <c r="CH692" s="36">
        <f t="shared" si="538"/>
        <v>5.5276579436129548E-4</v>
      </c>
      <c r="CI692" s="36">
        <f t="shared" si="539"/>
        <v>4.911327293466352E-3</v>
      </c>
      <c r="CJ692" s="36">
        <f t="shared" si="540"/>
        <v>1.7564232834954299E-2</v>
      </c>
      <c r="CK692" s="36">
        <f t="shared" si="541"/>
        <v>3.4050029062308645E-3</v>
      </c>
      <c r="CL692" s="36">
        <f t="shared" si="542"/>
        <v>2.8972385694884644E-4</v>
      </c>
      <c r="CM692" s="36">
        <f t="shared" si="543"/>
        <v>6.0168966863134291E-2</v>
      </c>
      <c r="CN692" s="36">
        <f t="shared" si="544"/>
        <v>0.98667651748402441</v>
      </c>
      <c r="CO692" s="36">
        <f t="shared" si="545"/>
        <v>0.92780963565609254</v>
      </c>
      <c r="CP692" s="36">
        <f t="shared" si="546"/>
        <v>0.72558326663875805</v>
      </c>
      <c r="CQ692" s="36">
        <f t="shared" si="547"/>
        <v>2207.1742597233706</v>
      </c>
      <c r="CR692" s="36">
        <f t="shared" si="548"/>
        <v>0.55125513440846818</v>
      </c>
      <c r="CS692" s="36">
        <f t="shared" si="549"/>
        <v>0.1737044093424959</v>
      </c>
      <c r="CT692" s="36">
        <f t="shared" si="550"/>
        <v>22.180546877476466</v>
      </c>
      <c r="CU692" s="36"/>
      <c r="CV692" s="42" t="str">
        <f t="shared" si="551"/>
        <v>Santa Rita de Caldas</v>
      </c>
      <c r="CW692" s="43">
        <f t="shared" ref="CW692:DI707" si="557">INDEX($BG$4:$CT$855,MATCH($CV692,$D$4:$D$855,0),MATCH(CW$1,$BG$1:$CT$1,0))</f>
        <v>0.65987179185399647</v>
      </c>
      <c r="CX692" s="43">
        <f t="shared" si="557"/>
        <v>0.24575198895735534</v>
      </c>
      <c r="CY692" s="43">
        <f t="shared" si="557"/>
        <v>2.4605920799692427E-2</v>
      </c>
      <c r="CZ692" s="43">
        <f t="shared" si="557"/>
        <v>0.69030053797946289</v>
      </c>
      <c r="DA692" s="43">
        <f t="shared" si="557"/>
        <v>0.70817804474694068</v>
      </c>
      <c r="DB692" s="43">
        <f t="shared" si="557"/>
        <v>4.911327293466352E-3</v>
      </c>
      <c r="DC692" s="43">
        <f t="shared" si="557"/>
        <v>1.7564232834954299E-2</v>
      </c>
      <c r="DD692" s="43">
        <f t="shared" si="557"/>
        <v>3.4050029062308645E-3</v>
      </c>
      <c r="DE692" s="43">
        <f t="shared" si="557"/>
        <v>2.8972385694884644E-4</v>
      </c>
      <c r="DF692" s="43">
        <f t="shared" si="557"/>
        <v>2207.1742597233706</v>
      </c>
      <c r="DG692" s="43">
        <f t="shared" si="557"/>
        <v>0.55125513440846818</v>
      </c>
      <c r="DH692" s="43">
        <f t="shared" si="557"/>
        <v>0.1737044093424959</v>
      </c>
      <c r="DI692" s="43">
        <f t="shared" si="557"/>
        <v>22.180546877476466</v>
      </c>
      <c r="DJ692" s="51">
        <f t="shared" si="510"/>
        <v>171.72574190121748</v>
      </c>
      <c r="DL692" s="40">
        <f t="shared" si="554"/>
        <v>689</v>
      </c>
      <c r="DM692" s="58">
        <f t="shared" si="552"/>
        <v>251.76802028534695</v>
      </c>
      <c r="DN692" s="57" t="str">
        <f t="shared" si="553"/>
        <v>Piedade de Caratinga</v>
      </c>
    </row>
    <row r="693" spans="1:118" x14ac:dyDescent="0.3">
      <c r="A693" s="12">
        <v>315930</v>
      </c>
      <c r="B693" s="12" t="s">
        <v>29</v>
      </c>
      <c r="C693" s="12" t="s">
        <v>28</v>
      </c>
      <c r="D693" s="27" t="s">
        <v>709</v>
      </c>
      <c r="E693" s="13">
        <v>5057</v>
      </c>
      <c r="F693" s="14">
        <v>23.29</v>
      </c>
      <c r="G693" s="14">
        <v>51.99</v>
      </c>
      <c r="H693" s="15">
        <v>1177.7753</v>
      </c>
      <c r="I693" s="15">
        <v>2629.1343000000002</v>
      </c>
      <c r="J693" s="15">
        <v>75.077299999999994</v>
      </c>
      <c r="K693" s="13">
        <v>5171</v>
      </c>
      <c r="L693" s="14">
        <v>7.67</v>
      </c>
      <c r="M693" s="14">
        <v>28.02</v>
      </c>
      <c r="N693" s="15">
        <v>396.6157</v>
      </c>
      <c r="O693" s="15">
        <v>1448.9141999999999</v>
      </c>
      <c r="P693" s="15">
        <v>37.069899999999997</v>
      </c>
      <c r="Q693" s="13">
        <v>4961</v>
      </c>
      <c r="R693" s="14">
        <v>4.04</v>
      </c>
      <c r="S693" s="14">
        <v>11.37</v>
      </c>
      <c r="T693" s="15">
        <v>200.42439999999999</v>
      </c>
      <c r="U693" s="14">
        <v>564.06569999999999</v>
      </c>
      <c r="V693" s="14">
        <v>35.621699999999997</v>
      </c>
      <c r="W693" s="14">
        <v>0.53</v>
      </c>
      <c r="X693" s="14">
        <v>0.48</v>
      </c>
      <c r="Y693" s="14">
        <v>0.47</v>
      </c>
      <c r="Z693" s="14">
        <v>100.86450000000001</v>
      </c>
      <c r="AA693" s="14">
        <v>87.742000000000004</v>
      </c>
      <c r="AB693" s="14">
        <v>95.068399999999997</v>
      </c>
      <c r="AC693" s="14">
        <v>15689.508</v>
      </c>
      <c r="AD693" s="14">
        <v>47795.593999999997</v>
      </c>
      <c r="AE693" s="14">
        <v>3009.1116000000002</v>
      </c>
      <c r="AF693" s="14">
        <v>9414.14</v>
      </c>
      <c r="AG693" s="14">
        <v>5214</v>
      </c>
      <c r="AH693" s="14">
        <v>5077</v>
      </c>
      <c r="AI693" s="14">
        <v>74.726399999999998</v>
      </c>
      <c r="AJ693" s="14">
        <v>50.483600000000003</v>
      </c>
      <c r="AK693" s="14">
        <v>0.42599999999999999</v>
      </c>
      <c r="AL693" s="14">
        <v>0.20100000000000001</v>
      </c>
      <c r="AM693" s="14">
        <v>0.71799999999999997</v>
      </c>
      <c r="AN693" s="14">
        <v>0.53700000000000003</v>
      </c>
      <c r="AO693" s="14">
        <v>0.58899999999999997</v>
      </c>
      <c r="AP693" s="14">
        <v>0.441</v>
      </c>
      <c r="AQ693" s="14">
        <v>0.76400000000000001</v>
      </c>
      <c r="AR693" s="14">
        <v>0.60799999999999998</v>
      </c>
      <c r="AS693" s="14">
        <v>0.68200000000000005</v>
      </c>
      <c r="AT693" s="14">
        <v>0.56699999999999995</v>
      </c>
      <c r="AU693" s="14">
        <v>0.82599999999999996</v>
      </c>
      <c r="AV693" s="14">
        <v>0.67600000000000005</v>
      </c>
      <c r="AW693" s="14">
        <v>10274</v>
      </c>
      <c r="AX693" s="14">
        <v>2187</v>
      </c>
      <c r="AY693" s="14">
        <v>15267</v>
      </c>
      <c r="AZ693" s="14">
        <v>18563</v>
      </c>
      <c r="BA693" s="56">
        <f t="shared" si="508"/>
        <v>0.22194379036961828</v>
      </c>
      <c r="BB693" s="56">
        <f t="shared" si="508"/>
        <v>4.724460478278715E-2</v>
      </c>
      <c r="BC693" s="56">
        <f t="shared" si="508"/>
        <v>0.32980492968395586</v>
      </c>
      <c r="BD693" s="56">
        <f t="shared" si="508"/>
        <v>0.40100667516363869</v>
      </c>
      <c r="BE693" s="54"/>
      <c r="BG693" s="36">
        <f t="shared" si="511"/>
        <v>0.82442088277483572</v>
      </c>
      <c r="BH693" s="36">
        <f t="shared" si="512"/>
        <v>1.7332423165344564E-2</v>
      </c>
      <c r="BI693" s="36">
        <f t="shared" si="513"/>
        <v>8.9182751109507217E-4</v>
      </c>
      <c r="BJ693" s="36">
        <f t="shared" si="514"/>
        <v>0.8025670854821968</v>
      </c>
      <c r="BK693" s="36">
        <f t="shared" si="515"/>
        <v>0.82941894378255598</v>
      </c>
      <c r="BL693" s="36">
        <f t="shared" si="516"/>
        <v>1.7332341157133235E-2</v>
      </c>
      <c r="BM693" s="36">
        <f t="shared" si="517"/>
        <v>1.3611111111111093E-2</v>
      </c>
      <c r="BN693" s="36">
        <f t="shared" si="518"/>
        <v>2.4930747922437654E-2</v>
      </c>
      <c r="BO693" s="36">
        <f t="shared" si="519"/>
        <v>6.1514801999231154E-3</v>
      </c>
      <c r="BP693" s="36">
        <f t="shared" si="520"/>
        <v>1.3611063430746256E-2</v>
      </c>
      <c r="BQ693" s="36">
        <f t="shared" si="521"/>
        <v>2.4930684116261537E-2</v>
      </c>
      <c r="BR693" s="36">
        <f t="shared" si="522"/>
        <v>6.1514414399098929E-3</v>
      </c>
      <c r="BS693" s="36">
        <f t="shared" si="523"/>
        <v>0.90567609608521926</v>
      </c>
      <c r="BT693" s="36">
        <f t="shared" si="524"/>
        <v>0.98101289772698475</v>
      </c>
      <c r="BU693" s="36">
        <f t="shared" si="525"/>
        <v>0.32561868891582424</v>
      </c>
      <c r="BV693" s="36">
        <f t="shared" si="526"/>
        <v>0.79314607973136109</v>
      </c>
      <c r="BW693" s="36">
        <f t="shared" si="527"/>
        <v>0.78754991912571126</v>
      </c>
      <c r="BX693" s="36">
        <f t="shared" si="528"/>
        <v>0.83323260693659917</v>
      </c>
      <c r="BY693" s="36">
        <f t="shared" si="529"/>
        <v>0.32561856739753925</v>
      </c>
      <c r="BZ693" s="36">
        <f t="shared" si="530"/>
        <v>0.79314611776806709</v>
      </c>
      <c r="CA693" s="36">
        <f t="shared" si="531"/>
        <v>1.8469526720949269E-2</v>
      </c>
      <c r="CB693" s="36">
        <f t="shared" si="532"/>
        <v>7.81593247774309E-2</v>
      </c>
      <c r="CC693" s="36">
        <f t="shared" si="533"/>
        <v>3.069344157887128E-5</v>
      </c>
      <c r="CD693" s="36">
        <f t="shared" si="534"/>
        <v>9.799671185982602E-3</v>
      </c>
      <c r="CE693" s="36">
        <f t="shared" si="535"/>
        <v>2.5000000000000044E-3</v>
      </c>
      <c r="CF693" s="36">
        <f t="shared" si="536"/>
        <v>4.8469796506969932E-3</v>
      </c>
      <c r="CG693" s="36">
        <f t="shared" si="537"/>
        <v>8.5409505480577822E-4</v>
      </c>
      <c r="CH693" s="36">
        <f t="shared" si="538"/>
        <v>2.2110631774451923E-3</v>
      </c>
      <c r="CI693" s="36">
        <f t="shared" si="539"/>
        <v>6.5387493552066557E-3</v>
      </c>
      <c r="CJ693" s="36">
        <f t="shared" si="540"/>
        <v>2.1340633618812645E-2</v>
      </c>
      <c r="CK693" s="36">
        <f t="shared" si="541"/>
        <v>3.0161963460038068E-3</v>
      </c>
      <c r="CL693" s="36">
        <f t="shared" si="542"/>
        <v>1.6920678034303975E-3</v>
      </c>
      <c r="CM693" s="36">
        <f t="shared" si="543"/>
        <v>0.30843898112852636</v>
      </c>
      <c r="CN693" s="36">
        <f t="shared" si="544"/>
        <v>0.99872433163972996</v>
      </c>
      <c r="CO693" s="36">
        <f t="shared" si="545"/>
        <v>0.97504031479466635</v>
      </c>
      <c r="CP693" s="36">
        <f t="shared" si="546"/>
        <v>0.82489208897243682</v>
      </c>
      <c r="CQ693" s="36">
        <f t="shared" si="547"/>
        <v>2094.391116554576</v>
      </c>
      <c r="CR693" s="36">
        <f t="shared" si="548"/>
        <v>0.87028963754239219</v>
      </c>
      <c r="CS693" s="36">
        <f t="shared" si="549"/>
        <v>0.1029676748480382</v>
      </c>
      <c r="CT693" s="36">
        <f t="shared" si="550"/>
        <v>74.848222131104833</v>
      </c>
      <c r="CU693" s="36"/>
      <c r="CV693" s="42" t="str">
        <f t="shared" si="551"/>
        <v>Santa Rita de Jacutinga</v>
      </c>
      <c r="CW693" s="43">
        <f t="shared" si="557"/>
        <v>1.7332423165344564E-2</v>
      </c>
      <c r="CX693" s="43">
        <f t="shared" si="557"/>
        <v>8.9182751109507217E-4</v>
      </c>
      <c r="CY693" s="43">
        <f t="shared" si="557"/>
        <v>6.1514801999231154E-3</v>
      </c>
      <c r="CZ693" s="43">
        <f t="shared" si="557"/>
        <v>0.79314607973136109</v>
      </c>
      <c r="DA693" s="43">
        <f t="shared" si="557"/>
        <v>0.83323260693659917</v>
      </c>
      <c r="DB693" s="43">
        <f t="shared" si="557"/>
        <v>6.5387493552066557E-3</v>
      </c>
      <c r="DC693" s="43">
        <f t="shared" si="557"/>
        <v>2.1340633618812645E-2</v>
      </c>
      <c r="DD693" s="43">
        <f t="shared" si="557"/>
        <v>3.0161963460038068E-3</v>
      </c>
      <c r="DE693" s="43">
        <f t="shared" si="557"/>
        <v>1.6920678034303975E-3</v>
      </c>
      <c r="DF693" s="43">
        <f t="shared" si="557"/>
        <v>2094.391116554576</v>
      </c>
      <c r="DG693" s="43">
        <f t="shared" si="557"/>
        <v>0.87028963754239219</v>
      </c>
      <c r="DH693" s="43">
        <f t="shared" si="557"/>
        <v>0.1029676748480382</v>
      </c>
      <c r="DI693" s="43">
        <f t="shared" si="557"/>
        <v>74.848222131104833</v>
      </c>
      <c r="DJ693" s="51">
        <f t="shared" si="510"/>
        <v>167.06891831251838</v>
      </c>
      <c r="DL693" s="40">
        <f t="shared" si="554"/>
        <v>690</v>
      </c>
      <c r="DM693" s="58">
        <f t="shared" si="552"/>
        <v>251.93694274961123</v>
      </c>
      <c r="DN693" s="57" t="str">
        <f t="shared" si="553"/>
        <v>Jaíba</v>
      </c>
    </row>
    <row r="694" spans="1:118" x14ac:dyDescent="0.3">
      <c r="A694" s="12">
        <v>315935</v>
      </c>
      <c r="B694" s="12" t="s">
        <v>29</v>
      </c>
      <c r="C694" s="12" t="s">
        <v>28</v>
      </c>
      <c r="D694" s="27" t="s">
        <v>710</v>
      </c>
      <c r="E694" s="13">
        <v>4460</v>
      </c>
      <c r="F694" s="14">
        <v>27.7</v>
      </c>
      <c r="G694" s="14">
        <v>71.77</v>
      </c>
      <c r="H694" s="15">
        <v>1235.4199999999998</v>
      </c>
      <c r="I694" s="15">
        <v>3200.942</v>
      </c>
      <c r="J694" s="15">
        <v>89.293300000000002</v>
      </c>
      <c r="K694" s="13">
        <v>5748</v>
      </c>
      <c r="L694" s="14">
        <v>5.83</v>
      </c>
      <c r="M694" s="14">
        <v>32.25</v>
      </c>
      <c r="N694" s="15">
        <v>335.10839999999996</v>
      </c>
      <c r="O694" s="15">
        <v>1853.73</v>
      </c>
      <c r="P694" s="15">
        <v>28.177</v>
      </c>
      <c r="Q694" s="13">
        <v>6521</v>
      </c>
      <c r="R694" s="14">
        <v>4.72</v>
      </c>
      <c r="S694" s="14">
        <v>19.32</v>
      </c>
      <c r="T694" s="15">
        <v>307.7912</v>
      </c>
      <c r="U694" s="14">
        <v>1259.8572000000001</v>
      </c>
      <c r="V694" s="14">
        <v>41.617400000000004</v>
      </c>
      <c r="W694" s="14">
        <v>0.5</v>
      </c>
      <c r="X694" s="14">
        <v>0.53</v>
      </c>
      <c r="Y694" s="14">
        <v>0.44</v>
      </c>
      <c r="Z694" s="14">
        <v>95.155199999999994</v>
      </c>
      <c r="AA694" s="14">
        <v>96.881799999999998</v>
      </c>
      <c r="AB694" s="14">
        <v>89.000200000000007</v>
      </c>
      <c r="AC694" s="14">
        <v>23192.74</v>
      </c>
      <c r="AD694" s="14">
        <v>68601.051000000007</v>
      </c>
      <c r="AE694" s="14">
        <v>3975.4439000000002</v>
      </c>
      <c r="AF694" s="14">
        <v>9822.6</v>
      </c>
      <c r="AG694" s="14">
        <v>5834</v>
      </c>
      <c r="AH694" s="14">
        <v>6984</v>
      </c>
      <c r="AI694" s="14">
        <v>98.723600000000005</v>
      </c>
      <c r="AJ694" s="14">
        <v>52.673999999999999</v>
      </c>
      <c r="AK694" s="14">
        <v>0.32800000000000001</v>
      </c>
      <c r="AL694" s="14">
        <v>0.12</v>
      </c>
      <c r="AM694" s="14">
        <v>0.61299999999999999</v>
      </c>
      <c r="AN694" s="14">
        <v>0.48</v>
      </c>
      <c r="AO694" s="14">
        <v>0.48299999999999998</v>
      </c>
      <c r="AP694" s="14">
        <v>0.27100000000000002</v>
      </c>
      <c r="AQ694" s="14">
        <v>0.70699999999999996</v>
      </c>
      <c r="AR694" s="14">
        <v>0.58699999999999997</v>
      </c>
      <c r="AS694" s="14">
        <v>0.61299999999999999</v>
      </c>
      <c r="AT694" s="14">
        <v>0.46400000000000002</v>
      </c>
      <c r="AU694" s="14">
        <v>0.79100000000000004</v>
      </c>
      <c r="AV694" s="14">
        <v>0.627</v>
      </c>
      <c r="AW694" s="14">
        <v>12418</v>
      </c>
      <c r="AX694" s="14">
        <v>7264</v>
      </c>
      <c r="AY694" s="14">
        <v>21398</v>
      </c>
      <c r="AZ694" s="14">
        <v>23595</v>
      </c>
      <c r="BA694" s="56">
        <f t="shared" si="508"/>
        <v>0.19200618477000386</v>
      </c>
      <c r="BB694" s="56">
        <f t="shared" si="508"/>
        <v>0.11231542327019714</v>
      </c>
      <c r="BC694" s="56">
        <f t="shared" si="508"/>
        <v>0.33085427135678391</v>
      </c>
      <c r="BD694" s="56">
        <f t="shared" si="508"/>
        <v>0.36482412060301506</v>
      </c>
      <c r="BE694" s="54"/>
      <c r="BG694" s="36">
        <f t="shared" si="511"/>
        <v>0.77270980843227477</v>
      </c>
      <c r="BH694" s="36">
        <f t="shared" si="512"/>
        <v>0.10376699699487636</v>
      </c>
      <c r="BI694" s="36">
        <f t="shared" si="513"/>
        <v>0.42050577176204718</v>
      </c>
      <c r="BJ694" s="36">
        <f t="shared" si="514"/>
        <v>0.70572458786408121</v>
      </c>
      <c r="BK694" s="36">
        <f t="shared" si="515"/>
        <v>0.64096092990119413</v>
      </c>
      <c r="BL694" s="36">
        <f t="shared" si="516"/>
        <v>0.10376611409879666</v>
      </c>
      <c r="BM694" s="36">
        <f t="shared" si="517"/>
        <v>2.7777777777777766E-2</v>
      </c>
      <c r="BN694" s="36">
        <f t="shared" si="518"/>
        <v>4.9245921822098949E-3</v>
      </c>
      <c r="BO694" s="36">
        <f t="shared" si="519"/>
        <v>1.8838908112264501E-2</v>
      </c>
      <c r="BP694" s="36">
        <f t="shared" si="520"/>
        <v>2.7777680470910747E-2</v>
      </c>
      <c r="BQ694" s="36">
        <f t="shared" si="521"/>
        <v>4.9245496448238066E-3</v>
      </c>
      <c r="BR694" s="36">
        <f t="shared" si="522"/>
        <v>1.8838855935277583E-2</v>
      </c>
      <c r="BS694" s="36">
        <f t="shared" si="523"/>
        <v>0.86221859216649765</v>
      </c>
      <c r="BT694" s="36">
        <f t="shared" si="524"/>
        <v>0.97280464978687775</v>
      </c>
      <c r="BU694" s="36">
        <f t="shared" si="525"/>
        <v>0.18726753720633782</v>
      </c>
      <c r="BV694" s="36">
        <f t="shared" si="526"/>
        <v>0.78471305415344139</v>
      </c>
      <c r="BW694" s="36">
        <f t="shared" si="527"/>
        <v>0.76397305968672946</v>
      </c>
      <c r="BX694" s="36">
        <f t="shared" si="528"/>
        <v>0.77451968933921678</v>
      </c>
      <c r="BY694" s="36">
        <f t="shared" si="529"/>
        <v>0.18726788000912936</v>
      </c>
      <c r="BZ694" s="36">
        <f t="shared" si="530"/>
        <v>0.7847130116471408</v>
      </c>
      <c r="CA694" s="36">
        <f t="shared" si="531"/>
        <v>0.11201444976115928</v>
      </c>
      <c r="CB694" s="36">
        <f t="shared" si="532"/>
        <v>0.32477743091686906</v>
      </c>
      <c r="CC694" s="36">
        <f t="shared" si="533"/>
        <v>2.2791798712410126E-2</v>
      </c>
      <c r="CD694" s="36">
        <f t="shared" si="534"/>
        <v>3.7881176523579994E-2</v>
      </c>
      <c r="CE694" s="36">
        <f t="shared" si="535"/>
        <v>4.8826742976066588E-2</v>
      </c>
      <c r="CF694" s="36">
        <f t="shared" si="536"/>
        <v>0.18341522904093005</v>
      </c>
      <c r="CG694" s="36">
        <f t="shared" si="537"/>
        <v>1.0333097071374272E-2</v>
      </c>
      <c r="CH694" s="36">
        <f t="shared" si="538"/>
        <v>6.3899725828166038E-3</v>
      </c>
      <c r="CI694" s="36">
        <f t="shared" si="539"/>
        <v>3.0225368894442783E-2</v>
      </c>
      <c r="CJ694" s="36">
        <f t="shared" si="540"/>
        <v>9.0724343155755532E-2</v>
      </c>
      <c r="CK694" s="36">
        <f t="shared" si="541"/>
        <v>9.0184794390712579E-3</v>
      </c>
      <c r="CL694" s="36">
        <f t="shared" si="542"/>
        <v>1.2240832956088714E-2</v>
      </c>
      <c r="CM694" s="36">
        <f t="shared" si="543"/>
        <v>0.21398682029377783</v>
      </c>
      <c r="CN694" s="36">
        <f t="shared" si="544"/>
        <v>0.99576607673337458</v>
      </c>
      <c r="CO694" s="36">
        <f t="shared" si="545"/>
        <v>0.9651056508418594</v>
      </c>
      <c r="CP694" s="36">
        <f t="shared" si="546"/>
        <v>0.78032581186846184</v>
      </c>
      <c r="CQ694" s="36">
        <f t="shared" si="547"/>
        <v>1556.8181467716297</v>
      </c>
      <c r="CR694" s="36">
        <f t="shared" si="548"/>
        <v>0.70638263506897181</v>
      </c>
      <c r="CS694" s="36">
        <f t="shared" si="549"/>
        <v>0.10568248966195175</v>
      </c>
      <c r="CT694" s="36">
        <f t="shared" si="550"/>
        <v>60.538354768338692</v>
      </c>
      <c r="CU694" s="36"/>
      <c r="CV694" s="42" t="str">
        <f t="shared" si="551"/>
        <v>Santa Rita de Minas</v>
      </c>
      <c r="CW694" s="43">
        <f t="shared" si="557"/>
        <v>0.10376699699487636</v>
      </c>
      <c r="CX694" s="43">
        <f t="shared" si="557"/>
        <v>0.42050577176204718</v>
      </c>
      <c r="CY694" s="43">
        <f t="shared" si="557"/>
        <v>1.8838908112264501E-2</v>
      </c>
      <c r="CZ694" s="43">
        <f t="shared" si="557"/>
        <v>0.78471305415344139</v>
      </c>
      <c r="DA694" s="43">
        <f t="shared" si="557"/>
        <v>0.77451968933921678</v>
      </c>
      <c r="DB694" s="43">
        <f t="shared" si="557"/>
        <v>3.0225368894442783E-2</v>
      </c>
      <c r="DC694" s="43">
        <f t="shared" si="557"/>
        <v>9.0724343155755532E-2</v>
      </c>
      <c r="DD694" s="43">
        <f t="shared" si="557"/>
        <v>9.0184794390712579E-3</v>
      </c>
      <c r="DE694" s="43">
        <f t="shared" si="557"/>
        <v>1.2240832956088714E-2</v>
      </c>
      <c r="DF694" s="43">
        <f t="shared" si="557"/>
        <v>1556.8181467716297</v>
      </c>
      <c r="DG694" s="43">
        <f t="shared" si="557"/>
        <v>0.70638263506897181</v>
      </c>
      <c r="DH694" s="43">
        <f t="shared" si="557"/>
        <v>0.10568248966195175</v>
      </c>
      <c r="DI694" s="43">
        <f t="shared" si="557"/>
        <v>60.538354768338692</v>
      </c>
      <c r="DJ694" s="51">
        <f t="shared" si="510"/>
        <v>124.64716308534668</v>
      </c>
      <c r="DL694" s="40">
        <f t="shared" si="554"/>
        <v>691</v>
      </c>
      <c r="DM694" s="58">
        <f t="shared" si="552"/>
        <v>252.15745728654701</v>
      </c>
      <c r="DN694" s="57" t="str">
        <f t="shared" si="553"/>
        <v>Ibertioga</v>
      </c>
    </row>
    <row r="695" spans="1:118" x14ac:dyDescent="0.3">
      <c r="A695" s="12">
        <v>315940</v>
      </c>
      <c r="B695" s="12" t="s">
        <v>29</v>
      </c>
      <c r="C695" s="12" t="s">
        <v>28</v>
      </c>
      <c r="D695" s="27" t="s">
        <v>708</v>
      </c>
      <c r="E695" s="13">
        <v>4059</v>
      </c>
      <c r="F695" s="14">
        <v>48.01</v>
      </c>
      <c r="G695" s="14">
        <v>80.23</v>
      </c>
      <c r="H695" s="15">
        <v>1948.7258999999999</v>
      </c>
      <c r="I695" s="15">
        <v>3256.5356999999999</v>
      </c>
      <c r="J695" s="15">
        <v>154.76439999999999</v>
      </c>
      <c r="K695" s="13">
        <v>3842</v>
      </c>
      <c r="L695" s="14">
        <v>18.7</v>
      </c>
      <c r="M695" s="14">
        <v>50.34</v>
      </c>
      <c r="N695" s="15">
        <v>718.45399999999995</v>
      </c>
      <c r="O695" s="15">
        <v>1934.0628000000004</v>
      </c>
      <c r="P695" s="15">
        <v>90.379000000000005</v>
      </c>
      <c r="Q695" s="13">
        <v>3580</v>
      </c>
      <c r="R695" s="14">
        <v>7.93</v>
      </c>
      <c r="S695" s="14">
        <v>25.37</v>
      </c>
      <c r="T695" s="15">
        <v>283.89400000000001</v>
      </c>
      <c r="U695" s="14">
        <v>908.24600000000009</v>
      </c>
      <c r="V695" s="14">
        <v>69.920699999999997</v>
      </c>
      <c r="W695" s="14">
        <v>0.47</v>
      </c>
      <c r="X695" s="14">
        <v>0.6</v>
      </c>
      <c r="Y695" s="14">
        <v>0.51</v>
      </c>
      <c r="Z695" s="14">
        <v>89.445899999999995</v>
      </c>
      <c r="AA695" s="14">
        <v>109.67749999999999</v>
      </c>
      <c r="AB695" s="14">
        <v>103.1593</v>
      </c>
      <c r="AC695" s="14">
        <v>9886.4590000000007</v>
      </c>
      <c r="AD695" s="14">
        <v>36511.949000000001</v>
      </c>
      <c r="AE695" s="14">
        <v>2563.2510000000002</v>
      </c>
      <c r="AF695" s="14">
        <v>10111.31</v>
      </c>
      <c r="AG695" s="14">
        <v>3857</v>
      </c>
      <c r="AH695" s="14">
        <v>3611</v>
      </c>
      <c r="AI695" s="14">
        <v>63.6541</v>
      </c>
      <c r="AJ695" s="14">
        <v>54.222200000000001</v>
      </c>
      <c r="AK695" s="14">
        <v>0.30299999999999999</v>
      </c>
      <c r="AL695" s="14">
        <v>9.5000000000000001E-2</v>
      </c>
      <c r="AM695" s="14">
        <v>0.69499999999999995</v>
      </c>
      <c r="AN695" s="14">
        <v>0.42</v>
      </c>
      <c r="AO695" s="14">
        <v>0.51</v>
      </c>
      <c r="AP695" s="14">
        <v>0.315</v>
      </c>
      <c r="AQ695" s="14">
        <v>0.72799999999999998</v>
      </c>
      <c r="AR695" s="14">
        <v>0.57899999999999996</v>
      </c>
      <c r="AS695" s="14">
        <v>0.63</v>
      </c>
      <c r="AT695" s="14">
        <v>0.505</v>
      </c>
      <c r="AU695" s="14">
        <v>0.79300000000000004</v>
      </c>
      <c r="AV695" s="14">
        <v>0.625</v>
      </c>
      <c r="AW695" s="14">
        <v>6742</v>
      </c>
      <c r="AX695" s="14">
        <v>4066</v>
      </c>
      <c r="AY695" s="14">
        <v>9573</v>
      </c>
      <c r="AZ695" s="14">
        <v>14442</v>
      </c>
      <c r="BA695" s="56">
        <f t="shared" si="508"/>
        <v>0.19360767308962468</v>
      </c>
      <c r="BB695" s="56">
        <f t="shared" si="508"/>
        <v>0.11676191023174338</v>
      </c>
      <c r="BC695" s="56">
        <f t="shared" si="508"/>
        <v>0.27490451712948338</v>
      </c>
      <c r="BD695" s="56">
        <f t="shared" si="508"/>
        <v>0.41472589954914857</v>
      </c>
      <c r="BE695" s="54"/>
      <c r="BG695" s="36">
        <f t="shared" si="511"/>
        <v>0.87159593709928485</v>
      </c>
      <c r="BH695" s="36">
        <f t="shared" si="512"/>
        <v>1.4915456378629885</v>
      </c>
      <c r="BI695" s="36">
        <f t="shared" si="513"/>
        <v>1.3564696443755893</v>
      </c>
      <c r="BJ695" s="36">
        <f t="shared" si="514"/>
        <v>0.72674081984284333</v>
      </c>
      <c r="BK695" s="36">
        <f t="shared" si="515"/>
        <v>0.7331648010846078</v>
      </c>
      <c r="BL695" s="36">
        <f t="shared" si="516"/>
        <v>1.4915354437242219</v>
      </c>
      <c r="BM695" s="36">
        <f t="shared" si="517"/>
        <v>4.6944444444444448E-2</v>
      </c>
      <c r="BN695" s="36">
        <f t="shared" si="518"/>
        <v>2.7700831024930687E-3</v>
      </c>
      <c r="BO695" s="36">
        <f t="shared" si="519"/>
        <v>0</v>
      </c>
      <c r="BP695" s="36">
        <f t="shared" si="520"/>
        <v>4.694427999583918E-2</v>
      </c>
      <c r="BQ695" s="36">
        <f t="shared" si="521"/>
        <v>2.77010968848059E-3</v>
      </c>
      <c r="BR695" s="36">
        <f t="shared" si="522"/>
        <v>0</v>
      </c>
      <c r="BS695" s="36">
        <f t="shared" si="523"/>
        <v>0.94001911350180867</v>
      </c>
      <c r="BT695" s="36">
        <f t="shared" si="524"/>
        <v>0.9854789867466005</v>
      </c>
      <c r="BU695" s="36">
        <f t="shared" si="525"/>
        <v>0.40227293287077803</v>
      </c>
      <c r="BV695" s="36">
        <f t="shared" si="526"/>
        <v>0.77877956321457642</v>
      </c>
      <c r="BW695" s="36">
        <f t="shared" si="527"/>
        <v>0.84040311286769964</v>
      </c>
      <c r="BX695" s="36">
        <f t="shared" si="528"/>
        <v>0.8798261527530864</v>
      </c>
      <c r="BY695" s="36">
        <f t="shared" si="529"/>
        <v>0.40227337208620861</v>
      </c>
      <c r="BZ695" s="36">
        <f t="shared" si="530"/>
        <v>0.7787795824082645</v>
      </c>
      <c r="CA695" s="36">
        <f t="shared" si="531"/>
        <v>0.14852972034445727</v>
      </c>
      <c r="CB695" s="36">
        <f t="shared" si="532"/>
        <v>0.43493788620392854</v>
      </c>
      <c r="CC695" s="36">
        <f t="shared" si="533"/>
        <v>1.3984699319372997E-3</v>
      </c>
      <c r="CD695" s="36">
        <f t="shared" si="534"/>
        <v>8.7203279131570666E-2</v>
      </c>
      <c r="CE695" s="36">
        <f t="shared" si="535"/>
        <v>3.1477627471383961E-2</v>
      </c>
      <c r="CF695" s="36">
        <f t="shared" si="536"/>
        <v>0.11252203172568499</v>
      </c>
      <c r="CG695" s="36">
        <f t="shared" si="537"/>
        <v>5.6202360789771614E-3</v>
      </c>
      <c r="CH695" s="36">
        <f t="shared" si="538"/>
        <v>8.551901022985248E-3</v>
      </c>
      <c r="CI695" s="36">
        <f t="shared" si="539"/>
        <v>2.2783908864364533E-2</v>
      </c>
      <c r="CJ695" s="36">
        <f t="shared" si="540"/>
        <v>5.7340052983016393E-2</v>
      </c>
      <c r="CK695" s="36">
        <f t="shared" si="541"/>
        <v>8.5890903759248838E-3</v>
      </c>
      <c r="CL695" s="36">
        <f t="shared" si="542"/>
        <v>1.2876615864393126E-2</v>
      </c>
      <c r="CM695" s="36">
        <f t="shared" si="543"/>
        <v>0.50158540451358768</v>
      </c>
      <c r="CN695" s="36">
        <f t="shared" si="544"/>
        <v>0.99762896871201712</v>
      </c>
      <c r="CO695" s="36">
        <f t="shared" si="545"/>
        <v>0.98431242634070559</v>
      </c>
      <c r="CP695" s="36">
        <f t="shared" si="546"/>
        <v>0.86231178645910234</v>
      </c>
      <c r="CQ695" s="36">
        <f t="shared" si="547"/>
        <v>1583.5604807154118</v>
      </c>
      <c r="CR695" s="36">
        <f t="shared" si="548"/>
        <v>0.69580601847962509</v>
      </c>
      <c r="CS695" s="36">
        <f t="shared" si="549"/>
        <v>1.0202369628868715E-2</v>
      </c>
      <c r="CT695" s="36">
        <f t="shared" si="550"/>
        <v>80.670629133349948</v>
      </c>
      <c r="CU695" s="36"/>
      <c r="CV695" s="42" t="str">
        <f t="shared" si="551"/>
        <v>Santa Rita de Ibitipoca</v>
      </c>
      <c r="CW695" s="43">
        <f t="shared" si="557"/>
        <v>1.4915456378629885</v>
      </c>
      <c r="CX695" s="43">
        <f t="shared" si="557"/>
        <v>1.3564696443755893</v>
      </c>
      <c r="CY695" s="43">
        <f t="shared" si="557"/>
        <v>0</v>
      </c>
      <c r="CZ695" s="43">
        <f t="shared" si="557"/>
        <v>0.77877956321457642</v>
      </c>
      <c r="DA695" s="43">
        <f t="shared" si="557"/>
        <v>0.8798261527530864</v>
      </c>
      <c r="DB695" s="43">
        <f t="shared" si="557"/>
        <v>2.2783908864364533E-2</v>
      </c>
      <c r="DC695" s="43">
        <f t="shared" si="557"/>
        <v>5.7340052983016393E-2</v>
      </c>
      <c r="DD695" s="43">
        <f t="shared" si="557"/>
        <v>8.5890903759248838E-3</v>
      </c>
      <c r="DE695" s="43">
        <f t="shared" si="557"/>
        <v>1.2876615864393126E-2</v>
      </c>
      <c r="DF695" s="43">
        <f t="shared" si="557"/>
        <v>1583.5604807154118</v>
      </c>
      <c r="DG695" s="43">
        <f t="shared" si="557"/>
        <v>0.69580601847962509</v>
      </c>
      <c r="DH695" s="43">
        <f t="shared" si="557"/>
        <v>1.0202369628868715E-2</v>
      </c>
      <c r="DI695" s="43">
        <f t="shared" si="557"/>
        <v>80.670629133349948</v>
      </c>
      <c r="DJ695" s="51">
        <f t="shared" si="510"/>
        <v>128.42656376178184</v>
      </c>
      <c r="DL695" s="40">
        <f t="shared" si="554"/>
        <v>692</v>
      </c>
      <c r="DM695" s="58">
        <f t="shared" si="552"/>
        <v>253.12491249119654</v>
      </c>
      <c r="DN695" s="57" t="str">
        <f t="shared" si="553"/>
        <v>Santo Antônio do Amparo</v>
      </c>
    </row>
    <row r="696" spans="1:118" x14ac:dyDescent="0.3">
      <c r="A696" s="12">
        <v>315950</v>
      </c>
      <c r="B696" s="12" t="s">
        <v>29</v>
      </c>
      <c r="C696" s="12" t="s">
        <v>28</v>
      </c>
      <c r="D696" s="27" t="s">
        <v>712</v>
      </c>
      <c r="E696" s="13">
        <v>6037</v>
      </c>
      <c r="F696" s="14">
        <v>45.24</v>
      </c>
      <c r="G696" s="14">
        <v>78.569999999999993</v>
      </c>
      <c r="H696" s="15">
        <v>2731.1388000000002</v>
      </c>
      <c r="I696" s="15">
        <v>4743.2708999999995</v>
      </c>
      <c r="J696" s="15">
        <v>145.83510000000001</v>
      </c>
      <c r="K696" s="13">
        <v>6003</v>
      </c>
      <c r="L696" s="14">
        <v>13.1</v>
      </c>
      <c r="M696" s="14">
        <v>46.09</v>
      </c>
      <c r="N696" s="15">
        <v>786.39300000000003</v>
      </c>
      <c r="O696" s="15">
        <v>2766.7827000000002</v>
      </c>
      <c r="P696" s="15">
        <v>63.313600000000001</v>
      </c>
      <c r="Q696" s="13">
        <v>5691</v>
      </c>
      <c r="R696" s="14">
        <v>7.98</v>
      </c>
      <c r="S696" s="14">
        <v>21.08</v>
      </c>
      <c r="T696" s="15">
        <v>454.14180000000005</v>
      </c>
      <c r="U696" s="14">
        <v>1199.6627999999998</v>
      </c>
      <c r="V696" s="14">
        <v>70.361599999999996</v>
      </c>
      <c r="W696" s="14">
        <v>0.56000000000000005</v>
      </c>
      <c r="X696" s="14">
        <v>0.53</v>
      </c>
      <c r="Y696" s="14">
        <v>0.44</v>
      </c>
      <c r="Z696" s="14">
        <v>106.57380000000001</v>
      </c>
      <c r="AA696" s="14">
        <v>96.881799999999998</v>
      </c>
      <c r="AB696" s="14">
        <v>89.000200000000007</v>
      </c>
      <c r="AC696" s="14">
        <v>23451.216</v>
      </c>
      <c r="AD696" s="14">
        <v>89506.422000000006</v>
      </c>
      <c r="AE696" s="14">
        <v>3867.9227999999998</v>
      </c>
      <c r="AF696" s="14">
        <v>15539.31</v>
      </c>
      <c r="AG696" s="14">
        <v>6063</v>
      </c>
      <c r="AH696" s="14">
        <v>5760</v>
      </c>
      <c r="AI696" s="14">
        <v>96.0535</v>
      </c>
      <c r="AJ696" s="14">
        <v>83.33</v>
      </c>
      <c r="AK696" s="14">
        <v>0.29299999999999998</v>
      </c>
      <c r="AL696" s="14">
        <v>8.5000000000000006E-2</v>
      </c>
      <c r="AM696" s="14">
        <v>0.64900000000000002</v>
      </c>
      <c r="AN696" s="14">
        <v>0.45800000000000002</v>
      </c>
      <c r="AO696" s="14">
        <v>0.48599999999999999</v>
      </c>
      <c r="AP696" s="14">
        <v>0.27100000000000002</v>
      </c>
      <c r="AQ696" s="14">
        <v>0.75</v>
      </c>
      <c r="AR696" s="14">
        <v>0.56599999999999995</v>
      </c>
      <c r="AS696" s="14">
        <v>0.60699999999999998</v>
      </c>
      <c r="AT696" s="14">
        <v>0.47199999999999998</v>
      </c>
      <c r="AU696" s="14">
        <v>0.77900000000000003</v>
      </c>
      <c r="AV696" s="14">
        <v>0.60899999999999999</v>
      </c>
      <c r="AW696" s="14">
        <v>45191</v>
      </c>
      <c r="AX696" s="14">
        <v>5944</v>
      </c>
      <c r="AY696" s="14">
        <v>16754</v>
      </c>
      <c r="AZ696" s="14">
        <v>20271</v>
      </c>
      <c r="BA696" s="56">
        <f t="shared" si="508"/>
        <v>0.51260208711433752</v>
      </c>
      <c r="BB696" s="56">
        <f t="shared" si="508"/>
        <v>6.7422867513611609E-2</v>
      </c>
      <c r="BC696" s="56">
        <f t="shared" si="508"/>
        <v>0.19004083484573503</v>
      </c>
      <c r="BD696" s="56">
        <f t="shared" si="508"/>
        <v>0.2299342105263158</v>
      </c>
      <c r="BE696" s="54"/>
      <c r="BG696" s="36">
        <f t="shared" si="511"/>
        <v>0.80001427284514559</v>
      </c>
      <c r="BH696" s="36">
        <f t="shared" si="512"/>
        <v>1.5259515570934257</v>
      </c>
      <c r="BI696" s="36">
        <f t="shared" si="513"/>
        <v>0.63781756339619511</v>
      </c>
      <c r="BJ696" s="36">
        <f t="shared" si="514"/>
        <v>0.58374421835149592</v>
      </c>
      <c r="BK696" s="36">
        <f t="shared" si="515"/>
        <v>0.65630643877204564</v>
      </c>
      <c r="BL696" s="36">
        <f t="shared" si="516"/>
        <v>1.5259441700731271</v>
      </c>
      <c r="BM696" s="36">
        <f t="shared" si="517"/>
        <v>4.444444444444428E-3</v>
      </c>
      <c r="BN696" s="36">
        <f t="shared" si="518"/>
        <v>4.9245921822098949E-3</v>
      </c>
      <c r="BO696" s="36">
        <f t="shared" si="519"/>
        <v>1.8838908112264501E-2</v>
      </c>
      <c r="BP696" s="36">
        <f t="shared" si="520"/>
        <v>4.4444288753457076E-3</v>
      </c>
      <c r="BQ696" s="36">
        <f t="shared" si="521"/>
        <v>4.9245496448238066E-3</v>
      </c>
      <c r="BR696" s="36">
        <f t="shared" si="522"/>
        <v>1.8838855935277583E-2</v>
      </c>
      <c r="BS696" s="36">
        <f t="shared" si="523"/>
        <v>0.86074057766588241</v>
      </c>
      <c r="BT696" s="36">
        <f t="shared" si="524"/>
        <v>0.96459171629370377</v>
      </c>
      <c r="BU696" s="36">
        <f t="shared" si="525"/>
        <v>0.20078139660356376</v>
      </c>
      <c r="BV696" s="36">
        <f t="shared" si="526"/>
        <v>0.67141615007089639</v>
      </c>
      <c r="BW696" s="36">
        <f t="shared" si="527"/>
        <v>0.75535544099360186</v>
      </c>
      <c r="BX696" s="36">
        <f t="shared" si="528"/>
        <v>0.81195780412983065</v>
      </c>
      <c r="BY696" s="36">
        <f t="shared" si="529"/>
        <v>0.2007816936318674</v>
      </c>
      <c r="BZ696" s="36">
        <f t="shared" si="530"/>
        <v>0.67141621693547149</v>
      </c>
      <c r="CA696" s="36">
        <f t="shared" si="531"/>
        <v>0.16457586741768121</v>
      </c>
      <c r="CB696" s="36">
        <f t="shared" si="532"/>
        <v>0.48349841343250988</v>
      </c>
      <c r="CC696" s="36">
        <f t="shared" si="533"/>
        <v>1.0222834385862585E-2</v>
      </c>
      <c r="CD696" s="36">
        <f t="shared" si="534"/>
        <v>5.3612449889644587E-2</v>
      </c>
      <c r="CE696" s="36">
        <f t="shared" si="535"/>
        <v>4.6711758584807514E-2</v>
      </c>
      <c r="CF696" s="36">
        <f t="shared" si="536"/>
        <v>0.18341522904093005</v>
      </c>
      <c r="CG696" s="36">
        <f t="shared" si="537"/>
        <v>2.2103140454236476E-3</v>
      </c>
      <c r="CH696" s="36">
        <f t="shared" si="538"/>
        <v>1.2735723902084328E-2</v>
      </c>
      <c r="CI696" s="36">
        <f t="shared" si="539"/>
        <v>3.3102418610733722E-2</v>
      </c>
      <c r="CJ696" s="36">
        <f t="shared" si="540"/>
        <v>8.3611554652344336E-2</v>
      </c>
      <c r="CK696" s="36">
        <f t="shared" si="541"/>
        <v>1.1814744801512272E-2</v>
      </c>
      <c r="CL696" s="36">
        <f t="shared" si="542"/>
        <v>1.8542326844726113E-2</v>
      </c>
      <c r="CM696" s="36">
        <f t="shared" si="543"/>
        <v>0.91341543953355131</v>
      </c>
      <c r="CN696" s="36">
        <f t="shared" si="544"/>
        <v>0.99653478926040406</v>
      </c>
      <c r="CO696" s="36">
        <f t="shared" si="545"/>
        <v>0.97262610915559999</v>
      </c>
      <c r="CP696" s="36">
        <f t="shared" si="546"/>
        <v>0.80962632221145014</v>
      </c>
      <c r="CQ696" s="36">
        <f t="shared" si="547"/>
        <v>11450.600852523199</v>
      </c>
      <c r="CR696" s="36">
        <f t="shared" si="548"/>
        <v>0.81763494908920142</v>
      </c>
      <c r="CS696" s="36">
        <f t="shared" si="549"/>
        <v>5.7062052775458415E-2</v>
      </c>
      <c r="CT696" s="36">
        <f t="shared" si="550"/>
        <v>20.557970860775907</v>
      </c>
      <c r="CU696" s="36"/>
      <c r="CV696" s="42" t="str">
        <f t="shared" si="551"/>
        <v>Santa Rita do Itueto</v>
      </c>
      <c r="CW696" s="43">
        <f t="shared" si="557"/>
        <v>1.5259515570934257</v>
      </c>
      <c r="CX696" s="43">
        <f t="shared" si="557"/>
        <v>0.63781756339619511</v>
      </c>
      <c r="CY696" s="43">
        <f t="shared" si="557"/>
        <v>1.8838908112264501E-2</v>
      </c>
      <c r="CZ696" s="43">
        <f t="shared" si="557"/>
        <v>0.67141615007089639</v>
      </c>
      <c r="DA696" s="43">
        <f t="shared" si="557"/>
        <v>0.81195780412983065</v>
      </c>
      <c r="DB696" s="43">
        <f t="shared" si="557"/>
        <v>3.3102418610733722E-2</v>
      </c>
      <c r="DC696" s="43">
        <f t="shared" si="557"/>
        <v>8.3611554652344336E-2</v>
      </c>
      <c r="DD696" s="43">
        <f t="shared" si="557"/>
        <v>1.1814744801512272E-2</v>
      </c>
      <c r="DE696" s="43">
        <f t="shared" si="557"/>
        <v>1.8542326844726113E-2</v>
      </c>
      <c r="DF696" s="43">
        <f t="shared" si="557"/>
        <v>11450.600852523199</v>
      </c>
      <c r="DG696" s="43">
        <f t="shared" si="557"/>
        <v>0.81763494908920142</v>
      </c>
      <c r="DH696" s="43">
        <f t="shared" si="557"/>
        <v>5.7062052775458415E-2</v>
      </c>
      <c r="DI696" s="43">
        <f t="shared" si="557"/>
        <v>20.557970860775907</v>
      </c>
      <c r="DJ696" s="51">
        <f t="shared" si="510"/>
        <v>882.75742872411945</v>
      </c>
      <c r="DL696" s="40">
        <f t="shared" si="554"/>
        <v>693</v>
      </c>
      <c r="DM696" s="58">
        <f t="shared" si="552"/>
        <v>253.85017372266429</v>
      </c>
      <c r="DN696" s="57" t="str">
        <f t="shared" si="553"/>
        <v>Paineiras</v>
      </c>
    </row>
    <row r="697" spans="1:118" x14ac:dyDescent="0.3">
      <c r="A697" s="12">
        <v>315960</v>
      </c>
      <c r="B697" s="12" t="s">
        <v>29</v>
      </c>
      <c r="C697" s="12" t="s">
        <v>28</v>
      </c>
      <c r="D697" s="27" t="s">
        <v>170</v>
      </c>
      <c r="E697" s="13">
        <v>26065</v>
      </c>
      <c r="F697" s="14">
        <v>10.220000000000001</v>
      </c>
      <c r="G697" s="14">
        <v>37.159999999999997</v>
      </c>
      <c r="H697" s="15">
        <v>2663.8430000000003</v>
      </c>
      <c r="I697" s="15">
        <v>9685.753999999999</v>
      </c>
      <c r="J697" s="15">
        <v>32.945099999999996</v>
      </c>
      <c r="K697" s="13">
        <v>31066</v>
      </c>
      <c r="L697" s="14">
        <v>2.4300000000000002</v>
      </c>
      <c r="M697" s="14">
        <v>13.87</v>
      </c>
      <c r="N697" s="15">
        <v>754.90380000000005</v>
      </c>
      <c r="O697" s="15">
        <v>4308.8541999999998</v>
      </c>
      <c r="P697" s="15">
        <v>11.744400000000001</v>
      </c>
      <c r="Q697" s="13">
        <v>37404</v>
      </c>
      <c r="R697" s="14">
        <v>1.23</v>
      </c>
      <c r="S697" s="14">
        <v>4.96</v>
      </c>
      <c r="T697" s="15">
        <v>460.06920000000002</v>
      </c>
      <c r="U697" s="14">
        <v>1855.2384</v>
      </c>
      <c r="V697" s="14">
        <v>10.8452</v>
      </c>
      <c r="W697" s="14">
        <v>0.61</v>
      </c>
      <c r="X697" s="14">
        <v>0.59</v>
      </c>
      <c r="Y697" s="14">
        <v>0.48</v>
      </c>
      <c r="Z697" s="14">
        <v>116.0894</v>
      </c>
      <c r="AA697" s="14">
        <v>107.84950000000001</v>
      </c>
      <c r="AB697" s="14">
        <v>97.091099999999997</v>
      </c>
      <c r="AC697" s="14">
        <v>200449.64290000001</v>
      </c>
      <c r="AD697" s="14">
        <v>1360815.152</v>
      </c>
      <c r="AE697" s="14">
        <v>6457.9929000000002</v>
      </c>
      <c r="AF697" s="14">
        <v>33238.44</v>
      </c>
      <c r="AG697" s="14">
        <v>31039</v>
      </c>
      <c r="AH697" s="14">
        <v>40941</v>
      </c>
      <c r="AI697" s="14">
        <v>160.37370000000001</v>
      </c>
      <c r="AJ697" s="14">
        <v>178.24209999999999</v>
      </c>
      <c r="AK697" s="14">
        <v>0.50700000000000001</v>
      </c>
      <c r="AL697" s="14">
        <v>0.28599999999999998</v>
      </c>
      <c r="AM697" s="14">
        <v>0.72099999999999997</v>
      </c>
      <c r="AN697" s="14">
        <v>0.63300000000000001</v>
      </c>
      <c r="AO697" s="14">
        <v>0.65400000000000003</v>
      </c>
      <c r="AP697" s="14">
        <v>0.505</v>
      </c>
      <c r="AQ697" s="14">
        <v>0.79200000000000004</v>
      </c>
      <c r="AR697" s="14">
        <v>0.69899999999999995</v>
      </c>
      <c r="AS697" s="14">
        <v>0.72099999999999997</v>
      </c>
      <c r="AT697" s="14">
        <v>0.62</v>
      </c>
      <c r="AU697" s="14">
        <v>0.83</v>
      </c>
      <c r="AV697" s="14">
        <v>0.72699999999999998</v>
      </c>
      <c r="AW697" s="14">
        <v>34029</v>
      </c>
      <c r="AX697" s="14">
        <v>474931</v>
      </c>
      <c r="AY697" s="14">
        <v>447583</v>
      </c>
      <c r="AZ697" s="14">
        <v>129310</v>
      </c>
      <c r="BA697" s="56">
        <f t="shared" si="508"/>
        <v>3.1338496094775257E-2</v>
      </c>
      <c r="BB697" s="56">
        <f t="shared" si="508"/>
        <v>0.43738056624607569</v>
      </c>
      <c r="BC697" s="56">
        <f t="shared" si="508"/>
        <v>0.4121948366859971</v>
      </c>
      <c r="BD697" s="56">
        <f t="shared" si="508"/>
        <v>0.11908610097315198</v>
      </c>
      <c r="BE697" s="54"/>
      <c r="BG697" s="36">
        <f t="shared" si="511"/>
        <v>9.3744331816243573E-2</v>
      </c>
      <c r="BH697" s="36">
        <f t="shared" si="512"/>
        <v>0.42963067579973169</v>
      </c>
      <c r="BI697" s="36">
        <f t="shared" si="513"/>
        <v>0.33268879078381813</v>
      </c>
      <c r="BJ697" s="36">
        <f t="shared" si="514"/>
        <v>0.57904752970791529</v>
      </c>
      <c r="BK697" s="36">
        <f t="shared" si="515"/>
        <v>0.49895632634856224</v>
      </c>
      <c r="BL697" s="36">
        <f t="shared" si="516"/>
        <v>0.42963165571233214</v>
      </c>
      <c r="BM697" s="36">
        <f t="shared" si="517"/>
        <v>2.7777777777777583E-4</v>
      </c>
      <c r="BN697" s="36">
        <f t="shared" si="518"/>
        <v>1.2311480455524854E-3</v>
      </c>
      <c r="BO697" s="36">
        <f t="shared" si="519"/>
        <v>3.4602076124567488E-3</v>
      </c>
      <c r="BP697" s="36">
        <f t="shared" si="520"/>
        <v>2.7780599751061084E-4</v>
      </c>
      <c r="BQ697" s="36">
        <f t="shared" si="521"/>
        <v>1.2311374112059478E-3</v>
      </c>
      <c r="BR697" s="36">
        <f t="shared" si="522"/>
        <v>3.4602143209343907E-3</v>
      </c>
      <c r="BS697" s="36">
        <f t="shared" si="523"/>
        <v>0.14633415592202287</v>
      </c>
      <c r="BT697" s="36">
        <f t="shared" si="524"/>
        <v>0.53057882744934715</v>
      </c>
      <c r="BU697" s="36">
        <f t="shared" si="525"/>
        <v>6.1637343919764016E-3</v>
      </c>
      <c r="BV697" s="36">
        <f t="shared" si="526"/>
        <v>0.37662523597801756</v>
      </c>
      <c r="BW697" s="36">
        <f t="shared" si="527"/>
        <v>0.10885355618126979</v>
      </c>
      <c r="BX697" s="36">
        <f t="shared" si="528"/>
        <v>8.8176351535301831E-2</v>
      </c>
      <c r="BY697" s="36">
        <f t="shared" si="529"/>
        <v>6.1637583675290758E-3</v>
      </c>
      <c r="BZ697" s="36">
        <f t="shared" si="530"/>
        <v>0.37662533594914677</v>
      </c>
      <c r="CA697" s="36">
        <f t="shared" si="531"/>
        <v>8.0642175034664266E-4</v>
      </c>
      <c r="CB697" s="36">
        <f t="shared" si="532"/>
        <v>6.2948831592604952E-4</v>
      </c>
      <c r="CC697" s="36">
        <f t="shared" si="533"/>
        <v>1.9183400986793779E-6</v>
      </c>
      <c r="CD697" s="36">
        <f t="shared" si="534"/>
        <v>3.8539930633755297E-3</v>
      </c>
      <c r="CE697" s="36">
        <f t="shared" si="535"/>
        <v>3.0072840790842967E-3</v>
      </c>
      <c r="CF697" s="36">
        <f t="shared" si="536"/>
        <v>4.2772703804589696E-3</v>
      </c>
      <c r="CG697" s="36">
        <f t="shared" si="537"/>
        <v>4.036366043505531E-5</v>
      </c>
      <c r="CH697" s="36">
        <f t="shared" si="538"/>
        <v>9.141517870303947E-3</v>
      </c>
      <c r="CI697" s="36">
        <f t="shared" si="539"/>
        <v>8.0099679601281556E-4</v>
      </c>
      <c r="CJ697" s="36">
        <f t="shared" si="540"/>
        <v>4.3910582087385748E-3</v>
      </c>
      <c r="CK697" s="36">
        <f t="shared" si="541"/>
        <v>2.5344427629615338E-3</v>
      </c>
      <c r="CL697" s="36">
        <f t="shared" si="542"/>
        <v>9.73794074744734E-4</v>
      </c>
      <c r="CM697" s="36">
        <f t="shared" si="543"/>
        <v>0.223417514342691</v>
      </c>
      <c r="CN697" s="36">
        <f t="shared" si="544"/>
        <v>0.74208424995303823</v>
      </c>
      <c r="CO697" s="36">
        <f t="shared" si="545"/>
        <v>0.39919171541992421</v>
      </c>
      <c r="CP697" s="36">
        <f t="shared" si="546"/>
        <v>0.13015441043250198</v>
      </c>
      <c r="CQ697" s="36">
        <f t="shared" si="547"/>
        <v>31.395367091144074</v>
      </c>
      <c r="CR697" s="36">
        <f t="shared" si="548"/>
        <v>0.14344323474168186</v>
      </c>
      <c r="CS697" s="36">
        <f t="shared" si="549"/>
        <v>0.4236208172566418</v>
      </c>
      <c r="CT697" s="36">
        <f t="shared" si="550"/>
        <v>3.4826334471708509</v>
      </c>
      <c r="CU697" s="36"/>
      <c r="CV697" s="42" t="str">
        <f t="shared" si="551"/>
        <v>Santa Rita do Sapucaí</v>
      </c>
      <c r="CW697" s="43">
        <f t="shared" si="557"/>
        <v>0.42963067579973169</v>
      </c>
      <c r="CX697" s="43">
        <f t="shared" si="557"/>
        <v>0.33268879078381813</v>
      </c>
      <c r="CY697" s="43">
        <f t="shared" si="557"/>
        <v>3.4602076124567488E-3</v>
      </c>
      <c r="CZ697" s="43">
        <f t="shared" si="557"/>
        <v>0.37662523597801756</v>
      </c>
      <c r="DA697" s="43">
        <f t="shared" si="557"/>
        <v>8.8176351535301831E-2</v>
      </c>
      <c r="DB697" s="43">
        <f t="shared" si="557"/>
        <v>8.0099679601281556E-4</v>
      </c>
      <c r="DC697" s="43">
        <f t="shared" si="557"/>
        <v>4.3910582087385748E-3</v>
      </c>
      <c r="DD697" s="43">
        <f t="shared" si="557"/>
        <v>2.5344427629615338E-3</v>
      </c>
      <c r="DE697" s="43">
        <f t="shared" si="557"/>
        <v>9.73794074744734E-4</v>
      </c>
      <c r="DF697" s="43">
        <f t="shared" si="557"/>
        <v>31.395367091144074</v>
      </c>
      <c r="DG697" s="43">
        <f t="shared" si="557"/>
        <v>0.14344323474168186</v>
      </c>
      <c r="DH697" s="43">
        <f t="shared" si="557"/>
        <v>0.4236208172566418</v>
      </c>
      <c r="DI697" s="43">
        <f t="shared" si="557"/>
        <v>3.4826334471708509</v>
      </c>
      <c r="DJ697" s="51">
        <f t="shared" si="510"/>
        <v>2.8218727802973098</v>
      </c>
      <c r="DL697" s="40">
        <f t="shared" si="554"/>
        <v>694</v>
      </c>
      <c r="DM697" s="58">
        <f t="shared" si="552"/>
        <v>254.47353487553832</v>
      </c>
      <c r="DN697" s="57" t="str">
        <f t="shared" si="553"/>
        <v>Chalé</v>
      </c>
    </row>
    <row r="698" spans="1:118" x14ac:dyDescent="0.3">
      <c r="A698" s="12">
        <v>315970</v>
      </c>
      <c r="B698" s="12" t="s">
        <v>29</v>
      </c>
      <c r="C698" s="12" t="s">
        <v>28</v>
      </c>
      <c r="D698" s="27" t="s">
        <v>713</v>
      </c>
      <c r="E698" s="13">
        <v>2855</v>
      </c>
      <c r="F698" s="14">
        <v>17.420000000000002</v>
      </c>
      <c r="G698" s="14">
        <v>50.74</v>
      </c>
      <c r="H698" s="15">
        <v>497.34100000000007</v>
      </c>
      <c r="I698" s="15">
        <v>1448.6270000000002</v>
      </c>
      <c r="J698" s="15">
        <v>56.154899999999998</v>
      </c>
      <c r="K698" s="13">
        <v>3075</v>
      </c>
      <c r="L698" s="14">
        <v>3.64</v>
      </c>
      <c r="M698" s="14">
        <v>12.13</v>
      </c>
      <c r="N698" s="15">
        <v>111.93</v>
      </c>
      <c r="O698" s="15">
        <v>372.9975</v>
      </c>
      <c r="P698" s="15">
        <v>17.592500000000001</v>
      </c>
      <c r="Q698" s="13">
        <v>3194</v>
      </c>
      <c r="R698" s="14">
        <v>3.23</v>
      </c>
      <c r="S698" s="14">
        <v>8.64</v>
      </c>
      <c r="T698" s="15">
        <v>103.1662</v>
      </c>
      <c r="U698" s="14">
        <v>275.96160000000003</v>
      </c>
      <c r="V698" s="14">
        <v>28.479700000000001</v>
      </c>
      <c r="W698" s="14">
        <v>0.42</v>
      </c>
      <c r="X698" s="14">
        <v>0.4</v>
      </c>
      <c r="Y698" s="14">
        <v>0.46</v>
      </c>
      <c r="Z698" s="14">
        <v>79.930400000000006</v>
      </c>
      <c r="AA698" s="14">
        <v>73.118300000000005</v>
      </c>
      <c r="AB698" s="14">
        <v>93.045699999999997</v>
      </c>
      <c r="AC698" s="14">
        <v>8963.08</v>
      </c>
      <c r="AD698" s="14">
        <v>48352.042000000001</v>
      </c>
      <c r="AE698" s="14">
        <v>2888.5207999999998</v>
      </c>
      <c r="AF698" s="14">
        <v>14403.35</v>
      </c>
      <c r="AG698" s="14">
        <v>3103</v>
      </c>
      <c r="AH698" s="14">
        <v>3357</v>
      </c>
      <c r="AI698" s="14">
        <v>71.731700000000004</v>
      </c>
      <c r="AJ698" s="14">
        <v>77.238399999999999</v>
      </c>
      <c r="AK698" s="14">
        <v>0.40100000000000002</v>
      </c>
      <c r="AL698" s="14">
        <v>0.184</v>
      </c>
      <c r="AM698" s="14">
        <v>0.69799999999999995</v>
      </c>
      <c r="AN698" s="14">
        <v>0.501</v>
      </c>
      <c r="AO698" s="14">
        <v>0.59299999999999997</v>
      </c>
      <c r="AP698" s="14">
        <v>0.42099999999999999</v>
      </c>
      <c r="AQ698" s="14">
        <v>0.79</v>
      </c>
      <c r="AR698" s="14">
        <v>0.627</v>
      </c>
      <c r="AS698" s="14">
        <v>0.70499999999999996</v>
      </c>
      <c r="AT698" s="14">
        <v>0.58299999999999996</v>
      </c>
      <c r="AU698" s="14">
        <v>0.86599999999999999</v>
      </c>
      <c r="AV698" s="14">
        <v>0.69499999999999995</v>
      </c>
      <c r="AW698" s="14">
        <v>21180</v>
      </c>
      <c r="AX698" s="14">
        <v>2885</v>
      </c>
      <c r="AY698" s="14">
        <v>10303</v>
      </c>
      <c r="AZ698" s="14">
        <v>13218</v>
      </c>
      <c r="BA698" s="56">
        <f t="shared" si="508"/>
        <v>0.44508889169083343</v>
      </c>
      <c r="BB698" s="56">
        <f t="shared" si="508"/>
        <v>6.0627075190181984E-2</v>
      </c>
      <c r="BC698" s="56">
        <f t="shared" si="508"/>
        <v>0.2165132602025806</v>
      </c>
      <c r="BD698" s="56">
        <f t="shared" si="508"/>
        <v>0.27777077291640401</v>
      </c>
      <c r="BE698" s="54"/>
      <c r="BG698" s="36">
        <f t="shared" si="511"/>
        <v>0.88501640838704199</v>
      </c>
      <c r="BH698" s="36">
        <f t="shared" si="512"/>
        <v>9.0702947845804974E-3</v>
      </c>
      <c r="BI698" s="36">
        <f t="shared" si="513"/>
        <v>6.906312245920164E-2</v>
      </c>
      <c r="BJ698" s="36">
        <f t="shared" si="514"/>
        <v>0.89566476091160996</v>
      </c>
      <c r="BK698" s="36">
        <f t="shared" si="515"/>
        <v>0.91455388999242371</v>
      </c>
      <c r="BL698" s="36">
        <f t="shared" si="516"/>
        <v>9.0704964912432517E-3</v>
      </c>
      <c r="BM698" s="36">
        <f t="shared" si="517"/>
        <v>9.0000000000000024E-2</v>
      </c>
      <c r="BN698" s="36">
        <f t="shared" si="518"/>
        <v>8.8950446291166468E-2</v>
      </c>
      <c r="BO698" s="36">
        <f t="shared" si="519"/>
        <v>9.6116878123798516E-3</v>
      </c>
      <c r="BP698" s="36">
        <f t="shared" si="520"/>
        <v>8.9999684725750775E-2</v>
      </c>
      <c r="BQ698" s="36">
        <f t="shared" si="521"/>
        <v>8.8950536683330139E-2</v>
      </c>
      <c r="BR698" s="36">
        <f t="shared" si="522"/>
        <v>9.6115797317073617E-3</v>
      </c>
      <c r="BS698" s="36">
        <f t="shared" si="523"/>
        <v>0.9455426971086115</v>
      </c>
      <c r="BT698" s="36">
        <f t="shared" si="524"/>
        <v>0.98079291693778969</v>
      </c>
      <c r="BU698" s="36">
        <f t="shared" si="525"/>
        <v>0.34555254227704885</v>
      </c>
      <c r="BV698" s="36">
        <f t="shared" si="526"/>
        <v>0.69322636476993338</v>
      </c>
      <c r="BW698" s="36">
        <f t="shared" si="527"/>
        <v>0.87051212273029521</v>
      </c>
      <c r="BX698" s="36">
        <f t="shared" si="528"/>
        <v>0.88802780922430169</v>
      </c>
      <c r="BY698" s="36">
        <f t="shared" si="529"/>
        <v>0.34555257959743507</v>
      </c>
      <c r="BZ698" s="36">
        <f t="shared" si="530"/>
        <v>0.69322636132120918</v>
      </c>
      <c r="CA698" s="36">
        <f t="shared" si="531"/>
        <v>3.4824253545581323E-2</v>
      </c>
      <c r="CB698" s="36">
        <f t="shared" si="532"/>
        <v>0.11594147043331927</v>
      </c>
      <c r="CC698" s="36">
        <f t="shared" si="533"/>
        <v>1.1049638968393439E-3</v>
      </c>
      <c r="CD698" s="36">
        <f t="shared" si="534"/>
        <v>2.5407076257826212E-2</v>
      </c>
      <c r="CE698" s="36">
        <f t="shared" si="535"/>
        <v>1.8964620187304916E-3</v>
      </c>
      <c r="CF698" s="36">
        <f t="shared" si="536"/>
        <v>1.2502447969520547E-2</v>
      </c>
      <c r="CG698" s="36">
        <f t="shared" si="537"/>
        <v>1.4530917756619236E-5</v>
      </c>
      <c r="CH698" s="36">
        <f t="shared" si="538"/>
        <v>2.9726516052318785E-4</v>
      </c>
      <c r="CI698" s="36">
        <f t="shared" si="539"/>
        <v>2.4865410742438698E-3</v>
      </c>
      <c r="CJ698" s="36">
        <f t="shared" si="540"/>
        <v>1.4881060386122823E-2</v>
      </c>
      <c r="CK698" s="36">
        <f t="shared" si="541"/>
        <v>8.37832318334384E-5</v>
      </c>
      <c r="CL698" s="36">
        <f t="shared" si="542"/>
        <v>2.0119712288114338E-4</v>
      </c>
      <c r="CM698" s="36">
        <f t="shared" si="543"/>
        <v>6.9546663670438016E-3</v>
      </c>
      <c r="CN698" s="36">
        <f t="shared" si="544"/>
        <v>0.99831736242339697</v>
      </c>
      <c r="CO698" s="36">
        <f t="shared" si="545"/>
        <v>0.98312124199893591</v>
      </c>
      <c r="CP698" s="36">
        <f t="shared" si="546"/>
        <v>0.87358588357287992</v>
      </c>
      <c r="CQ698" s="36">
        <f t="shared" si="547"/>
        <v>8608.5287714174992</v>
      </c>
      <c r="CR698" s="36">
        <f t="shared" si="548"/>
        <v>0.83518491763010483</v>
      </c>
      <c r="CS698" s="36">
        <f t="shared" si="549"/>
        <v>1.7649977454284867E-2</v>
      </c>
      <c r="CT698" s="36">
        <f t="shared" si="550"/>
        <v>32.324082080842608</v>
      </c>
      <c r="CU698" s="36"/>
      <c r="CV698" s="42" t="str">
        <f t="shared" si="551"/>
        <v>Santa Rosa da Serra</v>
      </c>
      <c r="CW698" s="43">
        <f t="shared" si="557"/>
        <v>9.0702947845804974E-3</v>
      </c>
      <c r="CX698" s="43">
        <f t="shared" si="557"/>
        <v>6.906312245920164E-2</v>
      </c>
      <c r="CY698" s="43">
        <f t="shared" si="557"/>
        <v>9.6116878123798516E-3</v>
      </c>
      <c r="CZ698" s="43">
        <f t="shared" si="557"/>
        <v>0.69322636476993338</v>
      </c>
      <c r="DA698" s="43">
        <f t="shared" si="557"/>
        <v>0.88802780922430169</v>
      </c>
      <c r="DB698" s="43">
        <f t="shared" si="557"/>
        <v>2.4865410742438698E-3</v>
      </c>
      <c r="DC698" s="43">
        <f t="shared" si="557"/>
        <v>1.4881060386122823E-2</v>
      </c>
      <c r="DD698" s="43">
        <f t="shared" si="557"/>
        <v>8.37832318334384E-5</v>
      </c>
      <c r="DE698" s="43">
        <f t="shared" si="557"/>
        <v>2.0119712288114338E-4</v>
      </c>
      <c r="DF698" s="43">
        <f t="shared" si="557"/>
        <v>8608.5287714174992</v>
      </c>
      <c r="DG698" s="43">
        <f t="shared" si="557"/>
        <v>0.83518491763010483</v>
      </c>
      <c r="DH698" s="43">
        <f t="shared" si="557"/>
        <v>1.7649977454284867E-2</v>
      </c>
      <c r="DI698" s="43">
        <f t="shared" si="557"/>
        <v>32.324082080842608</v>
      </c>
      <c r="DJ698" s="51">
        <f t="shared" si="510"/>
        <v>664.87633386571474</v>
      </c>
      <c r="DL698" s="40">
        <f t="shared" si="554"/>
        <v>695</v>
      </c>
      <c r="DM698" s="58">
        <f t="shared" si="552"/>
        <v>255.23252587987631</v>
      </c>
      <c r="DN698" s="57" t="str">
        <f t="shared" si="553"/>
        <v>Augusto de Lima</v>
      </c>
    </row>
    <row r="699" spans="1:118" x14ac:dyDescent="0.3">
      <c r="A699" s="12">
        <v>315980</v>
      </c>
      <c r="B699" s="12" t="s">
        <v>29</v>
      </c>
      <c r="C699" s="12" t="s">
        <v>28</v>
      </c>
      <c r="D699" s="27" t="s">
        <v>715</v>
      </c>
      <c r="E699" s="13">
        <v>16414</v>
      </c>
      <c r="F699" s="14">
        <v>16.27</v>
      </c>
      <c r="G699" s="14">
        <v>47.46</v>
      </c>
      <c r="H699" s="15">
        <v>2670.5577999999996</v>
      </c>
      <c r="I699" s="15">
        <v>7790.0844000000006</v>
      </c>
      <c r="J699" s="15">
        <v>52.447800000000001</v>
      </c>
      <c r="K699" s="13">
        <v>15918</v>
      </c>
      <c r="L699" s="14">
        <v>4.67</v>
      </c>
      <c r="M699" s="14">
        <v>22.96</v>
      </c>
      <c r="N699" s="15">
        <v>743.37059999999997</v>
      </c>
      <c r="O699" s="15">
        <v>3654.7728000000002</v>
      </c>
      <c r="P699" s="15">
        <v>22.570599999999999</v>
      </c>
      <c r="Q699" s="13">
        <v>17982</v>
      </c>
      <c r="R699" s="14">
        <v>1.68</v>
      </c>
      <c r="S699" s="14">
        <v>4.9400000000000004</v>
      </c>
      <c r="T699" s="15">
        <v>302.0976</v>
      </c>
      <c r="U699" s="14">
        <v>888.31080000000009</v>
      </c>
      <c r="V699" s="14">
        <v>14.813000000000001</v>
      </c>
      <c r="W699" s="14">
        <v>0.56999999999999995</v>
      </c>
      <c r="X699" s="14">
        <v>0.56000000000000005</v>
      </c>
      <c r="Y699" s="14">
        <v>0.46</v>
      </c>
      <c r="Z699" s="14">
        <v>108.4769</v>
      </c>
      <c r="AA699" s="14">
        <v>102.3657</v>
      </c>
      <c r="AB699" s="14">
        <v>93.045699999999997</v>
      </c>
      <c r="AC699" s="14">
        <v>71325.210999999996</v>
      </c>
      <c r="AD699" s="14">
        <v>502881.13</v>
      </c>
      <c r="AE699" s="14">
        <v>4355.7380999999996</v>
      </c>
      <c r="AF699" s="14">
        <v>26123.7</v>
      </c>
      <c r="AG699" s="14">
        <v>16375</v>
      </c>
      <c r="AH699" s="14">
        <v>19250</v>
      </c>
      <c r="AI699" s="14">
        <v>108.16759999999999</v>
      </c>
      <c r="AJ699" s="14">
        <v>140.0891</v>
      </c>
      <c r="AK699" s="14">
        <v>0.45600000000000002</v>
      </c>
      <c r="AL699" s="14">
        <v>0.22900000000000001</v>
      </c>
      <c r="AM699" s="14">
        <v>0.72399999999999998</v>
      </c>
      <c r="AN699" s="14">
        <v>0.57299999999999995</v>
      </c>
      <c r="AO699" s="14">
        <v>0.56499999999999995</v>
      </c>
      <c r="AP699" s="14">
        <v>0.35199999999999998</v>
      </c>
      <c r="AQ699" s="14">
        <v>0.78700000000000003</v>
      </c>
      <c r="AR699" s="14">
        <v>0.65200000000000002</v>
      </c>
      <c r="AS699" s="14">
        <v>0.71</v>
      </c>
      <c r="AT699" s="14">
        <v>0.57599999999999996</v>
      </c>
      <c r="AU699" s="14">
        <v>0.86499999999999999</v>
      </c>
      <c r="AV699" s="14">
        <v>0.71799999999999997</v>
      </c>
      <c r="AW699" s="14">
        <v>130951</v>
      </c>
      <c r="AX699" s="14">
        <v>57726</v>
      </c>
      <c r="AY699" s="14">
        <v>181443</v>
      </c>
      <c r="AZ699" s="14">
        <v>94000</v>
      </c>
      <c r="BA699" s="56">
        <f t="shared" si="508"/>
        <v>0.28214901318624491</v>
      </c>
      <c r="BB699" s="56">
        <f t="shared" si="508"/>
        <v>0.12437731621132465</v>
      </c>
      <c r="BC699" s="56">
        <f t="shared" si="508"/>
        <v>0.39093984314401448</v>
      </c>
      <c r="BD699" s="56">
        <f t="shared" si="508"/>
        <v>0.20253382745841592</v>
      </c>
      <c r="BE699" s="54"/>
      <c r="BG699" s="36">
        <f t="shared" si="511"/>
        <v>0.44414770304430595</v>
      </c>
      <c r="BH699" s="36">
        <f t="shared" si="512"/>
        <v>0.28027681660899656</v>
      </c>
      <c r="BI699" s="36">
        <f t="shared" si="513"/>
        <v>0.3346602756001818</v>
      </c>
      <c r="BJ699" s="36">
        <f t="shared" si="514"/>
        <v>0.71070380474901362</v>
      </c>
      <c r="BK699" s="36">
        <f t="shared" si="515"/>
        <v>0.73857799863822615</v>
      </c>
      <c r="BL699" s="36">
        <f t="shared" si="516"/>
        <v>0.28027642087542703</v>
      </c>
      <c r="BM699" s="36">
        <f t="shared" si="517"/>
        <v>2.5000000000000044E-3</v>
      </c>
      <c r="BN699" s="36">
        <f t="shared" si="518"/>
        <v>3.0778701138811356E-4</v>
      </c>
      <c r="BO699" s="36">
        <f t="shared" si="519"/>
        <v>9.6116878123798516E-3</v>
      </c>
      <c r="BP699" s="36">
        <f t="shared" si="520"/>
        <v>2.4999912423819717E-3</v>
      </c>
      <c r="BQ699" s="36">
        <f t="shared" si="521"/>
        <v>3.0776751535279616E-4</v>
      </c>
      <c r="BR699" s="36">
        <f t="shared" si="522"/>
        <v>9.6115797317073617E-3</v>
      </c>
      <c r="BS699" s="36">
        <f t="shared" si="523"/>
        <v>0.60885306761211988</v>
      </c>
      <c r="BT699" s="36">
        <f t="shared" si="524"/>
        <v>0.80934304393557721</v>
      </c>
      <c r="BU699" s="36">
        <f t="shared" si="525"/>
        <v>0.14324714179997011</v>
      </c>
      <c r="BV699" s="36">
        <f t="shared" si="526"/>
        <v>0.48495422283451223</v>
      </c>
      <c r="BW699" s="36">
        <f t="shared" si="527"/>
        <v>0.41795742101260985</v>
      </c>
      <c r="BX699" s="36">
        <f t="shared" si="528"/>
        <v>0.44813842882242133</v>
      </c>
      <c r="BY699" s="36">
        <f t="shared" si="529"/>
        <v>0.14324738309089294</v>
      </c>
      <c r="BZ699" s="36">
        <f t="shared" si="530"/>
        <v>0.48495431224452507</v>
      </c>
      <c r="CA699" s="36">
        <f t="shared" si="531"/>
        <v>5.6326090623701249E-3</v>
      </c>
      <c r="CB699" s="36">
        <f t="shared" si="532"/>
        <v>3.2116750812553801E-2</v>
      </c>
      <c r="CC699" s="36">
        <f t="shared" si="533"/>
        <v>7.6733603947175116E-6</v>
      </c>
      <c r="CD699" s="36">
        <f t="shared" si="534"/>
        <v>1.4892347191567969E-3</v>
      </c>
      <c r="CE699" s="36">
        <f t="shared" si="535"/>
        <v>7.8694068678459989E-3</v>
      </c>
      <c r="CF699" s="36">
        <f t="shared" si="536"/>
        <v>6.6246506079866097E-2</v>
      </c>
      <c r="CG699" s="36">
        <f t="shared" si="537"/>
        <v>0</v>
      </c>
      <c r="CH699" s="36">
        <f t="shared" si="538"/>
        <v>4.81520425310286E-4</v>
      </c>
      <c r="CI699" s="36">
        <f t="shared" si="539"/>
        <v>1.8599109277032354E-3</v>
      </c>
      <c r="CJ699" s="36">
        <f t="shared" si="540"/>
        <v>1.7564232834954299E-2</v>
      </c>
      <c r="CK699" s="36">
        <f t="shared" si="541"/>
        <v>1.0603815278919661E-4</v>
      </c>
      <c r="CL699" s="36">
        <f t="shared" si="542"/>
        <v>3.4002313766912822E-4</v>
      </c>
      <c r="CM699" s="36">
        <f t="shared" si="543"/>
        <v>21.7823557557264</v>
      </c>
      <c r="CN699" s="36">
        <f t="shared" si="544"/>
        <v>0.96660153046590203</v>
      </c>
      <c r="CO699" s="36">
        <f t="shared" si="545"/>
        <v>0.72376564138280053</v>
      </c>
      <c r="CP699" s="36">
        <f t="shared" si="546"/>
        <v>0.28656812269302434</v>
      </c>
      <c r="CQ699" s="36">
        <f t="shared" si="547"/>
        <v>3416.4047624454665</v>
      </c>
      <c r="CR699" s="36">
        <f t="shared" si="548"/>
        <v>0.67787699324397477</v>
      </c>
      <c r="CS699" s="36">
        <f t="shared" si="549"/>
        <v>0.32005524149411135</v>
      </c>
      <c r="CT699" s="36">
        <f t="shared" si="550"/>
        <v>15.012629577252751</v>
      </c>
      <c r="CU699" s="36"/>
      <c r="CV699" s="42" t="str">
        <f t="shared" si="551"/>
        <v>Santa Vitória</v>
      </c>
      <c r="CW699" s="43">
        <f t="shared" si="557"/>
        <v>0.28027681660899656</v>
      </c>
      <c r="CX699" s="43">
        <f t="shared" si="557"/>
        <v>0.3346602756001818</v>
      </c>
      <c r="CY699" s="43">
        <f t="shared" si="557"/>
        <v>9.6116878123798516E-3</v>
      </c>
      <c r="CZ699" s="43">
        <f t="shared" si="557"/>
        <v>0.48495422283451223</v>
      </c>
      <c r="DA699" s="43">
        <f t="shared" si="557"/>
        <v>0.44813842882242133</v>
      </c>
      <c r="DB699" s="43">
        <f t="shared" si="557"/>
        <v>1.8599109277032354E-3</v>
      </c>
      <c r="DC699" s="43">
        <f t="shared" si="557"/>
        <v>1.7564232834954299E-2</v>
      </c>
      <c r="DD699" s="43">
        <f t="shared" si="557"/>
        <v>1.0603815278919661E-4</v>
      </c>
      <c r="DE699" s="43">
        <f t="shared" si="557"/>
        <v>3.4002313766912822E-4</v>
      </c>
      <c r="DF699" s="43">
        <f t="shared" si="557"/>
        <v>3416.4047624454665</v>
      </c>
      <c r="DG699" s="43">
        <f t="shared" si="557"/>
        <v>0.67787699324397477</v>
      </c>
      <c r="DH699" s="43">
        <f t="shared" si="557"/>
        <v>0.32005524149411135</v>
      </c>
      <c r="DI699" s="43">
        <f t="shared" si="557"/>
        <v>15.012629577252751</v>
      </c>
      <c r="DJ699" s="51">
        <f t="shared" si="510"/>
        <v>264.15329506878379</v>
      </c>
      <c r="DL699" s="40">
        <f t="shared" si="554"/>
        <v>696</v>
      </c>
      <c r="DM699" s="58">
        <f t="shared" si="552"/>
        <v>256.753371449702</v>
      </c>
      <c r="DN699" s="57" t="str">
        <f t="shared" si="553"/>
        <v>Serranos</v>
      </c>
    </row>
    <row r="700" spans="1:118" x14ac:dyDescent="0.3">
      <c r="A700" s="12">
        <v>315990</v>
      </c>
      <c r="B700" s="12" t="s">
        <v>29</v>
      </c>
      <c r="C700" s="12" t="s">
        <v>28</v>
      </c>
      <c r="D700" s="27" t="s">
        <v>716</v>
      </c>
      <c r="E700" s="13">
        <v>13700</v>
      </c>
      <c r="F700" s="14">
        <v>21.62</v>
      </c>
      <c r="G700" s="14">
        <v>58.6</v>
      </c>
      <c r="H700" s="15">
        <v>2961.94</v>
      </c>
      <c r="I700" s="15">
        <v>8028.2</v>
      </c>
      <c r="J700" s="15">
        <v>69.693899999999999</v>
      </c>
      <c r="K700" s="13">
        <v>16011</v>
      </c>
      <c r="L700" s="14">
        <v>3.8</v>
      </c>
      <c r="M700" s="14">
        <v>25.1</v>
      </c>
      <c r="N700" s="15">
        <v>608.41800000000001</v>
      </c>
      <c r="O700" s="15">
        <v>4018.761</v>
      </c>
      <c r="P700" s="15">
        <v>18.3658</v>
      </c>
      <c r="Q700" s="13">
        <v>17247</v>
      </c>
      <c r="R700" s="14">
        <v>1.95</v>
      </c>
      <c r="S700" s="14">
        <v>12.46</v>
      </c>
      <c r="T700" s="15">
        <v>336.31650000000002</v>
      </c>
      <c r="U700" s="14">
        <v>2148.9762000000001</v>
      </c>
      <c r="V700" s="14">
        <v>17.1936</v>
      </c>
      <c r="W700" s="14">
        <v>0.56999999999999995</v>
      </c>
      <c r="X700" s="14">
        <v>0.52</v>
      </c>
      <c r="Y700" s="14">
        <v>0.43</v>
      </c>
      <c r="Z700" s="14">
        <v>108.4769</v>
      </c>
      <c r="AA700" s="14">
        <v>95.053799999999995</v>
      </c>
      <c r="AB700" s="14">
        <v>86.977500000000006</v>
      </c>
      <c r="AC700" s="14">
        <v>66384.141000000003</v>
      </c>
      <c r="AD700" s="14">
        <v>234282.31299999999</v>
      </c>
      <c r="AE700" s="14">
        <v>4148.4903000000004</v>
      </c>
      <c r="AF700" s="14">
        <v>12826.14</v>
      </c>
      <c r="AG700" s="14">
        <v>16002</v>
      </c>
      <c r="AH700" s="14">
        <v>18266</v>
      </c>
      <c r="AI700" s="14">
        <v>103.021</v>
      </c>
      <c r="AJ700" s="14">
        <v>68.780600000000007</v>
      </c>
      <c r="AK700" s="14">
        <v>0.432</v>
      </c>
      <c r="AL700" s="14">
        <v>0.22500000000000001</v>
      </c>
      <c r="AM700" s="14">
        <v>0.67200000000000004</v>
      </c>
      <c r="AN700" s="14">
        <v>0.53500000000000003</v>
      </c>
      <c r="AO700" s="14">
        <v>0.57899999999999996</v>
      </c>
      <c r="AP700" s="14">
        <v>0.43</v>
      </c>
      <c r="AQ700" s="14">
        <v>0.73699999999999999</v>
      </c>
      <c r="AR700" s="14">
        <v>0.61199999999999999</v>
      </c>
      <c r="AS700" s="14">
        <v>0.67200000000000004</v>
      </c>
      <c r="AT700" s="14">
        <v>0.57599999999999996</v>
      </c>
      <c r="AU700" s="14">
        <v>0.82299999999999995</v>
      </c>
      <c r="AV700" s="14">
        <v>0.64100000000000001</v>
      </c>
      <c r="AW700" s="14">
        <v>61506</v>
      </c>
      <c r="AX700" s="14">
        <v>11977</v>
      </c>
      <c r="AY700" s="14">
        <v>88567</v>
      </c>
      <c r="AZ700" s="14">
        <v>61132</v>
      </c>
      <c r="BA700" s="56">
        <f t="shared" si="508"/>
        <v>0.27558674086619889</v>
      </c>
      <c r="BB700" s="56">
        <f t="shared" si="508"/>
        <v>5.3664722065399538E-2</v>
      </c>
      <c r="BC700" s="56">
        <f t="shared" si="508"/>
        <v>0.39683755858447367</v>
      </c>
      <c r="BD700" s="56">
        <f t="shared" si="508"/>
        <v>0.27391097848392792</v>
      </c>
      <c r="BE700" s="54"/>
      <c r="BG700" s="36">
        <f t="shared" si="511"/>
        <v>0.46250596043798964</v>
      </c>
      <c r="BH700" s="36">
        <f t="shared" si="512"/>
        <v>0.20591766118211985</v>
      </c>
      <c r="BI700" s="36">
        <f t="shared" si="513"/>
        <v>3.9866509802094297E-3</v>
      </c>
      <c r="BJ700" s="36">
        <f t="shared" si="514"/>
        <v>0.68104191754605636</v>
      </c>
      <c r="BK700" s="36">
        <f t="shared" si="515"/>
        <v>0.43543903895666602</v>
      </c>
      <c r="BL700" s="36">
        <f t="shared" si="516"/>
        <v>0.2059190179856436</v>
      </c>
      <c r="BM700" s="36">
        <f t="shared" si="517"/>
        <v>2.5000000000000044E-3</v>
      </c>
      <c r="BN700" s="36">
        <f t="shared" si="518"/>
        <v>7.6946752847029745E-3</v>
      </c>
      <c r="BO700" s="36">
        <f t="shared" si="519"/>
        <v>2.4605920799692427E-2</v>
      </c>
      <c r="BP700" s="36">
        <f t="shared" si="520"/>
        <v>2.4999912423819717E-3</v>
      </c>
      <c r="BQ700" s="36">
        <f t="shared" si="521"/>
        <v>7.6946930086623511E-3</v>
      </c>
      <c r="BR700" s="36">
        <f t="shared" si="522"/>
        <v>2.4605765759639533E-2</v>
      </c>
      <c r="BS700" s="36">
        <f t="shared" si="523"/>
        <v>0.63283744495359373</v>
      </c>
      <c r="BT700" s="36">
        <f t="shared" si="524"/>
        <v>0.90867015856255007</v>
      </c>
      <c r="BU700" s="36">
        <f t="shared" si="525"/>
        <v>0.16650661038476527</v>
      </c>
      <c r="BV700" s="36">
        <f t="shared" si="526"/>
        <v>0.72408651014898495</v>
      </c>
      <c r="BW700" s="36">
        <f t="shared" si="527"/>
        <v>0.4284338627193664</v>
      </c>
      <c r="BX700" s="36">
        <f t="shared" si="528"/>
        <v>0.47104757504160932</v>
      </c>
      <c r="BY700" s="36">
        <f t="shared" si="529"/>
        <v>0.1665065831674894</v>
      </c>
      <c r="BZ700" s="36">
        <f t="shared" si="530"/>
        <v>0.72408637301972789</v>
      </c>
      <c r="CA700" s="36">
        <f t="shared" si="531"/>
        <v>1.5309670066529798E-2</v>
      </c>
      <c r="CB700" s="36">
        <f t="shared" si="532"/>
        <v>3.7460978147762766E-2</v>
      </c>
      <c r="CC700" s="36">
        <f t="shared" si="533"/>
        <v>4.7958502466985218E-3</v>
      </c>
      <c r="CD700" s="36">
        <f t="shared" si="534"/>
        <v>1.047531642718794E-2</v>
      </c>
      <c r="CE700" s="36">
        <f t="shared" si="535"/>
        <v>4.3730489073881412E-3</v>
      </c>
      <c r="CF700" s="36">
        <f t="shared" si="536"/>
        <v>8.6168527123502252E-3</v>
      </c>
      <c r="CG700" s="36">
        <f t="shared" si="537"/>
        <v>4.0363660435055737E-3</v>
      </c>
      <c r="CH700" s="36">
        <f t="shared" si="538"/>
        <v>1.6607541199477199E-3</v>
      </c>
      <c r="CI700" s="36">
        <f t="shared" si="539"/>
        <v>8.8999644001423947E-3</v>
      </c>
      <c r="CJ700" s="36">
        <f t="shared" si="540"/>
        <v>1.7564232834954299E-2</v>
      </c>
      <c r="CK700" s="36">
        <f t="shared" si="541"/>
        <v>3.4050029062308645E-3</v>
      </c>
      <c r="CL700" s="36">
        <f t="shared" si="542"/>
        <v>8.2410341532115922E-3</v>
      </c>
      <c r="CM700" s="36">
        <f t="shared" si="543"/>
        <v>2.7615486607208233</v>
      </c>
      <c r="CN700" s="36">
        <f t="shared" si="544"/>
        <v>0.99302384365588359</v>
      </c>
      <c r="CO700" s="36">
        <f t="shared" si="545"/>
        <v>0.85959671251376091</v>
      </c>
      <c r="CP700" s="36">
        <f t="shared" si="546"/>
        <v>0.48692510216227769</v>
      </c>
      <c r="CQ700" s="36">
        <f t="shared" si="547"/>
        <v>3256.6790288682291</v>
      </c>
      <c r="CR700" s="36">
        <f t="shared" si="548"/>
        <v>0.8533582868069346</v>
      </c>
      <c r="CS700" s="36">
        <f t="shared" si="549"/>
        <v>0.34733920361337467</v>
      </c>
      <c r="CT700" s="36">
        <f t="shared" si="550"/>
        <v>31.276381474458649</v>
      </c>
      <c r="CU700" s="36"/>
      <c r="CV700" s="42" t="str">
        <f t="shared" si="551"/>
        <v>Santo Antônio do Amparo</v>
      </c>
      <c r="CW700" s="43">
        <f t="shared" si="557"/>
        <v>0.20591766118211985</v>
      </c>
      <c r="CX700" s="43">
        <f t="shared" si="557"/>
        <v>3.9866509802094297E-3</v>
      </c>
      <c r="CY700" s="43">
        <f t="shared" si="557"/>
        <v>2.4605920799692427E-2</v>
      </c>
      <c r="CZ700" s="43">
        <f t="shared" si="557"/>
        <v>0.72408651014898495</v>
      </c>
      <c r="DA700" s="43">
        <f t="shared" si="557"/>
        <v>0.47104757504160932</v>
      </c>
      <c r="DB700" s="43">
        <f t="shared" si="557"/>
        <v>8.8999644001423947E-3</v>
      </c>
      <c r="DC700" s="43">
        <f t="shared" si="557"/>
        <v>1.7564232834954299E-2</v>
      </c>
      <c r="DD700" s="43">
        <f t="shared" si="557"/>
        <v>3.4050029062308645E-3</v>
      </c>
      <c r="DE700" s="43">
        <f t="shared" si="557"/>
        <v>8.2410341532115922E-3</v>
      </c>
      <c r="DF700" s="43">
        <f t="shared" si="557"/>
        <v>3256.6790288682291</v>
      </c>
      <c r="DG700" s="43">
        <f t="shared" si="557"/>
        <v>0.8533582868069346</v>
      </c>
      <c r="DH700" s="43">
        <f t="shared" si="557"/>
        <v>0.34733920361337467</v>
      </c>
      <c r="DI700" s="43">
        <f t="shared" si="557"/>
        <v>31.276381474458649</v>
      </c>
      <c r="DJ700" s="51">
        <f t="shared" si="510"/>
        <v>253.12491249119654</v>
      </c>
      <c r="DL700" s="40">
        <f t="shared" si="554"/>
        <v>697</v>
      </c>
      <c r="DM700" s="58">
        <f t="shared" si="552"/>
        <v>260.41087537462374</v>
      </c>
      <c r="DN700" s="57" t="str">
        <f t="shared" si="553"/>
        <v>Itueta</v>
      </c>
    </row>
    <row r="701" spans="1:118" x14ac:dyDescent="0.3">
      <c r="A701" s="12">
        <v>316000</v>
      </c>
      <c r="B701" s="12" t="s">
        <v>29</v>
      </c>
      <c r="C701" s="12" t="s">
        <v>28</v>
      </c>
      <c r="D701" s="27" t="s">
        <v>717</v>
      </c>
      <c r="E701" s="13">
        <v>3481</v>
      </c>
      <c r="F701" s="14">
        <v>23.35</v>
      </c>
      <c r="G701" s="14">
        <v>57.25</v>
      </c>
      <c r="H701" s="15">
        <v>812.81350000000009</v>
      </c>
      <c r="I701" s="15">
        <v>1992.8724999999999</v>
      </c>
      <c r="J701" s="15">
        <v>75.270700000000005</v>
      </c>
      <c r="K701" s="13">
        <v>3569</v>
      </c>
      <c r="L701" s="14">
        <v>10.44</v>
      </c>
      <c r="M701" s="14">
        <v>33.36</v>
      </c>
      <c r="N701" s="15">
        <v>372.60359999999997</v>
      </c>
      <c r="O701" s="15">
        <v>1190.6184000000001</v>
      </c>
      <c r="P701" s="15">
        <v>50.457599999999999</v>
      </c>
      <c r="Q701" s="13">
        <v>3520</v>
      </c>
      <c r="R701" s="14">
        <v>1.81</v>
      </c>
      <c r="S701" s="14">
        <v>12.19</v>
      </c>
      <c r="T701" s="15">
        <v>63.712000000000003</v>
      </c>
      <c r="U701" s="14">
        <v>429.08799999999997</v>
      </c>
      <c r="V701" s="14">
        <v>15.959199999999999</v>
      </c>
      <c r="W701" s="14">
        <v>0.45</v>
      </c>
      <c r="X701" s="14">
        <v>0.44</v>
      </c>
      <c r="Y701" s="14">
        <v>0.42</v>
      </c>
      <c r="Z701" s="14">
        <v>85.639700000000005</v>
      </c>
      <c r="AA701" s="14">
        <v>80.430199999999999</v>
      </c>
      <c r="AB701" s="14">
        <v>84.954700000000003</v>
      </c>
      <c r="AC701" s="14">
        <v>10004.245999999999</v>
      </c>
      <c r="AD701" s="14">
        <v>36556.618000000002</v>
      </c>
      <c r="AE701" s="14">
        <v>2847.7784999999999</v>
      </c>
      <c r="AF701" s="14">
        <v>10001.81</v>
      </c>
      <c r="AG701" s="14">
        <v>3513</v>
      </c>
      <c r="AH701" s="14">
        <v>3655</v>
      </c>
      <c r="AI701" s="14">
        <v>70.719899999999996</v>
      </c>
      <c r="AJ701" s="14">
        <v>53.634999999999998</v>
      </c>
      <c r="AK701" s="14">
        <v>0.373</v>
      </c>
      <c r="AL701" s="14">
        <v>0.157</v>
      </c>
      <c r="AM701" s="14">
        <v>0.66500000000000004</v>
      </c>
      <c r="AN701" s="14">
        <v>0.498</v>
      </c>
      <c r="AO701" s="14">
        <v>0.55500000000000005</v>
      </c>
      <c r="AP701" s="14">
        <v>0.39600000000000002</v>
      </c>
      <c r="AQ701" s="14">
        <v>0.75900000000000001</v>
      </c>
      <c r="AR701" s="14">
        <v>0.56799999999999995</v>
      </c>
      <c r="AS701" s="14">
        <v>0.67100000000000004</v>
      </c>
      <c r="AT701" s="14">
        <v>0.54500000000000004</v>
      </c>
      <c r="AU701" s="14">
        <v>0.84099999999999997</v>
      </c>
      <c r="AV701" s="14">
        <v>0.66</v>
      </c>
      <c r="AW701" s="14">
        <v>8018</v>
      </c>
      <c r="AX701" s="14">
        <v>1724</v>
      </c>
      <c r="AY701" s="14">
        <v>11079</v>
      </c>
      <c r="AZ701" s="14">
        <v>14856</v>
      </c>
      <c r="BA701" s="56">
        <f t="shared" si="508"/>
        <v>0.2247386271267203</v>
      </c>
      <c r="BB701" s="56">
        <f t="shared" si="508"/>
        <v>4.8322448636376379E-2</v>
      </c>
      <c r="BC701" s="56">
        <f t="shared" si="508"/>
        <v>0.31053619979258346</v>
      </c>
      <c r="BD701" s="56">
        <f t="shared" si="508"/>
        <v>0.41640272444431986</v>
      </c>
      <c r="BE701" s="54"/>
      <c r="BG701" s="36">
        <f t="shared" si="511"/>
        <v>0.87367529048479386</v>
      </c>
      <c r="BH701" s="36">
        <f t="shared" si="512"/>
        <v>0.24304623810308429</v>
      </c>
      <c r="BI701" s="36">
        <f t="shared" si="513"/>
        <v>1.6082016098032492E-3</v>
      </c>
      <c r="BJ701" s="36">
        <f t="shared" si="514"/>
        <v>0.93488740060678732</v>
      </c>
      <c r="BK701" s="36">
        <f t="shared" si="515"/>
        <v>0.86878719290979478</v>
      </c>
      <c r="BL701" s="36">
        <f t="shared" si="516"/>
        <v>0.24304722080789179</v>
      </c>
      <c r="BM701" s="36">
        <f t="shared" si="517"/>
        <v>6.25E-2</v>
      </c>
      <c r="BN701" s="36">
        <f t="shared" si="518"/>
        <v>5.201600492459215E-2</v>
      </c>
      <c r="BO701" s="36">
        <f t="shared" si="519"/>
        <v>3.1141868512110739E-2</v>
      </c>
      <c r="BP701" s="36">
        <f t="shared" si="520"/>
        <v>6.2499781059549182E-2</v>
      </c>
      <c r="BQ701" s="36">
        <f t="shared" si="521"/>
        <v>5.2015774513508403E-2</v>
      </c>
      <c r="BR701" s="36">
        <f t="shared" si="522"/>
        <v>3.1141928888409519E-2</v>
      </c>
      <c r="BS701" s="36">
        <f t="shared" si="523"/>
        <v>0.93931568421113576</v>
      </c>
      <c r="BT701" s="36">
        <f t="shared" si="524"/>
        <v>0.98546128667089417</v>
      </c>
      <c r="BU701" s="36">
        <f t="shared" si="525"/>
        <v>0.35242114072519221</v>
      </c>
      <c r="BV701" s="36">
        <f t="shared" si="526"/>
        <v>0.78102732738831659</v>
      </c>
      <c r="BW701" s="36">
        <f t="shared" si="527"/>
        <v>0.85407411884797213</v>
      </c>
      <c r="BX701" s="36">
        <f t="shared" si="528"/>
        <v>0.87840925997652775</v>
      </c>
      <c r="BY701" s="36">
        <f t="shared" si="529"/>
        <v>0.35242139258143007</v>
      </c>
      <c r="BZ701" s="36">
        <f t="shared" si="530"/>
        <v>0.78102735789293654</v>
      </c>
      <c r="CA701" s="36">
        <f t="shared" si="531"/>
        <v>5.9247312270365234E-2</v>
      </c>
      <c r="CB701" s="36">
        <f t="shared" si="532"/>
        <v>0.1912102876376203</v>
      </c>
      <c r="CC701" s="36">
        <f t="shared" si="533"/>
        <v>6.2326869806094047E-3</v>
      </c>
      <c r="CD701" s="36">
        <f t="shared" si="534"/>
        <v>2.703707040223411E-2</v>
      </c>
      <c r="CE701" s="36">
        <f t="shared" si="535"/>
        <v>1.0991155046826203E-2</v>
      </c>
      <c r="CF701" s="36">
        <f t="shared" si="536"/>
        <v>2.7078993751001403E-2</v>
      </c>
      <c r="CG701" s="36">
        <f t="shared" si="537"/>
        <v>1.2658043912433519E-3</v>
      </c>
      <c r="CH701" s="36">
        <f t="shared" si="538"/>
        <v>1.2038010632757175E-2</v>
      </c>
      <c r="CI701" s="36">
        <f t="shared" si="539"/>
        <v>9.1560654165546498E-3</v>
      </c>
      <c r="CJ701" s="36">
        <f t="shared" si="540"/>
        <v>3.2118685585716365E-2</v>
      </c>
      <c r="CK701" s="36">
        <f t="shared" si="541"/>
        <v>1.4256240541658627E-3</v>
      </c>
      <c r="CL701" s="36">
        <f t="shared" si="542"/>
        <v>4.0742417383431255E-3</v>
      </c>
      <c r="CM701" s="36">
        <f t="shared" si="543"/>
        <v>0.42641629106851475</v>
      </c>
      <c r="CN701" s="36">
        <f t="shared" si="544"/>
        <v>0.99899432975137969</v>
      </c>
      <c r="CO701" s="36">
        <f t="shared" si="545"/>
        <v>0.98185578753006342</v>
      </c>
      <c r="CP701" s="36">
        <f t="shared" si="546"/>
        <v>0.85851506054284399</v>
      </c>
      <c r="CQ701" s="36">
        <f t="shared" si="547"/>
        <v>2148.6379055238008</v>
      </c>
      <c r="CR701" s="36">
        <f t="shared" si="548"/>
        <v>0.86743549376747919</v>
      </c>
      <c r="CS701" s="36">
        <f t="shared" si="549"/>
        <v>5.9396274120171025E-2</v>
      </c>
      <c r="CT701" s="36">
        <f t="shared" si="550"/>
        <v>81.397224584804647</v>
      </c>
      <c r="CU701" s="36"/>
      <c r="CV701" s="42" t="str">
        <f t="shared" si="551"/>
        <v>Santo Antônio do Aventureiro</v>
      </c>
      <c r="CW701" s="43">
        <f t="shared" si="557"/>
        <v>0.24304623810308429</v>
      </c>
      <c r="CX701" s="43">
        <f t="shared" si="557"/>
        <v>1.6082016098032492E-3</v>
      </c>
      <c r="CY701" s="43">
        <f t="shared" si="557"/>
        <v>3.1141868512110739E-2</v>
      </c>
      <c r="CZ701" s="43">
        <f t="shared" si="557"/>
        <v>0.78102732738831659</v>
      </c>
      <c r="DA701" s="43">
        <f t="shared" si="557"/>
        <v>0.87840925997652775</v>
      </c>
      <c r="DB701" s="43">
        <f t="shared" si="557"/>
        <v>9.1560654165546498E-3</v>
      </c>
      <c r="DC701" s="43">
        <f t="shared" si="557"/>
        <v>3.2118685585716365E-2</v>
      </c>
      <c r="DD701" s="43">
        <f t="shared" si="557"/>
        <v>1.4256240541658627E-3</v>
      </c>
      <c r="DE701" s="43">
        <f t="shared" si="557"/>
        <v>4.0742417383431255E-3</v>
      </c>
      <c r="DF701" s="43">
        <f t="shared" si="557"/>
        <v>2148.6379055238008</v>
      </c>
      <c r="DG701" s="43">
        <f t="shared" si="557"/>
        <v>0.86743549376747919</v>
      </c>
      <c r="DH701" s="43">
        <f t="shared" si="557"/>
        <v>5.9396274120171025E-2</v>
      </c>
      <c r="DI701" s="43">
        <f t="shared" si="557"/>
        <v>81.397224584804647</v>
      </c>
      <c r="DJ701" s="51">
        <f t="shared" si="510"/>
        <v>171.76492072222135</v>
      </c>
      <c r="DL701" s="40">
        <f t="shared" si="554"/>
        <v>698</v>
      </c>
      <c r="DM701" s="58">
        <f t="shared" si="552"/>
        <v>261.1099718742347</v>
      </c>
      <c r="DN701" s="57" t="str">
        <f t="shared" si="553"/>
        <v>Vermelho Novo</v>
      </c>
    </row>
    <row r="702" spans="1:118" x14ac:dyDescent="0.3">
      <c r="A702" s="12">
        <v>316010</v>
      </c>
      <c r="B702" s="12" t="s">
        <v>29</v>
      </c>
      <c r="C702" s="12" t="s">
        <v>28</v>
      </c>
      <c r="D702" s="27" t="s">
        <v>878</v>
      </c>
      <c r="E702" s="13">
        <v>4579</v>
      </c>
      <c r="F702" s="14">
        <v>38.68</v>
      </c>
      <c r="G702" s="14">
        <v>71.28</v>
      </c>
      <c r="H702" s="15">
        <v>1771.1571999999999</v>
      </c>
      <c r="I702" s="15">
        <v>3263.9112</v>
      </c>
      <c r="J702" s="15">
        <v>124.6883</v>
      </c>
      <c r="K702" s="13">
        <v>4366</v>
      </c>
      <c r="L702" s="14">
        <v>7.41</v>
      </c>
      <c r="M702" s="14">
        <v>37.07</v>
      </c>
      <c r="N702" s="15">
        <v>323.5206</v>
      </c>
      <c r="O702" s="15">
        <v>1618.4762000000001</v>
      </c>
      <c r="P702" s="15">
        <v>35.813299999999998</v>
      </c>
      <c r="Q702" s="13">
        <v>4077</v>
      </c>
      <c r="R702" s="14">
        <v>4.2</v>
      </c>
      <c r="S702" s="14">
        <v>18.649999999999999</v>
      </c>
      <c r="T702" s="15">
        <v>171.23400000000001</v>
      </c>
      <c r="U702" s="14">
        <v>760.3605</v>
      </c>
      <c r="V702" s="14">
        <v>37.032400000000003</v>
      </c>
      <c r="W702" s="14">
        <v>0.59</v>
      </c>
      <c r="X702" s="14">
        <v>0.51</v>
      </c>
      <c r="Y702" s="14">
        <v>0.41</v>
      </c>
      <c r="Z702" s="14">
        <v>112.2831</v>
      </c>
      <c r="AA702" s="14">
        <v>93.225899999999996</v>
      </c>
      <c r="AB702" s="14">
        <v>82.932000000000002</v>
      </c>
      <c r="AC702" s="14">
        <v>12836.313</v>
      </c>
      <c r="AD702" s="14">
        <v>48010.771999999997</v>
      </c>
      <c r="AE702" s="14">
        <v>2925.9888000000001</v>
      </c>
      <c r="AF702" s="14">
        <v>11653.1</v>
      </c>
      <c r="AG702" s="14">
        <v>4387</v>
      </c>
      <c r="AH702" s="14">
        <v>4120</v>
      </c>
      <c r="AI702" s="14">
        <v>72.662099999999995</v>
      </c>
      <c r="AJ702" s="14">
        <v>62.490099999999998</v>
      </c>
      <c r="AK702" s="14">
        <v>0.39700000000000002</v>
      </c>
      <c r="AL702" s="14">
        <v>0.187</v>
      </c>
      <c r="AM702" s="14">
        <v>0.66</v>
      </c>
      <c r="AN702" s="14">
        <v>0.50800000000000001</v>
      </c>
      <c r="AO702" s="14">
        <v>0.50800000000000001</v>
      </c>
      <c r="AP702" s="14">
        <v>0.317</v>
      </c>
      <c r="AQ702" s="14">
        <v>0.72399999999999998</v>
      </c>
      <c r="AR702" s="14">
        <v>0.57199999999999995</v>
      </c>
      <c r="AS702" s="14">
        <v>0.63300000000000001</v>
      </c>
      <c r="AT702" s="14">
        <v>0.49299999999999999</v>
      </c>
      <c r="AU702" s="14">
        <v>0.82299999999999995</v>
      </c>
      <c r="AV702" s="14">
        <v>0.626</v>
      </c>
      <c r="AW702" s="14">
        <v>4794</v>
      </c>
      <c r="AX702" s="14">
        <v>5618</v>
      </c>
      <c r="AY702" s="14">
        <v>13299</v>
      </c>
      <c r="AZ702" s="14">
        <v>18033</v>
      </c>
      <c r="BA702" s="56">
        <f t="shared" si="508"/>
        <v>0.11484285166730548</v>
      </c>
      <c r="BB702" s="56">
        <f t="shared" si="508"/>
        <v>0.13458221540820237</v>
      </c>
      <c r="BC702" s="56">
        <f t="shared" si="508"/>
        <v>0.31858470678420853</v>
      </c>
      <c r="BD702" s="56">
        <f t="shared" si="508"/>
        <v>0.43199022614028365</v>
      </c>
      <c r="BE702" s="54"/>
      <c r="BG702" s="36">
        <f t="shared" si="511"/>
        <v>0.85446721162984496</v>
      </c>
      <c r="BH702" s="36">
        <f t="shared" si="512"/>
        <v>3.1141868512110739E-2</v>
      </c>
      <c r="BI702" s="36">
        <f t="shared" si="513"/>
        <v>0.34963205744970793</v>
      </c>
      <c r="BJ702" s="36">
        <f t="shared" si="514"/>
        <v>0.82997235245888967</v>
      </c>
      <c r="BK702" s="36">
        <f t="shared" si="515"/>
        <v>0.77379557457724868</v>
      </c>
      <c r="BL702" s="36">
        <f t="shared" si="516"/>
        <v>3.1141077049721157E-2</v>
      </c>
      <c r="BM702" s="36">
        <f t="shared" si="517"/>
        <v>2.7777777777777951E-4</v>
      </c>
      <c r="BN702" s="36">
        <f t="shared" si="518"/>
        <v>1.1080332409972275E-2</v>
      </c>
      <c r="BO702" s="36">
        <f t="shared" si="519"/>
        <v>3.8446751249519448E-2</v>
      </c>
      <c r="BP702" s="36">
        <f t="shared" si="520"/>
        <v>2.7777680470910673E-4</v>
      </c>
      <c r="BQ702" s="36">
        <f t="shared" si="521"/>
        <v>1.1080236700853575E-2</v>
      </c>
      <c r="BR702" s="36">
        <f t="shared" si="522"/>
        <v>3.8446699072514058E-2</v>
      </c>
      <c r="BS702" s="36">
        <f t="shared" si="523"/>
        <v>0.92248172333183887</v>
      </c>
      <c r="BT702" s="36">
        <f t="shared" si="524"/>
        <v>0.98092782840535098</v>
      </c>
      <c r="BU702" s="36">
        <f t="shared" si="525"/>
        <v>0.33929561016649012</v>
      </c>
      <c r="BV702" s="36">
        <f t="shared" si="526"/>
        <v>0.7474743191487877</v>
      </c>
      <c r="BW702" s="36">
        <f t="shared" si="527"/>
        <v>0.81955610589027572</v>
      </c>
      <c r="BX702" s="36">
        <f t="shared" si="528"/>
        <v>0.86350507579794089</v>
      </c>
      <c r="BY702" s="36">
        <f t="shared" si="529"/>
        <v>0.33929602671540682</v>
      </c>
      <c r="BZ702" s="36">
        <f t="shared" si="530"/>
        <v>0.74747432072793596</v>
      </c>
      <c r="CA702" s="36">
        <f t="shared" si="531"/>
        <v>3.7918279853033747E-2</v>
      </c>
      <c r="CB702" s="36">
        <f t="shared" si="532"/>
        <v>0.1087344715509822</v>
      </c>
      <c r="CC702" s="36">
        <f t="shared" si="533"/>
        <v>7.3740993393236623E-3</v>
      </c>
      <c r="CD702" s="36">
        <f t="shared" si="534"/>
        <v>2.1800819782892632E-2</v>
      </c>
      <c r="CE702" s="36">
        <f t="shared" si="535"/>
        <v>3.2632674297606669E-2</v>
      </c>
      <c r="CF702" s="36">
        <f t="shared" si="536"/>
        <v>0.10970909220388467</v>
      </c>
      <c r="CG702" s="36">
        <f t="shared" si="537"/>
        <v>6.4081347306694557E-3</v>
      </c>
      <c r="CH702" s="36">
        <f t="shared" si="538"/>
        <v>1.070154577883474E-2</v>
      </c>
      <c r="CI702" s="36">
        <f t="shared" si="539"/>
        <v>2.1579689191447302E-2</v>
      </c>
      <c r="CJ702" s="36">
        <f t="shared" si="540"/>
        <v>6.632176295543625E-2</v>
      </c>
      <c r="CK702" s="36">
        <f t="shared" si="541"/>
        <v>3.4050029062308645E-3</v>
      </c>
      <c r="CL702" s="36">
        <f t="shared" si="542"/>
        <v>1.2556712439012109E-2</v>
      </c>
      <c r="CM702" s="36">
        <f t="shared" si="543"/>
        <v>0.62810443816191786</v>
      </c>
      <c r="CN702" s="36">
        <f t="shared" si="544"/>
        <v>0.99672468363147837</v>
      </c>
      <c r="CO702" s="36">
        <f t="shared" si="545"/>
        <v>0.97824004474311876</v>
      </c>
      <c r="CP702" s="36">
        <f t="shared" si="546"/>
        <v>0.82965811024792369</v>
      </c>
      <c r="CQ702" s="36">
        <f t="shared" si="547"/>
        <v>538.14193101010505</v>
      </c>
      <c r="CR702" s="36">
        <f t="shared" si="548"/>
        <v>0.65421840316846169</v>
      </c>
      <c r="CS702" s="36">
        <f t="shared" si="549"/>
        <v>7.6147405884355285E-2</v>
      </c>
      <c r="CT702" s="36">
        <f t="shared" si="550"/>
        <v>88.307429676864189</v>
      </c>
      <c r="CU702" s="36"/>
      <c r="CV702" s="42" t="str">
        <f t="shared" si="551"/>
        <v>Santo Antônio do Grama</v>
      </c>
      <c r="CW702" s="43">
        <f t="shared" si="557"/>
        <v>3.1141868512110739E-2</v>
      </c>
      <c r="CX702" s="43">
        <f t="shared" si="557"/>
        <v>0.34963205744970793</v>
      </c>
      <c r="CY702" s="43">
        <f t="shared" si="557"/>
        <v>3.8446751249519448E-2</v>
      </c>
      <c r="CZ702" s="43">
        <f t="shared" si="557"/>
        <v>0.7474743191487877</v>
      </c>
      <c r="DA702" s="43">
        <f t="shared" si="557"/>
        <v>0.86350507579794089</v>
      </c>
      <c r="DB702" s="43">
        <f t="shared" si="557"/>
        <v>2.1579689191447302E-2</v>
      </c>
      <c r="DC702" s="43">
        <f t="shared" si="557"/>
        <v>6.632176295543625E-2</v>
      </c>
      <c r="DD702" s="43">
        <f t="shared" si="557"/>
        <v>3.4050029062308645E-3</v>
      </c>
      <c r="DE702" s="43">
        <f t="shared" si="557"/>
        <v>1.2556712439012109E-2</v>
      </c>
      <c r="DF702" s="43">
        <f t="shared" si="557"/>
        <v>538.14193101010505</v>
      </c>
      <c r="DG702" s="43">
        <f t="shared" si="557"/>
        <v>0.65421840316846169</v>
      </c>
      <c r="DH702" s="43">
        <f t="shared" si="557"/>
        <v>7.6147405884355285E-2</v>
      </c>
      <c r="DI702" s="43">
        <f t="shared" si="557"/>
        <v>88.307429676864189</v>
      </c>
      <c r="DJ702" s="51">
        <f t="shared" si="510"/>
        <v>48.408753056590179</v>
      </c>
      <c r="DL702" s="40">
        <f t="shared" si="554"/>
        <v>699</v>
      </c>
      <c r="DM702" s="58">
        <f t="shared" si="552"/>
        <v>261.34565387023247</v>
      </c>
      <c r="DN702" s="57" t="str">
        <f t="shared" si="553"/>
        <v>Espírito Santo do Dourado</v>
      </c>
    </row>
    <row r="703" spans="1:118" x14ac:dyDescent="0.3">
      <c r="A703" s="12">
        <v>316020</v>
      </c>
      <c r="B703" s="12" t="s">
        <v>29</v>
      </c>
      <c r="C703" s="12" t="s">
        <v>28</v>
      </c>
      <c r="D703" s="27" t="s">
        <v>714</v>
      </c>
      <c r="E703" s="13">
        <v>4431</v>
      </c>
      <c r="F703" s="14">
        <v>55.11</v>
      </c>
      <c r="G703" s="14">
        <v>81.069999999999993</v>
      </c>
      <c r="H703" s="15">
        <v>2441.9241000000002</v>
      </c>
      <c r="I703" s="15">
        <v>3592.2116999999998</v>
      </c>
      <c r="J703" s="15">
        <v>177.65190000000001</v>
      </c>
      <c r="K703" s="13">
        <v>4558</v>
      </c>
      <c r="L703" s="14">
        <v>42.88</v>
      </c>
      <c r="M703" s="14">
        <v>70.540000000000006</v>
      </c>
      <c r="N703" s="15">
        <v>1954.4704000000002</v>
      </c>
      <c r="O703" s="15">
        <v>3215.2132000000001</v>
      </c>
      <c r="P703" s="15">
        <v>207.24340000000001</v>
      </c>
      <c r="Q703" s="13">
        <v>4124</v>
      </c>
      <c r="R703" s="14">
        <v>20.9</v>
      </c>
      <c r="S703" s="14">
        <v>45.53</v>
      </c>
      <c r="T703" s="15">
        <v>861.91599999999994</v>
      </c>
      <c r="U703" s="14">
        <v>1877.6572000000001</v>
      </c>
      <c r="V703" s="14">
        <v>184.28030000000001</v>
      </c>
      <c r="W703" s="14">
        <v>0.49</v>
      </c>
      <c r="X703" s="14">
        <v>0.49</v>
      </c>
      <c r="Y703" s="14">
        <v>0.48</v>
      </c>
      <c r="Z703" s="14">
        <v>93.252099999999999</v>
      </c>
      <c r="AA703" s="14">
        <v>89.57</v>
      </c>
      <c r="AB703" s="14">
        <v>97.091099999999997</v>
      </c>
      <c r="AC703" s="14">
        <v>6980.55</v>
      </c>
      <c r="AD703" s="14">
        <v>28587.024000000001</v>
      </c>
      <c r="AE703" s="14">
        <v>1523.4722999999999</v>
      </c>
      <c r="AF703" s="14">
        <v>6936.91</v>
      </c>
      <c r="AG703" s="14">
        <v>4582</v>
      </c>
      <c r="AH703" s="14">
        <v>4121</v>
      </c>
      <c r="AI703" s="14">
        <v>37.832900000000002</v>
      </c>
      <c r="AJ703" s="14">
        <v>37.199399999999997</v>
      </c>
      <c r="AK703" s="14">
        <v>0.23799999999999999</v>
      </c>
      <c r="AL703" s="14">
        <v>5.2999999999999999E-2</v>
      </c>
      <c r="AM703" s="14">
        <v>0.63700000000000001</v>
      </c>
      <c r="AN703" s="14">
        <v>0.40100000000000002</v>
      </c>
      <c r="AO703" s="14">
        <v>0.39200000000000002</v>
      </c>
      <c r="AP703" s="14">
        <v>0.183</v>
      </c>
      <c r="AQ703" s="14">
        <v>0.71199999999999997</v>
      </c>
      <c r="AR703" s="14">
        <v>0.46200000000000002</v>
      </c>
      <c r="AS703" s="14">
        <v>0.55800000000000005</v>
      </c>
      <c r="AT703" s="14">
        <v>0.40799999999999997</v>
      </c>
      <c r="AU703" s="14">
        <v>0.79400000000000004</v>
      </c>
      <c r="AV703" s="14">
        <v>0.53700000000000003</v>
      </c>
      <c r="AW703" s="14">
        <v>4434</v>
      </c>
      <c r="AX703" s="14">
        <v>784</v>
      </c>
      <c r="AY703" s="14">
        <v>7365</v>
      </c>
      <c r="AZ703" s="14">
        <v>15230</v>
      </c>
      <c r="BA703" s="56">
        <f t="shared" si="508"/>
        <v>0.15942185309028153</v>
      </c>
      <c r="BB703" s="56">
        <f t="shared" si="508"/>
        <v>2.8188257289756588E-2</v>
      </c>
      <c r="BC703" s="56">
        <f t="shared" si="508"/>
        <v>0.26480422823859345</v>
      </c>
      <c r="BD703" s="56">
        <f t="shared" si="508"/>
        <v>0.54758566138136844</v>
      </c>
      <c r="BE703" s="54"/>
      <c r="BG703" s="36">
        <f t="shared" si="511"/>
        <v>0.85285618999713075</v>
      </c>
      <c r="BH703" s="36">
        <f t="shared" si="512"/>
        <v>23.564633696615896</v>
      </c>
      <c r="BI703" s="36">
        <f t="shared" si="513"/>
        <v>8.3221419294342365</v>
      </c>
      <c r="BJ703" s="36">
        <f t="shared" si="514"/>
        <v>0.3048755256044996</v>
      </c>
      <c r="BK703" s="36">
        <f t="shared" si="515"/>
        <v>0.49395615915745877</v>
      </c>
      <c r="BL703" s="36">
        <f t="shared" si="516"/>
        <v>23.56453270052614</v>
      </c>
      <c r="BM703" s="36">
        <f t="shared" si="517"/>
        <v>3.3611111111111119E-2</v>
      </c>
      <c r="BN703" s="36">
        <f t="shared" si="518"/>
        <v>1.9698368728839642E-2</v>
      </c>
      <c r="BO703" s="36">
        <f t="shared" si="519"/>
        <v>3.4602076124567488E-3</v>
      </c>
      <c r="BP703" s="36">
        <f t="shared" si="520"/>
        <v>3.3610993369801993E-2</v>
      </c>
      <c r="BQ703" s="36">
        <f t="shared" si="521"/>
        <v>1.9698198579295258E-2</v>
      </c>
      <c r="BR703" s="36">
        <f t="shared" si="522"/>
        <v>3.4602143209343907E-3</v>
      </c>
      <c r="BS703" s="36">
        <f t="shared" si="523"/>
        <v>0.95745670775863845</v>
      </c>
      <c r="BT703" s="36">
        <f t="shared" si="524"/>
        <v>0.98862175125976137</v>
      </c>
      <c r="BU703" s="36">
        <f t="shared" si="525"/>
        <v>0.61248756284663552</v>
      </c>
      <c r="BV703" s="36">
        <f t="shared" si="526"/>
        <v>0.84525631112147182</v>
      </c>
      <c r="BW703" s="36">
        <f t="shared" si="527"/>
        <v>0.81195186742065639</v>
      </c>
      <c r="BX703" s="36">
        <f t="shared" si="528"/>
        <v>0.86347316120820916</v>
      </c>
      <c r="BY703" s="36">
        <f t="shared" si="529"/>
        <v>0.61248802310993389</v>
      </c>
      <c r="BZ703" s="36">
        <f t="shared" si="530"/>
        <v>0.84525626816006705</v>
      </c>
      <c r="CA703" s="36">
        <f t="shared" si="531"/>
        <v>0.26753864447086806</v>
      </c>
      <c r="CB703" s="36">
        <f t="shared" si="532"/>
        <v>0.65615806580079905</v>
      </c>
      <c r="CC703" s="36">
        <f t="shared" si="533"/>
        <v>1.3860007212958768E-2</v>
      </c>
      <c r="CD703" s="36">
        <f t="shared" si="534"/>
        <v>0.10704754290347278</v>
      </c>
      <c r="CE703" s="36">
        <f t="shared" si="535"/>
        <v>0.13523413111342347</v>
      </c>
      <c r="CF703" s="36">
        <f t="shared" si="536"/>
        <v>0.37690273994552148</v>
      </c>
      <c r="CG703" s="36">
        <f t="shared" si="537"/>
        <v>9.0818235978875513E-3</v>
      </c>
      <c r="CH703" s="36">
        <f t="shared" si="538"/>
        <v>7.6099881093935784E-2</v>
      </c>
      <c r="CI703" s="36">
        <f t="shared" si="539"/>
        <v>6.1493305047187918E-2</v>
      </c>
      <c r="CJ703" s="36">
        <f t="shared" si="540"/>
        <v>0.14864276382638991</v>
      </c>
      <c r="CK703" s="36">
        <f t="shared" si="541"/>
        <v>8.37832318334388E-3</v>
      </c>
      <c r="CL703" s="36">
        <f t="shared" si="542"/>
        <v>5.6785875961973695E-2</v>
      </c>
      <c r="CM703" s="36">
        <f t="shared" si="543"/>
        <v>0.65304192807744477</v>
      </c>
      <c r="CN703" s="36">
        <f t="shared" si="544"/>
        <v>0.99954260231298175</v>
      </c>
      <c r="CO703" s="36">
        <f t="shared" si="545"/>
        <v>0.98791974071648592</v>
      </c>
      <c r="CP703" s="36">
        <f t="shared" si="546"/>
        <v>0.85509236998002225</v>
      </c>
      <c r="CQ703" s="36">
        <f t="shared" si="547"/>
        <v>1062.1651374942239</v>
      </c>
      <c r="CR703" s="36">
        <f t="shared" si="548"/>
        <v>0.92152519066490646</v>
      </c>
      <c r="CS703" s="36">
        <f t="shared" si="549"/>
        <v>3.6668597974369296E-3</v>
      </c>
      <c r="CT703" s="36">
        <f t="shared" si="550"/>
        <v>148.33707691191188</v>
      </c>
      <c r="CU703" s="36"/>
      <c r="CV703" s="42" t="str">
        <f t="shared" si="551"/>
        <v>Santo Antônio do Itambé</v>
      </c>
      <c r="CW703" s="43">
        <f t="shared" si="557"/>
        <v>23.564633696615896</v>
      </c>
      <c r="CX703" s="43">
        <f t="shared" si="557"/>
        <v>8.3221419294342365</v>
      </c>
      <c r="CY703" s="43">
        <f t="shared" si="557"/>
        <v>3.4602076124567488E-3</v>
      </c>
      <c r="CZ703" s="43">
        <f t="shared" si="557"/>
        <v>0.84525631112147182</v>
      </c>
      <c r="DA703" s="43">
        <f t="shared" si="557"/>
        <v>0.86347316120820916</v>
      </c>
      <c r="DB703" s="43">
        <f t="shared" si="557"/>
        <v>6.1493305047187918E-2</v>
      </c>
      <c r="DC703" s="43">
        <f t="shared" si="557"/>
        <v>0.14864276382638991</v>
      </c>
      <c r="DD703" s="43">
        <f t="shared" si="557"/>
        <v>8.37832318334388E-3</v>
      </c>
      <c r="DE703" s="43">
        <f t="shared" si="557"/>
        <v>5.6785875961973695E-2</v>
      </c>
      <c r="DF703" s="43">
        <f t="shared" si="557"/>
        <v>1062.1651374942239</v>
      </c>
      <c r="DG703" s="43">
        <f t="shared" si="557"/>
        <v>0.92152519066490646</v>
      </c>
      <c r="DH703" s="43">
        <f t="shared" si="557"/>
        <v>3.6668597974369296E-3</v>
      </c>
      <c r="DI703" s="43">
        <f t="shared" si="557"/>
        <v>148.33707691191188</v>
      </c>
      <c r="DJ703" s="51">
        <f t="shared" si="510"/>
        <v>95.792436310046867</v>
      </c>
      <c r="DL703" s="40">
        <f t="shared" si="554"/>
        <v>700</v>
      </c>
      <c r="DM703" s="58">
        <f t="shared" si="552"/>
        <v>261.92059955582323</v>
      </c>
      <c r="DN703" s="57" t="str">
        <f t="shared" si="553"/>
        <v>Camacho</v>
      </c>
    </row>
    <row r="704" spans="1:118" x14ac:dyDescent="0.3">
      <c r="A704" s="12">
        <v>316030</v>
      </c>
      <c r="B704" s="12" t="s">
        <v>29</v>
      </c>
      <c r="C704" s="12" t="s">
        <v>28</v>
      </c>
      <c r="D704" s="27" t="s">
        <v>719</v>
      </c>
      <c r="E704" s="13">
        <v>11987</v>
      </c>
      <c r="F704" s="14">
        <v>61.26</v>
      </c>
      <c r="G704" s="14">
        <v>80.540000000000006</v>
      </c>
      <c r="H704" s="15">
        <v>7343.2362000000003</v>
      </c>
      <c r="I704" s="15">
        <v>9654.3298000000013</v>
      </c>
      <c r="J704" s="15">
        <v>197.4769</v>
      </c>
      <c r="K704" s="13">
        <v>12001</v>
      </c>
      <c r="L704" s="14">
        <v>41</v>
      </c>
      <c r="M704" s="14">
        <v>67.239999999999995</v>
      </c>
      <c r="N704" s="15">
        <v>4920.41</v>
      </c>
      <c r="O704" s="15">
        <v>8069.4723999999997</v>
      </c>
      <c r="P704" s="15">
        <v>198.15719999999999</v>
      </c>
      <c r="Q704" s="13">
        <v>11654</v>
      </c>
      <c r="R704" s="14">
        <v>23.19</v>
      </c>
      <c r="S704" s="14">
        <v>35.46</v>
      </c>
      <c r="T704" s="15">
        <v>2702.5626000000002</v>
      </c>
      <c r="U704" s="14">
        <v>4132.5084000000006</v>
      </c>
      <c r="V704" s="14">
        <v>204.4718</v>
      </c>
      <c r="W704" s="14">
        <v>0.56000000000000005</v>
      </c>
      <c r="X704" s="14">
        <v>0.57999999999999996</v>
      </c>
      <c r="Y704" s="14">
        <v>0.53</v>
      </c>
      <c r="Z704" s="14">
        <v>106.57380000000001</v>
      </c>
      <c r="AA704" s="14">
        <v>106.02160000000001</v>
      </c>
      <c r="AB704" s="14">
        <v>107.20480000000001</v>
      </c>
      <c r="AC704" s="14">
        <v>18919.325000000001</v>
      </c>
      <c r="AD704" s="14">
        <v>71449.438999999998</v>
      </c>
      <c r="AE704" s="14">
        <v>1558.172</v>
      </c>
      <c r="AF704" s="14">
        <v>5942.24</v>
      </c>
      <c r="AG704" s="14">
        <v>12142</v>
      </c>
      <c r="AH704" s="14">
        <v>12024</v>
      </c>
      <c r="AI704" s="14">
        <v>38.694699999999997</v>
      </c>
      <c r="AJ704" s="14">
        <v>31.865400000000001</v>
      </c>
      <c r="AK704" s="14">
        <v>0.22700000000000001</v>
      </c>
      <c r="AL704" s="14">
        <v>4.9000000000000002E-2</v>
      </c>
      <c r="AM704" s="14">
        <v>0.58699999999999997</v>
      </c>
      <c r="AN704" s="14">
        <v>0.40899999999999997</v>
      </c>
      <c r="AO704" s="14">
        <v>0.42699999999999999</v>
      </c>
      <c r="AP704" s="14">
        <v>0.24299999999999999</v>
      </c>
      <c r="AQ704" s="14">
        <v>0.68</v>
      </c>
      <c r="AR704" s="14">
        <v>0.47</v>
      </c>
      <c r="AS704" s="14">
        <v>0.57399999999999995</v>
      </c>
      <c r="AT704" s="14">
        <v>0.42699999999999999</v>
      </c>
      <c r="AU704" s="14">
        <v>0.77200000000000002</v>
      </c>
      <c r="AV704" s="14">
        <v>0.57499999999999996</v>
      </c>
      <c r="AW704" s="14">
        <v>8149</v>
      </c>
      <c r="AX704" s="14">
        <v>3135</v>
      </c>
      <c r="AY704" s="14">
        <v>20639</v>
      </c>
      <c r="AZ704" s="14">
        <v>37717</v>
      </c>
      <c r="BA704" s="56">
        <f t="shared" si="508"/>
        <v>0.11701608271108559</v>
      </c>
      <c r="BB704" s="56">
        <f t="shared" si="508"/>
        <v>4.5017231476163128E-2</v>
      </c>
      <c r="BC704" s="56">
        <f t="shared" si="508"/>
        <v>0.29636703044227458</v>
      </c>
      <c r="BD704" s="56">
        <f t="shared" si="508"/>
        <v>0.54159965537047672</v>
      </c>
      <c r="BE704" s="54"/>
      <c r="BG704" s="36">
        <f t="shared" si="511"/>
        <v>0.61438146342064304</v>
      </c>
      <c r="BH704" s="36">
        <f t="shared" si="512"/>
        <v>30.203799166725524</v>
      </c>
      <c r="BI704" s="36">
        <f t="shared" si="513"/>
        <v>4.1030442987105262</v>
      </c>
      <c r="BJ704" s="36">
        <f t="shared" si="514"/>
        <v>0.16340180762173367</v>
      </c>
      <c r="BK704" s="36">
        <f t="shared" si="515"/>
        <v>0.11967530523034577</v>
      </c>
      <c r="BL704" s="36">
        <f t="shared" si="516"/>
        <v>30.203680032152061</v>
      </c>
      <c r="BM704" s="36">
        <f t="shared" si="517"/>
        <v>4.444444444444428E-3</v>
      </c>
      <c r="BN704" s="36">
        <f t="shared" si="518"/>
        <v>3.0778701138812136E-4</v>
      </c>
      <c r="BO704" s="36">
        <f t="shared" si="519"/>
        <v>1.5378700499807832E-3</v>
      </c>
      <c r="BP704" s="36">
        <f t="shared" si="520"/>
        <v>4.4444288753457076E-3</v>
      </c>
      <c r="BQ704" s="36">
        <f t="shared" si="521"/>
        <v>3.0780119071074338E-4</v>
      </c>
      <c r="BR704" s="36">
        <f t="shared" si="522"/>
        <v>1.5378983747808561E-3</v>
      </c>
      <c r="BS704" s="36">
        <f t="shared" si="523"/>
        <v>0.88683855143256185</v>
      </c>
      <c r="BT704" s="36">
        <f t="shared" si="524"/>
        <v>0.97168357663923277</v>
      </c>
      <c r="BU704" s="36">
        <f t="shared" si="525"/>
        <v>0.60476215009184608</v>
      </c>
      <c r="BV704" s="36">
        <f t="shared" si="526"/>
        <v>0.86664634129448403</v>
      </c>
      <c r="BW704" s="36">
        <f t="shared" si="527"/>
        <v>0.54446442981158827</v>
      </c>
      <c r="BX704" s="36">
        <f t="shared" si="528"/>
        <v>0.62967262337643615</v>
      </c>
      <c r="BY704" s="36">
        <f t="shared" si="529"/>
        <v>0.60476180747771047</v>
      </c>
      <c r="BZ704" s="36">
        <f t="shared" si="530"/>
        <v>0.86664650805825105</v>
      </c>
      <c r="CA704" s="36">
        <f t="shared" si="531"/>
        <v>0.29111825187513629</v>
      </c>
      <c r="CB704" s="36">
        <f t="shared" si="532"/>
        <v>0.67959044719363837</v>
      </c>
      <c r="CC704" s="36">
        <f t="shared" si="533"/>
        <v>3.4961748298432328E-2</v>
      </c>
      <c r="CD704" s="36">
        <f t="shared" si="534"/>
        <v>9.844432683212466E-2</v>
      </c>
      <c r="CE704" s="36">
        <f t="shared" si="535"/>
        <v>9.6901664932362117E-2</v>
      </c>
      <c r="CF704" s="36">
        <f t="shared" si="536"/>
        <v>0.23750200288415321</v>
      </c>
      <c r="CG704" s="36">
        <f t="shared" si="537"/>
        <v>1.8484941932838107E-2</v>
      </c>
      <c r="CH704" s="36">
        <f t="shared" si="538"/>
        <v>6.9338941244681193E-2</v>
      </c>
      <c r="CI704" s="36">
        <f t="shared" si="539"/>
        <v>5.1263794944820251E-2</v>
      </c>
      <c r="CJ704" s="36">
        <f t="shared" si="540"/>
        <v>0.12739739076789083</v>
      </c>
      <c r="CK704" s="36">
        <f t="shared" si="541"/>
        <v>1.3620011624923408E-2</v>
      </c>
      <c r="CL704" s="36">
        <f t="shared" si="542"/>
        <v>3.400231376691315E-2</v>
      </c>
      <c r="CM704" s="36">
        <f t="shared" si="543"/>
        <v>0.41904429179150376</v>
      </c>
      <c r="CN704" s="36">
        <f t="shared" si="544"/>
        <v>0.99817161998184356</v>
      </c>
      <c r="CO704" s="36">
        <f t="shared" si="545"/>
        <v>0.96633277434367149</v>
      </c>
      <c r="CP704" s="36">
        <f t="shared" si="546"/>
        <v>0.66186336521963185</v>
      </c>
      <c r="CQ704" s="36">
        <f t="shared" si="547"/>
        <v>559.59666278672182</v>
      </c>
      <c r="CR704" s="36">
        <f t="shared" si="548"/>
        <v>0.87620260271572215</v>
      </c>
      <c r="CS704" s="36">
        <f t="shared" si="549"/>
        <v>3.4956006092647526E-2</v>
      </c>
      <c r="CT704" s="36">
        <f t="shared" si="550"/>
        <v>144.84841956542701</v>
      </c>
      <c r="CU704" s="36"/>
      <c r="CV704" s="42" t="str">
        <f t="shared" si="551"/>
        <v>Santo Antônio do Jacinto</v>
      </c>
      <c r="CW704" s="43">
        <f t="shared" si="557"/>
        <v>30.203799166725524</v>
      </c>
      <c r="CX704" s="43">
        <f t="shared" si="557"/>
        <v>4.1030442987105262</v>
      </c>
      <c r="CY704" s="43">
        <f t="shared" si="557"/>
        <v>1.5378700499807832E-3</v>
      </c>
      <c r="CZ704" s="43">
        <f t="shared" si="557"/>
        <v>0.86664634129448403</v>
      </c>
      <c r="DA704" s="43">
        <f t="shared" si="557"/>
        <v>0.62967262337643615</v>
      </c>
      <c r="DB704" s="43">
        <f t="shared" si="557"/>
        <v>5.1263794944820251E-2</v>
      </c>
      <c r="DC704" s="43">
        <f t="shared" si="557"/>
        <v>0.12739739076789083</v>
      </c>
      <c r="DD704" s="43">
        <f t="shared" si="557"/>
        <v>1.3620011624923408E-2</v>
      </c>
      <c r="DE704" s="43">
        <f t="shared" si="557"/>
        <v>3.400231376691315E-2</v>
      </c>
      <c r="DF704" s="43">
        <f t="shared" si="557"/>
        <v>559.59666278672182</v>
      </c>
      <c r="DG704" s="43">
        <f t="shared" si="557"/>
        <v>0.87620260271572215</v>
      </c>
      <c r="DH704" s="43">
        <f t="shared" si="557"/>
        <v>3.4956006092647526E-2</v>
      </c>
      <c r="DI704" s="43">
        <f t="shared" si="557"/>
        <v>144.84841956542701</v>
      </c>
      <c r="DJ704" s="51">
        <f t="shared" si="510"/>
        <v>57.029786520939901</v>
      </c>
      <c r="DL704" s="40">
        <f t="shared" si="554"/>
        <v>701</v>
      </c>
      <c r="DM704" s="58">
        <f t="shared" si="552"/>
        <v>262.3122408740017</v>
      </c>
      <c r="DN704" s="57" t="str">
        <f t="shared" si="553"/>
        <v>Bom Jardim de Minas</v>
      </c>
    </row>
    <row r="705" spans="1:118" x14ac:dyDescent="0.3">
      <c r="A705" s="12">
        <v>316040</v>
      </c>
      <c r="B705" s="12" t="s">
        <v>29</v>
      </c>
      <c r="C705" s="12" t="s">
        <v>28</v>
      </c>
      <c r="D705" s="27" t="s">
        <v>720</v>
      </c>
      <c r="E705" s="13">
        <v>17857</v>
      </c>
      <c r="F705" s="14">
        <v>8.09</v>
      </c>
      <c r="G705" s="14">
        <v>35.54</v>
      </c>
      <c r="H705" s="15">
        <v>1444.6313</v>
      </c>
      <c r="I705" s="15">
        <v>6346.3778000000002</v>
      </c>
      <c r="J705" s="15">
        <v>26.078800000000001</v>
      </c>
      <c r="K705" s="13">
        <v>23149</v>
      </c>
      <c r="L705" s="14">
        <v>0.93</v>
      </c>
      <c r="M705" s="14">
        <v>6.3</v>
      </c>
      <c r="N705" s="15">
        <v>215.28570000000002</v>
      </c>
      <c r="O705" s="15">
        <v>1458.3869999999999</v>
      </c>
      <c r="P705" s="15">
        <v>4.4947999999999997</v>
      </c>
      <c r="Q705" s="13">
        <v>25810</v>
      </c>
      <c r="R705" s="14">
        <v>0.52</v>
      </c>
      <c r="S705" s="14">
        <v>3.06</v>
      </c>
      <c r="T705" s="15">
        <v>134.21199999999999</v>
      </c>
      <c r="U705" s="14">
        <v>789.78600000000006</v>
      </c>
      <c r="V705" s="14">
        <v>4.585</v>
      </c>
      <c r="W705" s="14">
        <v>0.54</v>
      </c>
      <c r="X705" s="14">
        <v>0.49</v>
      </c>
      <c r="Y705" s="14">
        <v>0.49</v>
      </c>
      <c r="Z705" s="14">
        <v>102.7676</v>
      </c>
      <c r="AA705" s="14">
        <v>89.57</v>
      </c>
      <c r="AB705" s="14">
        <v>99.113900000000001</v>
      </c>
      <c r="AC705" s="14">
        <v>82428.917000000001</v>
      </c>
      <c r="AD705" s="14">
        <v>430428.266</v>
      </c>
      <c r="AE705" s="14">
        <v>3549.4517000000001</v>
      </c>
      <c r="AF705" s="14">
        <v>15620.13</v>
      </c>
      <c r="AG705" s="14">
        <v>23223</v>
      </c>
      <c r="AH705" s="14">
        <v>27556</v>
      </c>
      <c r="AI705" s="14">
        <v>88.144800000000004</v>
      </c>
      <c r="AJ705" s="14">
        <v>83.763400000000004</v>
      </c>
      <c r="AK705" s="14">
        <v>0.48399999999999999</v>
      </c>
      <c r="AL705" s="14">
        <v>0.25600000000000001</v>
      </c>
      <c r="AM705" s="14">
        <v>0.73099999999999998</v>
      </c>
      <c r="AN705" s="14">
        <v>0.60599999999999998</v>
      </c>
      <c r="AO705" s="14">
        <v>0.623</v>
      </c>
      <c r="AP705" s="14">
        <v>0.44700000000000001</v>
      </c>
      <c r="AQ705" s="14">
        <v>0.78500000000000003</v>
      </c>
      <c r="AR705" s="14">
        <v>0.69</v>
      </c>
      <c r="AS705" s="14">
        <v>0.72399999999999998</v>
      </c>
      <c r="AT705" s="14">
        <v>0.61499999999999999</v>
      </c>
      <c r="AU705" s="14">
        <v>0.84</v>
      </c>
      <c r="AV705" s="14">
        <v>0.73599999999999999</v>
      </c>
      <c r="AW705" s="14">
        <v>102888</v>
      </c>
      <c r="AX705" s="14">
        <v>36901</v>
      </c>
      <c r="AY705" s="14">
        <v>173880</v>
      </c>
      <c r="AZ705" s="14">
        <v>90492</v>
      </c>
      <c r="BA705" s="56">
        <f t="shared" si="508"/>
        <v>0.25457181667701734</v>
      </c>
      <c r="BB705" s="56">
        <f t="shared" si="508"/>
        <v>9.1302723419627321E-2</v>
      </c>
      <c r="BC705" s="56">
        <f t="shared" si="508"/>
        <v>0.43022458871588304</v>
      </c>
      <c r="BD705" s="56">
        <f t="shared" si="508"/>
        <v>0.22390087118747232</v>
      </c>
      <c r="BE705" s="54"/>
      <c r="BG705" s="36">
        <f t="shared" si="511"/>
        <v>0.27169020166995833</v>
      </c>
      <c r="BH705" s="36">
        <f t="shared" si="512"/>
        <v>0.72989980305847824</v>
      </c>
      <c r="BI705" s="36">
        <f t="shared" si="513"/>
        <v>0.54598481053943548</v>
      </c>
      <c r="BJ705" s="36">
        <f t="shared" si="514"/>
        <v>0.86539207547594521</v>
      </c>
      <c r="BK705" s="36">
        <f t="shared" si="515"/>
        <v>0.76562375361147439</v>
      </c>
      <c r="BL705" s="36">
        <f t="shared" si="516"/>
        <v>0.72989831295082752</v>
      </c>
      <c r="BM705" s="36">
        <f t="shared" si="517"/>
        <v>9.9999999999999742E-3</v>
      </c>
      <c r="BN705" s="36">
        <f t="shared" si="518"/>
        <v>1.9698368728839642E-2</v>
      </c>
      <c r="BO705" s="36">
        <f t="shared" si="519"/>
        <v>1.5378700499807832E-3</v>
      </c>
      <c r="BP705" s="36">
        <f t="shared" si="520"/>
        <v>9.9999649695278643E-3</v>
      </c>
      <c r="BQ705" s="36">
        <f t="shared" si="521"/>
        <v>1.9698198579295258E-2</v>
      </c>
      <c r="BR705" s="36">
        <f t="shared" si="522"/>
        <v>1.5378223456439337E-3</v>
      </c>
      <c r="BS705" s="36">
        <f t="shared" si="523"/>
        <v>0.55664522092172519</v>
      </c>
      <c r="BT705" s="36">
        <f t="shared" si="524"/>
        <v>0.83556984787153121</v>
      </c>
      <c r="BU705" s="36">
        <f t="shared" si="525"/>
        <v>0.2435708643002934</v>
      </c>
      <c r="BV705" s="36">
        <f t="shared" si="526"/>
        <v>0.66987770475698694</v>
      </c>
      <c r="BW705" s="36">
        <f t="shared" si="527"/>
        <v>0.24866333457810766</v>
      </c>
      <c r="BX705" s="36">
        <f t="shared" si="528"/>
        <v>0.27751562740092506</v>
      </c>
      <c r="BY705" s="36">
        <f t="shared" si="529"/>
        <v>0.24357113114880283</v>
      </c>
      <c r="BZ705" s="36">
        <f t="shared" si="530"/>
        <v>0.66987777044163654</v>
      </c>
      <c r="CA705" s="36">
        <f t="shared" si="531"/>
        <v>3.3326613152080697E-4</v>
      </c>
      <c r="CB705" s="36">
        <f t="shared" si="532"/>
        <v>6.7959044719364016E-3</v>
      </c>
      <c r="CC705" s="36">
        <f t="shared" si="533"/>
        <v>1.553855479930324E-4</v>
      </c>
      <c r="CD705" s="36">
        <f t="shared" si="534"/>
        <v>2.8151885050223068E-4</v>
      </c>
      <c r="CE705" s="36">
        <f t="shared" si="535"/>
        <v>2.3413111342352104E-5</v>
      </c>
      <c r="CF705" s="36">
        <f t="shared" si="536"/>
        <v>3.2446723281525365E-3</v>
      </c>
      <c r="CG705" s="36">
        <f t="shared" si="537"/>
        <v>6.458185669608737E-6</v>
      </c>
      <c r="CH705" s="36">
        <f t="shared" si="538"/>
        <v>6.6430164797908796E-3</v>
      </c>
      <c r="CI705" s="36">
        <f t="shared" si="539"/>
        <v>5.8848744196859839E-4</v>
      </c>
      <c r="CJ705" s="36">
        <f t="shared" si="540"/>
        <v>5.4457286979242318E-3</v>
      </c>
      <c r="CK705" s="36">
        <f t="shared" si="541"/>
        <v>1.5133346249914896E-3</v>
      </c>
      <c r="CL705" s="36">
        <f t="shared" si="542"/>
        <v>1.9335043508877782E-3</v>
      </c>
      <c r="CM705" s="36">
        <f t="shared" si="543"/>
        <v>11.920976243239631</v>
      </c>
      <c r="CN705" s="36">
        <f t="shared" si="544"/>
        <v>0.97858482213944609</v>
      </c>
      <c r="CO705" s="36">
        <f t="shared" si="545"/>
        <v>0.73438991465943382</v>
      </c>
      <c r="CP705" s="36">
        <f t="shared" si="546"/>
        <v>0.30543530820950776</v>
      </c>
      <c r="CQ705" s="36">
        <f t="shared" si="547"/>
        <v>2770.9048094034738</v>
      </c>
      <c r="CR705" s="36">
        <f t="shared" si="548"/>
        <v>0.75744373418662381</v>
      </c>
      <c r="CS705" s="36">
        <f t="shared" si="549"/>
        <v>0.52283265956167035</v>
      </c>
      <c r="CT705" s="36">
        <f t="shared" si="550"/>
        <v>19.262255152728653</v>
      </c>
      <c r="CU705" s="36"/>
      <c r="CV705" s="42" t="str">
        <f t="shared" si="551"/>
        <v>Santo Antônio do Monte</v>
      </c>
      <c r="CW705" s="43">
        <f t="shared" si="557"/>
        <v>0.72989980305847824</v>
      </c>
      <c r="CX705" s="43">
        <f t="shared" si="557"/>
        <v>0.54598481053943548</v>
      </c>
      <c r="CY705" s="43">
        <f t="shared" si="557"/>
        <v>1.5378700499807832E-3</v>
      </c>
      <c r="CZ705" s="43">
        <f t="shared" si="557"/>
        <v>0.66987770475698694</v>
      </c>
      <c r="DA705" s="43">
        <f t="shared" si="557"/>
        <v>0.27751562740092506</v>
      </c>
      <c r="DB705" s="43">
        <f t="shared" si="557"/>
        <v>5.8848744196859839E-4</v>
      </c>
      <c r="DC705" s="43">
        <f t="shared" si="557"/>
        <v>5.4457286979242318E-3</v>
      </c>
      <c r="DD705" s="43">
        <f t="shared" si="557"/>
        <v>1.5133346249914896E-3</v>
      </c>
      <c r="DE705" s="43">
        <f t="shared" si="557"/>
        <v>1.9335043508877782E-3</v>
      </c>
      <c r="DF705" s="43">
        <f t="shared" si="557"/>
        <v>2770.9048094034738</v>
      </c>
      <c r="DG705" s="43">
        <f t="shared" si="557"/>
        <v>0.75744373418662381</v>
      </c>
      <c r="DH705" s="43">
        <f t="shared" si="557"/>
        <v>0.52283265956167035</v>
      </c>
      <c r="DI705" s="43">
        <f t="shared" si="557"/>
        <v>19.262255152728653</v>
      </c>
      <c r="DJ705" s="51">
        <f t="shared" si="510"/>
        <v>214.89858752468251</v>
      </c>
      <c r="DL705" s="40">
        <f t="shared" si="554"/>
        <v>702</v>
      </c>
      <c r="DM705" s="58">
        <f t="shared" si="552"/>
        <v>262.76070050844453</v>
      </c>
      <c r="DN705" s="57" t="str">
        <f t="shared" si="553"/>
        <v>Estiva</v>
      </c>
    </row>
    <row r="706" spans="1:118" x14ac:dyDescent="0.3">
      <c r="A706" s="12">
        <v>316045</v>
      </c>
      <c r="B706" s="12" t="s">
        <v>29</v>
      </c>
      <c r="C706" s="12" t="s">
        <v>28</v>
      </c>
      <c r="D706" s="27" t="s">
        <v>722</v>
      </c>
      <c r="E706" s="13">
        <v>5453</v>
      </c>
      <c r="F706" s="14">
        <v>61.84</v>
      </c>
      <c r="G706" s="14">
        <v>85.83</v>
      </c>
      <c r="H706" s="15">
        <v>3372.1352000000002</v>
      </c>
      <c r="I706" s="15">
        <v>4680.3098999999993</v>
      </c>
      <c r="J706" s="15">
        <v>199.3466</v>
      </c>
      <c r="K706" s="13">
        <v>6611</v>
      </c>
      <c r="L706" s="14">
        <v>51.01</v>
      </c>
      <c r="M706" s="14">
        <v>71.67</v>
      </c>
      <c r="N706" s="15">
        <v>3372.2710999999999</v>
      </c>
      <c r="O706" s="15">
        <v>4738.1036999999997</v>
      </c>
      <c r="P706" s="15">
        <v>246.53649999999999</v>
      </c>
      <c r="Q706" s="13">
        <v>6943</v>
      </c>
      <c r="R706" s="14">
        <v>39.69</v>
      </c>
      <c r="S706" s="14">
        <v>57.66</v>
      </c>
      <c r="T706" s="15">
        <v>2755.6767</v>
      </c>
      <c r="U706" s="14">
        <v>4003.3337999999999</v>
      </c>
      <c r="V706" s="14">
        <v>349.9563</v>
      </c>
      <c r="W706" s="14">
        <v>0.48</v>
      </c>
      <c r="X706" s="14">
        <v>0.59</v>
      </c>
      <c r="Y706" s="14">
        <v>0.57999999999999996</v>
      </c>
      <c r="Z706" s="14">
        <v>91.349000000000004</v>
      </c>
      <c r="AA706" s="14">
        <v>107.84950000000001</v>
      </c>
      <c r="AB706" s="14">
        <v>117.3184</v>
      </c>
      <c r="AC706" s="14">
        <v>7521.9</v>
      </c>
      <c r="AD706" s="14">
        <v>45534.807999999997</v>
      </c>
      <c r="AE706" s="14">
        <v>1135.7239999999999</v>
      </c>
      <c r="AF706" s="14">
        <v>6268.56</v>
      </c>
      <c r="AG706" s="14">
        <v>6623</v>
      </c>
      <c r="AH706" s="14">
        <v>7264</v>
      </c>
      <c r="AI706" s="14">
        <v>28.203800000000001</v>
      </c>
      <c r="AJ706" s="14">
        <v>33.615299999999998</v>
      </c>
      <c r="AK706" s="14">
        <v>0.222</v>
      </c>
      <c r="AL706" s="14">
        <v>5.2999999999999999E-2</v>
      </c>
      <c r="AM706" s="14">
        <v>0.58899999999999997</v>
      </c>
      <c r="AN706" s="14">
        <v>0.35099999999999998</v>
      </c>
      <c r="AO706" s="14">
        <v>0.376</v>
      </c>
      <c r="AP706" s="14">
        <v>0.182</v>
      </c>
      <c r="AQ706" s="14">
        <v>0.68200000000000005</v>
      </c>
      <c r="AR706" s="14">
        <v>0.42799999999999999</v>
      </c>
      <c r="AS706" s="14">
        <v>0.56999999999999995</v>
      </c>
      <c r="AT706" s="14">
        <v>0.46899999999999997</v>
      </c>
      <c r="AU706" s="14">
        <v>0.78400000000000003</v>
      </c>
      <c r="AV706" s="14">
        <v>0.504</v>
      </c>
      <c r="AW706" s="14">
        <v>5394</v>
      </c>
      <c r="AX706" s="14">
        <v>1882</v>
      </c>
      <c r="AY706" s="14">
        <v>10654</v>
      </c>
      <c r="AZ706" s="14">
        <v>26625</v>
      </c>
      <c r="BA706" s="56">
        <f t="shared" si="508"/>
        <v>0.12106385366401078</v>
      </c>
      <c r="BB706" s="56">
        <f t="shared" si="508"/>
        <v>4.2239928178655593E-2</v>
      </c>
      <c r="BC706" s="56">
        <f t="shared" si="508"/>
        <v>0.23912018853102907</v>
      </c>
      <c r="BD706" s="56">
        <f t="shared" si="508"/>
        <v>0.59757602962630452</v>
      </c>
      <c r="BE706" s="54"/>
      <c r="BG706" s="36">
        <f t="shared" si="511"/>
        <v>0.75900909101200253</v>
      </c>
      <c r="BH706" s="36">
        <f t="shared" si="512"/>
        <v>102.3667820069204</v>
      </c>
      <c r="BI706" s="36">
        <f t="shared" si="513"/>
        <v>15.364794581183238</v>
      </c>
      <c r="BJ706" s="36">
        <f t="shared" si="514"/>
        <v>0.1864750378878659</v>
      </c>
      <c r="BK706" s="36">
        <f t="shared" si="515"/>
        <v>0.1342385992526324</v>
      </c>
      <c r="BL706" s="36">
        <f t="shared" si="516"/>
        <v>102.3664303318662</v>
      </c>
      <c r="BM706" s="36">
        <f t="shared" si="517"/>
        <v>3.999999999999998E-2</v>
      </c>
      <c r="BN706" s="36">
        <f t="shared" si="518"/>
        <v>1.2311480455524854E-3</v>
      </c>
      <c r="BO706" s="36">
        <f t="shared" si="519"/>
        <v>1.8838908112264501E-2</v>
      </c>
      <c r="BP706" s="36">
        <f t="shared" si="520"/>
        <v>3.9999859878111457E-2</v>
      </c>
      <c r="BQ706" s="36">
        <f t="shared" si="521"/>
        <v>1.2311374112059478E-3</v>
      </c>
      <c r="BR706" s="36">
        <f t="shared" si="522"/>
        <v>1.8838855935277551E-2</v>
      </c>
      <c r="BS706" s="36">
        <f t="shared" si="523"/>
        <v>0.95419606284672187</v>
      </c>
      <c r="BT706" s="36">
        <f t="shared" si="524"/>
        <v>0.98190690877225051</v>
      </c>
      <c r="BU706" s="36">
        <f t="shared" si="525"/>
        <v>0.7021495162030652</v>
      </c>
      <c r="BV706" s="36">
        <f t="shared" si="526"/>
        <v>0.85959948476502401</v>
      </c>
      <c r="BW706" s="36">
        <f t="shared" si="527"/>
        <v>0.73448770445187594</v>
      </c>
      <c r="BX706" s="36">
        <f t="shared" si="528"/>
        <v>0.76607959925563462</v>
      </c>
      <c r="BY706" s="36">
        <f t="shared" si="529"/>
        <v>0.70215003821507538</v>
      </c>
      <c r="BZ706" s="36">
        <f t="shared" si="530"/>
        <v>0.85959965425654228</v>
      </c>
      <c r="CA706" s="36">
        <f t="shared" si="531"/>
        <v>0.30216540697554806</v>
      </c>
      <c r="CB706" s="36">
        <f t="shared" si="532"/>
        <v>0.65615806580079905</v>
      </c>
      <c r="CC706" s="36">
        <f t="shared" si="533"/>
        <v>3.3933518005540175E-2</v>
      </c>
      <c r="CD706" s="36">
        <f t="shared" si="534"/>
        <v>0.16898169001396332</v>
      </c>
      <c r="CE706" s="36">
        <f t="shared" si="535"/>
        <v>0.15488033298647244</v>
      </c>
      <c r="CF706" s="36">
        <f t="shared" si="536"/>
        <v>0.37949758763730884</v>
      </c>
      <c r="CG706" s="36">
        <f t="shared" si="537"/>
        <v>1.7800374251859541E-2</v>
      </c>
      <c r="CH706" s="36">
        <f t="shared" si="538"/>
        <v>0.10834209569481436</v>
      </c>
      <c r="CI706" s="36">
        <f t="shared" si="539"/>
        <v>5.3733989145676092E-2</v>
      </c>
      <c r="CJ706" s="36">
        <f t="shared" si="540"/>
        <v>8.6244828712440186E-2</v>
      </c>
      <c r="CK706" s="36">
        <f t="shared" si="541"/>
        <v>1.0603815278919616E-2</v>
      </c>
      <c r="CL706" s="36">
        <f t="shared" si="542"/>
        <v>8.1285649615210481E-2</v>
      </c>
      <c r="CM706" s="36">
        <f t="shared" si="543"/>
        <v>0.58762074110101314</v>
      </c>
      <c r="CN706" s="36">
        <f t="shared" si="544"/>
        <v>0.9989021880652541</v>
      </c>
      <c r="CO706" s="36">
        <f t="shared" si="545"/>
        <v>0.98254875121194396</v>
      </c>
      <c r="CP706" s="36">
        <f t="shared" si="546"/>
        <v>0.75408734274039335</v>
      </c>
      <c r="CQ706" s="36">
        <f t="shared" si="547"/>
        <v>600.67531780257775</v>
      </c>
      <c r="CR706" s="36">
        <f t="shared" si="548"/>
        <v>0.88360349974514196</v>
      </c>
      <c r="CS706" s="36">
        <f t="shared" si="549"/>
        <v>1.7902463537086059E-3</v>
      </c>
      <c r="CT706" s="36">
        <f t="shared" si="550"/>
        <v>179.09254750074729</v>
      </c>
      <c r="CU706" s="36"/>
      <c r="CV706" s="42" t="str">
        <f t="shared" si="551"/>
        <v>Santo Antônio do Retiro</v>
      </c>
      <c r="CW706" s="43">
        <f t="shared" si="557"/>
        <v>102.3667820069204</v>
      </c>
      <c r="CX706" s="43">
        <f t="shared" si="557"/>
        <v>15.364794581183238</v>
      </c>
      <c r="CY706" s="43">
        <f t="shared" si="557"/>
        <v>1.8838908112264501E-2</v>
      </c>
      <c r="CZ706" s="43">
        <f t="shared" si="557"/>
        <v>0.85959948476502401</v>
      </c>
      <c r="DA706" s="43">
        <f t="shared" si="557"/>
        <v>0.76607959925563462</v>
      </c>
      <c r="DB706" s="43">
        <f t="shared" si="557"/>
        <v>5.3733989145676092E-2</v>
      </c>
      <c r="DC706" s="43">
        <f t="shared" si="557"/>
        <v>8.6244828712440186E-2</v>
      </c>
      <c r="DD706" s="43">
        <f t="shared" si="557"/>
        <v>1.0603815278919616E-2</v>
      </c>
      <c r="DE706" s="43">
        <f t="shared" si="557"/>
        <v>8.1285649615210481E-2</v>
      </c>
      <c r="DF706" s="43">
        <f t="shared" si="557"/>
        <v>600.67531780257775</v>
      </c>
      <c r="DG706" s="43">
        <f t="shared" si="557"/>
        <v>0.88360349974514196</v>
      </c>
      <c r="DH706" s="43">
        <f t="shared" si="557"/>
        <v>1.7902463537086059E-3</v>
      </c>
      <c r="DI706" s="43">
        <f t="shared" si="557"/>
        <v>179.09254750074729</v>
      </c>
      <c r="DJ706" s="51">
        <f t="shared" si="510"/>
        <v>69.250863224031747</v>
      </c>
      <c r="DL706" s="40">
        <f t="shared" si="554"/>
        <v>703</v>
      </c>
      <c r="DM706" s="58">
        <f t="shared" si="552"/>
        <v>263.58998767434758</v>
      </c>
      <c r="DN706" s="57" t="str">
        <f t="shared" si="553"/>
        <v>Cristais</v>
      </c>
    </row>
    <row r="707" spans="1:118" x14ac:dyDescent="0.3">
      <c r="A707" s="12">
        <v>316050</v>
      </c>
      <c r="B707" s="12" t="s">
        <v>29</v>
      </c>
      <c r="C707" s="12" t="s">
        <v>28</v>
      </c>
      <c r="D707" s="27" t="s">
        <v>723</v>
      </c>
      <c r="E707" s="13">
        <v>2058</v>
      </c>
      <c r="F707" s="14">
        <v>41.12</v>
      </c>
      <c r="G707" s="14">
        <v>70.459999999999994</v>
      </c>
      <c r="H707" s="15">
        <v>846.24959999999987</v>
      </c>
      <c r="I707" s="15">
        <v>1450.0667999999998</v>
      </c>
      <c r="J707" s="15">
        <v>132.5539</v>
      </c>
      <c r="K707" s="13">
        <v>1772</v>
      </c>
      <c r="L707" s="14">
        <v>11.42</v>
      </c>
      <c r="M707" s="14">
        <v>42.98</v>
      </c>
      <c r="N707" s="15">
        <v>202.36239999999998</v>
      </c>
      <c r="O707" s="15">
        <v>761.60559999999998</v>
      </c>
      <c r="P707" s="15">
        <v>55.194000000000003</v>
      </c>
      <c r="Q707" s="13">
        <v>1772</v>
      </c>
      <c r="R707" s="14">
        <v>13.15</v>
      </c>
      <c r="S707" s="14">
        <v>30.24</v>
      </c>
      <c r="T707" s="15">
        <v>233.018</v>
      </c>
      <c r="U707" s="14">
        <v>535.8528</v>
      </c>
      <c r="V707" s="14">
        <v>115.94670000000001</v>
      </c>
      <c r="W707" s="14">
        <v>0.43</v>
      </c>
      <c r="X707" s="14">
        <v>0.55000000000000004</v>
      </c>
      <c r="Y707" s="14">
        <v>0.53</v>
      </c>
      <c r="Z707" s="14">
        <v>81.833500000000001</v>
      </c>
      <c r="AA707" s="14">
        <v>100.5377</v>
      </c>
      <c r="AB707" s="14">
        <v>107.20480000000001</v>
      </c>
      <c r="AC707" s="14">
        <v>4534.5349999999999</v>
      </c>
      <c r="AD707" s="14">
        <v>21248.739000000001</v>
      </c>
      <c r="AE707" s="14">
        <v>2469.7903000000001</v>
      </c>
      <c r="AF707" s="14">
        <v>11687.97</v>
      </c>
      <c r="AG707" s="14">
        <v>1836</v>
      </c>
      <c r="AH707" s="14">
        <v>1818</v>
      </c>
      <c r="AI707" s="14">
        <v>61.333199999999998</v>
      </c>
      <c r="AJ707" s="14">
        <v>62.677100000000003</v>
      </c>
      <c r="AK707" s="14">
        <v>0.314</v>
      </c>
      <c r="AL707" s="14">
        <v>0.111</v>
      </c>
      <c r="AM707" s="14">
        <v>0.64200000000000002</v>
      </c>
      <c r="AN707" s="14">
        <v>0.436</v>
      </c>
      <c r="AO707" s="14">
        <v>0.53700000000000003</v>
      </c>
      <c r="AP707" s="14">
        <v>0.36499999999999999</v>
      </c>
      <c r="AQ707" s="14">
        <v>0.72299999999999998</v>
      </c>
      <c r="AR707" s="14">
        <v>0.58599999999999997</v>
      </c>
      <c r="AS707" s="14">
        <v>0.66900000000000004</v>
      </c>
      <c r="AT707" s="14">
        <v>0.59099999999999997</v>
      </c>
      <c r="AU707" s="14">
        <v>0.82299999999999995</v>
      </c>
      <c r="AV707" s="14">
        <v>0.61599999999999999</v>
      </c>
      <c r="AW707" s="14">
        <v>2366</v>
      </c>
      <c r="AX707" s="14">
        <v>729</v>
      </c>
      <c r="AY707" s="14">
        <v>6696</v>
      </c>
      <c r="AZ707" s="14">
        <v>10273</v>
      </c>
      <c r="BA707" s="56">
        <f t="shared" si="508"/>
        <v>0.11792264752791068</v>
      </c>
      <c r="BB707" s="56">
        <f t="shared" si="508"/>
        <v>3.6333732057416267E-2</v>
      </c>
      <c r="BC707" s="56">
        <f t="shared" si="508"/>
        <v>0.33373205741626794</v>
      </c>
      <c r="BD707" s="56">
        <f t="shared" ref="BD707:BD770" si="558">AZ707/SUM($AW707:$AZ707)</f>
        <v>0.51201156299840511</v>
      </c>
      <c r="BE707" s="54"/>
      <c r="BG707" s="36">
        <f t="shared" si="511"/>
        <v>0.93534121548376437</v>
      </c>
      <c r="BH707" s="36">
        <f t="shared" si="512"/>
        <v>7.2010294313803964</v>
      </c>
      <c r="BI707" s="36">
        <f t="shared" si="513"/>
        <v>2.497047140910202</v>
      </c>
      <c r="BJ707" s="36">
        <f t="shared" si="514"/>
        <v>0.77251040787146785</v>
      </c>
      <c r="BK707" s="36">
        <f t="shared" si="515"/>
        <v>0.8375722007743982</v>
      </c>
      <c r="BL707" s="36">
        <f t="shared" si="516"/>
        <v>7.2009949970053171</v>
      </c>
      <c r="BM707" s="36">
        <f t="shared" si="517"/>
        <v>8.0277777777777767E-2</v>
      </c>
      <c r="BN707" s="36">
        <f t="shared" si="518"/>
        <v>1.2311480455524698E-3</v>
      </c>
      <c r="BO707" s="36">
        <f t="shared" si="519"/>
        <v>1.5378700499807832E-3</v>
      </c>
      <c r="BP707" s="36">
        <f t="shared" si="520"/>
        <v>8.0277496560932027E-2</v>
      </c>
      <c r="BQ707" s="36">
        <f t="shared" si="521"/>
        <v>1.2311374112059556E-3</v>
      </c>
      <c r="BR707" s="36">
        <f t="shared" si="522"/>
        <v>1.5378983747808561E-3</v>
      </c>
      <c r="BS707" s="36">
        <f t="shared" si="523"/>
        <v>0.97225881631119304</v>
      </c>
      <c r="BT707" s="36">
        <f t="shared" si="524"/>
        <v>0.99153633508743411</v>
      </c>
      <c r="BU707" s="36">
        <f t="shared" si="525"/>
        <v>0.41936736631471094</v>
      </c>
      <c r="BV707" s="36">
        <f t="shared" si="526"/>
        <v>0.7467737280663006</v>
      </c>
      <c r="BW707" s="36">
        <f t="shared" si="527"/>
        <v>0.92229979170087451</v>
      </c>
      <c r="BX707" s="36">
        <f t="shared" si="528"/>
        <v>0.93853582831767146</v>
      </c>
      <c r="BY707" s="36">
        <f t="shared" si="529"/>
        <v>0.41936748631354431</v>
      </c>
      <c r="BZ707" s="36">
        <f t="shared" si="530"/>
        <v>0.74677369753342004</v>
      </c>
      <c r="CA707" s="36">
        <f t="shared" si="531"/>
        <v>0.13182938419824808</v>
      </c>
      <c r="CB707" s="36">
        <f t="shared" si="532"/>
        <v>0.36258526997340734</v>
      </c>
      <c r="CC707" s="36">
        <f t="shared" si="533"/>
        <v>1.227737663154824E-2</v>
      </c>
      <c r="CD707" s="36">
        <f t="shared" si="534"/>
        <v>7.2068825728570762E-2</v>
      </c>
      <c r="CE707" s="36">
        <f t="shared" si="535"/>
        <v>1.7921436004162312E-2</v>
      </c>
      <c r="CF707" s="36">
        <f t="shared" si="536"/>
        <v>5.288059249764103E-2</v>
      </c>
      <c r="CG707" s="36">
        <f t="shared" si="537"/>
        <v>6.6131821256795271E-3</v>
      </c>
      <c r="CH707" s="36">
        <f t="shared" si="538"/>
        <v>6.6430164797908978E-3</v>
      </c>
      <c r="CI707" s="36">
        <f t="shared" si="539"/>
        <v>9.6791653649711921E-3</v>
      </c>
      <c r="CJ707" s="36">
        <f t="shared" si="540"/>
        <v>1.2086750616925565E-2</v>
      </c>
      <c r="CK707" s="36">
        <f t="shared" si="541"/>
        <v>3.4050029062308645E-3</v>
      </c>
      <c r="CL707" s="36">
        <f t="shared" si="542"/>
        <v>1.593682410341531E-2</v>
      </c>
      <c r="CM707" s="36">
        <f t="shared" si="543"/>
        <v>0.8056979419545599</v>
      </c>
      <c r="CN707" s="36">
        <f t="shared" si="544"/>
        <v>0.99957468674832328</v>
      </c>
      <c r="CO707" s="36">
        <f t="shared" si="545"/>
        <v>0.98901402017371043</v>
      </c>
      <c r="CP707" s="36">
        <f t="shared" si="546"/>
        <v>0.90101190958170307</v>
      </c>
      <c r="CQ707" s="36">
        <f t="shared" si="547"/>
        <v>568.67047487429898</v>
      </c>
      <c r="CR707" s="36">
        <f t="shared" si="548"/>
        <v>0.89944567602334824</v>
      </c>
      <c r="CS707" s="36">
        <f t="shared" si="549"/>
        <v>0.11330906262286081</v>
      </c>
      <c r="CT707" s="36">
        <f t="shared" si="550"/>
        <v>128.21414279999863</v>
      </c>
      <c r="CU707" s="36"/>
      <c r="CV707" s="42" t="str">
        <f t="shared" si="551"/>
        <v>Santo Antônio do Rio Abaixo</v>
      </c>
      <c r="CW707" s="43">
        <f t="shared" si="557"/>
        <v>7.2010294313803964</v>
      </c>
      <c r="CX707" s="43">
        <f t="shared" si="557"/>
        <v>2.497047140910202</v>
      </c>
      <c r="CY707" s="43">
        <f t="shared" si="557"/>
        <v>1.5378700499807832E-3</v>
      </c>
      <c r="CZ707" s="43">
        <f t="shared" si="557"/>
        <v>0.7467737280663006</v>
      </c>
      <c r="DA707" s="43">
        <f t="shared" si="557"/>
        <v>0.93853582831767146</v>
      </c>
      <c r="DB707" s="43">
        <f t="shared" si="557"/>
        <v>9.6791653649711921E-3</v>
      </c>
      <c r="DC707" s="43">
        <f t="shared" si="557"/>
        <v>1.2086750616925565E-2</v>
      </c>
      <c r="DD707" s="43">
        <f t="shared" si="557"/>
        <v>3.4050029062308645E-3</v>
      </c>
      <c r="DE707" s="43">
        <f t="shared" si="557"/>
        <v>1.593682410341531E-2</v>
      </c>
      <c r="DF707" s="43">
        <f t="shared" si="557"/>
        <v>568.67047487429898</v>
      </c>
      <c r="DG707" s="43">
        <f t="shared" si="557"/>
        <v>0.89944567602334824</v>
      </c>
      <c r="DH707" s="43">
        <f t="shared" si="557"/>
        <v>0.11330906262286081</v>
      </c>
      <c r="DI707" s="43">
        <f t="shared" si="557"/>
        <v>128.21414279999863</v>
      </c>
      <c r="DJ707" s="51">
        <f t="shared" si="510"/>
        <v>54.563338781127683</v>
      </c>
      <c r="DL707" s="40">
        <f t="shared" si="554"/>
        <v>704</v>
      </c>
      <c r="DM707" s="58">
        <f t="shared" si="552"/>
        <v>264.12065260888289</v>
      </c>
      <c r="DN707" s="57" t="str">
        <f t="shared" si="553"/>
        <v>Minas Novas</v>
      </c>
    </row>
    <row r="708" spans="1:118" x14ac:dyDescent="0.3">
      <c r="A708" s="12">
        <v>316060</v>
      </c>
      <c r="B708" s="12" t="s">
        <v>29</v>
      </c>
      <c r="C708" s="12" t="s">
        <v>28</v>
      </c>
      <c r="D708" s="27" t="s">
        <v>724</v>
      </c>
      <c r="E708" s="13">
        <v>3688</v>
      </c>
      <c r="F708" s="14">
        <v>43.08</v>
      </c>
      <c r="G708" s="14">
        <v>73.45</v>
      </c>
      <c r="H708" s="15">
        <v>1588.7903999999999</v>
      </c>
      <c r="I708" s="15">
        <v>2708.8360000000002</v>
      </c>
      <c r="J708" s="15">
        <v>138.87209999999999</v>
      </c>
      <c r="K708" s="13">
        <v>3443</v>
      </c>
      <c r="L708" s="14">
        <v>28.21</v>
      </c>
      <c r="M708" s="14">
        <v>55.72</v>
      </c>
      <c r="N708" s="15">
        <v>971.27030000000002</v>
      </c>
      <c r="O708" s="15">
        <v>1918.4396000000002</v>
      </c>
      <c r="P708" s="15">
        <v>136.34180000000001</v>
      </c>
      <c r="Q708" s="13">
        <v>3220</v>
      </c>
      <c r="R708" s="14">
        <v>4.3099999999999996</v>
      </c>
      <c r="S708" s="14">
        <v>21.56</v>
      </c>
      <c r="T708" s="15">
        <v>138.78200000000001</v>
      </c>
      <c r="U708" s="14">
        <v>694.23199999999997</v>
      </c>
      <c r="V708" s="14">
        <v>38.002299999999998</v>
      </c>
      <c r="W708" s="14">
        <v>0.57999999999999996</v>
      </c>
      <c r="X708" s="14">
        <v>0.61</v>
      </c>
      <c r="Y708" s="14">
        <v>0.54</v>
      </c>
      <c r="Z708" s="14">
        <v>110.38</v>
      </c>
      <c r="AA708" s="14">
        <v>111.5055</v>
      </c>
      <c r="AB708" s="14">
        <v>109.22750000000001</v>
      </c>
      <c r="AC708" s="14">
        <v>8837.1869999999999</v>
      </c>
      <c r="AD708" s="14">
        <v>35864.129999999997</v>
      </c>
      <c r="AE708" s="14">
        <v>2526.3542000000002</v>
      </c>
      <c r="AF708" s="14">
        <v>10997.89</v>
      </c>
      <c r="AG708" s="14">
        <v>3498</v>
      </c>
      <c r="AH708" s="14">
        <v>3261</v>
      </c>
      <c r="AI708" s="14">
        <v>62.737900000000003</v>
      </c>
      <c r="AJ708" s="14">
        <v>58.976500000000001</v>
      </c>
      <c r="AK708" s="14">
        <v>0.35299999999999998</v>
      </c>
      <c r="AL708" s="14">
        <v>0.13900000000000001</v>
      </c>
      <c r="AM708" s="14">
        <v>0.65</v>
      </c>
      <c r="AN708" s="14">
        <v>0.48499999999999999</v>
      </c>
      <c r="AO708" s="14">
        <v>0.51400000000000001</v>
      </c>
      <c r="AP708" s="14">
        <v>0.34</v>
      </c>
      <c r="AQ708" s="14">
        <v>0.73099999999999998</v>
      </c>
      <c r="AR708" s="14">
        <v>0.54500000000000004</v>
      </c>
      <c r="AS708" s="14">
        <v>0.65700000000000003</v>
      </c>
      <c r="AT708" s="14">
        <v>0.53600000000000003</v>
      </c>
      <c r="AU708" s="14">
        <v>0.82399999999999995</v>
      </c>
      <c r="AV708" s="14">
        <v>0.64100000000000001</v>
      </c>
      <c r="AW708" s="14">
        <v>11712</v>
      </c>
      <c r="AX708" s="14">
        <v>1331</v>
      </c>
      <c r="AY708" s="14">
        <v>8571</v>
      </c>
      <c r="AZ708" s="14">
        <v>13273</v>
      </c>
      <c r="BA708" s="56">
        <f t="shared" ref="BA708:BD771" si="559">AW708/SUM($AW708:$AZ708)</f>
        <v>0.33571244303035513</v>
      </c>
      <c r="BB708" s="56">
        <f t="shared" si="559"/>
        <v>3.8151747069108836E-2</v>
      </c>
      <c r="BC708" s="56">
        <f t="shared" si="559"/>
        <v>0.24567890618281882</v>
      </c>
      <c r="BD708" s="56">
        <f t="shared" si="558"/>
        <v>0.38045690371771718</v>
      </c>
      <c r="BE708" s="54"/>
      <c r="BG708" s="36">
        <f t="shared" si="511"/>
        <v>0.88410921821549626</v>
      </c>
      <c r="BH708" s="36">
        <f t="shared" si="512"/>
        <v>4.2966206090279221E-2</v>
      </c>
      <c r="BI708" s="36">
        <f t="shared" si="513"/>
        <v>0.70491211312886548</v>
      </c>
      <c r="BJ708" s="36">
        <f t="shared" si="514"/>
        <v>0.86097982179367205</v>
      </c>
      <c r="BK708" s="36">
        <f t="shared" si="515"/>
        <v>0.7923185536187235</v>
      </c>
      <c r="BL708" s="36">
        <f t="shared" si="516"/>
        <v>4.2965302258783124E-2</v>
      </c>
      <c r="BM708" s="36">
        <f t="shared" si="517"/>
        <v>1.1111111111111107E-3</v>
      </c>
      <c r="BN708" s="36">
        <f t="shared" si="518"/>
        <v>4.9245921822099106E-3</v>
      </c>
      <c r="BO708" s="36">
        <f t="shared" si="519"/>
        <v>3.4602076124567488E-3</v>
      </c>
      <c r="BP708" s="36">
        <f t="shared" si="520"/>
        <v>1.1111072188364343E-3</v>
      </c>
      <c r="BQ708" s="36">
        <f t="shared" si="521"/>
        <v>4.9246843471767191E-3</v>
      </c>
      <c r="BR708" s="36">
        <f t="shared" si="522"/>
        <v>3.4602143209344037E-3</v>
      </c>
      <c r="BS708" s="36">
        <f t="shared" si="523"/>
        <v>0.94629703298399115</v>
      </c>
      <c r="BT708" s="36">
        <f t="shared" si="524"/>
        <v>0.98573570266892485</v>
      </c>
      <c r="BU708" s="36">
        <f t="shared" si="525"/>
        <v>0.40897905096208442</v>
      </c>
      <c r="BV708" s="36">
        <f t="shared" si="526"/>
        <v>0.76069955330702532</v>
      </c>
      <c r="BW708" s="36">
        <f t="shared" si="527"/>
        <v>0.85467274793291059</v>
      </c>
      <c r="BX708" s="36">
        <f t="shared" si="528"/>
        <v>0.89113755623168234</v>
      </c>
      <c r="BY708" s="36">
        <f t="shared" si="529"/>
        <v>0.40897896554324609</v>
      </c>
      <c r="BZ708" s="36">
        <f t="shared" si="530"/>
        <v>0.7606996176639057</v>
      </c>
      <c r="CA708" s="36">
        <f t="shared" si="531"/>
        <v>8.0642175034663824E-2</v>
      </c>
      <c r="CB708" s="36">
        <f t="shared" si="532"/>
        <v>0.25179532637042185</v>
      </c>
      <c r="CC708" s="36">
        <f t="shared" si="533"/>
        <v>9.9446750715540735E-3</v>
      </c>
      <c r="CD708" s="36">
        <f t="shared" si="534"/>
        <v>3.468593757037973E-2</v>
      </c>
      <c r="CE708" s="36">
        <f t="shared" si="535"/>
        <v>2.9229968782518188E-2</v>
      </c>
      <c r="CF708" s="36">
        <f t="shared" si="536"/>
        <v>7.991952856557881E-2</v>
      </c>
      <c r="CG708" s="36">
        <f t="shared" si="537"/>
        <v>5.0632175649733919E-3</v>
      </c>
      <c r="CH708" s="36">
        <f t="shared" si="538"/>
        <v>2.1248317135248256E-2</v>
      </c>
      <c r="CI708" s="36">
        <f t="shared" si="539"/>
        <v>1.3122906692046687E-2</v>
      </c>
      <c r="CJ708" s="36">
        <f t="shared" si="540"/>
        <v>3.7160690956597457E-2</v>
      </c>
      <c r="CK708" s="36">
        <f t="shared" si="541"/>
        <v>3.2727824934937126E-3</v>
      </c>
      <c r="CL708" s="36">
        <f t="shared" si="542"/>
        <v>8.2410341532115922E-3</v>
      </c>
      <c r="CM708" s="36">
        <f t="shared" si="543"/>
        <v>0.24318765801840597</v>
      </c>
      <c r="CN708" s="36">
        <f t="shared" si="544"/>
        <v>0.99922353604682868</v>
      </c>
      <c r="CO708" s="36">
        <f t="shared" si="545"/>
        <v>0.98594862358236979</v>
      </c>
      <c r="CP708" s="36">
        <f t="shared" si="546"/>
        <v>0.87307771488306241</v>
      </c>
      <c r="CQ708" s="36">
        <f t="shared" si="547"/>
        <v>4863.1189094848851</v>
      </c>
      <c r="CR708" s="36">
        <f t="shared" si="548"/>
        <v>0.89455422318021804</v>
      </c>
      <c r="CS708" s="36">
        <f t="shared" si="549"/>
        <v>2.5738748092464048E-4</v>
      </c>
      <c r="CT708" s="36">
        <f t="shared" si="550"/>
        <v>66.534884277967052</v>
      </c>
      <c r="CU708" s="36"/>
      <c r="CV708" s="42" t="str">
        <f t="shared" si="551"/>
        <v>Santo Hipólito</v>
      </c>
      <c r="CW708" s="43">
        <f t="shared" ref="CW708:DI723" si="560">INDEX($BG$4:$CT$855,MATCH($CV708,$D$4:$D$855,0),MATCH(CW$1,$BG$1:$CT$1,0))</f>
        <v>4.2966206090279221E-2</v>
      </c>
      <c r="CX708" s="43">
        <f t="shared" si="560"/>
        <v>0.70491211312886548</v>
      </c>
      <c r="CY708" s="43">
        <f t="shared" si="560"/>
        <v>3.4602076124567488E-3</v>
      </c>
      <c r="CZ708" s="43">
        <f t="shared" si="560"/>
        <v>0.76069955330702532</v>
      </c>
      <c r="DA708" s="43">
        <f t="shared" si="560"/>
        <v>0.89113755623168234</v>
      </c>
      <c r="DB708" s="43">
        <f t="shared" si="560"/>
        <v>1.3122906692046687E-2</v>
      </c>
      <c r="DC708" s="43">
        <f t="shared" si="560"/>
        <v>3.7160690956597457E-2</v>
      </c>
      <c r="DD708" s="43">
        <f t="shared" si="560"/>
        <v>3.2727824934937126E-3</v>
      </c>
      <c r="DE708" s="43">
        <f t="shared" si="560"/>
        <v>8.2410341532115922E-3</v>
      </c>
      <c r="DF708" s="43">
        <f t="shared" si="560"/>
        <v>4863.1189094848851</v>
      </c>
      <c r="DG708" s="43">
        <f t="shared" si="560"/>
        <v>0.89455422318021804</v>
      </c>
      <c r="DH708" s="43">
        <f t="shared" si="560"/>
        <v>2.5738748092464048E-4</v>
      </c>
      <c r="DI708" s="43">
        <f t="shared" si="560"/>
        <v>66.534884277967052</v>
      </c>
      <c r="DJ708" s="51">
        <f t="shared" ref="DJ708:DJ771" si="561">AVERAGE(CW708:DI708)</f>
        <v>379.46258295570601</v>
      </c>
      <c r="DL708" s="40">
        <f t="shared" si="554"/>
        <v>705</v>
      </c>
      <c r="DM708" s="58">
        <f t="shared" si="552"/>
        <v>264.15329506878379</v>
      </c>
      <c r="DN708" s="57" t="str">
        <f t="shared" si="553"/>
        <v>Santa Vitória</v>
      </c>
    </row>
    <row r="709" spans="1:118" x14ac:dyDescent="0.3">
      <c r="A709" s="12">
        <v>316070</v>
      </c>
      <c r="B709" s="12" t="s">
        <v>29</v>
      </c>
      <c r="C709" s="12" t="s">
        <v>28</v>
      </c>
      <c r="D709" s="27" t="s">
        <v>725</v>
      </c>
      <c r="E709" s="13">
        <v>44503</v>
      </c>
      <c r="F709" s="14">
        <v>16.149999999999999</v>
      </c>
      <c r="G709" s="14">
        <v>45.41</v>
      </c>
      <c r="H709" s="15">
        <v>7187.2344999999987</v>
      </c>
      <c r="I709" s="15">
        <v>20208.812299999998</v>
      </c>
      <c r="J709" s="15">
        <v>52.060899999999997</v>
      </c>
      <c r="K709" s="13">
        <v>46562</v>
      </c>
      <c r="L709" s="14">
        <v>7.38</v>
      </c>
      <c r="M709" s="14">
        <v>24.93</v>
      </c>
      <c r="N709" s="15">
        <v>3436.2756000000004</v>
      </c>
      <c r="O709" s="15">
        <v>11607.9066</v>
      </c>
      <c r="P709" s="15">
        <v>35.668300000000002</v>
      </c>
      <c r="Q709" s="13">
        <v>46132</v>
      </c>
      <c r="R709" s="14">
        <v>3.44</v>
      </c>
      <c r="S709" s="14">
        <v>12.75</v>
      </c>
      <c r="T709" s="15">
        <v>1586.9408000000001</v>
      </c>
      <c r="U709" s="14">
        <v>5881.83</v>
      </c>
      <c r="V709" s="14">
        <v>30.331299999999999</v>
      </c>
      <c r="W709" s="14">
        <v>0.55000000000000004</v>
      </c>
      <c r="X709" s="14">
        <v>0.53</v>
      </c>
      <c r="Y709" s="14">
        <v>0.5</v>
      </c>
      <c r="Z709" s="14">
        <v>104.6707</v>
      </c>
      <c r="AA709" s="14">
        <v>96.881799999999998</v>
      </c>
      <c r="AB709" s="14">
        <v>101.1366</v>
      </c>
      <c r="AC709" s="14">
        <v>185304.7359</v>
      </c>
      <c r="AD709" s="14">
        <v>688322.46</v>
      </c>
      <c r="AE709" s="14">
        <v>3967.4717999999998</v>
      </c>
      <c r="AF709" s="14">
        <v>14473.33</v>
      </c>
      <c r="AG709" s="14">
        <v>46706</v>
      </c>
      <c r="AH709" s="14">
        <v>47558</v>
      </c>
      <c r="AI709" s="14">
        <v>98.525700000000001</v>
      </c>
      <c r="AJ709" s="14">
        <v>77.613699999999994</v>
      </c>
      <c r="AK709" s="14">
        <v>0.52200000000000002</v>
      </c>
      <c r="AL709" s="14">
        <v>0.34799999999999998</v>
      </c>
      <c r="AM709" s="14">
        <v>0.70499999999999996</v>
      </c>
      <c r="AN709" s="14">
        <v>0.57999999999999996</v>
      </c>
      <c r="AO709" s="14">
        <v>0.64</v>
      </c>
      <c r="AP709" s="14">
        <v>0.52700000000000002</v>
      </c>
      <c r="AQ709" s="14">
        <v>0.77600000000000002</v>
      </c>
      <c r="AR709" s="14">
        <v>0.64100000000000001</v>
      </c>
      <c r="AS709" s="14">
        <v>0.74099999999999999</v>
      </c>
      <c r="AT709" s="14">
        <v>0.69699999999999995</v>
      </c>
      <c r="AU709" s="14">
        <v>0.84699999999999998</v>
      </c>
      <c r="AV709" s="14">
        <v>0.68799999999999994</v>
      </c>
      <c r="AW709" s="14">
        <v>12648</v>
      </c>
      <c r="AX709" s="14">
        <v>179507</v>
      </c>
      <c r="AY709" s="14">
        <v>265317</v>
      </c>
      <c r="AZ709" s="14">
        <v>141264</v>
      </c>
      <c r="BA709" s="56">
        <f t="shared" si="559"/>
        <v>2.1124502284813339E-2</v>
      </c>
      <c r="BB709" s="56">
        <f t="shared" si="559"/>
        <v>0.29980993292536279</v>
      </c>
      <c r="BC709" s="56">
        <f t="shared" si="559"/>
        <v>0.44312852409075121</v>
      </c>
      <c r="BD709" s="56">
        <f t="shared" si="558"/>
        <v>0.2359370406990727</v>
      </c>
      <c r="BE709" s="54"/>
      <c r="BG709" s="36">
        <f t="shared" ref="BG709:BG772" si="562">(Q709/Q$2-1)^2</f>
        <v>2.0815996872436692E-2</v>
      </c>
      <c r="BH709" s="36">
        <f t="shared" ref="BH709:BH772" si="563">(R709/R$2-1)^2</f>
        <v>1.3260206043201582E-3</v>
      </c>
      <c r="BI709" s="36">
        <f t="shared" ref="BI709:BI772" si="564">(S709/S$2-1)^2</f>
        <v>7.7235902573122434E-3</v>
      </c>
      <c r="BJ709" s="36">
        <f t="shared" ref="BJ709:BJ772" si="565">(T709/T$2-1)^2</f>
        <v>3.0778584074798616E-2</v>
      </c>
      <c r="BK709" s="36">
        <f t="shared" ref="BK709:BK772" si="566">(U709/U$2-1)^2</f>
        <v>4.7711094935257966E-3</v>
      </c>
      <c r="BL709" s="36">
        <f t="shared" ref="BL709:BL772" si="567">(V709/V$2-1)^2</f>
        <v>1.3261521698482994E-3</v>
      </c>
      <c r="BM709" s="36">
        <f t="shared" ref="BM709:BM772" si="568">(W709/W$2-1)^2</f>
        <v>6.9444444444444319E-3</v>
      </c>
      <c r="BN709" s="36">
        <f t="shared" ref="BN709:BN772" si="569">(X709/X$2-1)^2</f>
        <v>4.9245921822098949E-3</v>
      </c>
      <c r="BO709" s="36">
        <f t="shared" ref="BO709:BO772" si="570">(Y709/Y$2-1)^2</f>
        <v>3.8446751249519579E-4</v>
      </c>
      <c r="BP709" s="36">
        <f t="shared" ref="BP709:BP772" si="571">(Z709/Z$2-1)^2</f>
        <v>6.9444201177276867E-3</v>
      </c>
      <c r="BQ709" s="36">
        <f t="shared" ref="BQ709:BQ772" si="572">(AA709/AA$2-1)^2</f>
        <v>4.9245496448238066E-3</v>
      </c>
      <c r="BR709" s="36">
        <f t="shared" ref="BR709:BR772" si="573">(AB709/AB$2-1)^2</f>
        <v>3.8445558641098343E-4</v>
      </c>
      <c r="BS709" s="36">
        <f t="shared" ref="BS709:BS772" si="574">(AC709/AC$2-1)^2</f>
        <v>0.18420296639346428</v>
      </c>
      <c r="BT709" s="36">
        <f t="shared" ref="BT709:BT772" si="575">(AD709/AD$2-1)^2</f>
        <v>0.74412112686757026</v>
      </c>
      <c r="BU709" s="36">
        <f t="shared" ref="BU709:BU772" si="576">(AE709/AE$2-1)^2</f>
        <v>0.18825335745794772</v>
      </c>
      <c r="BV709" s="36">
        <f t="shared" ref="BV709:BV772" si="577">(AF709/AF$2-1)^2</f>
        <v>0.69187268598300178</v>
      </c>
      <c r="BW709" s="36">
        <f t="shared" ref="BW709:BW772" si="578">(AG709/AG$2-1)^2</f>
        <v>6.8720742664380913E-5</v>
      </c>
      <c r="BX709" s="36">
        <f t="shared" ref="BX709:BX772" si="579">(AH709/AH$2-1)^2</f>
        <v>3.3604500064669474E-2</v>
      </c>
      <c r="BY709" s="36">
        <f t="shared" ref="BY709:BY772" si="580">(AI709/AI$2-1)^2</f>
        <v>0.18825333165209554</v>
      </c>
      <c r="BZ709" s="36">
        <f t="shared" ref="BZ709:BZ772" si="581">(AJ709/AJ$2-1)^2</f>
        <v>0.69187257387612433</v>
      </c>
      <c r="CA709" s="36">
        <f t="shared" ref="CA709:CA772" si="582">(AK709/AK$2-1)^2</f>
        <v>3.4602076124567488E-3</v>
      </c>
      <c r="CB709" s="36">
        <f t="shared" ref="CB709:CB772" si="583">(AL709/AL$2-1)^2</f>
        <v>6.116314024742734E-2</v>
      </c>
      <c r="CC709" s="36">
        <f t="shared" ref="CC709:CC772" si="584">(AM709/AM$2-1)^2</f>
        <v>5.5440028851835074E-4</v>
      </c>
      <c r="CD709" s="36">
        <f t="shared" ref="CD709:CD772" si="585">(AN709/AN$2-1)^2</f>
        <v>7.2068825728571176E-4</v>
      </c>
      <c r="CE709" s="36">
        <f t="shared" ref="CE709:CE772" si="586">(AO709/AO$2-1)^2</f>
        <v>1.0405827263267411E-3</v>
      </c>
      <c r="CF709" s="36">
        <f t="shared" ref="CF709:CF772" si="587">(AP709/AP$2-1)^2</f>
        <v>1.2502447969520571E-2</v>
      </c>
      <c r="CG709" s="36">
        <f t="shared" ref="CG709:CG772" si="588">(AQ709/AQ$2-1)^2</f>
        <v>1.9536011650566896E-4</v>
      </c>
      <c r="CH709" s="36">
        <f t="shared" ref="CH709:CH772" si="589">(AR709/AR$2-1)^2</f>
        <v>2.2110631774452655E-5</v>
      </c>
      <c r="CI709" s="36">
        <f t="shared" ref="CI709:CI772" si="590">(AS709/AS$2-1)^2</f>
        <v>1.8163192653350972E-6</v>
      </c>
      <c r="CJ709" s="36">
        <f t="shared" ref="CJ709:CJ772" si="591">(AT709/AT$2-1)^2</f>
        <v>2.4699702424154403E-3</v>
      </c>
      <c r="CK709" s="36">
        <f t="shared" ref="CK709:CK772" si="592">(AU709/AU$2-1)^2</f>
        <v>9.5434337510276956E-4</v>
      </c>
      <c r="CL709" s="36">
        <f t="shared" ref="CL709:CL772" si="593">(AV709/AV$2-1)^2</f>
        <v>5.8145968512650435E-4</v>
      </c>
      <c r="CM709" s="36">
        <f t="shared" ref="CM709:CM772" si="594">(AW709/AW$2-1)^2</f>
        <v>0.20487699582200178</v>
      </c>
      <c r="CN709" s="36">
        <f t="shared" ref="CN709:CN772" si="595">(AX709/AX$2-1)^2</f>
        <v>0.89800344180374458</v>
      </c>
      <c r="CO709" s="36">
        <f t="shared" ref="CO709:CO772" si="596">(AY709/AY$2-1)^2</f>
        <v>0.61113155867920743</v>
      </c>
      <c r="CP709" s="36">
        <f t="shared" ref="CP709:CP772" si="597">(AZ709/AZ$2-1)^2</f>
        <v>9.1008295517584256E-2</v>
      </c>
      <c r="CQ709" s="36">
        <f t="shared" ref="CQ709:CQ772" si="598">(BA709/BA$2-1)^2</f>
        <v>11.90956763687495</v>
      </c>
      <c r="CR709" s="36">
        <f t="shared" ref="CR709:CR772" si="599">(BB709/BB$2-1)^2</f>
        <v>0.32964375204715185</v>
      </c>
      <c r="CS709" s="36">
        <f t="shared" ref="CS709:CS772" si="600">(BC709/BC$2-1)^2</f>
        <v>0.6002416078809909</v>
      </c>
      <c r="CT709" s="36">
        <f t="shared" ref="CT709:CT772" si="601">(BD709/BD$2-1)^2</f>
        <v>21.888987729764366</v>
      </c>
      <c r="CU709" s="36"/>
      <c r="CV709" s="42" t="str">
        <f t="shared" ref="CV709:CV772" si="602">D709</f>
        <v>Santos Dumont</v>
      </c>
      <c r="CW709" s="43">
        <f t="shared" si="560"/>
        <v>1.3260206043201582E-3</v>
      </c>
      <c r="CX709" s="43">
        <f t="shared" si="560"/>
        <v>7.7235902573122434E-3</v>
      </c>
      <c r="CY709" s="43">
        <f t="shared" si="560"/>
        <v>3.8446751249519579E-4</v>
      </c>
      <c r="CZ709" s="43">
        <f t="shared" si="560"/>
        <v>0.69187268598300178</v>
      </c>
      <c r="DA709" s="43">
        <f t="shared" si="560"/>
        <v>3.3604500064669474E-2</v>
      </c>
      <c r="DB709" s="43">
        <f t="shared" si="560"/>
        <v>1.8163192653350972E-6</v>
      </c>
      <c r="DC709" s="43">
        <f t="shared" si="560"/>
        <v>2.4699702424154403E-3</v>
      </c>
      <c r="DD709" s="43">
        <f t="shared" si="560"/>
        <v>9.5434337510276956E-4</v>
      </c>
      <c r="DE709" s="43">
        <f t="shared" si="560"/>
        <v>5.8145968512650435E-4</v>
      </c>
      <c r="DF709" s="43">
        <f t="shared" si="560"/>
        <v>11.90956763687495</v>
      </c>
      <c r="DG709" s="43">
        <f t="shared" si="560"/>
        <v>0.32964375204715185</v>
      </c>
      <c r="DH709" s="43">
        <f t="shared" si="560"/>
        <v>0.6002416078809909</v>
      </c>
      <c r="DI709" s="43">
        <f t="shared" si="560"/>
        <v>21.888987729764366</v>
      </c>
      <c r="DJ709" s="51">
        <f t="shared" si="561"/>
        <v>2.7282584292777821</v>
      </c>
      <c r="DL709" s="40">
        <f t="shared" si="554"/>
        <v>706</v>
      </c>
      <c r="DM709" s="58">
        <f t="shared" ref="DM709:DM772" si="603">SMALL($DJ$4:$DJ$855,DL709)</f>
        <v>265.52616061228997</v>
      </c>
      <c r="DN709" s="57" t="str">
        <f t="shared" ref="DN709:DN772" si="604">INDEX($CV$4:$DJ$855,MATCH($DM709,$DJ$4:$DJ$855,0),1)</f>
        <v>Nepomuceno</v>
      </c>
    </row>
    <row r="710" spans="1:118" x14ac:dyDescent="0.3">
      <c r="A710" s="12">
        <v>316080</v>
      </c>
      <c r="B710" s="12" t="s">
        <v>29</v>
      </c>
      <c r="C710" s="12" t="s">
        <v>28</v>
      </c>
      <c r="D710" s="27" t="s">
        <v>589</v>
      </c>
      <c r="E710" s="13">
        <v>2551</v>
      </c>
      <c r="F710" s="14">
        <v>13.29</v>
      </c>
      <c r="G710" s="14">
        <v>49.88</v>
      </c>
      <c r="H710" s="15">
        <v>339.02789999999999</v>
      </c>
      <c r="I710" s="15">
        <v>1272.4388000000001</v>
      </c>
      <c r="J710" s="15">
        <v>42.841500000000003</v>
      </c>
      <c r="K710" s="13">
        <v>3698</v>
      </c>
      <c r="L710" s="14">
        <v>5.53</v>
      </c>
      <c r="M710" s="14">
        <v>27.14</v>
      </c>
      <c r="N710" s="15">
        <v>204.49940000000001</v>
      </c>
      <c r="O710" s="15">
        <v>1003.6372000000001</v>
      </c>
      <c r="P710" s="15">
        <v>26.7271</v>
      </c>
      <c r="Q710" s="13">
        <v>4574</v>
      </c>
      <c r="R710" s="14">
        <v>2.44</v>
      </c>
      <c r="S710" s="14">
        <v>9.59</v>
      </c>
      <c r="T710" s="15">
        <v>111.6056</v>
      </c>
      <c r="U710" s="14">
        <v>438.64659999999998</v>
      </c>
      <c r="V710" s="14">
        <v>21.514099999999999</v>
      </c>
      <c r="W710" s="14">
        <v>0.47</v>
      </c>
      <c r="X710" s="14">
        <v>0.48</v>
      </c>
      <c r="Y710" s="14">
        <v>0.42</v>
      </c>
      <c r="Z710" s="14">
        <v>89.445899999999995</v>
      </c>
      <c r="AA710" s="14">
        <v>87.742000000000004</v>
      </c>
      <c r="AB710" s="14">
        <v>84.954700000000003</v>
      </c>
      <c r="AC710" s="14">
        <v>9180.491</v>
      </c>
      <c r="AD710" s="14">
        <v>59184.288</v>
      </c>
      <c r="AE710" s="14">
        <v>2492.6666</v>
      </c>
      <c r="AF710" s="14">
        <v>11882.01</v>
      </c>
      <c r="AG710" s="14">
        <v>3683</v>
      </c>
      <c r="AH710" s="14">
        <v>4981</v>
      </c>
      <c r="AI710" s="14">
        <v>61.901299999999999</v>
      </c>
      <c r="AJ710" s="14">
        <v>63.717599999999997</v>
      </c>
      <c r="AK710" s="14">
        <v>0.378</v>
      </c>
      <c r="AL710" s="14">
        <v>0.16</v>
      </c>
      <c r="AM710" s="14">
        <v>0.64700000000000002</v>
      </c>
      <c r="AN710" s="14">
        <v>0.52300000000000002</v>
      </c>
      <c r="AO710" s="14">
        <v>0.53200000000000003</v>
      </c>
      <c r="AP710" s="14">
        <v>0.35299999999999998</v>
      </c>
      <c r="AQ710" s="14">
        <v>0.72399999999999998</v>
      </c>
      <c r="AR710" s="14">
        <v>0.58799999999999997</v>
      </c>
      <c r="AS710" s="14">
        <v>0.67200000000000004</v>
      </c>
      <c r="AT710" s="14">
        <v>0.58099999999999996</v>
      </c>
      <c r="AU710" s="14">
        <v>0.80100000000000005</v>
      </c>
      <c r="AV710" s="14">
        <v>0.65100000000000002</v>
      </c>
      <c r="AW710" s="14">
        <v>17869</v>
      </c>
      <c r="AX710" s="14">
        <v>4490</v>
      </c>
      <c r="AY710" s="14">
        <v>18035</v>
      </c>
      <c r="AZ710" s="14">
        <v>16955</v>
      </c>
      <c r="BA710" s="56">
        <f t="shared" si="559"/>
        <v>0.3115834626584596</v>
      </c>
      <c r="BB710" s="56">
        <f t="shared" si="559"/>
        <v>7.8292559591274472E-2</v>
      </c>
      <c r="BC710" s="56">
        <f t="shared" si="559"/>
        <v>0.31447802054089868</v>
      </c>
      <c r="BD710" s="56">
        <f t="shared" si="558"/>
        <v>0.29564595720936721</v>
      </c>
      <c r="BE710" s="54"/>
      <c r="BG710" s="36">
        <f t="shared" si="562"/>
        <v>0.83750846862016182</v>
      </c>
      <c r="BH710" s="36">
        <f t="shared" si="563"/>
        <v>0.10018909524594151</v>
      </c>
      <c r="BI710" s="36">
        <f t="shared" si="564"/>
        <v>3.3029650898670958E-2</v>
      </c>
      <c r="BJ710" s="36">
        <f t="shared" si="565"/>
        <v>0.88738401493370245</v>
      </c>
      <c r="BK710" s="36">
        <f t="shared" si="566"/>
        <v>0.86596925477561482</v>
      </c>
      <c r="BL710" s="36">
        <f t="shared" si="567"/>
        <v>0.10018913467972773</v>
      </c>
      <c r="BM710" s="36">
        <f t="shared" si="568"/>
        <v>4.6944444444444448E-2</v>
      </c>
      <c r="BN710" s="36">
        <f t="shared" si="569"/>
        <v>2.4930747922437654E-2</v>
      </c>
      <c r="BO710" s="36">
        <f t="shared" si="570"/>
        <v>3.1141868512110739E-2</v>
      </c>
      <c r="BP710" s="36">
        <f t="shared" si="571"/>
        <v>4.694427999583918E-2</v>
      </c>
      <c r="BQ710" s="36">
        <f t="shared" si="572"/>
        <v>2.4930684116261537E-2</v>
      </c>
      <c r="BR710" s="36">
        <f t="shared" si="573"/>
        <v>3.1141928888409519E-2</v>
      </c>
      <c r="BS710" s="36">
        <f t="shared" si="574"/>
        <v>0.94424070449430197</v>
      </c>
      <c r="BT710" s="36">
        <f t="shared" si="575"/>
        <v>0.97651551511199386</v>
      </c>
      <c r="BU710" s="36">
        <f t="shared" si="576"/>
        <v>0.41515029949206511</v>
      </c>
      <c r="BV710" s="36">
        <f t="shared" si="577"/>
        <v>0.74288117043740209</v>
      </c>
      <c r="BW710" s="36">
        <f t="shared" si="578"/>
        <v>0.84730431291764985</v>
      </c>
      <c r="BX710" s="36">
        <f t="shared" si="579"/>
        <v>0.83624496910579094</v>
      </c>
      <c r="BY710" s="36">
        <f t="shared" si="580"/>
        <v>0.41515038645557772</v>
      </c>
      <c r="BZ710" s="36">
        <f t="shared" si="581"/>
        <v>0.74288130943326358</v>
      </c>
      <c r="CA710" s="36">
        <f t="shared" si="582"/>
        <v>5.4412896164970845E-2</v>
      </c>
      <c r="CB710" s="36">
        <f t="shared" si="583"/>
        <v>0.18192212330262975</v>
      </c>
      <c r="CC710" s="36">
        <f t="shared" si="584"/>
        <v>1.0790663055071686E-2</v>
      </c>
      <c r="CD710" s="36">
        <f t="shared" si="585"/>
        <v>1.5002139543263808E-2</v>
      </c>
      <c r="CE710" s="36">
        <f t="shared" si="586"/>
        <v>2.0145681581685723E-2</v>
      </c>
      <c r="CF710" s="36">
        <f t="shared" si="587"/>
        <v>6.5164948637148598E-2</v>
      </c>
      <c r="CG710" s="36">
        <f t="shared" si="588"/>
        <v>6.4081347306694557E-3</v>
      </c>
      <c r="CH710" s="36">
        <f t="shared" si="589"/>
        <v>6.1418421595699846E-3</v>
      </c>
      <c r="CI710" s="36">
        <f t="shared" si="590"/>
        <v>8.8999644001423947E-3</v>
      </c>
      <c r="CJ710" s="36">
        <f t="shared" si="591"/>
        <v>1.5625000000000028E-2</v>
      </c>
      <c r="CK710" s="36">
        <f t="shared" si="592"/>
        <v>6.9762631631311717E-3</v>
      </c>
      <c r="CL710" s="36">
        <f t="shared" si="593"/>
        <v>5.8669081032141071E-3</v>
      </c>
      <c r="CM710" s="36">
        <f t="shared" si="594"/>
        <v>5.1385887232549096E-2</v>
      </c>
      <c r="CN710" s="36">
        <f t="shared" si="595"/>
        <v>0.99738188104992997</v>
      </c>
      <c r="CO710" s="36">
        <f t="shared" si="596"/>
        <v>0.97054875235729765</v>
      </c>
      <c r="CP710" s="36">
        <f t="shared" si="597"/>
        <v>0.83939437767484693</v>
      </c>
      <c r="CQ710" s="36">
        <f t="shared" si="598"/>
        <v>4179.8792120391154</v>
      </c>
      <c r="CR710" s="36">
        <f t="shared" si="599"/>
        <v>0.7899516444744189</v>
      </c>
      <c r="CS710" s="36">
        <f t="shared" si="600"/>
        <v>6.7340615291149125E-2</v>
      </c>
      <c r="CT710" s="36">
        <f t="shared" si="601"/>
        <v>37.401171139456807</v>
      </c>
      <c r="CU710" s="36"/>
      <c r="CV710" s="42" t="str">
        <f t="shared" si="602"/>
        <v>São Bento Abade</v>
      </c>
      <c r="CW710" s="43">
        <f t="shared" si="560"/>
        <v>0.10018909524594151</v>
      </c>
      <c r="CX710" s="43">
        <f t="shared" si="560"/>
        <v>3.3029650898670958E-2</v>
      </c>
      <c r="CY710" s="43">
        <f t="shared" si="560"/>
        <v>3.1141868512110739E-2</v>
      </c>
      <c r="CZ710" s="43">
        <f t="shared" si="560"/>
        <v>0.74288117043740209</v>
      </c>
      <c r="DA710" s="43">
        <f t="shared" si="560"/>
        <v>0.83624496910579094</v>
      </c>
      <c r="DB710" s="43">
        <f t="shared" si="560"/>
        <v>8.8999644001423947E-3</v>
      </c>
      <c r="DC710" s="43">
        <f t="shared" si="560"/>
        <v>1.5625000000000028E-2</v>
      </c>
      <c r="DD710" s="43">
        <f t="shared" si="560"/>
        <v>6.9762631631311717E-3</v>
      </c>
      <c r="DE710" s="43">
        <f t="shared" si="560"/>
        <v>5.8669081032141071E-3</v>
      </c>
      <c r="DF710" s="43">
        <f t="shared" si="560"/>
        <v>4179.8792120391154</v>
      </c>
      <c r="DG710" s="43">
        <f t="shared" si="560"/>
        <v>0.7899516444744189</v>
      </c>
      <c r="DH710" s="43">
        <f t="shared" si="560"/>
        <v>6.7340615291149125E-2</v>
      </c>
      <c r="DI710" s="43">
        <f t="shared" si="560"/>
        <v>37.401171139456807</v>
      </c>
      <c r="DJ710" s="51">
        <f t="shared" si="561"/>
        <v>324.60911771755411</v>
      </c>
      <c r="DL710" s="40">
        <f t="shared" ref="DL710:DL773" si="605">DL709+1</f>
        <v>707</v>
      </c>
      <c r="DM710" s="58">
        <f t="shared" si="603"/>
        <v>266.0248073897319</v>
      </c>
      <c r="DN710" s="57" t="str">
        <f t="shared" si="604"/>
        <v>Indaiabira</v>
      </c>
    </row>
    <row r="711" spans="1:118" x14ac:dyDescent="0.3">
      <c r="A711" s="12">
        <v>316090</v>
      </c>
      <c r="B711" s="12" t="s">
        <v>29</v>
      </c>
      <c r="C711" s="12" t="s">
        <v>28</v>
      </c>
      <c r="D711" s="27" t="s">
        <v>718</v>
      </c>
      <c r="E711" s="13">
        <v>3150</v>
      </c>
      <c r="F711" s="14">
        <v>19.8</v>
      </c>
      <c r="G711" s="14">
        <v>54.97</v>
      </c>
      <c r="H711" s="15">
        <v>623.70000000000005</v>
      </c>
      <c r="I711" s="15">
        <v>1731.5549999999998</v>
      </c>
      <c r="J711" s="15">
        <v>63.826999999999998</v>
      </c>
      <c r="K711" s="13">
        <v>3268</v>
      </c>
      <c r="L711" s="14">
        <v>13.2</v>
      </c>
      <c r="M711" s="14">
        <v>37.31</v>
      </c>
      <c r="N711" s="15">
        <v>431.37600000000003</v>
      </c>
      <c r="O711" s="15">
        <v>1219.2908000000002</v>
      </c>
      <c r="P711" s="15">
        <v>63.796900000000001</v>
      </c>
      <c r="Q711" s="13">
        <v>3513</v>
      </c>
      <c r="R711" s="14">
        <v>5.57</v>
      </c>
      <c r="S711" s="14">
        <v>10.08</v>
      </c>
      <c r="T711" s="15">
        <v>195.67410000000001</v>
      </c>
      <c r="U711" s="14">
        <v>354.11040000000003</v>
      </c>
      <c r="V711" s="14">
        <v>49.112000000000002</v>
      </c>
      <c r="W711" s="14">
        <v>0.52</v>
      </c>
      <c r="X711" s="14">
        <v>0.56999999999999995</v>
      </c>
      <c r="Y711" s="14">
        <v>0.43</v>
      </c>
      <c r="Z711" s="14">
        <v>98.961399999999998</v>
      </c>
      <c r="AA711" s="14">
        <v>104.1936</v>
      </c>
      <c r="AB711" s="14">
        <v>86.977500000000006</v>
      </c>
      <c r="AC711" s="14">
        <v>14136.200999999999</v>
      </c>
      <c r="AD711" s="14">
        <v>75305.013999999996</v>
      </c>
      <c r="AE711" s="14">
        <v>4312.4468999999999</v>
      </c>
      <c r="AF711" s="14">
        <v>20391.28</v>
      </c>
      <c r="AG711" s="14">
        <v>3278</v>
      </c>
      <c r="AH711" s="14">
        <v>3693</v>
      </c>
      <c r="AI711" s="14">
        <v>107.0926</v>
      </c>
      <c r="AJ711" s="14">
        <v>109.3488</v>
      </c>
      <c r="AK711" s="14">
        <v>0.47599999999999998</v>
      </c>
      <c r="AL711" s="14">
        <v>0.29899999999999999</v>
      </c>
      <c r="AM711" s="14">
        <v>0.67100000000000004</v>
      </c>
      <c r="AN711" s="14">
        <v>0.53700000000000003</v>
      </c>
      <c r="AO711" s="14">
        <v>0.56799999999999995</v>
      </c>
      <c r="AP711" s="14">
        <v>0.41299999999999998</v>
      </c>
      <c r="AQ711" s="14">
        <v>0.73399999999999999</v>
      </c>
      <c r="AR711" s="14">
        <v>0.60599999999999998</v>
      </c>
      <c r="AS711" s="14">
        <v>0.66400000000000003</v>
      </c>
      <c r="AT711" s="14">
        <v>0.54100000000000004</v>
      </c>
      <c r="AU711" s="14">
        <v>0.80100000000000005</v>
      </c>
      <c r="AV711" s="14">
        <v>0.67500000000000004</v>
      </c>
      <c r="AW711" s="14">
        <v>3607</v>
      </c>
      <c r="AX711" s="14">
        <v>4098</v>
      </c>
      <c r="AY711" s="14">
        <v>38702</v>
      </c>
      <c r="AZ711" s="14">
        <v>16995</v>
      </c>
      <c r="BA711" s="56">
        <f t="shared" si="559"/>
        <v>5.6890949812308758E-2</v>
      </c>
      <c r="BB711" s="56">
        <f t="shared" si="559"/>
        <v>6.4635185009936591E-2</v>
      </c>
      <c r="BC711" s="56">
        <f t="shared" si="559"/>
        <v>0.61042238415191952</v>
      </c>
      <c r="BD711" s="56">
        <f t="shared" si="558"/>
        <v>0.26805148102583515</v>
      </c>
      <c r="BE711" s="54"/>
      <c r="BG711" s="36">
        <f t="shared" si="562"/>
        <v>0.87391804308733201</v>
      </c>
      <c r="BH711" s="36">
        <f t="shared" si="563"/>
        <v>0.31385103060832203</v>
      </c>
      <c r="BI711" s="36">
        <f t="shared" si="564"/>
        <v>1.9580892031357405E-2</v>
      </c>
      <c r="BJ711" s="36">
        <f t="shared" si="565"/>
        <v>0.80699553824080095</v>
      </c>
      <c r="BK711" s="36">
        <f t="shared" si="566"/>
        <v>0.89104985677715132</v>
      </c>
      <c r="BL711" s="36">
        <f t="shared" si="567"/>
        <v>0.31384712213941174</v>
      </c>
      <c r="BM711" s="36">
        <f t="shared" si="568"/>
        <v>1.7777777777777771E-2</v>
      </c>
      <c r="BN711" s="36">
        <f t="shared" si="569"/>
        <v>0</v>
      </c>
      <c r="BO711" s="36">
        <f t="shared" si="570"/>
        <v>2.4605920799692427E-2</v>
      </c>
      <c r="BP711" s="36">
        <f t="shared" si="571"/>
        <v>1.777771550138289E-2</v>
      </c>
      <c r="BQ711" s="36">
        <f t="shared" si="572"/>
        <v>0</v>
      </c>
      <c r="BR711" s="36">
        <f t="shared" si="573"/>
        <v>2.4605765759639533E-2</v>
      </c>
      <c r="BS711" s="36">
        <f t="shared" si="574"/>
        <v>0.91480608326517021</v>
      </c>
      <c r="BT711" s="36">
        <f t="shared" si="575"/>
        <v>0.9701671227742007</v>
      </c>
      <c r="BU711" s="36">
        <f t="shared" si="576"/>
        <v>0.14796120745450819</v>
      </c>
      <c r="BV711" s="36">
        <f t="shared" si="577"/>
        <v>0.58218360181933027</v>
      </c>
      <c r="BW711" s="36">
        <f t="shared" si="578"/>
        <v>0.86347673556883653</v>
      </c>
      <c r="BX711" s="36">
        <f t="shared" si="579"/>
        <v>0.87718649873199828</v>
      </c>
      <c r="BY711" s="36">
        <f t="shared" si="580"/>
        <v>0.14796115924169959</v>
      </c>
      <c r="BZ711" s="36">
        <f t="shared" si="581"/>
        <v>0.58218378165593088</v>
      </c>
      <c r="CA711" s="36">
        <f t="shared" si="582"/>
        <v>1.1890606420927514E-3</v>
      </c>
      <c r="CB711" s="36">
        <f t="shared" si="583"/>
        <v>5.1386801300085773E-3</v>
      </c>
      <c r="CC711" s="36">
        <f t="shared" si="584"/>
        <v>4.989602596665141E-3</v>
      </c>
      <c r="CD711" s="36">
        <f t="shared" si="585"/>
        <v>9.799671185982602E-3</v>
      </c>
      <c r="CE711" s="36">
        <f t="shared" si="586"/>
        <v>7.0343392299687998E-3</v>
      </c>
      <c r="CF711" s="36">
        <f t="shared" si="587"/>
        <v>1.6561626519966524E-2</v>
      </c>
      <c r="CG711" s="36">
        <f t="shared" si="588"/>
        <v>4.535260886482863E-3</v>
      </c>
      <c r="CH711" s="36">
        <f t="shared" si="589"/>
        <v>2.5156985485598649E-3</v>
      </c>
      <c r="CI711" s="36">
        <f t="shared" si="590"/>
        <v>1.1050486410299246E-2</v>
      </c>
      <c r="CJ711" s="36">
        <f t="shared" si="591"/>
        <v>3.431421469008563E-2</v>
      </c>
      <c r="CK711" s="36">
        <f t="shared" si="592"/>
        <v>6.9762631631311717E-3</v>
      </c>
      <c r="CL711" s="36">
        <f t="shared" si="593"/>
        <v>1.8107741059302715E-3</v>
      </c>
      <c r="CM711" s="36">
        <f t="shared" si="594"/>
        <v>0.71216740721557603</v>
      </c>
      <c r="CN711" s="36">
        <f t="shared" si="595"/>
        <v>0.9976103195189211</v>
      </c>
      <c r="CO711" s="36">
        <f t="shared" si="596"/>
        <v>0.93734067910689989</v>
      </c>
      <c r="CP711" s="36">
        <f t="shared" si="597"/>
        <v>0.83903209152431424</v>
      </c>
      <c r="CQ711" s="36">
        <f t="shared" si="598"/>
        <v>120.71789534056273</v>
      </c>
      <c r="CR711" s="36">
        <f t="shared" si="599"/>
        <v>0.82481152839385186</v>
      </c>
      <c r="CS711" s="36">
        <f t="shared" si="600"/>
        <v>2.0873694695960343</v>
      </c>
      <c r="CT711" s="36">
        <f t="shared" si="601"/>
        <v>29.718872353215005</v>
      </c>
      <c r="CU711" s="36"/>
      <c r="CV711" s="42" t="str">
        <f t="shared" si="602"/>
        <v>São Brás do Suaçuí</v>
      </c>
      <c r="CW711" s="43">
        <f t="shared" si="560"/>
        <v>0.31385103060832203</v>
      </c>
      <c r="CX711" s="43">
        <f t="shared" si="560"/>
        <v>1.9580892031357405E-2</v>
      </c>
      <c r="CY711" s="43">
        <f t="shared" si="560"/>
        <v>2.4605920799692427E-2</v>
      </c>
      <c r="CZ711" s="43">
        <f t="shared" si="560"/>
        <v>0.58218360181933027</v>
      </c>
      <c r="DA711" s="43">
        <f t="shared" si="560"/>
        <v>0.87718649873199828</v>
      </c>
      <c r="DB711" s="43">
        <f t="shared" si="560"/>
        <v>1.1050486410299246E-2</v>
      </c>
      <c r="DC711" s="43">
        <f t="shared" si="560"/>
        <v>3.431421469008563E-2</v>
      </c>
      <c r="DD711" s="43">
        <f t="shared" si="560"/>
        <v>6.9762631631311717E-3</v>
      </c>
      <c r="DE711" s="43">
        <f t="shared" si="560"/>
        <v>1.8107741059302715E-3</v>
      </c>
      <c r="DF711" s="43">
        <f t="shared" si="560"/>
        <v>120.71789534056273</v>
      </c>
      <c r="DG711" s="43">
        <f t="shared" si="560"/>
        <v>0.82481152839385186</v>
      </c>
      <c r="DH711" s="43">
        <f t="shared" si="560"/>
        <v>2.0873694695960343</v>
      </c>
      <c r="DI711" s="43">
        <f t="shared" si="560"/>
        <v>29.718872353215005</v>
      </c>
      <c r="DJ711" s="51">
        <f t="shared" si="561"/>
        <v>11.940039105702137</v>
      </c>
      <c r="DL711" s="40">
        <f t="shared" si="605"/>
        <v>708</v>
      </c>
      <c r="DM711" s="58">
        <f t="shared" si="603"/>
        <v>268.98358738850595</v>
      </c>
      <c r="DN711" s="57" t="str">
        <f t="shared" si="604"/>
        <v>São Pedro dos Ferros</v>
      </c>
    </row>
    <row r="712" spans="1:118" x14ac:dyDescent="0.3">
      <c r="A712" s="12">
        <v>316095</v>
      </c>
      <c r="B712" s="12" t="s">
        <v>29</v>
      </c>
      <c r="C712" s="12" t="s">
        <v>28</v>
      </c>
      <c r="D712" s="27" t="s">
        <v>721</v>
      </c>
      <c r="E712" s="13">
        <v>3919</v>
      </c>
      <c r="F712" s="14">
        <v>34.69</v>
      </c>
      <c r="G712" s="14">
        <v>78.989999999999995</v>
      </c>
      <c r="H712" s="15">
        <v>1359.5011</v>
      </c>
      <c r="I712" s="15">
        <v>3095.6180999999997</v>
      </c>
      <c r="J712" s="15">
        <v>111.8262</v>
      </c>
      <c r="K712" s="13">
        <v>5185</v>
      </c>
      <c r="L712" s="14">
        <v>8.8699999999999992</v>
      </c>
      <c r="M712" s="14">
        <v>27.19</v>
      </c>
      <c r="N712" s="15">
        <v>459.90949999999992</v>
      </c>
      <c r="O712" s="15">
        <v>1409.8015000000003</v>
      </c>
      <c r="P712" s="15">
        <v>42.869599999999998</v>
      </c>
      <c r="Q712" s="13">
        <v>5408</v>
      </c>
      <c r="R712" s="14">
        <v>6.05</v>
      </c>
      <c r="S712" s="14">
        <v>29.01</v>
      </c>
      <c r="T712" s="15">
        <v>327.18399999999997</v>
      </c>
      <c r="U712" s="14">
        <v>1568.8608000000002</v>
      </c>
      <c r="V712" s="14">
        <v>53.344299999999997</v>
      </c>
      <c r="W712" s="14">
        <v>0.68</v>
      </c>
      <c r="X712" s="14">
        <v>0.54</v>
      </c>
      <c r="Y712" s="14">
        <v>0.47</v>
      </c>
      <c r="Z712" s="14">
        <v>129.4111</v>
      </c>
      <c r="AA712" s="14">
        <v>98.709800000000001</v>
      </c>
      <c r="AB712" s="14">
        <v>95.068399999999997</v>
      </c>
      <c r="AC712" s="14">
        <v>14059.14</v>
      </c>
      <c r="AD712" s="14">
        <v>55445.264999999999</v>
      </c>
      <c r="AE712" s="14">
        <v>2727.2822999999999</v>
      </c>
      <c r="AF712" s="14">
        <v>9827.24</v>
      </c>
      <c r="AG712" s="14">
        <v>5155</v>
      </c>
      <c r="AH712" s="14">
        <v>5642</v>
      </c>
      <c r="AI712" s="14">
        <v>67.727599999999995</v>
      </c>
      <c r="AJ712" s="14">
        <v>52.698900000000002</v>
      </c>
      <c r="AK712" s="14">
        <v>0.35499999999999998</v>
      </c>
      <c r="AL712" s="14">
        <v>0.121</v>
      </c>
      <c r="AM712" s="14">
        <v>0.69499999999999995</v>
      </c>
      <c r="AN712" s="14">
        <v>0.53100000000000003</v>
      </c>
      <c r="AO712" s="14">
        <v>0.50700000000000001</v>
      </c>
      <c r="AP712" s="14">
        <v>0.28299999999999997</v>
      </c>
      <c r="AQ712" s="14">
        <v>0.75700000000000001</v>
      </c>
      <c r="AR712" s="14">
        <v>0.60699999999999998</v>
      </c>
      <c r="AS712" s="14">
        <v>0.63800000000000001</v>
      </c>
      <c r="AT712" s="14">
        <v>0.53900000000000003</v>
      </c>
      <c r="AU712" s="14">
        <v>0.8</v>
      </c>
      <c r="AV712" s="14">
        <v>0.60199999999999998</v>
      </c>
      <c r="AW712" s="14">
        <v>16589</v>
      </c>
      <c r="AX712" s="14">
        <v>3380</v>
      </c>
      <c r="AY712" s="14">
        <v>13361</v>
      </c>
      <c r="AZ712" s="14">
        <v>20782</v>
      </c>
      <c r="BA712" s="56">
        <f t="shared" si="559"/>
        <v>0.30656785925487878</v>
      </c>
      <c r="BB712" s="56">
        <f t="shared" si="559"/>
        <v>6.2463039621525725E-2</v>
      </c>
      <c r="BC712" s="56">
        <f t="shared" si="559"/>
        <v>0.24691380839739799</v>
      </c>
      <c r="BD712" s="56">
        <f t="shared" si="558"/>
        <v>0.38405529272619754</v>
      </c>
      <c r="BE712" s="54"/>
      <c r="BG712" s="36">
        <f t="shared" si="562"/>
        <v>0.80943248675174362</v>
      </c>
      <c r="BH712" s="36">
        <f t="shared" si="563"/>
        <v>0.4825773446633555</v>
      </c>
      <c r="BI712" s="36">
        <f t="shared" si="564"/>
        <v>2.1763801849759457</v>
      </c>
      <c r="BJ712" s="36">
        <f t="shared" si="565"/>
        <v>0.68889636878416471</v>
      </c>
      <c r="BK712" s="36">
        <f t="shared" si="566"/>
        <v>0.56504365099244813</v>
      </c>
      <c r="BL712" s="36">
        <f t="shared" si="567"/>
        <v>0.48257327705983316</v>
      </c>
      <c r="BM712" s="36">
        <f t="shared" si="568"/>
        <v>1.777777777777783E-2</v>
      </c>
      <c r="BN712" s="36">
        <f t="shared" si="569"/>
        <v>2.770083102493057E-3</v>
      </c>
      <c r="BO712" s="36">
        <f t="shared" si="570"/>
        <v>6.1514801999231154E-3</v>
      </c>
      <c r="BP712" s="36">
        <f t="shared" si="571"/>
        <v>1.7777949038426201E-2</v>
      </c>
      <c r="BQ712" s="36">
        <f t="shared" si="572"/>
        <v>2.7700086624067484E-3</v>
      </c>
      <c r="BR712" s="36">
        <f t="shared" si="573"/>
        <v>6.1514414399098929E-3</v>
      </c>
      <c r="BS712" s="36">
        <f t="shared" si="574"/>
        <v>0.91526022254547212</v>
      </c>
      <c r="BT712" s="36">
        <f t="shared" si="575"/>
        <v>0.97799091185055576</v>
      </c>
      <c r="BU712" s="36">
        <f t="shared" si="576"/>
        <v>0.37313073846812322</v>
      </c>
      <c r="BV712" s="36">
        <f t="shared" si="577"/>
        <v>0.78461751607129371</v>
      </c>
      <c r="BW712" s="36">
        <f t="shared" si="578"/>
        <v>0.78981219361477928</v>
      </c>
      <c r="BX712" s="36">
        <f t="shared" si="579"/>
        <v>0.81561373192616149</v>
      </c>
      <c r="BY712" s="36">
        <f t="shared" si="580"/>
        <v>0.37313081013967825</v>
      </c>
      <c r="BZ712" s="36">
        <f t="shared" si="581"/>
        <v>0.78461740499407806</v>
      </c>
      <c r="CA712" s="36">
        <f t="shared" si="582"/>
        <v>7.8354570477558033E-2</v>
      </c>
      <c r="CB712" s="36">
        <f t="shared" si="583"/>
        <v>0.32070502691383718</v>
      </c>
      <c r="CC712" s="36">
        <f t="shared" si="584"/>
        <v>1.3984699319372997E-3</v>
      </c>
      <c r="CD712" s="36">
        <f t="shared" si="585"/>
        <v>1.1894171433719174E-2</v>
      </c>
      <c r="CE712" s="36">
        <f t="shared" si="586"/>
        <v>3.3218002081165453E-2</v>
      </c>
      <c r="CF712" s="36">
        <f t="shared" si="587"/>
        <v>0.16237159287151282</v>
      </c>
      <c r="CG712" s="36">
        <f t="shared" si="588"/>
        <v>1.4530917756620083E-3</v>
      </c>
      <c r="CH712" s="36">
        <f t="shared" si="589"/>
        <v>2.3609241261387062E-3</v>
      </c>
      <c r="CI712" s="36">
        <f t="shared" si="590"/>
        <v>1.9645309173865345E-2</v>
      </c>
      <c r="CJ712" s="36">
        <f t="shared" si="591"/>
        <v>3.5439196545217017E-2</v>
      </c>
      <c r="CK712" s="36">
        <f t="shared" si="592"/>
        <v>7.1687027737486102E-3</v>
      </c>
      <c r="CL712" s="36">
        <f t="shared" si="593"/>
        <v>2.1345002766460435E-2</v>
      </c>
      <c r="CM712" s="36">
        <f t="shared" si="594"/>
        <v>7.9568575596019625E-2</v>
      </c>
      <c r="CN712" s="36">
        <f t="shared" si="595"/>
        <v>0.99802880271118233</v>
      </c>
      <c r="CO712" s="36">
        <f t="shared" si="596"/>
        <v>0.97813916027829539</v>
      </c>
      <c r="CP712" s="36">
        <f t="shared" si="597"/>
        <v>0.80508681465038845</v>
      </c>
      <c r="CQ712" s="36">
        <f t="shared" si="598"/>
        <v>4044.346410888732</v>
      </c>
      <c r="CR712" s="36">
        <f t="shared" si="599"/>
        <v>0.83042521194509455</v>
      </c>
      <c r="CS712" s="36">
        <f t="shared" si="600"/>
        <v>1.2315346486381392E-4</v>
      </c>
      <c r="CT712" s="36">
        <f t="shared" si="601"/>
        <v>67.955265450922511</v>
      </c>
      <c r="CU712" s="36"/>
      <c r="CV712" s="42" t="str">
        <f t="shared" si="602"/>
        <v>São Domingos das Dores</v>
      </c>
      <c r="CW712" s="43">
        <f t="shared" si="560"/>
        <v>0.4825773446633555</v>
      </c>
      <c r="CX712" s="43">
        <f t="shared" si="560"/>
        <v>2.1763801849759457</v>
      </c>
      <c r="CY712" s="43">
        <f t="shared" si="560"/>
        <v>6.1514801999231154E-3</v>
      </c>
      <c r="CZ712" s="43">
        <f t="shared" si="560"/>
        <v>0.78461751607129371</v>
      </c>
      <c r="DA712" s="43">
        <f t="shared" si="560"/>
        <v>0.81561373192616149</v>
      </c>
      <c r="DB712" s="43">
        <f t="shared" si="560"/>
        <v>1.9645309173865345E-2</v>
      </c>
      <c r="DC712" s="43">
        <f t="shared" si="560"/>
        <v>3.5439196545217017E-2</v>
      </c>
      <c r="DD712" s="43">
        <f t="shared" si="560"/>
        <v>7.1687027737486102E-3</v>
      </c>
      <c r="DE712" s="43">
        <f t="shared" si="560"/>
        <v>2.1345002766460435E-2</v>
      </c>
      <c r="DF712" s="43">
        <f t="shared" si="560"/>
        <v>4044.346410888732</v>
      </c>
      <c r="DG712" s="43">
        <f t="shared" si="560"/>
        <v>0.83042521194509455</v>
      </c>
      <c r="DH712" s="43">
        <f t="shared" si="560"/>
        <v>1.2315346486381392E-4</v>
      </c>
      <c r="DI712" s="43">
        <f t="shared" si="560"/>
        <v>67.955265450922511</v>
      </c>
      <c r="DJ712" s="51">
        <f t="shared" si="561"/>
        <v>316.72932024416616</v>
      </c>
      <c r="DL712" s="40">
        <f t="shared" si="605"/>
        <v>709</v>
      </c>
      <c r="DM712" s="58">
        <f t="shared" si="603"/>
        <v>272.00541351171091</v>
      </c>
      <c r="DN712" s="57" t="str">
        <f t="shared" si="604"/>
        <v>Araponga</v>
      </c>
    </row>
    <row r="713" spans="1:118" x14ac:dyDescent="0.3">
      <c r="A713" s="12">
        <v>316100</v>
      </c>
      <c r="B713" s="12" t="s">
        <v>29</v>
      </c>
      <c r="C713" s="12" t="s">
        <v>28</v>
      </c>
      <c r="D713" s="27" t="s">
        <v>726</v>
      </c>
      <c r="E713" s="13">
        <v>18588</v>
      </c>
      <c r="F713" s="14">
        <v>35.630000000000003</v>
      </c>
      <c r="G713" s="14">
        <v>61.12</v>
      </c>
      <c r="H713" s="15">
        <v>6622.9044000000004</v>
      </c>
      <c r="I713" s="15">
        <v>11360.9856</v>
      </c>
      <c r="J713" s="15">
        <v>114.85639999999999</v>
      </c>
      <c r="K713" s="13">
        <v>17479</v>
      </c>
      <c r="L713" s="14">
        <v>17.11</v>
      </c>
      <c r="M713" s="14">
        <v>40.590000000000003</v>
      </c>
      <c r="N713" s="15">
        <v>2990.6569</v>
      </c>
      <c r="O713" s="15">
        <v>7094.7261000000008</v>
      </c>
      <c r="P713" s="15">
        <v>82.694400000000002</v>
      </c>
      <c r="Q713" s="13">
        <v>17251</v>
      </c>
      <c r="R713" s="14">
        <v>4.1500000000000004</v>
      </c>
      <c r="S713" s="14">
        <v>14.02</v>
      </c>
      <c r="T713" s="15">
        <v>715.91650000000004</v>
      </c>
      <c r="U713" s="14">
        <v>2418.5901999999996</v>
      </c>
      <c r="V713" s="14">
        <v>36.5916</v>
      </c>
      <c r="W713" s="14">
        <v>0.59</v>
      </c>
      <c r="X713" s="14">
        <v>0.61</v>
      </c>
      <c r="Y713" s="14">
        <v>0.49</v>
      </c>
      <c r="Z713" s="14">
        <v>112.2831</v>
      </c>
      <c r="AA713" s="14">
        <v>111.5055</v>
      </c>
      <c r="AB713" s="14">
        <v>99.113900000000001</v>
      </c>
      <c r="AC713" s="14">
        <v>47150.247000000003</v>
      </c>
      <c r="AD713" s="14">
        <v>197897.71100000001</v>
      </c>
      <c r="AE713" s="14">
        <v>2665.0603000000001</v>
      </c>
      <c r="AF713" s="14">
        <v>11114.73</v>
      </c>
      <c r="AG713" s="14">
        <v>17692</v>
      </c>
      <c r="AH713" s="14">
        <v>17805</v>
      </c>
      <c r="AI713" s="14">
        <v>66.182400000000001</v>
      </c>
      <c r="AJ713" s="14">
        <v>59.603099999999998</v>
      </c>
      <c r="AK713" s="14">
        <v>0.38200000000000001</v>
      </c>
      <c r="AL713" s="14">
        <v>0.156</v>
      </c>
      <c r="AM713" s="14">
        <v>0.67900000000000005</v>
      </c>
      <c r="AN713" s="14">
        <v>0.52700000000000002</v>
      </c>
      <c r="AO713" s="14">
        <v>0.56100000000000005</v>
      </c>
      <c r="AP713" s="14">
        <v>0.377</v>
      </c>
      <c r="AQ713" s="14">
        <v>0.77900000000000003</v>
      </c>
      <c r="AR713" s="14">
        <v>0.60099999999999998</v>
      </c>
      <c r="AS713" s="14">
        <v>0.69</v>
      </c>
      <c r="AT713" s="14">
        <v>0.59299999999999997</v>
      </c>
      <c r="AU713" s="14">
        <v>0.82299999999999995</v>
      </c>
      <c r="AV713" s="14">
        <v>0.67400000000000004</v>
      </c>
      <c r="AW713" s="14">
        <v>18323</v>
      </c>
      <c r="AX713" s="14">
        <v>20274</v>
      </c>
      <c r="AY713" s="14">
        <v>83922</v>
      </c>
      <c r="AZ713" s="14">
        <v>55113</v>
      </c>
      <c r="BA713" s="56">
        <f t="shared" si="559"/>
        <v>0.10315145919654116</v>
      </c>
      <c r="BB713" s="56">
        <f t="shared" si="559"/>
        <v>0.1141348405692668</v>
      </c>
      <c r="BC713" s="56">
        <f t="shared" si="559"/>
        <v>0.4724486578994776</v>
      </c>
      <c r="BD713" s="56">
        <f t="shared" si="558"/>
        <v>0.31026504233471447</v>
      </c>
      <c r="BE713" s="54"/>
      <c r="BG713" s="36">
        <f t="shared" si="562"/>
        <v>0.46240504545987715</v>
      </c>
      <c r="BH713" s="36">
        <f t="shared" si="563"/>
        <v>2.6394871674159888E-2</v>
      </c>
      <c r="BI713" s="36">
        <f t="shared" si="564"/>
        <v>3.8512388030145922E-2</v>
      </c>
      <c r="BJ713" s="36">
        <f t="shared" si="565"/>
        <v>0.39440348971254735</v>
      </c>
      <c r="BK713" s="36">
        <f t="shared" si="566"/>
        <v>0.38094300340997717</v>
      </c>
      <c r="BL713" s="36">
        <f t="shared" si="567"/>
        <v>2.6394790712828201E-2</v>
      </c>
      <c r="BM713" s="36">
        <f t="shared" si="568"/>
        <v>2.7777777777777951E-4</v>
      </c>
      <c r="BN713" s="36">
        <f t="shared" si="569"/>
        <v>4.9245921822099106E-3</v>
      </c>
      <c r="BO713" s="36">
        <f t="shared" si="570"/>
        <v>1.5378700499807832E-3</v>
      </c>
      <c r="BP713" s="36">
        <f t="shared" si="571"/>
        <v>2.7777680470910673E-4</v>
      </c>
      <c r="BQ713" s="36">
        <f t="shared" si="572"/>
        <v>4.9246843471767191E-3</v>
      </c>
      <c r="BR713" s="36">
        <f t="shared" si="573"/>
        <v>1.5378223456439337E-3</v>
      </c>
      <c r="BS713" s="36">
        <f t="shared" si="574"/>
        <v>0.7306125126386801</v>
      </c>
      <c r="BT713" s="36">
        <f t="shared" si="575"/>
        <v>0.92256709180161711</v>
      </c>
      <c r="BU713" s="36">
        <f t="shared" si="576"/>
        <v>0.38405626959036909</v>
      </c>
      <c r="BV713" s="36">
        <f t="shared" si="577"/>
        <v>0.75833267335295163</v>
      </c>
      <c r="BW713" s="36">
        <f t="shared" si="578"/>
        <v>0.38200415929386872</v>
      </c>
      <c r="BX713" s="36">
        <f t="shared" si="579"/>
        <v>0.48197685715317068</v>
      </c>
      <c r="BY713" s="36">
        <f t="shared" si="580"/>
        <v>0.38405647090306394</v>
      </c>
      <c r="BZ713" s="36">
        <f t="shared" si="581"/>
        <v>0.75833257917270736</v>
      </c>
      <c r="CA713" s="36">
        <f t="shared" si="582"/>
        <v>5.0693481561331223E-2</v>
      </c>
      <c r="CB713" s="36">
        <f t="shared" si="583"/>
        <v>0.19435772921725059</v>
      </c>
      <c r="CC713" s="36">
        <f t="shared" si="584"/>
        <v>3.5470108424582227E-3</v>
      </c>
      <c r="CD713" s="36">
        <f t="shared" si="585"/>
        <v>1.3403112472411147E-2</v>
      </c>
      <c r="CE713" s="36">
        <f t="shared" si="586"/>
        <v>9.0556711758584697E-3</v>
      </c>
      <c r="CF713" s="36">
        <f t="shared" si="587"/>
        <v>4.1878082216169038E-2</v>
      </c>
      <c r="CG713" s="36">
        <f t="shared" si="588"/>
        <v>1.0333097071374206E-4</v>
      </c>
      <c r="CH713" s="36">
        <f t="shared" si="589"/>
        <v>3.36327276658052E-3</v>
      </c>
      <c r="CI713" s="36">
        <f t="shared" si="590"/>
        <v>4.911327293466352E-3</v>
      </c>
      <c r="CJ713" s="36">
        <f t="shared" si="591"/>
        <v>1.1433535346204117E-2</v>
      </c>
      <c r="CK713" s="36">
        <f t="shared" si="592"/>
        <v>3.4050029062308645E-3</v>
      </c>
      <c r="CL713" s="36">
        <f t="shared" si="593"/>
        <v>1.9335043508877684E-3</v>
      </c>
      <c r="CM713" s="36">
        <f t="shared" si="594"/>
        <v>4.2864248424338759E-2</v>
      </c>
      <c r="CN713" s="36">
        <f t="shared" si="595"/>
        <v>0.98820546734849335</v>
      </c>
      <c r="CO713" s="36">
        <f t="shared" si="596"/>
        <v>0.86669654616800118</v>
      </c>
      <c r="CP713" s="36">
        <f t="shared" si="597"/>
        <v>0.52933555187292058</v>
      </c>
      <c r="CQ713" s="36">
        <f t="shared" si="598"/>
        <v>429.91780275187074</v>
      </c>
      <c r="CR713" s="36">
        <f t="shared" si="599"/>
        <v>0.70204524267416579</v>
      </c>
      <c r="CS713" s="36">
        <f t="shared" si="600"/>
        <v>0.79598740070184004</v>
      </c>
      <c r="CT713" s="36">
        <f t="shared" si="601"/>
        <v>41.828607311065845</v>
      </c>
      <c r="CU713" s="36"/>
      <c r="CV713" s="42" t="str">
        <f t="shared" si="602"/>
        <v>São Domingos do Prata</v>
      </c>
      <c r="CW713" s="43">
        <f t="shared" si="560"/>
        <v>2.6394871674159888E-2</v>
      </c>
      <c r="CX713" s="43">
        <f t="shared" si="560"/>
        <v>3.8512388030145922E-2</v>
      </c>
      <c r="CY713" s="43">
        <f t="shared" si="560"/>
        <v>1.5378700499807832E-3</v>
      </c>
      <c r="CZ713" s="43">
        <f t="shared" si="560"/>
        <v>0.75833267335295163</v>
      </c>
      <c r="DA713" s="43">
        <f t="shared" si="560"/>
        <v>0.48197685715317068</v>
      </c>
      <c r="DB713" s="43">
        <f t="shared" si="560"/>
        <v>4.911327293466352E-3</v>
      </c>
      <c r="DC713" s="43">
        <f t="shared" si="560"/>
        <v>1.1433535346204117E-2</v>
      </c>
      <c r="DD713" s="43">
        <f t="shared" si="560"/>
        <v>3.4050029062308645E-3</v>
      </c>
      <c r="DE713" s="43">
        <f t="shared" si="560"/>
        <v>1.9335043508877684E-3</v>
      </c>
      <c r="DF713" s="43">
        <f t="shared" si="560"/>
        <v>429.91780275187074</v>
      </c>
      <c r="DG713" s="43">
        <f t="shared" si="560"/>
        <v>0.70204524267416579</v>
      </c>
      <c r="DH713" s="43">
        <f t="shared" si="560"/>
        <v>0.79598740070184004</v>
      </c>
      <c r="DI713" s="43">
        <f t="shared" si="560"/>
        <v>41.828607311065845</v>
      </c>
      <c r="DJ713" s="51">
        <f t="shared" si="561"/>
        <v>36.505606210497675</v>
      </c>
      <c r="DL713" s="40">
        <f t="shared" si="605"/>
        <v>710</v>
      </c>
      <c r="DM713" s="58">
        <f t="shared" si="603"/>
        <v>272.83416720650723</v>
      </c>
      <c r="DN713" s="57" t="str">
        <f t="shared" si="604"/>
        <v>Divisa Nova</v>
      </c>
    </row>
    <row r="714" spans="1:118" x14ac:dyDescent="0.3">
      <c r="A714" s="12">
        <v>316105</v>
      </c>
      <c r="B714" s="12" t="s">
        <v>29</v>
      </c>
      <c r="C714" s="12" t="s">
        <v>28</v>
      </c>
      <c r="D714" s="27" t="s">
        <v>706</v>
      </c>
      <c r="E714" s="13">
        <v>3941</v>
      </c>
      <c r="F714" s="14">
        <v>54.25</v>
      </c>
      <c r="G714" s="14">
        <v>78.38</v>
      </c>
      <c r="H714" s="15">
        <v>2137.9924999999998</v>
      </c>
      <c r="I714" s="15">
        <v>3088.9557999999997</v>
      </c>
      <c r="J714" s="15">
        <v>174.87960000000001</v>
      </c>
      <c r="K714" s="13">
        <v>3454</v>
      </c>
      <c r="L714" s="14">
        <v>29.03</v>
      </c>
      <c r="M714" s="14">
        <v>50.46</v>
      </c>
      <c r="N714" s="15">
        <v>1002.6962</v>
      </c>
      <c r="O714" s="15">
        <v>1742.8884000000003</v>
      </c>
      <c r="P714" s="15">
        <v>140.30500000000001</v>
      </c>
      <c r="Q714" s="13">
        <v>3354</v>
      </c>
      <c r="R714" s="14">
        <v>10.99</v>
      </c>
      <c r="S714" s="14">
        <v>30.01</v>
      </c>
      <c r="T714" s="15">
        <v>368.6046</v>
      </c>
      <c r="U714" s="14">
        <v>1006.5354000000001</v>
      </c>
      <c r="V714" s="14">
        <v>96.901499999999999</v>
      </c>
      <c r="W714" s="14">
        <v>0.56000000000000005</v>
      </c>
      <c r="X714" s="14">
        <v>0.57999999999999996</v>
      </c>
      <c r="Y714" s="14">
        <v>0.47</v>
      </c>
      <c r="Z714" s="14">
        <v>106.57380000000001</v>
      </c>
      <c r="AA714" s="14">
        <v>106.02160000000001</v>
      </c>
      <c r="AB714" s="14">
        <v>95.068399999999997</v>
      </c>
      <c r="AC714" s="14">
        <v>7102.6719999999996</v>
      </c>
      <c r="AD714" s="14">
        <v>30055.293000000001</v>
      </c>
      <c r="AE714" s="14">
        <v>2048.6507000000001</v>
      </c>
      <c r="AF714" s="14">
        <v>8673.9699999999993</v>
      </c>
      <c r="AG714" s="14">
        <v>3467</v>
      </c>
      <c r="AH714" s="14">
        <v>3465</v>
      </c>
      <c r="AI714" s="14">
        <v>50.874899999999997</v>
      </c>
      <c r="AJ714" s="14">
        <v>46.514400000000002</v>
      </c>
      <c r="AK714" s="14">
        <v>0.25700000000000001</v>
      </c>
      <c r="AL714" s="14">
        <v>6.4000000000000001E-2</v>
      </c>
      <c r="AM714" s="14">
        <v>0.61799999999999999</v>
      </c>
      <c r="AN714" s="14">
        <v>0.43099999999999999</v>
      </c>
      <c r="AO714" s="14">
        <v>0.48699999999999999</v>
      </c>
      <c r="AP714" s="14">
        <v>0.30399999999999999</v>
      </c>
      <c r="AQ714" s="14">
        <v>0.71499999999999997</v>
      </c>
      <c r="AR714" s="14">
        <v>0.53100000000000003</v>
      </c>
      <c r="AS714" s="14">
        <v>0.62</v>
      </c>
      <c r="AT714" s="14">
        <v>0.51</v>
      </c>
      <c r="AU714" s="14">
        <v>0.79500000000000004</v>
      </c>
      <c r="AV714" s="14">
        <v>0.58899999999999997</v>
      </c>
      <c r="AW714" s="14">
        <v>5221</v>
      </c>
      <c r="AX714" s="14">
        <v>2258</v>
      </c>
      <c r="AY714" s="14">
        <v>7196</v>
      </c>
      <c r="AZ714" s="14">
        <v>14752</v>
      </c>
      <c r="BA714" s="56">
        <f t="shared" si="559"/>
        <v>0.17742209535460632</v>
      </c>
      <c r="BB714" s="56">
        <f t="shared" si="559"/>
        <v>7.6732252693104977E-2</v>
      </c>
      <c r="BC714" s="56">
        <f t="shared" si="559"/>
        <v>0.24453732966323444</v>
      </c>
      <c r="BD714" s="56">
        <f t="shared" si="558"/>
        <v>0.50130832228905431</v>
      </c>
      <c r="BE714" s="54"/>
      <c r="BG714" s="36">
        <f t="shared" si="562"/>
        <v>0.8794410767466585</v>
      </c>
      <c r="BH714" s="36">
        <f t="shared" si="563"/>
        <v>4.3198769703960025</v>
      </c>
      <c r="BI714" s="36">
        <f t="shared" si="564"/>
        <v>2.4354105755454345</v>
      </c>
      <c r="BJ714" s="36">
        <f t="shared" si="565"/>
        <v>0.65363344307001126</v>
      </c>
      <c r="BK714" s="36">
        <f t="shared" si="566"/>
        <v>0.70676641576995358</v>
      </c>
      <c r="BL714" s="36">
        <f t="shared" si="567"/>
        <v>4.3198596216430323</v>
      </c>
      <c r="BM714" s="36">
        <f t="shared" si="568"/>
        <v>4.444444444444428E-3</v>
      </c>
      <c r="BN714" s="36">
        <f t="shared" si="569"/>
        <v>3.0778701138812136E-4</v>
      </c>
      <c r="BO714" s="36">
        <f t="shared" si="570"/>
        <v>6.1514801999231154E-3</v>
      </c>
      <c r="BP714" s="36">
        <f t="shared" si="571"/>
        <v>4.4444288753457076E-3</v>
      </c>
      <c r="BQ714" s="36">
        <f t="shared" si="572"/>
        <v>3.0780119071074338E-4</v>
      </c>
      <c r="BR714" s="36">
        <f t="shared" si="573"/>
        <v>6.1514414399098929E-3</v>
      </c>
      <c r="BS714" s="36">
        <f t="shared" si="574"/>
        <v>0.95672065997996081</v>
      </c>
      <c r="BT714" s="36">
        <f t="shared" si="575"/>
        <v>0.98803910646901716</v>
      </c>
      <c r="BU714" s="36">
        <f t="shared" si="576"/>
        <v>0.50080840344332234</v>
      </c>
      <c r="BV714" s="36">
        <f t="shared" si="577"/>
        <v>0.80854239547038798</v>
      </c>
      <c r="BW714" s="36">
        <f t="shared" si="578"/>
        <v>0.85591057928485959</v>
      </c>
      <c r="BX714" s="36">
        <f t="shared" si="579"/>
        <v>0.8845358408818017</v>
      </c>
      <c r="BY714" s="36">
        <f t="shared" si="580"/>
        <v>0.50080840875681198</v>
      </c>
      <c r="BZ714" s="36">
        <f t="shared" si="581"/>
        <v>0.80854249638387132</v>
      </c>
      <c r="CA714" s="36">
        <f t="shared" si="582"/>
        <v>0.22915543779237926</v>
      </c>
      <c r="CB714" s="36">
        <f t="shared" si="583"/>
        <v>0.59383872252411973</v>
      </c>
      <c r="CC714" s="36">
        <f t="shared" si="584"/>
        <v>2.0748766507316538E-2</v>
      </c>
      <c r="CD714" s="36">
        <f t="shared" si="585"/>
        <v>7.6643507049231993E-2</v>
      </c>
      <c r="CE714" s="36">
        <f t="shared" si="586"/>
        <v>4.601716961498438E-2</v>
      </c>
      <c r="CF714" s="36">
        <f t="shared" si="587"/>
        <v>0.12862967117093055</v>
      </c>
      <c r="CG714" s="36">
        <f t="shared" si="588"/>
        <v>8.3698086278131672E-3</v>
      </c>
      <c r="CH714" s="36">
        <f t="shared" si="589"/>
        <v>2.8127180353966625E-2</v>
      </c>
      <c r="CI714" s="36">
        <f t="shared" si="590"/>
        <v>2.7034095945248866E-2</v>
      </c>
      <c r="CJ714" s="36">
        <f t="shared" si="591"/>
        <v>5.3790463057047468E-2</v>
      </c>
      <c r="CK714" s="36">
        <f t="shared" si="592"/>
        <v>8.1701742167576905E-3</v>
      </c>
      <c r="CL714" s="36">
        <f t="shared" si="593"/>
        <v>2.7073084854886579E-2</v>
      </c>
      <c r="CM714" s="36">
        <f t="shared" si="594"/>
        <v>0.59915518797175049</v>
      </c>
      <c r="CN714" s="36">
        <f t="shared" si="595"/>
        <v>0.99868293126858387</v>
      </c>
      <c r="CO714" s="36">
        <f t="shared" si="596"/>
        <v>0.9881961158664333</v>
      </c>
      <c r="CP714" s="36">
        <f t="shared" si="597"/>
        <v>0.85946803958484741</v>
      </c>
      <c r="CQ714" s="36">
        <f t="shared" si="598"/>
        <v>1323.7666463877597</v>
      </c>
      <c r="CR714" s="36">
        <f t="shared" si="599"/>
        <v>0.79389618135218432</v>
      </c>
      <c r="CS714" s="36">
        <f t="shared" si="600"/>
        <v>4.2499360684435079E-4</v>
      </c>
      <c r="CT714" s="36">
        <f t="shared" si="601"/>
        <v>122.44664603358342</v>
      </c>
      <c r="CU714" s="36"/>
      <c r="CV714" s="42" t="str">
        <f t="shared" si="602"/>
        <v>São Félix de Minas</v>
      </c>
      <c r="CW714" s="43">
        <f t="shared" si="560"/>
        <v>4.3198769703960025</v>
      </c>
      <c r="CX714" s="43">
        <f t="shared" si="560"/>
        <v>2.4354105755454345</v>
      </c>
      <c r="CY714" s="43">
        <f t="shared" si="560"/>
        <v>6.1514801999231154E-3</v>
      </c>
      <c r="CZ714" s="43">
        <f t="shared" si="560"/>
        <v>0.80854239547038798</v>
      </c>
      <c r="DA714" s="43">
        <f t="shared" si="560"/>
        <v>0.8845358408818017</v>
      </c>
      <c r="DB714" s="43">
        <f t="shared" si="560"/>
        <v>2.7034095945248866E-2</v>
      </c>
      <c r="DC714" s="43">
        <f t="shared" si="560"/>
        <v>5.3790463057047468E-2</v>
      </c>
      <c r="DD714" s="43">
        <f t="shared" si="560"/>
        <v>8.1701742167576905E-3</v>
      </c>
      <c r="DE714" s="43">
        <f t="shared" si="560"/>
        <v>2.7073084854886579E-2</v>
      </c>
      <c r="DF714" s="43">
        <f t="shared" si="560"/>
        <v>1323.7666463877597</v>
      </c>
      <c r="DG714" s="43">
        <f t="shared" si="560"/>
        <v>0.79389618135218432</v>
      </c>
      <c r="DH714" s="43">
        <f t="shared" si="560"/>
        <v>4.2499360684435079E-4</v>
      </c>
      <c r="DI714" s="43">
        <f t="shared" si="560"/>
        <v>122.44664603358342</v>
      </c>
      <c r="DJ714" s="51">
        <f t="shared" si="561"/>
        <v>111.9675537443746</v>
      </c>
      <c r="DL714" s="40">
        <f t="shared" si="605"/>
        <v>711</v>
      </c>
      <c r="DM714" s="58">
        <f t="shared" si="603"/>
        <v>278.59905561192312</v>
      </c>
      <c r="DN714" s="57" t="str">
        <f t="shared" si="604"/>
        <v>Taparuba</v>
      </c>
    </row>
    <row r="715" spans="1:118" x14ac:dyDescent="0.3">
      <c r="A715" s="12">
        <v>316110</v>
      </c>
      <c r="B715" s="12" t="s">
        <v>29</v>
      </c>
      <c r="C715" s="12" t="s">
        <v>28</v>
      </c>
      <c r="D715" s="27" t="s">
        <v>729</v>
      </c>
      <c r="E715" s="13">
        <v>45229</v>
      </c>
      <c r="F715" s="14">
        <v>48.57</v>
      </c>
      <c r="G715" s="14">
        <v>78.760000000000005</v>
      </c>
      <c r="H715" s="15">
        <v>21967.725300000002</v>
      </c>
      <c r="I715" s="15">
        <v>35622.360400000005</v>
      </c>
      <c r="J715" s="15">
        <v>156.56960000000001</v>
      </c>
      <c r="K715" s="13">
        <v>52072</v>
      </c>
      <c r="L715" s="14">
        <v>39.369999999999997</v>
      </c>
      <c r="M715" s="14">
        <v>64.52</v>
      </c>
      <c r="N715" s="15">
        <v>20500.7464</v>
      </c>
      <c r="O715" s="15">
        <v>33596.854399999997</v>
      </c>
      <c r="P715" s="15">
        <v>190.2792</v>
      </c>
      <c r="Q715" s="13">
        <v>53462</v>
      </c>
      <c r="R715" s="14">
        <v>15.88</v>
      </c>
      <c r="S715" s="14">
        <v>37.96</v>
      </c>
      <c r="T715" s="15">
        <v>8489.7656000000006</v>
      </c>
      <c r="U715" s="14">
        <v>20294.175199999998</v>
      </c>
      <c r="V715" s="14">
        <v>140.01779999999999</v>
      </c>
      <c r="W715" s="14">
        <v>0.53</v>
      </c>
      <c r="X715" s="14">
        <v>0.61</v>
      </c>
      <c r="Y715" s="14">
        <v>0.55000000000000004</v>
      </c>
      <c r="Z715" s="14">
        <v>100.86450000000001</v>
      </c>
      <c r="AA715" s="14">
        <v>111.5055</v>
      </c>
      <c r="AB715" s="14">
        <v>111.25020000000001</v>
      </c>
      <c r="AC715" s="14">
        <v>82218.89</v>
      </c>
      <c r="AD715" s="14">
        <v>394218.89500000002</v>
      </c>
      <c r="AE715" s="14">
        <v>1604.271</v>
      </c>
      <c r="AF715" s="14">
        <v>7012.45</v>
      </c>
      <c r="AG715" s="14">
        <v>51250</v>
      </c>
      <c r="AH715" s="14">
        <v>56217</v>
      </c>
      <c r="AI715" s="14">
        <v>39.839399999999998</v>
      </c>
      <c r="AJ715" s="14">
        <v>37.604500000000002</v>
      </c>
      <c r="AK715" s="14">
        <v>0.34200000000000003</v>
      </c>
      <c r="AL715" s="14">
        <v>0.13500000000000001</v>
      </c>
      <c r="AM715" s="14">
        <v>0.67300000000000004</v>
      </c>
      <c r="AN715" s="14">
        <v>0.442</v>
      </c>
      <c r="AO715" s="14">
        <v>0.48499999999999999</v>
      </c>
      <c r="AP715" s="14">
        <v>0.312</v>
      </c>
      <c r="AQ715" s="14">
        <v>0.73699999999999999</v>
      </c>
      <c r="AR715" s="14">
        <v>0.496</v>
      </c>
      <c r="AS715" s="14">
        <v>0.63800000000000001</v>
      </c>
      <c r="AT715" s="14">
        <v>0.54200000000000004</v>
      </c>
      <c r="AU715" s="14">
        <v>0.80400000000000005</v>
      </c>
      <c r="AV715" s="14">
        <v>0.59499999999999997</v>
      </c>
      <c r="AW715" s="14">
        <v>32297</v>
      </c>
      <c r="AX715" s="14">
        <v>25734</v>
      </c>
      <c r="AY715" s="14">
        <v>147870</v>
      </c>
      <c r="AZ715" s="14">
        <v>169882</v>
      </c>
      <c r="BA715" s="56">
        <f t="shared" si="559"/>
        <v>8.5945878339360751E-2</v>
      </c>
      <c r="BB715" s="56">
        <f t="shared" si="559"/>
        <v>6.848101164767964E-2</v>
      </c>
      <c r="BC715" s="56">
        <f t="shared" si="559"/>
        <v>0.39349837539218113</v>
      </c>
      <c r="BD715" s="56">
        <f t="shared" si="558"/>
        <v>0.45207473462077846</v>
      </c>
      <c r="BE715" s="54"/>
      <c r="BG715" s="36">
        <f t="shared" si="562"/>
        <v>6.9058535525091491E-5</v>
      </c>
      <c r="BH715" s="36">
        <f t="shared" si="563"/>
        <v>11.889940289841428</v>
      </c>
      <c r="BI715" s="36">
        <f t="shared" si="564"/>
        <v>5.0127083600274904</v>
      </c>
      <c r="BJ715" s="36">
        <f t="shared" si="565"/>
        <v>11.636382660237002</v>
      </c>
      <c r="BK715" s="36">
        <f t="shared" si="566"/>
        <v>4.8929088335367465</v>
      </c>
      <c r="BL715" s="36">
        <f t="shared" si="567"/>
        <v>11.889894753986631</v>
      </c>
      <c r="BM715" s="36">
        <f t="shared" si="568"/>
        <v>1.3611111111111093E-2</v>
      </c>
      <c r="BN715" s="36">
        <f t="shared" si="569"/>
        <v>4.9245921822099106E-3</v>
      </c>
      <c r="BO715" s="36">
        <f t="shared" si="570"/>
        <v>6.1514801999231327E-3</v>
      </c>
      <c r="BP715" s="36">
        <f t="shared" si="571"/>
        <v>1.3611063430746256E-2</v>
      </c>
      <c r="BQ715" s="36">
        <f t="shared" si="572"/>
        <v>4.9246843471767191E-3</v>
      </c>
      <c r="BR715" s="36">
        <f t="shared" si="573"/>
        <v>6.1514414399098929E-3</v>
      </c>
      <c r="BS715" s="36">
        <f t="shared" si="574"/>
        <v>0.55761102413141583</v>
      </c>
      <c r="BT715" s="36">
        <f t="shared" si="575"/>
        <v>0.8488337974594875</v>
      </c>
      <c r="BU715" s="36">
        <f t="shared" si="576"/>
        <v>0.59457467662363073</v>
      </c>
      <c r="BV715" s="36">
        <f t="shared" si="577"/>
        <v>0.84364276976295804</v>
      </c>
      <c r="BW715" s="36">
        <f t="shared" si="578"/>
        <v>1.1317924534919687E-2</v>
      </c>
      <c r="BX715" s="36">
        <f t="shared" si="579"/>
        <v>1.1985129388288967E-3</v>
      </c>
      <c r="BY715" s="36">
        <f t="shared" si="580"/>
        <v>0.59457516559994594</v>
      </c>
      <c r="BZ715" s="36">
        <f t="shared" si="581"/>
        <v>0.84364266923173981</v>
      </c>
      <c r="CA715" s="36">
        <f t="shared" si="582"/>
        <v>9.3812358824763686E-2</v>
      </c>
      <c r="CB715" s="36">
        <f t="shared" si="583"/>
        <v>0.26638917793964617</v>
      </c>
      <c r="CC715" s="36">
        <f t="shared" si="584"/>
        <v>4.6059345769292621E-3</v>
      </c>
      <c r="CD715" s="36">
        <f t="shared" si="585"/>
        <v>6.6765010585108781E-2</v>
      </c>
      <c r="CE715" s="36">
        <f t="shared" si="586"/>
        <v>4.7411550468262238E-2</v>
      </c>
      <c r="CF715" s="36">
        <f t="shared" si="587"/>
        <v>0.11680820381349138</v>
      </c>
      <c r="CG715" s="36">
        <f t="shared" si="588"/>
        <v>4.0363660435055737E-3</v>
      </c>
      <c r="CH715" s="36">
        <f t="shared" si="589"/>
        <v>4.9537642122227596E-2</v>
      </c>
      <c r="CI715" s="36">
        <f t="shared" si="590"/>
        <v>1.9645309173865345E-2</v>
      </c>
      <c r="CJ715" s="36">
        <f t="shared" si="591"/>
        <v>3.3758528088256627E-2</v>
      </c>
      <c r="CK715" s="36">
        <f t="shared" si="592"/>
        <v>6.4146536872476626E-3</v>
      </c>
      <c r="CL715" s="36">
        <f t="shared" si="593"/>
        <v>2.4344851868618279E-2</v>
      </c>
      <c r="CM715" s="36">
        <f t="shared" si="594"/>
        <v>0.15817720384099776</v>
      </c>
      <c r="CN715" s="36">
        <f t="shared" si="595"/>
        <v>0.98504103549558863</v>
      </c>
      <c r="CO715" s="36">
        <f t="shared" si="596"/>
        <v>0.77151887289534504</v>
      </c>
      <c r="CP715" s="36">
        <f t="shared" si="597"/>
        <v>2.5665848805413026E-2</v>
      </c>
      <c r="CQ715" s="36">
        <f t="shared" si="598"/>
        <v>292.72365994978094</v>
      </c>
      <c r="CR715" s="36">
        <f t="shared" si="599"/>
        <v>0.81491908480918818</v>
      </c>
      <c r="CS715" s="36">
        <f t="shared" si="600"/>
        <v>0.33175446209311793</v>
      </c>
      <c r="CT715" s="36">
        <f t="shared" si="601"/>
        <v>97.626259272185081</v>
      </c>
      <c r="CU715" s="36"/>
      <c r="CV715" s="42" t="str">
        <f t="shared" si="602"/>
        <v>São Francisco</v>
      </c>
      <c r="CW715" s="43">
        <f t="shared" si="560"/>
        <v>11.889940289841428</v>
      </c>
      <c r="CX715" s="43">
        <f t="shared" si="560"/>
        <v>5.0127083600274904</v>
      </c>
      <c r="CY715" s="43">
        <f t="shared" si="560"/>
        <v>6.1514801999231327E-3</v>
      </c>
      <c r="CZ715" s="43">
        <f t="shared" si="560"/>
        <v>0.84364276976295804</v>
      </c>
      <c r="DA715" s="43">
        <f t="shared" si="560"/>
        <v>1.1985129388288967E-3</v>
      </c>
      <c r="DB715" s="43">
        <f t="shared" si="560"/>
        <v>1.9645309173865345E-2</v>
      </c>
      <c r="DC715" s="43">
        <f t="shared" si="560"/>
        <v>3.3758528088256627E-2</v>
      </c>
      <c r="DD715" s="43">
        <f t="shared" si="560"/>
        <v>6.4146536872476626E-3</v>
      </c>
      <c r="DE715" s="43">
        <f t="shared" si="560"/>
        <v>2.4344851868618279E-2</v>
      </c>
      <c r="DF715" s="43">
        <f t="shared" si="560"/>
        <v>292.72365994978094</v>
      </c>
      <c r="DG715" s="43">
        <f t="shared" si="560"/>
        <v>0.81491908480918818</v>
      </c>
      <c r="DH715" s="43">
        <f t="shared" si="560"/>
        <v>0.33175446209311793</v>
      </c>
      <c r="DI715" s="43">
        <f t="shared" si="560"/>
        <v>97.626259272185081</v>
      </c>
      <c r="DJ715" s="51">
        <f t="shared" si="561"/>
        <v>31.487261348035148</v>
      </c>
      <c r="DL715" s="40">
        <f t="shared" si="605"/>
        <v>712</v>
      </c>
      <c r="DM715" s="58">
        <f t="shared" si="603"/>
        <v>279.98511494857189</v>
      </c>
      <c r="DN715" s="57" t="str">
        <f t="shared" si="604"/>
        <v>Quartel Geral</v>
      </c>
    </row>
    <row r="716" spans="1:118" x14ac:dyDescent="0.3">
      <c r="A716" s="12">
        <v>316120</v>
      </c>
      <c r="B716" s="12" t="s">
        <v>29</v>
      </c>
      <c r="C716" s="12" t="s">
        <v>28</v>
      </c>
      <c r="D716" s="27" t="s">
        <v>730</v>
      </c>
      <c r="E716" s="13">
        <v>6134</v>
      </c>
      <c r="F716" s="14">
        <v>24.23</v>
      </c>
      <c r="G716" s="14">
        <v>64.97</v>
      </c>
      <c r="H716" s="15">
        <v>1486.2682000000002</v>
      </c>
      <c r="I716" s="15">
        <v>3985.2597999999998</v>
      </c>
      <c r="J716" s="15">
        <v>78.107500000000002</v>
      </c>
      <c r="K716" s="13">
        <v>6475</v>
      </c>
      <c r="L716" s="14">
        <v>5.88</v>
      </c>
      <c r="M716" s="14">
        <v>24.39</v>
      </c>
      <c r="N716" s="15">
        <v>380.72999999999996</v>
      </c>
      <c r="O716" s="15">
        <v>1579.2525000000001</v>
      </c>
      <c r="P716" s="15">
        <v>28.418600000000001</v>
      </c>
      <c r="Q716" s="13">
        <v>6443</v>
      </c>
      <c r="R716" s="14">
        <v>1.42</v>
      </c>
      <c r="S716" s="14">
        <v>5.54</v>
      </c>
      <c r="T716" s="15">
        <v>91.490600000000001</v>
      </c>
      <c r="U716" s="14">
        <v>356.94220000000001</v>
      </c>
      <c r="V716" s="14">
        <v>12.5205</v>
      </c>
      <c r="W716" s="14">
        <v>0.42</v>
      </c>
      <c r="X716" s="14">
        <v>0.48</v>
      </c>
      <c r="Y716" s="14">
        <v>0.39</v>
      </c>
      <c r="Z716" s="14">
        <v>79.930400000000006</v>
      </c>
      <c r="AA716" s="14">
        <v>87.742000000000004</v>
      </c>
      <c r="AB716" s="14">
        <v>78.886499999999998</v>
      </c>
      <c r="AC716" s="14">
        <v>20794.153999999999</v>
      </c>
      <c r="AD716" s="14">
        <v>78123.740000000005</v>
      </c>
      <c r="AE716" s="14">
        <v>3191.2451999999998</v>
      </c>
      <c r="AF716" s="14">
        <v>11716.22</v>
      </c>
      <c r="AG716" s="14">
        <v>6516</v>
      </c>
      <c r="AH716" s="14">
        <v>6668</v>
      </c>
      <c r="AI716" s="14">
        <v>79.249399999999994</v>
      </c>
      <c r="AJ716" s="14">
        <v>62.828600000000002</v>
      </c>
      <c r="AK716" s="14">
        <v>0.32500000000000001</v>
      </c>
      <c r="AL716" s="14">
        <v>0.109</v>
      </c>
      <c r="AM716" s="14">
        <v>0.67200000000000004</v>
      </c>
      <c r="AN716" s="14">
        <v>0.46700000000000003</v>
      </c>
      <c r="AO716" s="14">
        <v>0.53300000000000003</v>
      </c>
      <c r="AP716" s="14">
        <v>0.34399999999999997</v>
      </c>
      <c r="AQ716" s="14">
        <v>0.73699999999999999</v>
      </c>
      <c r="AR716" s="14">
        <v>0.59799999999999998</v>
      </c>
      <c r="AS716" s="14">
        <v>0.66</v>
      </c>
      <c r="AT716" s="14">
        <v>0.53700000000000003</v>
      </c>
      <c r="AU716" s="14">
        <v>0.81200000000000006</v>
      </c>
      <c r="AV716" s="14">
        <v>0.66</v>
      </c>
      <c r="AW716" s="14">
        <v>16974</v>
      </c>
      <c r="AX716" s="14">
        <v>5240</v>
      </c>
      <c r="AY716" s="14">
        <v>28857</v>
      </c>
      <c r="AZ716" s="14">
        <v>23877</v>
      </c>
      <c r="BA716" s="56">
        <f t="shared" si="559"/>
        <v>0.22647702407002188</v>
      </c>
      <c r="BB716" s="56">
        <f t="shared" si="559"/>
        <v>6.9915141164540742E-2</v>
      </c>
      <c r="BC716" s="56">
        <f t="shared" si="559"/>
        <v>0.38502695202006726</v>
      </c>
      <c r="BD716" s="56">
        <f t="shared" si="558"/>
        <v>0.31858088274537011</v>
      </c>
      <c r="BE716" s="54"/>
      <c r="BG716" s="36">
        <f t="shared" si="562"/>
        <v>0.77525558770309111</v>
      </c>
      <c r="BH716" s="36">
        <f t="shared" si="563"/>
        <v>0.36269409724674195</v>
      </c>
      <c r="BI716" s="36">
        <f t="shared" si="564"/>
        <v>0.2780492492632412</v>
      </c>
      <c r="BJ716" s="36">
        <f t="shared" si="565"/>
        <v>0.90718427399164936</v>
      </c>
      <c r="BK716" s="36">
        <f t="shared" si="566"/>
        <v>0.8902039090707683</v>
      </c>
      <c r="BL716" s="36">
        <f t="shared" si="567"/>
        <v>0.36269417227562362</v>
      </c>
      <c r="BM716" s="36">
        <f t="shared" si="568"/>
        <v>9.0000000000000024E-2</v>
      </c>
      <c r="BN716" s="36">
        <f t="shared" si="569"/>
        <v>2.4930747922437654E-2</v>
      </c>
      <c r="BO716" s="36">
        <f t="shared" si="570"/>
        <v>5.5363321799307932E-2</v>
      </c>
      <c r="BP716" s="36">
        <f t="shared" si="571"/>
        <v>8.9999684725750775E-2</v>
      </c>
      <c r="BQ716" s="36">
        <f t="shared" si="572"/>
        <v>2.4930684116261537E-2</v>
      </c>
      <c r="BR716" s="36">
        <f t="shared" si="573"/>
        <v>5.5363429134950307E-2</v>
      </c>
      <c r="BS716" s="36">
        <f t="shared" si="574"/>
        <v>0.87599463318526927</v>
      </c>
      <c r="BT716" s="36">
        <f t="shared" si="575"/>
        <v>0.96905922610326445</v>
      </c>
      <c r="BU716" s="36">
        <f t="shared" si="576"/>
        <v>0.29663430932567542</v>
      </c>
      <c r="BV716" s="36">
        <f t="shared" si="577"/>
        <v>0.74620638366080705</v>
      </c>
      <c r="BW716" s="36">
        <f t="shared" si="578"/>
        <v>0.7384523431445833</v>
      </c>
      <c r="BX716" s="36">
        <f t="shared" si="579"/>
        <v>0.7841004724730819</v>
      </c>
      <c r="BY716" s="36">
        <f t="shared" si="580"/>
        <v>0.29663413740087108</v>
      </c>
      <c r="BZ716" s="36">
        <f t="shared" si="581"/>
        <v>0.74620632122847785</v>
      </c>
      <c r="CA716" s="36">
        <f t="shared" si="582"/>
        <v>0.11612473204991586</v>
      </c>
      <c r="CB716" s="36">
        <f t="shared" si="583"/>
        <v>0.37126963939312185</v>
      </c>
      <c r="CC716" s="36">
        <f t="shared" si="584"/>
        <v>4.7958502466985218E-3</v>
      </c>
      <c r="CD716" s="36">
        <f t="shared" si="585"/>
        <v>4.6847551912076006E-2</v>
      </c>
      <c r="CE716" s="36">
        <f t="shared" si="586"/>
        <v>1.9690426638917777E-2</v>
      </c>
      <c r="CF716" s="36">
        <f t="shared" si="587"/>
        <v>7.5219427086115107E-2</v>
      </c>
      <c r="CG716" s="36">
        <f t="shared" si="588"/>
        <v>4.0363660435055737E-3</v>
      </c>
      <c r="CH716" s="36">
        <f t="shared" si="589"/>
        <v>3.9307789821247958E-3</v>
      </c>
      <c r="CI716" s="36">
        <f t="shared" si="590"/>
        <v>1.2212930740113759E-2</v>
      </c>
      <c r="CJ716" s="36">
        <f t="shared" si="591"/>
        <v>3.6582323268979554E-2</v>
      </c>
      <c r="CK716" s="36">
        <f t="shared" si="592"/>
        <v>5.0322303619959093E-3</v>
      </c>
      <c r="CL716" s="36">
        <f t="shared" si="593"/>
        <v>4.0742417383431255E-3</v>
      </c>
      <c r="CM716" s="36">
        <f t="shared" si="594"/>
        <v>7.0446399397614823E-2</v>
      </c>
      <c r="CN716" s="36">
        <f t="shared" si="595"/>
        <v>0.99694489055178459</v>
      </c>
      <c r="CO716" s="36">
        <f t="shared" si="596"/>
        <v>0.95308769090457801</v>
      </c>
      <c r="CP716" s="36">
        <f t="shared" si="597"/>
        <v>0.77786487847763153</v>
      </c>
      <c r="CQ716" s="36">
        <f t="shared" si="598"/>
        <v>2182.7294406748315</v>
      </c>
      <c r="CR716" s="36">
        <f t="shared" si="599"/>
        <v>0.81124541653256987</v>
      </c>
      <c r="CS716" s="36">
        <f t="shared" si="600"/>
        <v>0.29382125505683088</v>
      </c>
      <c r="CT716" s="36">
        <f t="shared" si="601"/>
        <v>44.457567166356654</v>
      </c>
      <c r="CU716" s="36"/>
      <c r="CV716" s="42" t="str">
        <f t="shared" si="602"/>
        <v>São Francisco de Paula</v>
      </c>
      <c r="CW716" s="43">
        <f t="shared" si="560"/>
        <v>0.36269409724674195</v>
      </c>
      <c r="CX716" s="43">
        <f t="shared" si="560"/>
        <v>0.2780492492632412</v>
      </c>
      <c r="CY716" s="43">
        <f t="shared" si="560"/>
        <v>5.5363321799307932E-2</v>
      </c>
      <c r="CZ716" s="43">
        <f t="shared" si="560"/>
        <v>0.74620638366080705</v>
      </c>
      <c r="DA716" s="43">
        <f t="shared" si="560"/>
        <v>0.7841004724730819</v>
      </c>
      <c r="DB716" s="43">
        <f t="shared" si="560"/>
        <v>1.2212930740113759E-2</v>
      </c>
      <c r="DC716" s="43">
        <f t="shared" si="560"/>
        <v>3.6582323268979554E-2</v>
      </c>
      <c r="DD716" s="43">
        <f t="shared" si="560"/>
        <v>5.0322303619959093E-3</v>
      </c>
      <c r="DE716" s="43">
        <f t="shared" si="560"/>
        <v>4.0742417383431255E-3</v>
      </c>
      <c r="DF716" s="43">
        <f t="shared" si="560"/>
        <v>2182.7294406748315</v>
      </c>
      <c r="DG716" s="43">
        <f t="shared" si="560"/>
        <v>0.81124541653256987</v>
      </c>
      <c r="DH716" s="43">
        <f t="shared" si="560"/>
        <v>0.29382125505683088</v>
      </c>
      <c r="DI716" s="43">
        <f t="shared" si="560"/>
        <v>44.457567166356654</v>
      </c>
      <c r="DJ716" s="51">
        <f t="shared" si="561"/>
        <v>171.58279921256383</v>
      </c>
      <c r="DL716" s="40">
        <f t="shared" si="605"/>
        <v>713</v>
      </c>
      <c r="DM716" s="58">
        <f t="shared" si="603"/>
        <v>279.99718261901057</v>
      </c>
      <c r="DN716" s="57" t="str">
        <f t="shared" si="604"/>
        <v>Alto Jequitibá</v>
      </c>
    </row>
    <row r="717" spans="1:118" x14ac:dyDescent="0.3">
      <c r="A717" s="12">
        <v>316130</v>
      </c>
      <c r="B717" s="12" t="s">
        <v>29</v>
      </c>
      <c r="C717" s="12" t="s">
        <v>28</v>
      </c>
      <c r="D717" s="27" t="s">
        <v>731</v>
      </c>
      <c r="E717" s="13">
        <v>4917</v>
      </c>
      <c r="F717" s="14">
        <v>4.3899999999999997</v>
      </c>
      <c r="G717" s="14">
        <v>32.51</v>
      </c>
      <c r="H717" s="15">
        <v>215.85629999999998</v>
      </c>
      <c r="I717" s="15">
        <v>1598.5166999999999</v>
      </c>
      <c r="J717" s="15">
        <v>14.1515</v>
      </c>
      <c r="K717" s="13">
        <v>5144</v>
      </c>
      <c r="L717" s="14">
        <v>6.92</v>
      </c>
      <c r="M717" s="14">
        <v>24.59</v>
      </c>
      <c r="N717" s="15">
        <v>355.96479999999997</v>
      </c>
      <c r="O717" s="15">
        <v>1264.9096</v>
      </c>
      <c r="P717" s="15">
        <v>33.445099999999996</v>
      </c>
      <c r="Q717" s="13">
        <v>5738</v>
      </c>
      <c r="R717" s="14">
        <v>6.37</v>
      </c>
      <c r="S717" s="14">
        <v>9.5</v>
      </c>
      <c r="T717" s="15">
        <v>365.51060000000001</v>
      </c>
      <c r="U717" s="14">
        <v>545.11</v>
      </c>
      <c r="V717" s="14">
        <v>56.165799999999997</v>
      </c>
      <c r="W717" s="14">
        <v>0.56000000000000005</v>
      </c>
      <c r="X717" s="14">
        <v>0.56000000000000005</v>
      </c>
      <c r="Y717" s="14">
        <v>0.5</v>
      </c>
      <c r="Z717" s="14">
        <v>106.57380000000001</v>
      </c>
      <c r="AA717" s="14">
        <v>102.3657</v>
      </c>
      <c r="AB717" s="14">
        <v>101.1366</v>
      </c>
      <c r="AC717" s="14">
        <v>32533.143</v>
      </c>
      <c r="AD717" s="14">
        <v>120330.603</v>
      </c>
      <c r="AE717" s="14">
        <v>6186.1842999999999</v>
      </c>
      <c r="AF717" s="14">
        <v>19694.04</v>
      </c>
      <c r="AG717" s="14">
        <v>5259</v>
      </c>
      <c r="AH717" s="14">
        <v>6110</v>
      </c>
      <c r="AI717" s="14">
        <v>153.62379999999999</v>
      </c>
      <c r="AJ717" s="14">
        <v>105.6099</v>
      </c>
      <c r="AK717" s="14">
        <v>0.44600000000000001</v>
      </c>
      <c r="AL717" s="14">
        <v>0.19500000000000001</v>
      </c>
      <c r="AM717" s="14">
        <v>0.74399999999999999</v>
      </c>
      <c r="AN717" s="14">
        <v>0.61299999999999999</v>
      </c>
      <c r="AO717" s="14">
        <v>0.61199999999999999</v>
      </c>
      <c r="AP717" s="14">
        <v>0.433</v>
      </c>
      <c r="AQ717" s="14">
        <v>0.81499999999999995</v>
      </c>
      <c r="AR717" s="14">
        <v>0.65100000000000002</v>
      </c>
      <c r="AS717" s="14">
        <v>0.68799999999999994</v>
      </c>
      <c r="AT717" s="14">
        <v>0.52800000000000002</v>
      </c>
      <c r="AU717" s="14">
        <v>0.86699999999999999</v>
      </c>
      <c r="AV717" s="14">
        <v>0.71099999999999997</v>
      </c>
      <c r="AW717" s="14">
        <v>47901</v>
      </c>
      <c r="AX717" s="14">
        <v>7927</v>
      </c>
      <c r="AY717" s="14">
        <v>33472</v>
      </c>
      <c r="AZ717" s="14">
        <v>26035</v>
      </c>
      <c r="BA717" s="56">
        <f t="shared" si="559"/>
        <v>0.4153205878527767</v>
      </c>
      <c r="BB717" s="56">
        <f t="shared" si="559"/>
        <v>6.8730220661551128E-2</v>
      </c>
      <c r="BC717" s="56">
        <f t="shared" si="559"/>
        <v>0.29021545931417175</v>
      </c>
      <c r="BD717" s="56">
        <f t="shared" si="558"/>
        <v>0.22573373217150042</v>
      </c>
      <c r="BE717" s="54"/>
      <c r="BG717" s="36">
        <f t="shared" si="562"/>
        <v>0.79845545388290995</v>
      </c>
      <c r="BH717" s="36">
        <f t="shared" si="563"/>
        <v>0.61514801999231083</v>
      </c>
      <c r="BI717" s="36">
        <f t="shared" si="564"/>
        <v>3.5879858821884957E-2</v>
      </c>
      <c r="BJ717" s="36">
        <f t="shared" si="565"/>
        <v>0.65623546805451494</v>
      </c>
      <c r="BK717" s="36">
        <f t="shared" si="566"/>
        <v>0.83489256325512839</v>
      </c>
      <c r="BL717" s="36">
        <f t="shared" si="567"/>
        <v>0.6151423527077996</v>
      </c>
      <c r="BM717" s="36">
        <f t="shared" si="568"/>
        <v>4.444444444444428E-3</v>
      </c>
      <c r="BN717" s="36">
        <f t="shared" si="569"/>
        <v>3.0778701138811356E-4</v>
      </c>
      <c r="BO717" s="36">
        <f t="shared" si="570"/>
        <v>3.8446751249519579E-4</v>
      </c>
      <c r="BP717" s="36">
        <f t="shared" si="571"/>
        <v>4.4444288753457076E-3</v>
      </c>
      <c r="BQ717" s="36">
        <f t="shared" si="572"/>
        <v>3.0776751535279616E-4</v>
      </c>
      <c r="BR717" s="36">
        <f t="shared" si="573"/>
        <v>3.8445558641098343E-4</v>
      </c>
      <c r="BS717" s="36">
        <f t="shared" si="574"/>
        <v>0.80961333224312804</v>
      </c>
      <c r="BT717" s="36">
        <f t="shared" si="575"/>
        <v>0.95254556893285303</v>
      </c>
      <c r="BU717" s="36">
        <f t="shared" si="576"/>
        <v>1.3757836429891519E-2</v>
      </c>
      <c r="BV717" s="36">
        <f t="shared" si="577"/>
        <v>0.59461524896117979</v>
      </c>
      <c r="BW717" s="36">
        <f t="shared" si="578"/>
        <v>0.78582663661061292</v>
      </c>
      <c r="BX717" s="36">
        <f t="shared" si="579"/>
        <v>0.80116225365948357</v>
      </c>
      <c r="BY717" s="36">
        <f t="shared" si="580"/>
        <v>1.3757840561343368E-2</v>
      </c>
      <c r="BZ717" s="36">
        <f t="shared" si="581"/>
        <v>0.59461519492624904</v>
      </c>
      <c r="CA717" s="36">
        <f t="shared" si="582"/>
        <v>9.0887022781414306E-3</v>
      </c>
      <c r="CB717" s="36">
        <f t="shared" si="583"/>
        <v>9.0646317493351877E-2</v>
      </c>
      <c r="CC717" s="36">
        <f t="shared" si="584"/>
        <v>9.2847660776083246E-4</v>
      </c>
      <c r="CD717" s="36">
        <f t="shared" si="585"/>
        <v>8.1358947795144283E-4</v>
      </c>
      <c r="CE717" s="36">
        <f t="shared" si="586"/>
        <v>1.6649323621227972E-4</v>
      </c>
      <c r="CF717" s="36">
        <f t="shared" si="587"/>
        <v>7.4818850255478899E-3</v>
      </c>
      <c r="CG717" s="36">
        <f t="shared" si="588"/>
        <v>1.2658043912433441E-3</v>
      </c>
      <c r="CH717" s="36">
        <f t="shared" si="589"/>
        <v>4.1518852998693225E-4</v>
      </c>
      <c r="CI717" s="36">
        <f t="shared" si="590"/>
        <v>5.296386977717402E-3</v>
      </c>
      <c r="CJ717" s="36">
        <f t="shared" si="591"/>
        <v>4.1950936275221368E-2</v>
      </c>
      <c r="CK717" s="36">
        <f t="shared" si="592"/>
        <v>6.4146536872477158E-5</v>
      </c>
      <c r="CL717" s="36">
        <f t="shared" si="593"/>
        <v>7.2430964237211611E-5</v>
      </c>
      <c r="CM717" s="36">
        <f t="shared" si="594"/>
        <v>1.1513465529296705</v>
      </c>
      <c r="CN717" s="36">
        <f t="shared" si="595"/>
        <v>0.99538008529627164</v>
      </c>
      <c r="CO717" s="36">
        <f t="shared" si="596"/>
        <v>0.94568969659437241</v>
      </c>
      <c r="CP717" s="36">
        <f t="shared" si="597"/>
        <v>0.75916130382262748</v>
      </c>
      <c r="CQ717" s="36">
        <f t="shared" si="598"/>
        <v>7483.9536345246888</v>
      </c>
      <c r="CR717" s="36">
        <f t="shared" si="599"/>
        <v>0.81428011485839968</v>
      </c>
      <c r="CS717" s="36">
        <f t="shared" si="600"/>
        <v>2.6350345114280613E-2</v>
      </c>
      <c r="CT717" s="36">
        <f t="shared" si="601"/>
        <v>19.651419306321358</v>
      </c>
      <c r="CU717" s="36"/>
      <c r="CV717" s="42" t="str">
        <f t="shared" si="602"/>
        <v>São Francisco de Sales</v>
      </c>
      <c r="CW717" s="43">
        <f t="shared" si="560"/>
        <v>0.61514801999231083</v>
      </c>
      <c r="CX717" s="43">
        <f t="shared" si="560"/>
        <v>3.5879858821884957E-2</v>
      </c>
      <c r="CY717" s="43">
        <f t="shared" si="560"/>
        <v>3.8446751249519579E-4</v>
      </c>
      <c r="CZ717" s="43">
        <f t="shared" si="560"/>
        <v>0.59461524896117979</v>
      </c>
      <c r="DA717" s="43">
        <f t="shared" si="560"/>
        <v>0.80116225365948357</v>
      </c>
      <c r="DB717" s="43">
        <f t="shared" si="560"/>
        <v>5.296386977717402E-3</v>
      </c>
      <c r="DC717" s="43">
        <f t="shared" si="560"/>
        <v>4.1950936275221368E-2</v>
      </c>
      <c r="DD717" s="43">
        <f t="shared" si="560"/>
        <v>6.4146536872477158E-5</v>
      </c>
      <c r="DE717" s="43">
        <f t="shared" si="560"/>
        <v>7.2430964237211611E-5</v>
      </c>
      <c r="DF717" s="43">
        <f t="shared" si="560"/>
        <v>7483.9536345246888</v>
      </c>
      <c r="DG717" s="43">
        <f t="shared" si="560"/>
        <v>0.81428011485839968</v>
      </c>
      <c r="DH717" s="43">
        <f t="shared" si="560"/>
        <v>2.6350345114280613E-2</v>
      </c>
      <c r="DI717" s="43">
        <f t="shared" si="560"/>
        <v>19.651419306321358</v>
      </c>
      <c r="DJ717" s="51">
        <f t="shared" si="561"/>
        <v>577.42617369543723</v>
      </c>
      <c r="DL717" s="40">
        <f t="shared" si="605"/>
        <v>714</v>
      </c>
      <c r="DM717" s="58">
        <f t="shared" si="603"/>
        <v>281.06304819628053</v>
      </c>
      <c r="DN717" s="57" t="str">
        <f t="shared" si="604"/>
        <v>Conceição da Barra de Minas</v>
      </c>
    </row>
    <row r="718" spans="1:118" x14ac:dyDescent="0.3">
      <c r="A718" s="12">
        <v>316140</v>
      </c>
      <c r="B718" s="12" t="s">
        <v>29</v>
      </c>
      <c r="C718" s="12" t="s">
        <v>28</v>
      </c>
      <c r="D718" s="27" t="s">
        <v>711</v>
      </c>
      <c r="E718" s="13">
        <v>6344</v>
      </c>
      <c r="F718" s="14">
        <v>25.65</v>
      </c>
      <c r="G718" s="14">
        <v>60.42</v>
      </c>
      <c r="H718" s="15">
        <v>1627.2360000000001</v>
      </c>
      <c r="I718" s="15">
        <v>3833.0448000000006</v>
      </c>
      <c r="J718" s="15">
        <v>82.685000000000002</v>
      </c>
      <c r="K718" s="13">
        <v>5645</v>
      </c>
      <c r="L718" s="14">
        <v>13.36</v>
      </c>
      <c r="M718" s="14">
        <v>35.090000000000003</v>
      </c>
      <c r="N718" s="15">
        <v>754.17200000000003</v>
      </c>
      <c r="O718" s="15">
        <v>1980.8305000000003</v>
      </c>
      <c r="P718" s="15">
        <v>64.5702</v>
      </c>
      <c r="Q718" s="13">
        <v>5149</v>
      </c>
      <c r="R718" s="14">
        <v>5.43</v>
      </c>
      <c r="S718" s="14">
        <v>16.22</v>
      </c>
      <c r="T718" s="15">
        <v>279.59069999999997</v>
      </c>
      <c r="U718" s="14">
        <v>835.16779999999994</v>
      </c>
      <c r="V718" s="14">
        <v>47.877600000000001</v>
      </c>
      <c r="W718" s="14">
        <v>0.51</v>
      </c>
      <c r="X718" s="14">
        <v>0.48</v>
      </c>
      <c r="Y718" s="14">
        <v>0.47</v>
      </c>
      <c r="Z718" s="14">
        <v>97.058300000000003</v>
      </c>
      <c r="AA718" s="14">
        <v>87.742000000000004</v>
      </c>
      <c r="AB718" s="14">
        <v>95.068399999999997</v>
      </c>
      <c r="AC718" s="14">
        <v>15064.287</v>
      </c>
      <c r="AD718" s="14">
        <v>49427.334000000003</v>
      </c>
      <c r="AE718" s="14">
        <v>2630.857</v>
      </c>
      <c r="AF718" s="14">
        <v>9547.49</v>
      </c>
      <c r="AG718" s="14">
        <v>5726</v>
      </c>
      <c r="AH718" s="14">
        <v>5177</v>
      </c>
      <c r="AI718" s="14">
        <v>65.332999999999998</v>
      </c>
      <c r="AJ718" s="14">
        <v>51.198700000000002</v>
      </c>
      <c r="AK718" s="14">
        <v>0.34799999999999998</v>
      </c>
      <c r="AL718" s="14">
        <v>0.128</v>
      </c>
      <c r="AM718" s="14">
        <v>0.64200000000000002</v>
      </c>
      <c r="AN718" s="14">
        <v>0.51100000000000001</v>
      </c>
      <c r="AO718" s="14">
        <v>0.53800000000000003</v>
      </c>
      <c r="AP718" s="14">
        <v>0.36899999999999999</v>
      </c>
      <c r="AQ718" s="14">
        <v>0.73699999999999999</v>
      </c>
      <c r="AR718" s="14">
        <v>0.57199999999999995</v>
      </c>
      <c r="AS718" s="14">
        <v>0.66300000000000003</v>
      </c>
      <c r="AT718" s="14">
        <v>0.54100000000000004</v>
      </c>
      <c r="AU718" s="14">
        <v>0.83299999999999996</v>
      </c>
      <c r="AV718" s="14">
        <v>0.64700000000000002</v>
      </c>
      <c r="AW718" s="14">
        <v>9735</v>
      </c>
      <c r="AX718" s="14">
        <v>2197</v>
      </c>
      <c r="AY718" s="14">
        <v>15103</v>
      </c>
      <c r="AZ718" s="14">
        <v>20427</v>
      </c>
      <c r="BA718" s="56">
        <f t="shared" si="559"/>
        <v>0.20511145758712232</v>
      </c>
      <c r="BB718" s="56">
        <f t="shared" si="559"/>
        <v>4.6289663309595046E-2</v>
      </c>
      <c r="BC718" s="56">
        <f t="shared" si="559"/>
        <v>0.31821246470860898</v>
      </c>
      <c r="BD718" s="56">
        <f t="shared" si="558"/>
        <v>0.43038641439467362</v>
      </c>
      <c r="BE718" s="54"/>
      <c r="BG718" s="36">
        <f t="shared" si="562"/>
        <v>0.81810028434551962</v>
      </c>
      <c r="BH718" s="36">
        <f t="shared" si="563"/>
        <v>0.2714497563731374</v>
      </c>
      <c r="BI718" s="36">
        <f t="shared" si="564"/>
        <v>0.14742454775244893</v>
      </c>
      <c r="BJ718" s="36">
        <f t="shared" si="565"/>
        <v>0.73055809109013048</v>
      </c>
      <c r="BK718" s="36">
        <f t="shared" si="566"/>
        <v>0.75310571480609978</v>
      </c>
      <c r="BL718" s="36">
        <f t="shared" si="567"/>
        <v>0.27144664076430353</v>
      </c>
      <c r="BM718" s="36">
        <f t="shared" si="568"/>
        <v>2.2499999999999975E-2</v>
      </c>
      <c r="BN718" s="36">
        <f t="shared" si="569"/>
        <v>2.4930747922437654E-2</v>
      </c>
      <c r="BO718" s="36">
        <f t="shared" si="570"/>
        <v>6.1514801999231154E-3</v>
      </c>
      <c r="BP718" s="36">
        <f t="shared" si="571"/>
        <v>2.2499921181437711E-2</v>
      </c>
      <c r="BQ718" s="36">
        <f t="shared" si="572"/>
        <v>2.4930684116261537E-2</v>
      </c>
      <c r="BR718" s="36">
        <f t="shared" si="573"/>
        <v>6.1514414399098929E-3</v>
      </c>
      <c r="BS718" s="36">
        <f t="shared" si="574"/>
        <v>0.90934549772529516</v>
      </c>
      <c r="BT718" s="36">
        <f t="shared" si="575"/>
        <v>0.98036789125178936</v>
      </c>
      <c r="BU718" s="36">
        <f t="shared" si="576"/>
        <v>0.39012916056783226</v>
      </c>
      <c r="BV718" s="36">
        <f t="shared" si="577"/>
        <v>0.79038799322986808</v>
      </c>
      <c r="BW718" s="36">
        <f t="shared" si="578"/>
        <v>0.76805422621373043</v>
      </c>
      <c r="BX718" s="36">
        <f t="shared" si="579"/>
        <v>0.83010050954266301</v>
      </c>
      <c r="BY718" s="36">
        <f t="shared" si="580"/>
        <v>0.39012948404518594</v>
      </c>
      <c r="BZ718" s="36">
        <f t="shared" si="581"/>
        <v>0.79038800576385482</v>
      </c>
      <c r="CA718" s="36">
        <f t="shared" si="582"/>
        <v>8.650519031141872E-2</v>
      </c>
      <c r="CB718" s="36">
        <f t="shared" si="583"/>
        <v>0.29291761411081574</v>
      </c>
      <c r="CC718" s="36">
        <f t="shared" si="584"/>
        <v>1.227737663154824E-2</v>
      </c>
      <c r="CD718" s="36">
        <f t="shared" si="585"/>
        <v>2.0339736948786071E-2</v>
      </c>
      <c r="CE718" s="36">
        <f t="shared" si="586"/>
        <v>1.7492195629552537E-2</v>
      </c>
      <c r="CF718" s="36">
        <f t="shared" si="587"/>
        <v>4.907066175292419E-2</v>
      </c>
      <c r="CG718" s="36">
        <f t="shared" si="588"/>
        <v>4.0363660435055737E-3</v>
      </c>
      <c r="CH718" s="36">
        <f t="shared" si="589"/>
        <v>1.070154577883474E-2</v>
      </c>
      <c r="CI718" s="36">
        <f t="shared" si="590"/>
        <v>1.1335648534956862E-2</v>
      </c>
      <c r="CJ718" s="36">
        <f t="shared" si="591"/>
        <v>3.431421469008563E-2</v>
      </c>
      <c r="CK718" s="36">
        <f t="shared" si="592"/>
        <v>2.2006189486251711E-3</v>
      </c>
      <c r="CL718" s="36">
        <f t="shared" si="593"/>
        <v>6.7682712137216265E-3</v>
      </c>
      <c r="CM718" s="36">
        <f t="shared" si="594"/>
        <v>0.3348926431466181</v>
      </c>
      <c r="CN718" s="36">
        <f t="shared" si="595"/>
        <v>0.99871850054962141</v>
      </c>
      <c r="CO718" s="36">
        <f t="shared" si="596"/>
        <v>0.97530675875773587</v>
      </c>
      <c r="CP718" s="36">
        <f t="shared" si="597"/>
        <v>0.80823913095545408</v>
      </c>
      <c r="CQ718" s="36">
        <f t="shared" si="598"/>
        <v>1782.3487719922261</v>
      </c>
      <c r="CR718" s="36">
        <f t="shared" si="599"/>
        <v>0.87282225079724285</v>
      </c>
      <c r="CS718" s="36">
        <f t="shared" si="600"/>
        <v>7.5326834486848376E-2</v>
      </c>
      <c r="CT718" s="36">
        <f t="shared" si="601"/>
        <v>87.583441070094452</v>
      </c>
      <c r="CU718" s="36"/>
      <c r="CV718" s="42" t="str">
        <f t="shared" si="602"/>
        <v>São Francisco do Glória</v>
      </c>
      <c r="CW718" s="43">
        <f t="shared" si="560"/>
        <v>0.2714497563731374</v>
      </c>
      <c r="CX718" s="43">
        <f t="shared" si="560"/>
        <v>0.14742454775244893</v>
      </c>
      <c r="CY718" s="43">
        <f t="shared" si="560"/>
        <v>6.1514801999231154E-3</v>
      </c>
      <c r="CZ718" s="43">
        <f t="shared" si="560"/>
        <v>0.79038799322986808</v>
      </c>
      <c r="DA718" s="43">
        <f t="shared" si="560"/>
        <v>0.83010050954266301</v>
      </c>
      <c r="DB718" s="43">
        <f t="shared" si="560"/>
        <v>1.1335648534956862E-2</v>
      </c>
      <c r="DC718" s="43">
        <f t="shared" si="560"/>
        <v>3.431421469008563E-2</v>
      </c>
      <c r="DD718" s="43">
        <f t="shared" si="560"/>
        <v>2.2006189486251711E-3</v>
      </c>
      <c r="DE718" s="43">
        <f t="shared" si="560"/>
        <v>6.7682712137216265E-3</v>
      </c>
      <c r="DF718" s="43">
        <f t="shared" si="560"/>
        <v>1782.3487719922261</v>
      </c>
      <c r="DG718" s="43">
        <f t="shared" si="560"/>
        <v>0.87282225079724285</v>
      </c>
      <c r="DH718" s="43">
        <f t="shared" si="560"/>
        <v>7.5326834486848376E-2</v>
      </c>
      <c r="DI718" s="43">
        <f t="shared" si="560"/>
        <v>87.583441070094452</v>
      </c>
      <c r="DJ718" s="51">
        <f t="shared" si="561"/>
        <v>144.07542270677615</v>
      </c>
      <c r="DL718" s="40">
        <f t="shared" si="605"/>
        <v>715</v>
      </c>
      <c r="DM718" s="58">
        <f t="shared" si="603"/>
        <v>281.89284555690728</v>
      </c>
      <c r="DN718" s="57" t="str">
        <f t="shared" si="604"/>
        <v>Cordisburgo</v>
      </c>
    </row>
    <row r="719" spans="1:118" x14ac:dyDescent="0.3">
      <c r="A719" s="12">
        <v>316150</v>
      </c>
      <c r="B719" s="12" t="s">
        <v>29</v>
      </c>
      <c r="C719" s="12" t="s">
        <v>28</v>
      </c>
      <c r="D719" s="27" t="s">
        <v>727</v>
      </c>
      <c r="E719" s="13">
        <v>7765</v>
      </c>
      <c r="F719" s="14">
        <v>34.28</v>
      </c>
      <c r="G719" s="14">
        <v>66.069999999999993</v>
      </c>
      <c r="H719" s="15">
        <v>2661.8420000000001</v>
      </c>
      <c r="I719" s="15">
        <v>5130.3354999999992</v>
      </c>
      <c r="J719" s="15">
        <v>110.50449999999999</v>
      </c>
      <c r="K719" s="13">
        <v>7686</v>
      </c>
      <c r="L719" s="14">
        <v>11.76</v>
      </c>
      <c r="M719" s="14">
        <v>32.299999999999997</v>
      </c>
      <c r="N719" s="15">
        <v>903.87360000000001</v>
      </c>
      <c r="O719" s="15">
        <v>2482.5779999999995</v>
      </c>
      <c r="P719" s="15">
        <v>56.837299999999999</v>
      </c>
      <c r="Q719" s="13">
        <v>10202</v>
      </c>
      <c r="R719" s="14">
        <v>3.26</v>
      </c>
      <c r="S719" s="14">
        <v>10.4</v>
      </c>
      <c r="T719" s="15">
        <v>332.58519999999999</v>
      </c>
      <c r="U719" s="14">
        <v>1061.008</v>
      </c>
      <c r="V719" s="14">
        <v>28.744199999999999</v>
      </c>
      <c r="W719" s="14">
        <v>0.56000000000000005</v>
      </c>
      <c r="X719" s="14">
        <v>0.54</v>
      </c>
      <c r="Y719" s="14">
        <v>0.41</v>
      </c>
      <c r="Z719" s="14">
        <v>106.57380000000001</v>
      </c>
      <c r="AA719" s="14">
        <v>98.709800000000001</v>
      </c>
      <c r="AB719" s="14">
        <v>82.932000000000002</v>
      </c>
      <c r="AC719" s="14">
        <v>20671.272000000001</v>
      </c>
      <c r="AD719" s="14">
        <v>132263.973</v>
      </c>
      <c r="AE719" s="14">
        <v>2676.5857999999998</v>
      </c>
      <c r="AF719" s="14">
        <v>11630.67</v>
      </c>
      <c r="AG719" s="14">
        <v>7723</v>
      </c>
      <c r="AH719" s="14">
        <v>11372</v>
      </c>
      <c r="AI719" s="14">
        <v>66.468599999999995</v>
      </c>
      <c r="AJ719" s="14">
        <v>62.369799999999998</v>
      </c>
      <c r="AK719" s="14">
        <v>0.40200000000000002</v>
      </c>
      <c r="AL719" s="14">
        <v>0.183</v>
      </c>
      <c r="AM719" s="14">
        <v>0.71499999999999997</v>
      </c>
      <c r="AN719" s="14">
        <v>0.495</v>
      </c>
      <c r="AO719" s="14">
        <v>0.54200000000000004</v>
      </c>
      <c r="AP719" s="14">
        <v>0.34</v>
      </c>
      <c r="AQ719" s="14">
        <v>0.77</v>
      </c>
      <c r="AR719" s="14">
        <v>0.60699999999999998</v>
      </c>
      <c r="AS719" s="14">
        <v>0.65100000000000002</v>
      </c>
      <c r="AT719" s="14">
        <v>0.50700000000000001</v>
      </c>
      <c r="AU719" s="14">
        <v>0.83099999999999996</v>
      </c>
      <c r="AV719" s="14">
        <v>0.65600000000000003</v>
      </c>
      <c r="AW719" s="14">
        <v>6153</v>
      </c>
      <c r="AX719" s="14">
        <v>48875</v>
      </c>
      <c r="AY719" s="14">
        <v>31317</v>
      </c>
      <c r="AZ719" s="14">
        <v>34553</v>
      </c>
      <c r="BA719" s="56">
        <f t="shared" si="559"/>
        <v>5.0894142169432083E-2</v>
      </c>
      <c r="BB719" s="56">
        <f t="shared" si="559"/>
        <v>0.40426640639216532</v>
      </c>
      <c r="BC719" s="56">
        <f t="shared" si="559"/>
        <v>0.25903654320170721</v>
      </c>
      <c r="BD719" s="56">
        <f t="shared" si="558"/>
        <v>0.28580290823669541</v>
      </c>
      <c r="BE719" s="54"/>
      <c r="BG719" s="36">
        <f t="shared" si="562"/>
        <v>0.65732962399701522</v>
      </c>
      <c r="BH719" s="36">
        <f t="shared" si="563"/>
        <v>7.5402710103649349E-3</v>
      </c>
      <c r="BI719" s="36">
        <f t="shared" si="564"/>
        <v>1.2685063308832954E-2</v>
      </c>
      <c r="BJ719" s="36">
        <f t="shared" si="565"/>
        <v>0.68424559938133211</v>
      </c>
      <c r="BK719" s="36">
        <f t="shared" si="566"/>
        <v>0.69234471445590007</v>
      </c>
      <c r="BL719" s="36">
        <f t="shared" si="567"/>
        <v>7.5405522840369978E-3</v>
      </c>
      <c r="BM719" s="36">
        <f t="shared" si="568"/>
        <v>4.444444444444428E-3</v>
      </c>
      <c r="BN719" s="36">
        <f t="shared" si="569"/>
        <v>2.770083102493057E-3</v>
      </c>
      <c r="BO719" s="36">
        <f t="shared" si="570"/>
        <v>3.8446751249519448E-2</v>
      </c>
      <c r="BP719" s="36">
        <f t="shared" si="571"/>
        <v>4.4444288753457076E-3</v>
      </c>
      <c r="BQ719" s="36">
        <f t="shared" si="572"/>
        <v>2.7700086624067484E-3</v>
      </c>
      <c r="BR719" s="36">
        <f t="shared" si="573"/>
        <v>3.8446699072514058E-2</v>
      </c>
      <c r="BS719" s="36">
        <f t="shared" si="574"/>
        <v>0.8767033338196859</v>
      </c>
      <c r="BT719" s="36">
        <f t="shared" si="575"/>
        <v>0.94790230975486034</v>
      </c>
      <c r="BU719" s="36">
        <f t="shared" si="576"/>
        <v>0.38202061593394948</v>
      </c>
      <c r="BV719" s="36">
        <f t="shared" si="577"/>
        <v>0.74792514540365618</v>
      </c>
      <c r="BW719" s="36">
        <f t="shared" si="578"/>
        <v>0.69434850102814816</v>
      </c>
      <c r="BX719" s="36">
        <f t="shared" si="579"/>
        <v>0.64756709918931721</v>
      </c>
      <c r="BY719" s="36">
        <f t="shared" si="580"/>
        <v>0.38202093749540972</v>
      </c>
      <c r="BZ719" s="36">
        <f t="shared" si="581"/>
        <v>0.74792521613886886</v>
      </c>
      <c r="CA719" s="36">
        <f t="shared" si="582"/>
        <v>3.4071318952145449E-2</v>
      </c>
      <c r="CB719" s="36">
        <f t="shared" si="583"/>
        <v>0.11839519019539833</v>
      </c>
      <c r="CC719" s="36">
        <f t="shared" si="584"/>
        <v>9.3998664835291681E-5</v>
      </c>
      <c r="CD719" s="36">
        <f t="shared" si="585"/>
        <v>2.8717737939732445E-2</v>
      </c>
      <c r="CE719" s="36">
        <f t="shared" si="586"/>
        <v>1.5827263267429743E-2</v>
      </c>
      <c r="CF719" s="36">
        <f t="shared" si="587"/>
        <v>7.991952856557881E-2</v>
      </c>
      <c r="CG719" s="36">
        <f t="shared" si="588"/>
        <v>4.6660391462924322E-4</v>
      </c>
      <c r="CH719" s="36">
        <f t="shared" si="589"/>
        <v>2.3609241261387062E-3</v>
      </c>
      <c r="CI719" s="36">
        <f t="shared" si="590"/>
        <v>1.5040939836240648E-2</v>
      </c>
      <c r="CJ719" s="36">
        <f t="shared" si="591"/>
        <v>5.5906608361155491E-2</v>
      </c>
      <c r="CK719" s="36">
        <f t="shared" si="592"/>
        <v>2.4205499321879476E-3</v>
      </c>
      <c r="CL719" s="36">
        <f t="shared" si="593"/>
        <v>4.8307429203762213E-3</v>
      </c>
      <c r="CM719" s="36">
        <f t="shared" si="594"/>
        <v>0.53834071744023659</v>
      </c>
      <c r="CN719" s="36">
        <f t="shared" si="595"/>
        <v>0.97168562479300125</v>
      </c>
      <c r="CO719" s="36">
        <f t="shared" si="596"/>
        <v>0.94914064404153653</v>
      </c>
      <c r="CP719" s="36">
        <f t="shared" si="597"/>
        <v>0.68755732597582475</v>
      </c>
      <c r="CQ719" s="36">
        <f t="shared" si="598"/>
        <v>94.548712579988745</v>
      </c>
      <c r="CR719" s="36">
        <f t="shared" si="599"/>
        <v>0.18128416803618388</v>
      </c>
      <c r="CS719" s="36">
        <f t="shared" si="600"/>
        <v>1.4028564636234143E-3</v>
      </c>
      <c r="CT719" s="36">
        <f t="shared" si="601"/>
        <v>34.55965174980323</v>
      </c>
      <c r="CU719" s="36"/>
      <c r="CV719" s="42" t="str">
        <f t="shared" si="602"/>
        <v>São Geraldo</v>
      </c>
      <c r="CW719" s="43">
        <f t="shared" si="560"/>
        <v>7.5402710103649349E-3</v>
      </c>
      <c r="CX719" s="43">
        <f t="shared" si="560"/>
        <v>1.2685063308832954E-2</v>
      </c>
      <c r="CY719" s="43">
        <f t="shared" si="560"/>
        <v>3.8446751249519448E-2</v>
      </c>
      <c r="CZ719" s="43">
        <f t="shared" si="560"/>
        <v>0.74792514540365618</v>
      </c>
      <c r="DA719" s="43">
        <f t="shared" si="560"/>
        <v>0.64756709918931721</v>
      </c>
      <c r="DB719" s="43">
        <f t="shared" si="560"/>
        <v>1.5040939836240648E-2</v>
      </c>
      <c r="DC719" s="43">
        <f t="shared" si="560"/>
        <v>5.5906608361155491E-2</v>
      </c>
      <c r="DD719" s="43">
        <f t="shared" si="560"/>
        <v>2.4205499321879476E-3</v>
      </c>
      <c r="DE719" s="43">
        <f t="shared" si="560"/>
        <v>4.8307429203762213E-3</v>
      </c>
      <c r="DF719" s="43">
        <f t="shared" si="560"/>
        <v>94.548712579988745</v>
      </c>
      <c r="DG719" s="43">
        <f t="shared" si="560"/>
        <v>0.18128416803618388</v>
      </c>
      <c r="DH719" s="43">
        <f t="shared" si="560"/>
        <v>1.4028564636234143E-3</v>
      </c>
      <c r="DI719" s="43">
        <f t="shared" si="560"/>
        <v>34.55965174980323</v>
      </c>
      <c r="DJ719" s="51">
        <f t="shared" si="561"/>
        <v>10.063339578884881</v>
      </c>
      <c r="DL719" s="40">
        <f t="shared" si="605"/>
        <v>716</v>
      </c>
      <c r="DM719" s="58">
        <f t="shared" si="603"/>
        <v>287.15025686278835</v>
      </c>
      <c r="DN719" s="57" t="str">
        <f t="shared" si="604"/>
        <v>Luminárias</v>
      </c>
    </row>
    <row r="720" spans="1:118" x14ac:dyDescent="0.3">
      <c r="A720" s="12">
        <v>316160</v>
      </c>
      <c r="B720" s="12" t="s">
        <v>29</v>
      </c>
      <c r="C720" s="12" t="s">
        <v>28</v>
      </c>
      <c r="D720" s="27" t="s">
        <v>728</v>
      </c>
      <c r="E720" s="13">
        <v>5023</v>
      </c>
      <c r="F720" s="14">
        <v>44.03</v>
      </c>
      <c r="G720" s="14">
        <v>77.88</v>
      </c>
      <c r="H720" s="15">
        <v>2211.6269000000002</v>
      </c>
      <c r="I720" s="15">
        <v>3911.9123999999997</v>
      </c>
      <c r="J720" s="15">
        <v>141.93450000000001</v>
      </c>
      <c r="K720" s="13">
        <v>4964</v>
      </c>
      <c r="L720" s="14">
        <v>30.26</v>
      </c>
      <c r="M720" s="14">
        <v>57.34</v>
      </c>
      <c r="N720" s="15">
        <v>1502.1064000000001</v>
      </c>
      <c r="O720" s="15">
        <v>2846.3576000000003</v>
      </c>
      <c r="P720" s="15">
        <v>146.24969999999999</v>
      </c>
      <c r="Q720" s="13">
        <v>4361</v>
      </c>
      <c r="R720" s="14">
        <v>12.24</v>
      </c>
      <c r="S720" s="14">
        <v>30.88</v>
      </c>
      <c r="T720" s="15">
        <v>533.78640000000007</v>
      </c>
      <c r="U720" s="14">
        <v>1346.6767999999997</v>
      </c>
      <c r="V720" s="14">
        <v>107.923</v>
      </c>
      <c r="W720" s="14">
        <v>0.46</v>
      </c>
      <c r="X720" s="14">
        <v>0.56000000000000005</v>
      </c>
      <c r="Y720" s="14">
        <v>0.55000000000000004</v>
      </c>
      <c r="Z720" s="14">
        <v>87.5428</v>
      </c>
      <c r="AA720" s="14">
        <v>102.3657</v>
      </c>
      <c r="AB720" s="14">
        <v>111.25020000000001</v>
      </c>
      <c r="AC720" s="14">
        <v>9510.1949999999997</v>
      </c>
      <c r="AD720" s="14">
        <v>32641.030999999999</v>
      </c>
      <c r="AE720" s="14">
        <v>1895.5940000000001</v>
      </c>
      <c r="AF720" s="14">
        <v>7540.09</v>
      </c>
      <c r="AG720" s="14">
        <v>5017</v>
      </c>
      <c r="AH720" s="14">
        <v>4329</v>
      </c>
      <c r="AI720" s="14">
        <v>47.073999999999998</v>
      </c>
      <c r="AJ720" s="14">
        <v>40.433999999999997</v>
      </c>
      <c r="AK720" s="14">
        <v>0.316</v>
      </c>
      <c r="AL720" s="14">
        <v>0.11600000000000001</v>
      </c>
      <c r="AM720" s="14">
        <v>0.63600000000000001</v>
      </c>
      <c r="AN720" s="14">
        <v>0.42799999999999999</v>
      </c>
      <c r="AO720" s="14">
        <v>0.45900000000000002</v>
      </c>
      <c r="AP720" s="14">
        <v>0.27300000000000002</v>
      </c>
      <c r="AQ720" s="14">
        <v>0.69499999999999995</v>
      </c>
      <c r="AR720" s="14">
        <v>0.50900000000000001</v>
      </c>
      <c r="AS720" s="14">
        <v>0.6</v>
      </c>
      <c r="AT720" s="14">
        <v>0.44700000000000001</v>
      </c>
      <c r="AU720" s="14">
        <v>0.77400000000000002</v>
      </c>
      <c r="AV720" s="14">
        <v>0.625</v>
      </c>
      <c r="AW720" s="14">
        <v>5867</v>
      </c>
      <c r="AX720" s="14">
        <v>991</v>
      </c>
      <c r="AY720" s="14">
        <v>9008</v>
      </c>
      <c r="AZ720" s="14">
        <v>15879</v>
      </c>
      <c r="BA720" s="56">
        <f t="shared" si="559"/>
        <v>0.18481650653646242</v>
      </c>
      <c r="BB720" s="56">
        <f t="shared" si="559"/>
        <v>3.12175145692235E-2</v>
      </c>
      <c r="BC720" s="56">
        <f t="shared" si="559"/>
        <v>0.28376122223972278</v>
      </c>
      <c r="BD720" s="56">
        <f t="shared" si="558"/>
        <v>0.5002047566545913</v>
      </c>
      <c r="BE720" s="54"/>
      <c r="BG720" s="36">
        <f t="shared" si="562"/>
        <v>0.84475568715985183</v>
      </c>
      <c r="BH720" s="36">
        <f t="shared" si="563"/>
        <v>5.8979591836734704</v>
      </c>
      <c r="BI720" s="36">
        <f t="shared" si="564"/>
        <v>2.6726112127106885</v>
      </c>
      <c r="BJ720" s="36">
        <f t="shared" si="565"/>
        <v>0.52222137371721677</v>
      </c>
      <c r="BK720" s="36">
        <f t="shared" si="566"/>
        <v>0.61914752164558884</v>
      </c>
      <c r="BL720" s="36">
        <f t="shared" si="567"/>
        <v>5.8979283227660089</v>
      </c>
      <c r="BM720" s="36">
        <f t="shared" si="568"/>
        <v>5.444444444444442E-2</v>
      </c>
      <c r="BN720" s="36">
        <f t="shared" si="569"/>
        <v>3.0778701138811356E-4</v>
      </c>
      <c r="BO720" s="36">
        <f t="shared" si="570"/>
        <v>6.1514801999231327E-3</v>
      </c>
      <c r="BP720" s="36">
        <f t="shared" si="571"/>
        <v>5.4444253722985073E-2</v>
      </c>
      <c r="BQ720" s="36">
        <f t="shared" si="572"/>
        <v>3.0776751535279616E-4</v>
      </c>
      <c r="BR720" s="36">
        <f t="shared" si="573"/>
        <v>6.1514414399098929E-3</v>
      </c>
      <c r="BS720" s="36">
        <f t="shared" si="574"/>
        <v>0.9422679430358456</v>
      </c>
      <c r="BT720" s="36">
        <f t="shared" si="575"/>
        <v>0.98701344039047512</v>
      </c>
      <c r="BU720" s="36">
        <f t="shared" si="576"/>
        <v>0.53219626060060443</v>
      </c>
      <c r="BV720" s="36">
        <f t="shared" si="577"/>
        <v>0.83241531975327554</v>
      </c>
      <c r="BW720" s="36">
        <f t="shared" si="578"/>
        <v>0.79511628512875177</v>
      </c>
      <c r="BX720" s="36">
        <f t="shared" si="579"/>
        <v>0.85684774605008118</v>
      </c>
      <c r="BY720" s="36">
        <f t="shared" si="580"/>
        <v>0.53219615165556433</v>
      </c>
      <c r="BZ720" s="36">
        <f t="shared" si="581"/>
        <v>0.83241516224639844</v>
      </c>
      <c r="CA720" s="36">
        <f t="shared" si="582"/>
        <v>0.12889993375821332</v>
      </c>
      <c r="CB720" s="36">
        <f t="shared" si="583"/>
        <v>0.34132398093549682</v>
      </c>
      <c r="CC720" s="36">
        <f t="shared" si="584"/>
        <v>1.4188043369832945E-2</v>
      </c>
      <c r="CD720" s="36">
        <f t="shared" si="585"/>
        <v>7.9455880365749312E-2</v>
      </c>
      <c r="CE720" s="36">
        <f t="shared" si="586"/>
        <v>6.7432362122788747E-2</v>
      </c>
      <c r="CF720" s="36">
        <f t="shared" si="587"/>
        <v>0.17981893927255241</v>
      </c>
      <c r="CG720" s="36">
        <f t="shared" si="588"/>
        <v>1.3665520876892477E-2</v>
      </c>
      <c r="CH720" s="36">
        <f t="shared" si="589"/>
        <v>4.0882558150961569E-2</v>
      </c>
      <c r="CI720" s="36">
        <f t="shared" si="590"/>
        <v>3.6624261666218641E-2</v>
      </c>
      <c r="CJ720" s="36">
        <f t="shared" si="591"/>
        <v>0.10680296487153437</v>
      </c>
      <c r="CK720" s="36">
        <f t="shared" si="592"/>
        <v>1.3091129973974826E-2</v>
      </c>
      <c r="CL720" s="36">
        <f t="shared" si="593"/>
        <v>1.2876615864393126E-2</v>
      </c>
      <c r="CM720" s="36">
        <f t="shared" si="594"/>
        <v>0.5566566405544674</v>
      </c>
      <c r="CN720" s="36">
        <f t="shared" si="595"/>
        <v>0.99942185278143447</v>
      </c>
      <c r="CO720" s="36">
        <f t="shared" si="596"/>
        <v>0.98523486549456019</v>
      </c>
      <c r="CP720" s="36">
        <f t="shared" si="597"/>
        <v>0.84916921968655401</v>
      </c>
      <c r="CQ720" s="36">
        <f t="shared" si="598"/>
        <v>1439.5679363252348</v>
      </c>
      <c r="CR720" s="36">
        <f t="shared" si="599"/>
        <v>0.91328267154349851</v>
      </c>
      <c r="CS720" s="36">
        <f t="shared" si="600"/>
        <v>1.8626337620165492E-2</v>
      </c>
      <c r="CT720" s="36">
        <f t="shared" si="601"/>
        <v>121.8595316890153</v>
      </c>
      <c r="CU720" s="36"/>
      <c r="CV720" s="42" t="str">
        <f t="shared" si="602"/>
        <v>São Geraldo da Piedade</v>
      </c>
      <c r="CW720" s="43">
        <f t="shared" si="560"/>
        <v>5.8979591836734704</v>
      </c>
      <c r="CX720" s="43">
        <f t="shared" si="560"/>
        <v>2.6726112127106885</v>
      </c>
      <c r="CY720" s="43">
        <f t="shared" si="560"/>
        <v>6.1514801999231327E-3</v>
      </c>
      <c r="CZ720" s="43">
        <f t="shared" si="560"/>
        <v>0.83241531975327554</v>
      </c>
      <c r="DA720" s="43">
        <f t="shared" si="560"/>
        <v>0.85684774605008118</v>
      </c>
      <c r="DB720" s="43">
        <f t="shared" si="560"/>
        <v>3.6624261666218641E-2</v>
      </c>
      <c r="DC720" s="43">
        <f t="shared" si="560"/>
        <v>0.10680296487153437</v>
      </c>
      <c r="DD720" s="43">
        <f t="shared" si="560"/>
        <v>1.3091129973974826E-2</v>
      </c>
      <c r="DE720" s="43">
        <f t="shared" si="560"/>
        <v>1.2876615864393126E-2</v>
      </c>
      <c r="DF720" s="43">
        <f t="shared" si="560"/>
        <v>1439.5679363252348</v>
      </c>
      <c r="DG720" s="43">
        <f t="shared" si="560"/>
        <v>0.91328267154349851</v>
      </c>
      <c r="DH720" s="43">
        <f t="shared" si="560"/>
        <v>1.8626337620165492E-2</v>
      </c>
      <c r="DI720" s="43">
        <f t="shared" si="560"/>
        <v>121.8595316890153</v>
      </c>
      <c r="DJ720" s="51">
        <f t="shared" si="561"/>
        <v>120.98421207216749</v>
      </c>
      <c r="DL720" s="40">
        <f t="shared" si="605"/>
        <v>717</v>
      </c>
      <c r="DM720" s="58">
        <f t="shared" si="603"/>
        <v>287.31746956685686</v>
      </c>
      <c r="DN720" s="57" t="str">
        <f t="shared" si="604"/>
        <v>Biquinhas</v>
      </c>
    </row>
    <row r="721" spans="1:118" x14ac:dyDescent="0.3">
      <c r="A721" s="12">
        <v>316165</v>
      </c>
      <c r="B721" s="12" t="s">
        <v>29</v>
      </c>
      <c r="C721" s="12" t="s">
        <v>28</v>
      </c>
      <c r="D721" s="27" t="s">
        <v>683</v>
      </c>
      <c r="E721" s="13">
        <v>2709</v>
      </c>
      <c r="F721" s="14">
        <v>29.35</v>
      </c>
      <c r="G721" s="14">
        <v>70.040000000000006</v>
      </c>
      <c r="H721" s="15">
        <v>795.09150000000011</v>
      </c>
      <c r="I721" s="15">
        <v>1897.3836000000001</v>
      </c>
      <c r="J721" s="15">
        <v>94.612300000000005</v>
      </c>
      <c r="K721" s="13">
        <v>2858</v>
      </c>
      <c r="L721" s="14">
        <v>23.47</v>
      </c>
      <c r="M721" s="14">
        <v>49.53</v>
      </c>
      <c r="N721" s="15">
        <v>670.77260000000001</v>
      </c>
      <c r="O721" s="15">
        <v>1415.5674000000001</v>
      </c>
      <c r="P721" s="15">
        <v>113.4329</v>
      </c>
      <c r="Q721" s="13">
        <v>3479</v>
      </c>
      <c r="R721" s="14">
        <v>7.49</v>
      </c>
      <c r="S721" s="14">
        <v>20.52</v>
      </c>
      <c r="T721" s="15">
        <v>260.57710000000003</v>
      </c>
      <c r="U721" s="14">
        <v>713.89080000000001</v>
      </c>
      <c r="V721" s="14">
        <v>66.0411</v>
      </c>
      <c r="W721" s="14">
        <v>0.48</v>
      </c>
      <c r="X721" s="14">
        <v>0.52</v>
      </c>
      <c r="Y721" s="14">
        <v>0.48</v>
      </c>
      <c r="Z721" s="14">
        <v>91.349000000000004</v>
      </c>
      <c r="AA721" s="14">
        <v>95.053799999999995</v>
      </c>
      <c r="AB721" s="14">
        <v>97.091099999999997</v>
      </c>
      <c r="AC721" s="14">
        <v>6169.9560000000001</v>
      </c>
      <c r="AD721" s="14">
        <v>32016.044000000002</v>
      </c>
      <c r="AE721" s="14">
        <v>2154.3141999999998</v>
      </c>
      <c r="AF721" s="14">
        <v>8451.9699999999993</v>
      </c>
      <c r="AG721" s="14">
        <v>2864</v>
      </c>
      <c r="AH721" s="14">
        <v>3788</v>
      </c>
      <c r="AI721" s="14">
        <v>53.498899999999999</v>
      </c>
      <c r="AJ721" s="14">
        <v>45.323900000000002</v>
      </c>
      <c r="AK721" s="14">
        <v>0.33700000000000002</v>
      </c>
      <c r="AL721" s="14">
        <v>0.11600000000000001</v>
      </c>
      <c r="AM721" s="14">
        <v>0.69699999999999995</v>
      </c>
      <c r="AN721" s="14">
        <v>0.47299999999999998</v>
      </c>
      <c r="AO721" s="14">
        <v>0.498</v>
      </c>
      <c r="AP721" s="14">
        <v>0.311</v>
      </c>
      <c r="AQ721" s="14">
        <v>0.74</v>
      </c>
      <c r="AR721" s="14">
        <v>0.53600000000000003</v>
      </c>
      <c r="AS721" s="14">
        <v>0.63</v>
      </c>
      <c r="AT721" s="14">
        <v>0.48199999999999998</v>
      </c>
      <c r="AU721" s="14">
        <v>0.82399999999999995</v>
      </c>
      <c r="AV721" s="14">
        <v>0.63100000000000001</v>
      </c>
      <c r="AW721" s="14">
        <v>6734</v>
      </c>
      <c r="AX721" s="14">
        <v>1596</v>
      </c>
      <c r="AY721" s="14">
        <v>8255</v>
      </c>
      <c r="AZ721" s="14">
        <v>14693</v>
      </c>
      <c r="BA721" s="56">
        <f t="shared" si="559"/>
        <v>0.21529509559434745</v>
      </c>
      <c r="BB721" s="56">
        <f t="shared" si="559"/>
        <v>5.1026280452714366E-2</v>
      </c>
      <c r="BC721" s="56">
        <f t="shared" si="559"/>
        <v>0.26392352452202827</v>
      </c>
      <c r="BD721" s="56">
        <f t="shared" si="558"/>
        <v>0.46975509943090993</v>
      </c>
      <c r="BE721" s="54"/>
      <c r="BG721" s="36">
        <f t="shared" si="562"/>
        <v>0.87509760680642779</v>
      </c>
      <c r="BH721" s="36">
        <f t="shared" si="563"/>
        <v>1.2056901191849292</v>
      </c>
      <c r="BI721" s="36">
        <f t="shared" si="564"/>
        <v>0.56378059150368642</v>
      </c>
      <c r="BJ721" s="36">
        <f t="shared" si="565"/>
        <v>0.74754392363122568</v>
      </c>
      <c r="BK721" s="36">
        <f t="shared" si="566"/>
        <v>0.78678912487585373</v>
      </c>
      <c r="BL721" s="36">
        <f t="shared" si="567"/>
        <v>1.2056804066290092</v>
      </c>
      <c r="BM721" s="36">
        <f t="shared" si="568"/>
        <v>3.999999999999998E-2</v>
      </c>
      <c r="BN721" s="36">
        <f t="shared" si="569"/>
        <v>7.6946752847029745E-3</v>
      </c>
      <c r="BO721" s="36">
        <f t="shared" si="570"/>
        <v>3.4602076124567488E-3</v>
      </c>
      <c r="BP721" s="36">
        <f t="shared" si="571"/>
        <v>3.9999859878111457E-2</v>
      </c>
      <c r="BQ721" s="36">
        <f t="shared" si="572"/>
        <v>7.6946930086623511E-3</v>
      </c>
      <c r="BR721" s="36">
        <f t="shared" si="573"/>
        <v>3.4602143209343907E-3</v>
      </c>
      <c r="BS721" s="36">
        <f t="shared" si="574"/>
        <v>0.96234945454755261</v>
      </c>
      <c r="BT721" s="36">
        <f t="shared" si="575"/>
        <v>0.98726130067254958</v>
      </c>
      <c r="BU721" s="36">
        <f t="shared" si="576"/>
        <v>0.47969622915210997</v>
      </c>
      <c r="BV721" s="36">
        <f t="shared" si="577"/>
        <v>0.81318908143863744</v>
      </c>
      <c r="BW721" s="36">
        <f t="shared" si="578"/>
        <v>0.88016656450986996</v>
      </c>
      <c r="BX721" s="36">
        <f t="shared" si="579"/>
        <v>0.8741333215697733</v>
      </c>
      <c r="BY721" s="36">
        <f t="shared" si="580"/>
        <v>0.47969608138950881</v>
      </c>
      <c r="BZ721" s="36">
        <f t="shared" si="581"/>
        <v>0.81318925417412702</v>
      </c>
      <c r="CA721" s="36">
        <f t="shared" si="582"/>
        <v>0.10012795773691721</v>
      </c>
      <c r="CB721" s="36">
        <f t="shared" si="583"/>
        <v>0.34132398093549682</v>
      </c>
      <c r="CC721" s="36">
        <f t="shared" si="584"/>
        <v>1.1989625616746344E-3</v>
      </c>
      <c r="CD721" s="36">
        <f t="shared" si="585"/>
        <v>4.2590986892482322E-2</v>
      </c>
      <c r="CE721" s="36">
        <f t="shared" si="586"/>
        <v>3.872008324661811E-2</v>
      </c>
      <c r="CF721" s="36">
        <f t="shared" si="587"/>
        <v>0.1182547312574552</v>
      </c>
      <c r="CG721" s="36">
        <f t="shared" si="588"/>
        <v>3.5665330360415246E-3</v>
      </c>
      <c r="CH721" s="36">
        <f t="shared" si="589"/>
        <v>2.5559890331266381E-2</v>
      </c>
      <c r="CI721" s="36">
        <f t="shared" si="590"/>
        <v>2.2783908864364533E-2</v>
      </c>
      <c r="CJ721" s="36">
        <f t="shared" si="591"/>
        <v>7.5128828567281217E-2</v>
      </c>
      <c r="CK721" s="36">
        <f t="shared" si="592"/>
        <v>3.2727824934937126E-3</v>
      </c>
      <c r="CL721" s="36">
        <f t="shared" si="593"/>
        <v>1.1017554448971364E-2</v>
      </c>
      <c r="CM721" s="36">
        <f t="shared" si="594"/>
        <v>0.50207592257438816</v>
      </c>
      <c r="CN721" s="36">
        <f t="shared" si="595"/>
        <v>0.99906897929645733</v>
      </c>
      <c r="CO721" s="36">
        <f t="shared" si="596"/>
        <v>0.98646491172644846</v>
      </c>
      <c r="CP721" s="36">
        <f t="shared" si="597"/>
        <v>0.86000890693838894</v>
      </c>
      <c r="CQ721" s="36">
        <f t="shared" si="598"/>
        <v>1968.1298305239307</v>
      </c>
      <c r="CR721" s="36">
        <f t="shared" si="599"/>
        <v>0.86029634358981555</v>
      </c>
      <c r="CS721" s="36">
        <f t="shared" si="600"/>
        <v>3.2521172729830378E-3</v>
      </c>
      <c r="CT721" s="36">
        <f t="shared" si="601"/>
        <v>106.21639239309221</v>
      </c>
      <c r="CU721" s="36"/>
      <c r="CV721" s="42" t="str">
        <f t="shared" si="602"/>
        <v>São Geraldo do Baixio</v>
      </c>
      <c r="CW721" s="43">
        <f t="shared" si="560"/>
        <v>1.2056901191849292</v>
      </c>
      <c r="CX721" s="43">
        <f t="shared" si="560"/>
        <v>0.56378059150368642</v>
      </c>
      <c r="CY721" s="43">
        <f t="shared" si="560"/>
        <v>3.4602076124567488E-3</v>
      </c>
      <c r="CZ721" s="43">
        <f t="shared" si="560"/>
        <v>0.81318908143863744</v>
      </c>
      <c r="DA721" s="43">
        <f t="shared" si="560"/>
        <v>0.8741333215697733</v>
      </c>
      <c r="DB721" s="43">
        <f t="shared" si="560"/>
        <v>2.2783908864364533E-2</v>
      </c>
      <c r="DC721" s="43">
        <f t="shared" si="560"/>
        <v>7.5128828567281217E-2</v>
      </c>
      <c r="DD721" s="43">
        <f t="shared" si="560"/>
        <v>3.2727824934937126E-3</v>
      </c>
      <c r="DE721" s="43">
        <f t="shared" si="560"/>
        <v>1.1017554448971364E-2</v>
      </c>
      <c r="DF721" s="43">
        <f t="shared" si="560"/>
        <v>1968.1298305239307</v>
      </c>
      <c r="DG721" s="43">
        <f t="shared" si="560"/>
        <v>0.86029634358981555</v>
      </c>
      <c r="DH721" s="43">
        <f t="shared" si="560"/>
        <v>3.2521172729830378E-3</v>
      </c>
      <c r="DI721" s="43">
        <f t="shared" si="560"/>
        <v>106.21639239309221</v>
      </c>
      <c r="DJ721" s="51">
        <f t="shared" si="561"/>
        <v>159.90632521335147</v>
      </c>
      <c r="DL721" s="40">
        <f t="shared" si="605"/>
        <v>718</v>
      </c>
      <c r="DM721" s="58">
        <f t="shared" si="603"/>
        <v>291.50259701386807</v>
      </c>
      <c r="DN721" s="57" t="str">
        <f t="shared" si="604"/>
        <v>Caputira</v>
      </c>
    </row>
    <row r="722" spans="1:118" x14ac:dyDescent="0.3">
      <c r="A722" s="12">
        <v>316170</v>
      </c>
      <c r="B722" s="12" t="s">
        <v>29</v>
      </c>
      <c r="C722" s="12" t="s">
        <v>28</v>
      </c>
      <c r="D722" s="27" t="s">
        <v>736</v>
      </c>
      <c r="E722" s="13">
        <v>6096</v>
      </c>
      <c r="F722" s="14">
        <v>23.12</v>
      </c>
      <c r="G722" s="14">
        <v>53.18</v>
      </c>
      <c r="H722" s="15">
        <v>1409.3952000000002</v>
      </c>
      <c r="I722" s="15">
        <v>3241.8528000000001</v>
      </c>
      <c r="J722" s="15">
        <v>74.529300000000006</v>
      </c>
      <c r="K722" s="13">
        <v>5336</v>
      </c>
      <c r="L722" s="14">
        <v>7.95</v>
      </c>
      <c r="M722" s="14">
        <v>30.96</v>
      </c>
      <c r="N722" s="15">
        <v>424.21199999999999</v>
      </c>
      <c r="O722" s="15">
        <v>1652.0255999999999</v>
      </c>
      <c r="P722" s="15">
        <v>38.423200000000001</v>
      </c>
      <c r="Q722" s="13">
        <v>6210</v>
      </c>
      <c r="R722" s="14">
        <v>5.32</v>
      </c>
      <c r="S722" s="14">
        <v>12.42</v>
      </c>
      <c r="T722" s="15">
        <v>330.37200000000001</v>
      </c>
      <c r="U722" s="14">
        <v>771.28200000000004</v>
      </c>
      <c r="V722" s="14">
        <v>46.907699999999998</v>
      </c>
      <c r="W722" s="14">
        <v>0.52</v>
      </c>
      <c r="X722" s="14">
        <v>0.54</v>
      </c>
      <c r="Y722" s="14">
        <v>0.47</v>
      </c>
      <c r="Z722" s="14">
        <v>98.961399999999998</v>
      </c>
      <c r="AA722" s="14">
        <v>98.709800000000001</v>
      </c>
      <c r="AB722" s="14">
        <v>95.068399999999997</v>
      </c>
      <c r="AC722" s="14">
        <v>22138.884999999998</v>
      </c>
      <c r="AD722" s="14">
        <v>164477.56200000001</v>
      </c>
      <c r="AE722" s="14">
        <v>4062.1806999999999</v>
      </c>
      <c r="AF722" s="14">
        <v>24486.76</v>
      </c>
      <c r="AG722" s="14">
        <v>5450</v>
      </c>
      <c r="AH722" s="14">
        <v>6717</v>
      </c>
      <c r="AI722" s="14">
        <v>100.8776</v>
      </c>
      <c r="AJ722" s="14">
        <v>131.31100000000001</v>
      </c>
      <c r="AK722" s="14">
        <v>0.42099999999999999</v>
      </c>
      <c r="AL722" s="14">
        <v>0.214</v>
      </c>
      <c r="AM722" s="14">
        <v>0.65900000000000003</v>
      </c>
      <c r="AN722" s="14">
        <v>0.52900000000000003</v>
      </c>
      <c r="AO722" s="14">
        <v>0.55300000000000005</v>
      </c>
      <c r="AP722" s="14">
        <v>0.36399999999999999</v>
      </c>
      <c r="AQ722" s="14">
        <v>0.76100000000000001</v>
      </c>
      <c r="AR722" s="14">
        <v>0.60899999999999999</v>
      </c>
      <c r="AS722" s="14">
        <v>0.67</v>
      </c>
      <c r="AT722" s="14">
        <v>0.56799999999999995</v>
      </c>
      <c r="AU722" s="14">
        <v>0.79600000000000004</v>
      </c>
      <c r="AV722" s="14">
        <v>0.66500000000000004</v>
      </c>
      <c r="AW722" s="14">
        <v>40428</v>
      </c>
      <c r="AX722" s="14">
        <v>14699</v>
      </c>
      <c r="AY722" s="14">
        <v>70200</v>
      </c>
      <c r="AZ722" s="14">
        <v>25450</v>
      </c>
      <c r="BA722" s="56">
        <f t="shared" si="559"/>
        <v>0.26813108100041783</v>
      </c>
      <c r="BB722" s="56">
        <f t="shared" si="559"/>
        <v>9.7488343712900508E-2</v>
      </c>
      <c r="BC722" s="56">
        <f t="shared" si="559"/>
        <v>0.46558825285023575</v>
      </c>
      <c r="BD722" s="56">
        <f t="shared" si="558"/>
        <v>0.16879232243644587</v>
      </c>
      <c r="BE722" s="54"/>
      <c r="BG722" s="36">
        <f t="shared" si="562"/>
        <v>0.7828852204982707</v>
      </c>
      <c r="BH722" s="36">
        <f t="shared" si="563"/>
        <v>0.24029219530949661</v>
      </c>
      <c r="BI722" s="36">
        <f t="shared" si="564"/>
        <v>3.5673100443802358E-3</v>
      </c>
      <c r="BJ722" s="36">
        <f t="shared" si="565"/>
        <v>0.68614939748049164</v>
      </c>
      <c r="BK722" s="36">
        <f t="shared" si="566"/>
        <v>0.77075747818147555</v>
      </c>
      <c r="BL722" s="36">
        <f t="shared" si="567"/>
        <v>0.240289202887987</v>
      </c>
      <c r="BM722" s="36">
        <f t="shared" si="568"/>
        <v>1.7777777777777771E-2</v>
      </c>
      <c r="BN722" s="36">
        <f t="shared" si="569"/>
        <v>2.770083102493057E-3</v>
      </c>
      <c r="BO722" s="36">
        <f t="shared" si="570"/>
        <v>6.1514801999231154E-3</v>
      </c>
      <c r="BP722" s="36">
        <f t="shared" si="571"/>
        <v>1.777771550138289E-2</v>
      </c>
      <c r="BQ722" s="36">
        <f t="shared" si="572"/>
        <v>2.7700086624067484E-3</v>
      </c>
      <c r="BR722" s="36">
        <f t="shared" si="573"/>
        <v>6.1514414399098929E-3</v>
      </c>
      <c r="BS722" s="36">
        <f t="shared" si="574"/>
        <v>0.86825785684394752</v>
      </c>
      <c r="BT722" s="36">
        <f t="shared" si="575"/>
        <v>0.93542468965749215</v>
      </c>
      <c r="BU722" s="36">
        <f t="shared" si="576"/>
        <v>0.1767090250032505</v>
      </c>
      <c r="BV722" s="36">
        <f t="shared" si="577"/>
        <v>0.51181333176427635</v>
      </c>
      <c r="BW722" s="36">
        <f t="shared" si="578"/>
        <v>0.77853326703874515</v>
      </c>
      <c r="BX722" s="36">
        <f t="shared" si="579"/>
        <v>0.78261098664833961</v>
      </c>
      <c r="BY722" s="36">
        <f t="shared" si="580"/>
        <v>0.1767091987763397</v>
      </c>
      <c r="BZ722" s="36">
        <f t="shared" si="581"/>
        <v>0.51181329911109419</v>
      </c>
      <c r="CA722" s="36">
        <f t="shared" si="582"/>
        <v>2.1329032417331483E-2</v>
      </c>
      <c r="CB722" s="36">
        <f t="shared" si="583"/>
        <v>5.4277308873215954E-2</v>
      </c>
      <c r="CC722" s="36">
        <f t="shared" si="584"/>
        <v>7.6138918516585868E-3</v>
      </c>
      <c r="CD722" s="36">
        <f t="shared" si="585"/>
        <v>1.263738119904507E-2</v>
      </c>
      <c r="CE722" s="36">
        <f t="shared" si="586"/>
        <v>1.1677939646201866E-2</v>
      </c>
      <c r="CF722" s="36">
        <f t="shared" si="587"/>
        <v>5.3855329452188905E-2</v>
      </c>
      <c r="CG722" s="36">
        <f t="shared" si="588"/>
        <v>1.0914333781639059E-3</v>
      </c>
      <c r="CH722" s="36">
        <f t="shared" si="589"/>
        <v>2.0661157024793454E-3</v>
      </c>
      <c r="CI722" s="36">
        <f t="shared" si="590"/>
        <v>9.4157990714975742E-3</v>
      </c>
      <c r="CJ722" s="36">
        <f t="shared" si="591"/>
        <v>2.0902888663086119E-2</v>
      </c>
      <c r="CK722" s="36">
        <f t="shared" si="592"/>
        <v>7.964643476166277E-3</v>
      </c>
      <c r="CL722" s="36">
        <f t="shared" si="593"/>
        <v>3.2191539660982689E-3</v>
      </c>
      <c r="CM722" s="36">
        <f t="shared" si="594"/>
        <v>0.56189969285853825</v>
      </c>
      <c r="CN722" s="36">
        <f t="shared" si="595"/>
        <v>0.9914417854762323</v>
      </c>
      <c r="CO722" s="36">
        <f t="shared" si="596"/>
        <v>0.88784102340965909</v>
      </c>
      <c r="CP722" s="36">
        <f t="shared" si="597"/>
        <v>0.76420906274450251</v>
      </c>
      <c r="CQ722" s="36">
        <f t="shared" si="598"/>
        <v>3079.8482281952474</v>
      </c>
      <c r="CR722" s="36">
        <f t="shared" si="599"/>
        <v>0.74222756562106407</v>
      </c>
      <c r="CS722" s="36">
        <f t="shared" si="600"/>
        <v>0.74771470881204782</v>
      </c>
      <c r="CT722" s="36">
        <f t="shared" si="601"/>
        <v>9.3790167934450412</v>
      </c>
      <c r="CU722" s="36"/>
      <c r="CV722" s="42" t="str">
        <f t="shared" si="602"/>
        <v>São Gonçalo do Abaeté</v>
      </c>
      <c r="CW722" s="43">
        <f t="shared" si="560"/>
        <v>0.24029219530949661</v>
      </c>
      <c r="CX722" s="43">
        <f t="shared" si="560"/>
        <v>3.5673100443802358E-3</v>
      </c>
      <c r="CY722" s="43">
        <f t="shared" si="560"/>
        <v>6.1514801999231154E-3</v>
      </c>
      <c r="CZ722" s="43">
        <f t="shared" si="560"/>
        <v>0.51181333176427635</v>
      </c>
      <c r="DA722" s="43">
        <f t="shared" si="560"/>
        <v>0.78261098664833961</v>
      </c>
      <c r="DB722" s="43">
        <f t="shared" si="560"/>
        <v>9.4157990714975742E-3</v>
      </c>
      <c r="DC722" s="43">
        <f t="shared" si="560"/>
        <v>2.0902888663086119E-2</v>
      </c>
      <c r="DD722" s="43">
        <f t="shared" si="560"/>
        <v>7.964643476166277E-3</v>
      </c>
      <c r="DE722" s="43">
        <f t="shared" si="560"/>
        <v>3.2191539660982689E-3</v>
      </c>
      <c r="DF722" s="43">
        <f t="shared" si="560"/>
        <v>3079.8482281952474</v>
      </c>
      <c r="DG722" s="43">
        <f t="shared" si="560"/>
        <v>0.74222756562106407</v>
      </c>
      <c r="DH722" s="43">
        <f t="shared" si="560"/>
        <v>0.74771470881204782</v>
      </c>
      <c r="DI722" s="43">
        <f t="shared" si="560"/>
        <v>9.3790167934450412</v>
      </c>
      <c r="DJ722" s="51">
        <f t="shared" si="561"/>
        <v>237.86947115786683</v>
      </c>
      <c r="DL722" s="40">
        <f t="shared" si="605"/>
        <v>719</v>
      </c>
      <c r="DM722" s="58">
        <f t="shared" si="603"/>
        <v>291.76654398701521</v>
      </c>
      <c r="DN722" s="57" t="str">
        <f t="shared" si="604"/>
        <v>Frei Gaspar</v>
      </c>
    </row>
    <row r="723" spans="1:118" x14ac:dyDescent="0.3">
      <c r="A723" s="12">
        <v>316180</v>
      </c>
      <c r="B723" s="12" t="s">
        <v>29</v>
      </c>
      <c r="C723" s="12" t="s">
        <v>28</v>
      </c>
      <c r="D723" s="27" t="s">
        <v>738</v>
      </c>
      <c r="E723" s="13">
        <v>7528</v>
      </c>
      <c r="F723" s="14">
        <v>9.6</v>
      </c>
      <c r="G723" s="14">
        <v>37.32</v>
      </c>
      <c r="H723" s="15">
        <v>722.68799999999999</v>
      </c>
      <c r="I723" s="15">
        <v>2809.4495999999999</v>
      </c>
      <c r="J723" s="15">
        <v>30.946400000000001</v>
      </c>
      <c r="K723" s="13">
        <v>7946</v>
      </c>
      <c r="L723" s="14">
        <v>3.14</v>
      </c>
      <c r="M723" s="14">
        <v>17.649999999999999</v>
      </c>
      <c r="N723" s="15">
        <v>249.50440000000003</v>
      </c>
      <c r="O723" s="15">
        <v>1402.4689999999998</v>
      </c>
      <c r="P723" s="15">
        <v>15.1759</v>
      </c>
      <c r="Q723" s="13">
        <v>10366</v>
      </c>
      <c r="R723" s="14">
        <v>1.1000000000000001</v>
      </c>
      <c r="S723" s="14">
        <v>6.15</v>
      </c>
      <c r="T723" s="15">
        <v>114.02600000000001</v>
      </c>
      <c r="U723" s="14">
        <v>637.50900000000001</v>
      </c>
      <c r="V723" s="14">
        <v>9.6989999999999998</v>
      </c>
      <c r="W723" s="14">
        <v>0.45</v>
      </c>
      <c r="X723" s="14">
        <v>0.46</v>
      </c>
      <c r="Y723" s="14">
        <v>0.4</v>
      </c>
      <c r="Z723" s="14">
        <v>85.639700000000005</v>
      </c>
      <c r="AA723" s="14">
        <v>84.086100000000002</v>
      </c>
      <c r="AB723" s="14">
        <v>80.909300000000002</v>
      </c>
      <c r="AC723" s="14">
        <v>31044.673999999999</v>
      </c>
      <c r="AD723" s="14">
        <v>157700.57699999999</v>
      </c>
      <c r="AE723" s="14">
        <v>3904.9904000000001</v>
      </c>
      <c r="AF723" s="14">
        <v>13742.97</v>
      </c>
      <c r="AG723" s="14">
        <v>7950</v>
      </c>
      <c r="AH723" s="14">
        <v>11475</v>
      </c>
      <c r="AI723" s="14">
        <v>96.974000000000004</v>
      </c>
      <c r="AJ723" s="14">
        <v>73.697100000000006</v>
      </c>
      <c r="AK723" s="14">
        <v>0.42499999999999999</v>
      </c>
      <c r="AL723" s="14">
        <v>0.20799999999999999</v>
      </c>
      <c r="AM723" s="14">
        <v>0.66400000000000003</v>
      </c>
      <c r="AN723" s="14">
        <v>0.55500000000000005</v>
      </c>
      <c r="AO723" s="14">
        <v>0.56699999999999995</v>
      </c>
      <c r="AP723" s="14">
        <v>0.39800000000000002</v>
      </c>
      <c r="AQ723" s="14">
        <v>0.74399999999999999</v>
      </c>
      <c r="AR723" s="14">
        <v>0.61599999999999999</v>
      </c>
      <c r="AS723" s="14">
        <v>0.68899999999999995</v>
      </c>
      <c r="AT723" s="14">
        <v>0.56999999999999995</v>
      </c>
      <c r="AU723" s="14">
        <v>0.84199999999999997</v>
      </c>
      <c r="AV723" s="14">
        <v>0.68200000000000005</v>
      </c>
      <c r="AW723" s="14">
        <v>10565</v>
      </c>
      <c r="AX723" s="14">
        <v>53273</v>
      </c>
      <c r="AY723" s="14">
        <v>43380</v>
      </c>
      <c r="AZ723" s="14">
        <v>39219</v>
      </c>
      <c r="BA723" s="56">
        <f t="shared" si="559"/>
        <v>7.2147066656650979E-2</v>
      </c>
      <c r="BB723" s="56">
        <f t="shared" si="559"/>
        <v>0.36379466938000643</v>
      </c>
      <c r="BC723" s="56">
        <f t="shared" si="559"/>
        <v>0.29623660686848269</v>
      </c>
      <c r="BD723" s="56">
        <f t="shared" si="558"/>
        <v>0.26782165709485989</v>
      </c>
      <c r="BE723" s="54"/>
      <c r="BG723" s="36">
        <f t="shared" si="562"/>
        <v>0.65240604880156239</v>
      </c>
      <c r="BH723" s="36">
        <f t="shared" si="563"/>
        <v>0.47869343815957754</v>
      </c>
      <c r="BI723" s="36">
        <f t="shared" si="564"/>
        <v>0.2258682395834547</v>
      </c>
      <c r="BJ723" s="36">
        <f t="shared" si="565"/>
        <v>0.88501621286393883</v>
      </c>
      <c r="BK723" s="36">
        <f t="shared" si="566"/>
        <v>0.80838155759804642</v>
      </c>
      <c r="BL723" s="36">
        <f t="shared" si="567"/>
        <v>0.47869257620029909</v>
      </c>
      <c r="BM723" s="36">
        <f t="shared" si="568"/>
        <v>6.25E-2</v>
      </c>
      <c r="BN723" s="36">
        <f t="shared" si="569"/>
        <v>3.7242228377962427E-2</v>
      </c>
      <c r="BO723" s="36">
        <f t="shared" si="570"/>
        <v>4.6520569011918499E-2</v>
      </c>
      <c r="BP723" s="36">
        <f t="shared" si="571"/>
        <v>6.2499781059549182E-2</v>
      </c>
      <c r="BQ723" s="36">
        <f t="shared" si="572"/>
        <v>3.7242091903679019E-2</v>
      </c>
      <c r="BR723" s="36">
        <f t="shared" si="573"/>
        <v>4.652038042944056E-2</v>
      </c>
      <c r="BS723" s="36">
        <f t="shared" si="574"/>
        <v>0.81788550800115067</v>
      </c>
      <c r="BT723" s="36">
        <f t="shared" si="575"/>
        <v>0.93804282240882408</v>
      </c>
      <c r="BU723" s="36">
        <f t="shared" si="576"/>
        <v>0.19606935910066517</v>
      </c>
      <c r="BV723" s="36">
        <f t="shared" si="577"/>
        <v>0.70606576860076931</v>
      </c>
      <c r="BW723" s="36">
        <f t="shared" si="578"/>
        <v>0.68620561452382323</v>
      </c>
      <c r="BX723" s="36">
        <f t="shared" si="579"/>
        <v>0.64472353593186427</v>
      </c>
      <c r="BY723" s="36">
        <f t="shared" si="580"/>
        <v>0.19606972092398842</v>
      </c>
      <c r="BZ723" s="36">
        <f t="shared" si="581"/>
        <v>0.70606573715079346</v>
      </c>
      <c r="CA723" s="36">
        <f t="shared" si="582"/>
        <v>1.9024970273483963E-2</v>
      </c>
      <c r="CB723" s="36">
        <f t="shared" si="583"/>
        <v>6.4760216338433513E-2</v>
      </c>
      <c r="CC723" s="36">
        <f t="shared" si="584"/>
        <v>6.4532960919575352E-3</v>
      </c>
      <c r="CD723" s="36">
        <f t="shared" si="585"/>
        <v>4.7323318769424702E-3</v>
      </c>
      <c r="CE723" s="36">
        <f t="shared" si="586"/>
        <v>7.307492195629566E-3</v>
      </c>
      <c r="CF723" s="36">
        <f t="shared" si="587"/>
        <v>2.5708130819491155E-2</v>
      </c>
      <c r="CG723" s="36">
        <f t="shared" si="588"/>
        <v>2.9852963257767174E-3</v>
      </c>
      <c r="CH723" s="36">
        <f t="shared" si="589"/>
        <v>1.1890606420927514E-3</v>
      </c>
      <c r="CI723" s="36">
        <f t="shared" si="590"/>
        <v>5.1020408163265423E-3</v>
      </c>
      <c r="CJ723" s="36">
        <f t="shared" si="591"/>
        <v>2.004100740310643E-2</v>
      </c>
      <c r="CK723" s="36">
        <f t="shared" si="592"/>
        <v>1.3405317093350224E-3</v>
      </c>
      <c r="CL723" s="36">
        <f t="shared" si="593"/>
        <v>1.0643327800412339E-3</v>
      </c>
      <c r="CM723" s="36">
        <f t="shared" si="594"/>
        <v>0.29460930813495451</v>
      </c>
      <c r="CN723" s="36">
        <f t="shared" si="595"/>
        <v>0.96915770700263737</v>
      </c>
      <c r="CO723" s="36">
        <f t="shared" si="596"/>
        <v>0.92990422189092103</v>
      </c>
      <c r="CP723" s="36">
        <f t="shared" si="597"/>
        <v>0.64983730641268567</v>
      </c>
      <c r="CQ723" s="36">
        <f t="shared" si="598"/>
        <v>201.68826832290003</v>
      </c>
      <c r="CR723" s="36">
        <f t="shared" si="599"/>
        <v>0.23354154447753958</v>
      </c>
      <c r="CS723" s="36">
        <f t="shared" si="600"/>
        <v>3.4760955168988715E-2</v>
      </c>
      <c r="CT723" s="36">
        <f t="shared" si="601"/>
        <v>29.658593686857387</v>
      </c>
      <c r="CU723" s="36"/>
      <c r="CV723" s="42" t="str">
        <f t="shared" si="602"/>
        <v>São Gonçalo do Pará</v>
      </c>
      <c r="CW723" s="43">
        <f t="shared" si="560"/>
        <v>0.47869343815957754</v>
      </c>
      <c r="CX723" s="43">
        <f t="shared" si="560"/>
        <v>0.2258682395834547</v>
      </c>
      <c r="CY723" s="43">
        <f t="shared" si="560"/>
        <v>4.6520569011918499E-2</v>
      </c>
      <c r="CZ723" s="43">
        <f t="shared" si="560"/>
        <v>0.70606576860076931</v>
      </c>
      <c r="DA723" s="43">
        <f t="shared" si="560"/>
        <v>0.64472353593186427</v>
      </c>
      <c r="DB723" s="43">
        <f t="shared" si="560"/>
        <v>5.1020408163265423E-3</v>
      </c>
      <c r="DC723" s="43">
        <f t="shared" si="560"/>
        <v>2.004100740310643E-2</v>
      </c>
      <c r="DD723" s="43">
        <f t="shared" si="560"/>
        <v>1.3405317093350224E-3</v>
      </c>
      <c r="DE723" s="43">
        <f t="shared" si="560"/>
        <v>1.0643327800412339E-3</v>
      </c>
      <c r="DF723" s="43">
        <f t="shared" si="560"/>
        <v>201.68826832290003</v>
      </c>
      <c r="DG723" s="43">
        <f t="shared" si="560"/>
        <v>0.23354154447753958</v>
      </c>
      <c r="DH723" s="43">
        <f t="shared" si="560"/>
        <v>3.4760955168988715E-2</v>
      </c>
      <c r="DI723" s="43">
        <f t="shared" si="560"/>
        <v>29.658593686857387</v>
      </c>
      <c r="DJ723" s="51">
        <f t="shared" si="561"/>
        <v>17.980352613338486</v>
      </c>
      <c r="DL723" s="40">
        <f t="shared" si="605"/>
        <v>720</v>
      </c>
      <c r="DM723" s="58">
        <f t="shared" si="603"/>
        <v>297.18622293832078</v>
      </c>
      <c r="DN723" s="57" t="str">
        <f t="shared" si="604"/>
        <v>Pequi</v>
      </c>
    </row>
    <row r="724" spans="1:118" x14ac:dyDescent="0.3">
      <c r="A724" s="12">
        <v>316190</v>
      </c>
      <c r="B724" s="12" t="s">
        <v>29</v>
      </c>
      <c r="C724" s="12" t="s">
        <v>28</v>
      </c>
      <c r="D724" s="27" t="s">
        <v>879</v>
      </c>
      <c r="E724" s="13">
        <v>8292</v>
      </c>
      <c r="F724" s="14">
        <v>28.76</v>
      </c>
      <c r="G724" s="14">
        <v>53.57</v>
      </c>
      <c r="H724" s="15">
        <v>2384.7792000000004</v>
      </c>
      <c r="I724" s="15">
        <v>4442.0243999999993</v>
      </c>
      <c r="J724" s="15">
        <v>92.710300000000004</v>
      </c>
      <c r="K724" s="13">
        <v>8438</v>
      </c>
      <c r="L724" s="14">
        <v>13.91</v>
      </c>
      <c r="M724" s="14">
        <v>45.77</v>
      </c>
      <c r="N724" s="15">
        <v>1173.7257999999999</v>
      </c>
      <c r="O724" s="15">
        <v>3862.0726000000004</v>
      </c>
      <c r="P724" s="15">
        <v>67.228499999999997</v>
      </c>
      <c r="Q724" s="13">
        <v>9762</v>
      </c>
      <c r="R724" s="14">
        <v>5.42</v>
      </c>
      <c r="S724" s="14">
        <v>17.61</v>
      </c>
      <c r="T724" s="15">
        <v>529.10040000000004</v>
      </c>
      <c r="U724" s="14">
        <v>1719.0882000000001</v>
      </c>
      <c r="V724" s="14">
        <v>47.789400000000001</v>
      </c>
      <c r="W724" s="14">
        <v>0.56999999999999995</v>
      </c>
      <c r="X724" s="14">
        <v>0.53</v>
      </c>
      <c r="Y724" s="14">
        <v>0.49</v>
      </c>
      <c r="Z724" s="14">
        <v>108.4769</v>
      </c>
      <c r="AA724" s="14">
        <v>96.881799999999998</v>
      </c>
      <c r="AB724" s="14">
        <v>99.113900000000001</v>
      </c>
      <c r="AC724" s="14">
        <v>21717.116000000002</v>
      </c>
      <c r="AD724" s="14">
        <v>2744912.6120000002</v>
      </c>
      <c r="AE724" s="14">
        <v>2568.2492999999999</v>
      </c>
      <c r="AF724" s="14">
        <v>261719.36</v>
      </c>
      <c r="AG724" s="14">
        <v>8456</v>
      </c>
      <c r="AH724" s="14">
        <v>10488</v>
      </c>
      <c r="AI724" s="14">
        <v>63.778300000000002</v>
      </c>
      <c r="AJ724" s="14">
        <v>1403.4777999999999</v>
      </c>
      <c r="AK724" s="14">
        <v>0.36799999999999999</v>
      </c>
      <c r="AL724" s="14">
        <v>0.152</v>
      </c>
      <c r="AM724" s="14">
        <v>0.60299999999999998</v>
      </c>
      <c r="AN724" s="14">
        <v>0.54300000000000004</v>
      </c>
      <c r="AO724" s="14">
        <v>0.52100000000000002</v>
      </c>
      <c r="AP724" s="14">
        <v>0.35699999999999998</v>
      </c>
      <c r="AQ724" s="14">
        <v>0.70699999999999996</v>
      </c>
      <c r="AR724" s="14">
        <v>0.56000000000000005</v>
      </c>
      <c r="AS724" s="14">
        <v>0.66700000000000004</v>
      </c>
      <c r="AT724" s="14">
        <v>0.56899999999999995</v>
      </c>
      <c r="AU724" s="14">
        <v>0.79200000000000004</v>
      </c>
      <c r="AV724" s="14">
        <v>0.65800000000000003</v>
      </c>
      <c r="AW724" s="14">
        <v>6663</v>
      </c>
      <c r="AX724" s="14">
        <v>2019785</v>
      </c>
      <c r="AY724" s="14">
        <v>576986</v>
      </c>
      <c r="AZ724" s="14">
        <v>93430</v>
      </c>
      <c r="BA724" s="56">
        <f t="shared" si="559"/>
        <v>2.4706473889673339E-3</v>
      </c>
      <c r="BB724" s="56">
        <f t="shared" si="559"/>
        <v>0.74893839659693628</v>
      </c>
      <c r="BC724" s="56">
        <f t="shared" si="559"/>
        <v>0.21394701401331323</v>
      </c>
      <c r="BD724" s="56">
        <f t="shared" si="558"/>
        <v>3.4643942000783134E-2</v>
      </c>
      <c r="BE724" s="54"/>
      <c r="BG724" s="36">
        <f t="shared" si="562"/>
        <v>0.67063065908710162</v>
      </c>
      <c r="BH724" s="36">
        <f t="shared" si="563"/>
        <v>0.26853878806424547</v>
      </c>
      <c r="BI724" s="36">
        <f t="shared" si="564"/>
        <v>0.25256627916457941</v>
      </c>
      <c r="BJ724" s="36">
        <f t="shared" si="565"/>
        <v>0.52574632458679549</v>
      </c>
      <c r="BK724" s="36">
        <f t="shared" si="566"/>
        <v>0.529863333756322</v>
      </c>
      <c r="BL724" s="36">
        <f t="shared" si="567"/>
        <v>0.2685347853757708</v>
      </c>
      <c r="BM724" s="36">
        <f t="shared" si="568"/>
        <v>2.5000000000000044E-3</v>
      </c>
      <c r="BN724" s="36">
        <f t="shared" si="569"/>
        <v>4.9245921822098949E-3</v>
      </c>
      <c r="BO724" s="36">
        <f t="shared" si="570"/>
        <v>1.5378700499807832E-3</v>
      </c>
      <c r="BP724" s="36">
        <f t="shared" si="571"/>
        <v>2.4999912423819717E-3</v>
      </c>
      <c r="BQ724" s="36">
        <f t="shared" si="572"/>
        <v>4.9245496448238066E-3</v>
      </c>
      <c r="BR724" s="36">
        <f t="shared" si="573"/>
        <v>1.5378223456439337E-3</v>
      </c>
      <c r="BS724" s="36">
        <f t="shared" si="574"/>
        <v>0.87068076914837977</v>
      </c>
      <c r="BT724" s="36">
        <f t="shared" si="575"/>
        <v>0.20445785083626722</v>
      </c>
      <c r="BU724" s="36">
        <f t="shared" si="576"/>
        <v>0.40136873851237853</v>
      </c>
      <c r="BV724" s="36">
        <f t="shared" si="577"/>
        <v>4.1687046301451627</v>
      </c>
      <c r="BW724" s="36">
        <f t="shared" si="578"/>
        <v>0.66822736486630518</v>
      </c>
      <c r="BX724" s="36">
        <f t="shared" si="579"/>
        <v>0.67222934471231299</v>
      </c>
      <c r="BY724" s="36">
        <f t="shared" si="580"/>
        <v>0.40136862852537081</v>
      </c>
      <c r="BZ724" s="36">
        <f t="shared" si="581"/>
        <v>4.1687031587342611</v>
      </c>
      <c r="CA724" s="36">
        <f t="shared" si="582"/>
        <v>6.4287448210031725E-2</v>
      </c>
      <c r="CB724" s="36">
        <f t="shared" si="583"/>
        <v>0.20720442954227214</v>
      </c>
      <c r="CC724" s="36">
        <f t="shared" si="584"/>
        <v>2.7165614137399183E-2</v>
      </c>
      <c r="CD724" s="36">
        <f t="shared" si="585"/>
        <v>7.9078645106076123E-3</v>
      </c>
      <c r="CE724" s="36">
        <f t="shared" si="586"/>
        <v>2.5496878251821016E-2</v>
      </c>
      <c r="CF724" s="36">
        <f t="shared" si="587"/>
        <v>6.0927735939753237E-2</v>
      </c>
      <c r="CG724" s="36">
        <f t="shared" si="588"/>
        <v>1.0333097071374272E-2</v>
      </c>
      <c r="CH724" s="36">
        <f t="shared" si="589"/>
        <v>1.4946787079529478E-2</v>
      </c>
      <c r="CI724" s="36">
        <f t="shared" si="590"/>
        <v>1.0216795867510394E-2</v>
      </c>
      <c r="CJ724" s="36">
        <f t="shared" si="591"/>
        <v>2.046967992451738E-2</v>
      </c>
      <c r="CK724" s="36">
        <f t="shared" si="592"/>
        <v>8.8024757945006638E-3</v>
      </c>
      <c r="CL724" s="36">
        <f t="shared" si="593"/>
        <v>4.444444444444428E-3</v>
      </c>
      <c r="CM724" s="36">
        <f t="shared" si="594"/>
        <v>0.5064397754185278</v>
      </c>
      <c r="CN724" s="36">
        <f t="shared" si="595"/>
        <v>0.16871207712558559</v>
      </c>
      <c r="CO724" s="36">
        <f t="shared" si="596"/>
        <v>0.27601228345215451</v>
      </c>
      <c r="CP724" s="36">
        <f t="shared" si="597"/>
        <v>0.28959284744717728</v>
      </c>
      <c r="CQ724" s="36">
        <f t="shared" si="598"/>
        <v>0.22984726845937148</v>
      </c>
      <c r="CR724" s="36">
        <f t="shared" si="599"/>
        <v>4.0706635513529212E-3</v>
      </c>
      <c r="CS724" s="36">
        <f t="shared" si="600"/>
        <v>2.0486530722596479E-2</v>
      </c>
      <c r="CT724" s="36">
        <f t="shared" si="601"/>
        <v>2.7617317776508683E-2</v>
      </c>
      <c r="CU724" s="36"/>
      <c r="CV724" s="42" t="str">
        <f t="shared" si="602"/>
        <v>São Gonçalo do Rio Abaixo</v>
      </c>
      <c r="CW724" s="43">
        <f t="shared" ref="CW724:DI739" si="606">INDEX($BG$4:$CT$855,MATCH($CV724,$D$4:$D$855,0),MATCH(CW$1,$BG$1:$CT$1,0))</f>
        <v>0.26853878806424547</v>
      </c>
      <c r="CX724" s="43">
        <f t="shared" si="606"/>
        <v>0.25256627916457941</v>
      </c>
      <c r="CY724" s="43">
        <f t="shared" si="606"/>
        <v>1.5378700499807832E-3</v>
      </c>
      <c r="CZ724" s="43">
        <f t="shared" si="606"/>
        <v>4.1687046301451627</v>
      </c>
      <c r="DA724" s="43">
        <f t="shared" si="606"/>
        <v>0.67222934471231299</v>
      </c>
      <c r="DB724" s="43">
        <f t="shared" si="606"/>
        <v>1.0216795867510394E-2</v>
      </c>
      <c r="DC724" s="43">
        <f t="shared" si="606"/>
        <v>2.046967992451738E-2</v>
      </c>
      <c r="DD724" s="43">
        <f t="shared" si="606"/>
        <v>8.8024757945006638E-3</v>
      </c>
      <c r="DE724" s="43">
        <f t="shared" si="606"/>
        <v>4.444444444444428E-3</v>
      </c>
      <c r="DF724" s="43">
        <f t="shared" si="606"/>
        <v>0.22984726845937148</v>
      </c>
      <c r="DG724" s="43">
        <f t="shared" si="606"/>
        <v>4.0706635513529212E-3</v>
      </c>
      <c r="DH724" s="43">
        <f t="shared" si="606"/>
        <v>2.0486530722596479E-2</v>
      </c>
      <c r="DI724" s="43">
        <f t="shared" si="606"/>
        <v>2.7617317776508683E-2</v>
      </c>
      <c r="DJ724" s="51">
        <f t="shared" si="561"/>
        <v>0.4376563145136218</v>
      </c>
      <c r="DL724" s="40">
        <f t="shared" si="605"/>
        <v>721</v>
      </c>
      <c r="DM724" s="58">
        <f t="shared" si="603"/>
        <v>299.26747673526211</v>
      </c>
      <c r="DN724" s="57" t="str">
        <f t="shared" si="604"/>
        <v>Imbé de Minas</v>
      </c>
    </row>
    <row r="725" spans="1:118" x14ac:dyDescent="0.3">
      <c r="A725" s="12">
        <v>316200</v>
      </c>
      <c r="B725" s="12" t="s">
        <v>29</v>
      </c>
      <c r="C725" s="12" t="s">
        <v>28</v>
      </c>
      <c r="D725" s="27" t="s">
        <v>733</v>
      </c>
      <c r="E725" s="13">
        <v>19501</v>
      </c>
      <c r="F725" s="14">
        <v>17.809999999999999</v>
      </c>
      <c r="G725" s="14">
        <v>45.25</v>
      </c>
      <c r="H725" s="15">
        <v>3473.1280999999994</v>
      </c>
      <c r="I725" s="15">
        <v>8824.2024999999994</v>
      </c>
      <c r="J725" s="15">
        <v>57.412100000000002</v>
      </c>
      <c r="K725" s="13">
        <v>22161</v>
      </c>
      <c r="L725" s="14">
        <v>4.7300000000000004</v>
      </c>
      <c r="M725" s="14">
        <v>19.27</v>
      </c>
      <c r="N725" s="15">
        <v>1048.2153000000001</v>
      </c>
      <c r="O725" s="15">
        <v>4270.4246999999996</v>
      </c>
      <c r="P725" s="15">
        <v>22.860600000000002</v>
      </c>
      <c r="Q725" s="13">
        <v>23755</v>
      </c>
      <c r="R725" s="14">
        <v>1.46</v>
      </c>
      <c r="S725" s="14">
        <v>9.82</v>
      </c>
      <c r="T725" s="15">
        <v>346.82299999999998</v>
      </c>
      <c r="U725" s="14">
        <v>2332.7410000000004</v>
      </c>
      <c r="V725" s="14">
        <v>12.873200000000001</v>
      </c>
      <c r="W725" s="14">
        <v>0.59</v>
      </c>
      <c r="X725" s="14">
        <v>0.56000000000000005</v>
      </c>
      <c r="Y725" s="14">
        <v>0.52</v>
      </c>
      <c r="Z725" s="14">
        <v>112.2831</v>
      </c>
      <c r="AA725" s="14">
        <v>102.3657</v>
      </c>
      <c r="AB725" s="14">
        <v>105.182</v>
      </c>
      <c r="AC725" s="14">
        <v>95682.107999999993</v>
      </c>
      <c r="AD725" s="14">
        <v>529536.56400000001</v>
      </c>
      <c r="AE725" s="14">
        <v>4312.9189999999999</v>
      </c>
      <c r="AF725" s="14">
        <v>21060.99</v>
      </c>
      <c r="AG725" s="14">
        <v>22185</v>
      </c>
      <c r="AH725" s="14">
        <v>25143</v>
      </c>
      <c r="AI725" s="14">
        <v>107.10429999999999</v>
      </c>
      <c r="AJ725" s="14">
        <v>112.9402</v>
      </c>
      <c r="AK725" s="14">
        <v>0.497</v>
      </c>
      <c r="AL725" s="14">
        <v>0.27900000000000003</v>
      </c>
      <c r="AM725" s="14">
        <v>0.74</v>
      </c>
      <c r="AN725" s="14">
        <v>0.59299999999999997</v>
      </c>
      <c r="AO725" s="14">
        <v>0.60399999999999998</v>
      </c>
      <c r="AP725" s="14">
        <v>0.42799999999999999</v>
      </c>
      <c r="AQ725" s="14">
        <v>0.78500000000000003</v>
      </c>
      <c r="AR725" s="14">
        <v>0.65500000000000003</v>
      </c>
      <c r="AS725" s="14">
        <v>0.71499999999999997</v>
      </c>
      <c r="AT725" s="14">
        <v>0.60899999999999999</v>
      </c>
      <c r="AU725" s="14">
        <v>0.85</v>
      </c>
      <c r="AV725" s="14">
        <v>0.70599999999999996</v>
      </c>
      <c r="AW725" s="14">
        <v>55405</v>
      </c>
      <c r="AX725" s="14">
        <v>78369</v>
      </c>
      <c r="AY725" s="14">
        <v>260963</v>
      </c>
      <c r="AZ725" s="14">
        <v>77043</v>
      </c>
      <c r="BA725" s="56">
        <f t="shared" si="559"/>
        <v>0.11743821272627072</v>
      </c>
      <c r="BB725" s="56">
        <f t="shared" si="559"/>
        <v>0.16611344270634618</v>
      </c>
      <c r="BC725" s="56">
        <f t="shared" si="559"/>
        <v>0.55314553393530885</v>
      </c>
      <c r="BD725" s="56">
        <f t="shared" si="558"/>
        <v>0.16330281063207427</v>
      </c>
      <c r="BE725" s="54"/>
      <c r="BG725" s="36">
        <f t="shared" si="562"/>
        <v>0.31288158424486551</v>
      </c>
      <c r="BH725" s="36">
        <f t="shared" si="563"/>
        <v>0.34932404334282735</v>
      </c>
      <c r="BI725" s="36">
        <f t="shared" si="564"/>
        <v>2.6281610735127948E-2</v>
      </c>
      <c r="BJ725" s="36">
        <f t="shared" si="565"/>
        <v>0.67206145694255659</v>
      </c>
      <c r="BK725" s="36">
        <f t="shared" si="566"/>
        <v>0.39790018147214429</v>
      </c>
      <c r="BL725" s="36">
        <f t="shared" si="567"/>
        <v>0.34932374881092232</v>
      </c>
      <c r="BM725" s="36">
        <f t="shared" si="568"/>
        <v>2.7777777777777951E-4</v>
      </c>
      <c r="BN725" s="36">
        <f t="shared" si="569"/>
        <v>3.0778701138811356E-4</v>
      </c>
      <c r="BO725" s="36">
        <f t="shared" si="570"/>
        <v>3.844675124951914E-4</v>
      </c>
      <c r="BP725" s="36">
        <f t="shared" si="571"/>
        <v>2.7777680470910673E-4</v>
      </c>
      <c r="BQ725" s="36">
        <f t="shared" si="572"/>
        <v>3.0776751535279616E-4</v>
      </c>
      <c r="BR725" s="36">
        <f t="shared" si="573"/>
        <v>3.8445558641097909E-4</v>
      </c>
      <c r="BS725" s="36">
        <f t="shared" si="574"/>
        <v>0.49739389274053419</v>
      </c>
      <c r="BT725" s="36">
        <f t="shared" si="575"/>
        <v>0.7997994213032561</v>
      </c>
      <c r="BU725" s="36">
        <f t="shared" si="576"/>
        <v>0.14790938795428243</v>
      </c>
      <c r="BV725" s="36">
        <f t="shared" si="577"/>
        <v>0.5703664640760483</v>
      </c>
      <c r="BW725" s="36">
        <f t="shared" si="578"/>
        <v>0.27151384276030061</v>
      </c>
      <c r="BX725" s="36">
        <f t="shared" si="579"/>
        <v>0.3228904540452453</v>
      </c>
      <c r="BY725" s="36">
        <f t="shared" si="580"/>
        <v>0.1479094450870016</v>
      </c>
      <c r="BZ725" s="36">
        <f t="shared" si="581"/>
        <v>0.57036644594374453</v>
      </c>
      <c r="CA725" s="36">
        <f t="shared" si="582"/>
        <v>6.5830346967073384E-5</v>
      </c>
      <c r="CB725" s="36">
        <f t="shared" si="583"/>
        <v>0</v>
      </c>
      <c r="CC725" s="36">
        <f t="shared" si="584"/>
        <v>6.2154219197212959E-4</v>
      </c>
      <c r="CD725" s="36">
        <f t="shared" si="585"/>
        <v>2.5336696545200315E-5</v>
      </c>
      <c r="CE725" s="36">
        <f t="shared" si="586"/>
        <v>6.6597294484911889E-4</v>
      </c>
      <c r="CF725" s="36">
        <f t="shared" si="587"/>
        <v>9.4180063736224468E-3</v>
      </c>
      <c r="CG725" s="36">
        <f t="shared" si="588"/>
        <v>6.458185669608737E-6</v>
      </c>
      <c r="CH725" s="36">
        <f t="shared" si="589"/>
        <v>7.0999695364629329E-4</v>
      </c>
      <c r="CI725" s="36">
        <f t="shared" si="590"/>
        <v>1.3240967444293505E-3</v>
      </c>
      <c r="CJ725" s="36">
        <f t="shared" si="591"/>
        <v>6.8610284511540186E-3</v>
      </c>
      <c r="CK725" s="36">
        <f t="shared" si="592"/>
        <v>7.5404908650095171E-4</v>
      </c>
      <c r="CL725" s="36">
        <f t="shared" si="593"/>
        <v>2.011971228811119E-6</v>
      </c>
      <c r="CM725" s="36">
        <f t="shared" si="594"/>
        <v>1.9537281396281283</v>
      </c>
      <c r="CN725" s="36">
        <f t="shared" si="595"/>
        <v>0.95479582535847318</v>
      </c>
      <c r="CO725" s="36">
        <f t="shared" si="596"/>
        <v>0.6167442427456834</v>
      </c>
      <c r="CP725" s="36">
        <f t="shared" si="597"/>
        <v>0.38334149789448851</v>
      </c>
      <c r="CQ725" s="36">
        <f t="shared" si="598"/>
        <v>563.81268555949566</v>
      </c>
      <c r="CR725" s="36">
        <f t="shared" si="599"/>
        <v>0.58377289892716122</v>
      </c>
      <c r="CS725" s="36">
        <f t="shared" si="600"/>
        <v>1.4771398268363989</v>
      </c>
      <c r="CT725" s="36">
        <f t="shared" si="601"/>
        <v>8.5872188600108785</v>
      </c>
      <c r="CU725" s="36"/>
      <c r="CV725" s="42" t="str">
        <f t="shared" si="602"/>
        <v>São Gonçalo do Sapucaí</v>
      </c>
      <c r="CW725" s="43">
        <f t="shared" si="606"/>
        <v>0.34932404334282735</v>
      </c>
      <c r="CX725" s="43">
        <f t="shared" si="606"/>
        <v>2.6281610735127948E-2</v>
      </c>
      <c r="CY725" s="43">
        <f t="shared" si="606"/>
        <v>3.844675124951914E-4</v>
      </c>
      <c r="CZ725" s="43">
        <f t="shared" si="606"/>
        <v>0.5703664640760483</v>
      </c>
      <c r="DA725" s="43">
        <f t="shared" si="606"/>
        <v>0.3228904540452453</v>
      </c>
      <c r="DB725" s="43">
        <f t="shared" si="606"/>
        <v>1.3240967444293505E-3</v>
      </c>
      <c r="DC725" s="43">
        <f t="shared" si="606"/>
        <v>6.8610284511540186E-3</v>
      </c>
      <c r="DD725" s="43">
        <f t="shared" si="606"/>
        <v>7.5404908650095171E-4</v>
      </c>
      <c r="DE725" s="43">
        <f t="shared" si="606"/>
        <v>2.011971228811119E-6</v>
      </c>
      <c r="DF725" s="43">
        <f t="shared" si="606"/>
        <v>563.81268555949566</v>
      </c>
      <c r="DG725" s="43">
        <f t="shared" si="606"/>
        <v>0.58377289892716122</v>
      </c>
      <c r="DH725" s="43">
        <f t="shared" si="606"/>
        <v>1.4771398268363989</v>
      </c>
      <c r="DI725" s="43">
        <f t="shared" si="606"/>
        <v>8.5872188600108785</v>
      </c>
      <c r="DJ725" s="51">
        <f t="shared" si="561"/>
        <v>44.287615797787325</v>
      </c>
      <c r="DL725" s="40">
        <f t="shared" si="605"/>
        <v>722</v>
      </c>
      <c r="DM725" s="58">
        <f t="shared" si="603"/>
        <v>299.5288459996454</v>
      </c>
      <c r="DN725" s="57" t="str">
        <f t="shared" si="604"/>
        <v>Senador José Bento</v>
      </c>
    </row>
    <row r="726" spans="1:118" x14ac:dyDescent="0.3">
      <c r="A726" s="12">
        <v>316210</v>
      </c>
      <c r="B726" s="12" t="s">
        <v>29</v>
      </c>
      <c r="C726" s="12" t="s">
        <v>28</v>
      </c>
      <c r="D726" s="27" t="s">
        <v>740</v>
      </c>
      <c r="E726" s="13">
        <v>19529</v>
      </c>
      <c r="F726" s="14">
        <v>8.23</v>
      </c>
      <c r="G726" s="14">
        <v>34.01</v>
      </c>
      <c r="H726" s="15">
        <v>1607.2366999999999</v>
      </c>
      <c r="I726" s="15">
        <v>6641.812899999999</v>
      </c>
      <c r="J726" s="15">
        <v>26.530100000000001</v>
      </c>
      <c r="K726" s="13">
        <v>27330</v>
      </c>
      <c r="L726" s="14">
        <v>14.56</v>
      </c>
      <c r="M726" s="14">
        <v>35.700000000000003</v>
      </c>
      <c r="N726" s="15">
        <v>3979.248</v>
      </c>
      <c r="O726" s="15">
        <v>9756.8100000000013</v>
      </c>
      <c r="P726" s="15">
        <v>70.37</v>
      </c>
      <c r="Q726" s="13">
        <v>31669</v>
      </c>
      <c r="R726" s="14">
        <v>0.45</v>
      </c>
      <c r="S726" s="14">
        <v>4.58</v>
      </c>
      <c r="T726" s="15">
        <v>142.51050000000001</v>
      </c>
      <c r="U726" s="14">
        <v>1450.4402</v>
      </c>
      <c r="V726" s="14">
        <v>3.9678</v>
      </c>
      <c r="W726" s="14">
        <v>0.56999999999999995</v>
      </c>
      <c r="X726" s="14">
        <v>0.72</v>
      </c>
      <c r="Y726" s="14">
        <v>0.51</v>
      </c>
      <c r="Z726" s="14">
        <v>108.4769</v>
      </c>
      <c r="AA726" s="14">
        <v>131.613</v>
      </c>
      <c r="AB726" s="14">
        <v>103.1593</v>
      </c>
      <c r="AC726" s="14">
        <v>113942.03</v>
      </c>
      <c r="AD726" s="14">
        <v>569296.48600000003</v>
      </c>
      <c r="AE726" s="14">
        <v>4178.2923000000001</v>
      </c>
      <c r="AF726" s="14">
        <v>16691.490000000002</v>
      </c>
      <c r="AG726" s="14">
        <v>27270</v>
      </c>
      <c r="AH726" s="14">
        <v>34107</v>
      </c>
      <c r="AI726" s="14">
        <v>103.7611</v>
      </c>
      <c r="AJ726" s="14">
        <v>89.508600000000001</v>
      </c>
      <c r="AK726" s="14">
        <v>0.499</v>
      </c>
      <c r="AL726" s="14">
        <v>0.28399999999999997</v>
      </c>
      <c r="AM726" s="14">
        <v>0.71</v>
      </c>
      <c r="AN726" s="14">
        <v>0.61799999999999999</v>
      </c>
      <c r="AO726" s="14">
        <v>0.627</v>
      </c>
      <c r="AP726" s="14">
        <v>0.46</v>
      </c>
      <c r="AQ726" s="14">
        <v>0.79200000000000004</v>
      </c>
      <c r="AR726" s="14">
        <v>0.67600000000000005</v>
      </c>
      <c r="AS726" s="14">
        <v>0.73599999999999999</v>
      </c>
      <c r="AT726" s="14">
        <v>0.63200000000000001</v>
      </c>
      <c r="AU726" s="14">
        <v>0.85499999999999998</v>
      </c>
      <c r="AV726" s="14">
        <v>0.73899999999999999</v>
      </c>
      <c r="AW726" s="14">
        <v>58700</v>
      </c>
      <c r="AX726" s="14">
        <v>48401</v>
      </c>
      <c r="AY726" s="14">
        <v>302489</v>
      </c>
      <c r="AZ726" s="14">
        <v>109947</v>
      </c>
      <c r="BA726" s="56">
        <f t="shared" si="559"/>
        <v>0.11298521568242492</v>
      </c>
      <c r="BB726" s="56">
        <f t="shared" si="559"/>
        <v>9.3161795983731671E-2</v>
      </c>
      <c r="BC726" s="56">
        <f t="shared" si="559"/>
        <v>0.58222802225827996</v>
      </c>
      <c r="BD726" s="56">
        <f t="shared" si="558"/>
        <v>0.21162496607556344</v>
      </c>
      <c r="BE726" s="54"/>
      <c r="BG726" s="36">
        <f t="shared" si="562"/>
        <v>0.17020407612032684</v>
      </c>
      <c r="BH726" s="36">
        <f t="shared" si="563"/>
        <v>0.76378786808841181</v>
      </c>
      <c r="BI726" s="36">
        <f t="shared" si="564"/>
        <v>0.37114293701732121</v>
      </c>
      <c r="BJ726" s="36">
        <f t="shared" si="565"/>
        <v>0.85738837469888662</v>
      </c>
      <c r="BK726" s="36">
        <f t="shared" si="566"/>
        <v>0.59357236224413246</v>
      </c>
      <c r="BL726" s="36">
        <f t="shared" si="567"/>
        <v>0.76378590826558534</v>
      </c>
      <c r="BM726" s="36">
        <f t="shared" si="568"/>
        <v>2.5000000000000044E-3</v>
      </c>
      <c r="BN726" s="36">
        <f t="shared" si="569"/>
        <v>6.9252077562326944E-2</v>
      </c>
      <c r="BO726" s="36">
        <f t="shared" si="570"/>
        <v>0</v>
      </c>
      <c r="BP726" s="36">
        <f t="shared" si="571"/>
        <v>2.4999912423819717E-3</v>
      </c>
      <c r="BQ726" s="36">
        <f t="shared" si="572"/>
        <v>6.9252237077961104E-2</v>
      </c>
      <c r="BR726" s="36">
        <f t="shared" si="573"/>
        <v>0</v>
      </c>
      <c r="BS726" s="36">
        <f t="shared" si="574"/>
        <v>0.42121898475792485</v>
      </c>
      <c r="BT726" s="36">
        <f t="shared" si="575"/>
        <v>0.78566909519991501</v>
      </c>
      <c r="BU726" s="36">
        <f t="shared" si="576"/>
        <v>0.16305425426435008</v>
      </c>
      <c r="BV726" s="36">
        <f t="shared" si="577"/>
        <v>0.64965061742527985</v>
      </c>
      <c r="BW726" s="36">
        <f t="shared" si="578"/>
        <v>0.16916345289601059</v>
      </c>
      <c r="BX726" s="36">
        <f t="shared" si="579"/>
        <v>0.17164545899935846</v>
      </c>
      <c r="BY726" s="36">
        <f t="shared" si="580"/>
        <v>0.16305415350278296</v>
      </c>
      <c r="BZ726" s="36">
        <f t="shared" si="581"/>
        <v>0.64965068327014674</v>
      </c>
      <c r="CA726" s="36">
        <f t="shared" si="582"/>
        <v>1.481182806759124E-4</v>
      </c>
      <c r="CB726" s="36">
        <f t="shared" si="583"/>
        <v>3.2116750812553207E-4</v>
      </c>
      <c r="CC726" s="36">
        <f t="shared" si="584"/>
        <v>2.7624097420983783E-4</v>
      </c>
      <c r="CD726" s="36">
        <f t="shared" si="585"/>
        <v>1.3625512364307997E-3</v>
      </c>
      <c r="CE726" s="36">
        <f t="shared" si="586"/>
        <v>1.2747138397502478E-4</v>
      </c>
      <c r="CF726" s="36">
        <f t="shared" si="587"/>
        <v>8.7236732005197774E-4</v>
      </c>
      <c r="CG726" s="36">
        <f t="shared" si="588"/>
        <v>4.036366043505531E-5</v>
      </c>
      <c r="CH726" s="36">
        <f t="shared" si="589"/>
        <v>3.5475280313676137E-3</v>
      </c>
      <c r="CI726" s="36">
        <f t="shared" si="590"/>
        <v>6.5387493552067098E-5</v>
      </c>
      <c r="CJ726" s="36">
        <f t="shared" si="591"/>
        <v>2.3225431847873463E-3</v>
      </c>
      <c r="CK726" s="36">
        <f t="shared" si="592"/>
        <v>4.7258979206049086E-4</v>
      </c>
      <c r="CL726" s="36">
        <f t="shared" si="593"/>
        <v>2.3258387405060174E-3</v>
      </c>
      <c r="CM726" s="36">
        <f t="shared" si="594"/>
        <v>2.3726957945277563</v>
      </c>
      <c r="CN726" s="36">
        <f t="shared" si="595"/>
        <v>0.97195827087642717</v>
      </c>
      <c r="CO726" s="36">
        <f t="shared" si="596"/>
        <v>0.56425814643515937</v>
      </c>
      <c r="CP726" s="36">
        <f t="shared" si="597"/>
        <v>0.20838148586494223</v>
      </c>
      <c r="CQ726" s="36">
        <f t="shared" si="598"/>
        <v>520.13527449257151</v>
      </c>
      <c r="CR726" s="36">
        <f t="shared" si="599"/>
        <v>0.75285432505944816</v>
      </c>
      <c r="CS726" s="36">
        <f t="shared" si="600"/>
        <v>1.7738331606400932</v>
      </c>
      <c r="CT726" s="36">
        <f t="shared" si="601"/>
        <v>16.75608987259249</v>
      </c>
      <c r="CU726" s="36"/>
      <c r="CV726" s="42" t="str">
        <f t="shared" si="602"/>
        <v>São Gotardo</v>
      </c>
      <c r="CW726" s="43">
        <f t="shared" si="606"/>
        <v>0.76378786808841181</v>
      </c>
      <c r="CX726" s="43">
        <f t="shared" si="606"/>
        <v>0.37114293701732121</v>
      </c>
      <c r="CY726" s="43">
        <f t="shared" si="606"/>
        <v>0</v>
      </c>
      <c r="CZ726" s="43">
        <f t="shared" si="606"/>
        <v>0.64965061742527985</v>
      </c>
      <c r="DA726" s="43">
        <f t="shared" si="606"/>
        <v>0.17164545899935846</v>
      </c>
      <c r="DB726" s="43">
        <f t="shared" si="606"/>
        <v>6.5387493552067098E-5</v>
      </c>
      <c r="DC726" s="43">
        <f t="shared" si="606"/>
        <v>2.3225431847873463E-3</v>
      </c>
      <c r="DD726" s="43">
        <f t="shared" si="606"/>
        <v>4.7258979206049086E-4</v>
      </c>
      <c r="DE726" s="43">
        <f t="shared" si="606"/>
        <v>2.3258387405060174E-3</v>
      </c>
      <c r="DF726" s="43">
        <f t="shared" si="606"/>
        <v>520.13527449257151</v>
      </c>
      <c r="DG726" s="43">
        <f t="shared" si="606"/>
        <v>0.75285432505944816</v>
      </c>
      <c r="DH726" s="43">
        <f t="shared" si="606"/>
        <v>1.7738331606400932</v>
      </c>
      <c r="DI726" s="43">
        <f t="shared" si="606"/>
        <v>16.75608987259249</v>
      </c>
      <c r="DJ726" s="51">
        <f t="shared" si="561"/>
        <v>41.64457423781576</v>
      </c>
      <c r="DL726" s="40">
        <f t="shared" si="605"/>
        <v>723</v>
      </c>
      <c r="DM726" s="58">
        <f t="shared" si="603"/>
        <v>301.10592076314919</v>
      </c>
      <c r="DN726" s="57" t="str">
        <f t="shared" si="604"/>
        <v>Itamogi</v>
      </c>
    </row>
    <row r="727" spans="1:118" x14ac:dyDescent="0.3">
      <c r="A727" s="12">
        <v>316220</v>
      </c>
      <c r="B727" s="12" t="s">
        <v>29</v>
      </c>
      <c r="C727" s="12" t="s">
        <v>28</v>
      </c>
      <c r="D727" s="27" t="s">
        <v>741</v>
      </c>
      <c r="E727" s="13">
        <v>5245</v>
      </c>
      <c r="F727" s="14">
        <v>8.36</v>
      </c>
      <c r="G727" s="14">
        <v>29.26</v>
      </c>
      <c r="H727" s="15">
        <v>438.48199999999997</v>
      </c>
      <c r="I727" s="15">
        <v>1534.6870000000001</v>
      </c>
      <c r="J727" s="15">
        <v>26.949200000000001</v>
      </c>
      <c r="K727" s="13">
        <v>6125</v>
      </c>
      <c r="L727" s="14">
        <v>3.3</v>
      </c>
      <c r="M727" s="14">
        <v>16.04</v>
      </c>
      <c r="N727" s="15">
        <v>202.125</v>
      </c>
      <c r="O727" s="15">
        <v>982.44999999999993</v>
      </c>
      <c r="P727" s="15">
        <v>15.949199999999999</v>
      </c>
      <c r="Q727" s="13">
        <v>6850</v>
      </c>
      <c r="R727" s="14">
        <v>1.85</v>
      </c>
      <c r="S727" s="14">
        <v>5.5</v>
      </c>
      <c r="T727" s="15">
        <v>126.72500000000002</v>
      </c>
      <c r="U727" s="14">
        <v>376.75</v>
      </c>
      <c r="V727" s="14">
        <v>16.311900000000001</v>
      </c>
      <c r="W727" s="14">
        <v>0.56000000000000005</v>
      </c>
      <c r="X727" s="14">
        <v>0.51</v>
      </c>
      <c r="Y727" s="14">
        <v>0.45</v>
      </c>
      <c r="Z727" s="14">
        <v>106.57380000000001</v>
      </c>
      <c r="AA727" s="14">
        <v>93.225899999999996</v>
      </c>
      <c r="AB727" s="14">
        <v>91.022900000000007</v>
      </c>
      <c r="AC727" s="14">
        <v>146527.24299999999</v>
      </c>
      <c r="AD727" s="14">
        <v>121399.909</v>
      </c>
      <c r="AE727" s="14">
        <v>23523.397499999999</v>
      </c>
      <c r="AF727" s="14">
        <v>16648.37</v>
      </c>
      <c r="AG727" s="14">
        <v>6229</v>
      </c>
      <c r="AH727" s="14">
        <v>7292</v>
      </c>
      <c r="AI727" s="14">
        <v>584.16510000000005</v>
      </c>
      <c r="AJ727" s="14">
        <v>89.2774</v>
      </c>
      <c r="AK727" s="14">
        <v>0.443</v>
      </c>
      <c r="AL727" s="14">
        <v>0.19900000000000001</v>
      </c>
      <c r="AM727" s="14">
        <v>0.72</v>
      </c>
      <c r="AN727" s="14">
        <v>0.60699999999999998</v>
      </c>
      <c r="AO727" s="14">
        <v>0.60699999999999998</v>
      </c>
      <c r="AP727" s="14">
        <v>0.42599999999999999</v>
      </c>
      <c r="AQ727" s="14">
        <v>0.80500000000000005</v>
      </c>
      <c r="AR727" s="14">
        <v>0.65300000000000002</v>
      </c>
      <c r="AS727" s="14">
        <v>0.72399999999999998</v>
      </c>
      <c r="AT727" s="14">
        <v>0.63100000000000001</v>
      </c>
      <c r="AU727" s="14">
        <v>0.84499999999999997</v>
      </c>
      <c r="AV727" s="14">
        <v>0.71299999999999997</v>
      </c>
      <c r="AW727" s="14">
        <v>29651</v>
      </c>
      <c r="AX727" s="14">
        <v>18204</v>
      </c>
      <c r="AY727" s="14">
        <v>35934</v>
      </c>
      <c r="AZ727" s="14">
        <v>30280</v>
      </c>
      <c r="BA727" s="56">
        <f t="shared" si="559"/>
        <v>0.25993915963145114</v>
      </c>
      <c r="BB727" s="56">
        <f t="shared" si="559"/>
        <v>0.1595876180206717</v>
      </c>
      <c r="BC727" s="56">
        <f t="shared" si="559"/>
        <v>0.31501985640270364</v>
      </c>
      <c r="BD727" s="56">
        <f t="shared" si="558"/>
        <v>0.26545336594517355</v>
      </c>
      <c r="BE727" s="54"/>
      <c r="BG727" s="36">
        <f t="shared" si="562"/>
        <v>0.76201791556728316</v>
      </c>
      <c r="BH727" s="36">
        <f t="shared" si="563"/>
        <v>0.23212422223791473</v>
      </c>
      <c r="BI727" s="36">
        <f t="shared" si="564"/>
        <v>0.28166024065510376</v>
      </c>
      <c r="BJ727" s="36">
        <f t="shared" si="565"/>
        <v>0.8726450116778226</v>
      </c>
      <c r="BK727" s="36">
        <f t="shared" si="566"/>
        <v>0.88429792974840038</v>
      </c>
      <c r="BL727" s="36">
        <f t="shared" si="567"/>
        <v>0.23212488249250926</v>
      </c>
      <c r="BM727" s="36">
        <f t="shared" si="568"/>
        <v>4.444444444444428E-3</v>
      </c>
      <c r="BN727" s="36">
        <f t="shared" si="569"/>
        <v>1.1080332409972275E-2</v>
      </c>
      <c r="BO727" s="36">
        <f t="shared" si="570"/>
        <v>1.3840830449826995E-2</v>
      </c>
      <c r="BP727" s="36">
        <f t="shared" si="571"/>
        <v>4.4444288753457076E-3</v>
      </c>
      <c r="BQ727" s="36">
        <f t="shared" si="572"/>
        <v>1.1080236700853575E-2</v>
      </c>
      <c r="BR727" s="36">
        <f t="shared" si="573"/>
        <v>1.3840857283737563E-2</v>
      </c>
      <c r="BS727" s="36">
        <f t="shared" si="574"/>
        <v>0.30100433372172758</v>
      </c>
      <c r="BT727" s="36">
        <f t="shared" si="575"/>
        <v>0.95212904058926884</v>
      </c>
      <c r="BU727" s="36">
        <f t="shared" si="576"/>
        <v>5.5533369038703473</v>
      </c>
      <c r="BV727" s="36">
        <f t="shared" si="577"/>
        <v>0.65045872651568537</v>
      </c>
      <c r="BW727" s="36">
        <f t="shared" si="578"/>
        <v>0.74913916662688684</v>
      </c>
      <c r="BX727" s="36">
        <f t="shared" si="579"/>
        <v>0.76523813338815749</v>
      </c>
      <c r="BY727" s="36">
        <f t="shared" si="580"/>
        <v>5.5533333372470643</v>
      </c>
      <c r="BZ727" s="36">
        <f t="shared" si="581"/>
        <v>0.65045867948007485</v>
      </c>
      <c r="CA727" s="36">
        <f t="shared" si="582"/>
        <v>1.0285991713605081E-2</v>
      </c>
      <c r="CB727" s="36">
        <f t="shared" si="583"/>
        <v>8.2218882080137737E-2</v>
      </c>
      <c r="CC727" s="36">
        <f t="shared" si="584"/>
        <v>7.6733603947175116E-6</v>
      </c>
      <c r="CD727" s="36">
        <f t="shared" si="585"/>
        <v>3.4063780910769992E-4</v>
      </c>
      <c r="CE727" s="36">
        <f t="shared" si="586"/>
        <v>4.3964620187304999E-4</v>
      </c>
      <c r="CF727" s="36">
        <f t="shared" si="587"/>
        <v>1.0254766864284566E-2</v>
      </c>
      <c r="CG727" s="36">
        <f t="shared" si="588"/>
        <v>5.2311303923832295E-4</v>
      </c>
      <c r="CH727" s="36">
        <f t="shared" si="589"/>
        <v>5.5276579436129548E-4</v>
      </c>
      <c r="CI727" s="36">
        <f t="shared" si="590"/>
        <v>5.8848744196859839E-4</v>
      </c>
      <c r="CJ727" s="36">
        <f t="shared" si="591"/>
        <v>2.4699702424154511E-3</v>
      </c>
      <c r="CK727" s="36">
        <f t="shared" si="592"/>
        <v>1.1009640308112874E-3</v>
      </c>
      <c r="CL727" s="36">
        <f t="shared" si="593"/>
        <v>1.2876615864393175E-4</v>
      </c>
      <c r="CM727" s="36">
        <f t="shared" si="594"/>
        <v>8.0204632394176842E-2</v>
      </c>
      <c r="CN727" s="36">
        <f t="shared" si="595"/>
        <v>0.98940649619704457</v>
      </c>
      <c r="CO727" s="36">
        <f t="shared" si="596"/>
        <v>0.94175482109314845</v>
      </c>
      <c r="CP727" s="36">
        <f t="shared" si="597"/>
        <v>0.72303373836085305</v>
      </c>
      <c r="CQ727" s="36">
        <f t="shared" si="598"/>
        <v>2891.2459144592472</v>
      </c>
      <c r="CR727" s="36">
        <f t="shared" si="599"/>
        <v>0.59802334350392061</v>
      </c>
      <c r="CS727" s="36">
        <f t="shared" si="600"/>
        <v>6.8471599423465687E-2</v>
      </c>
      <c r="CT727" s="36">
        <f t="shared" si="601"/>
        <v>29.04099802739653</v>
      </c>
      <c r="CU727" s="36"/>
      <c r="CV727" s="42" t="str">
        <f t="shared" si="602"/>
        <v>São João Batista do Glória</v>
      </c>
      <c r="CW727" s="43">
        <f t="shared" si="606"/>
        <v>0.23212422223791473</v>
      </c>
      <c r="CX727" s="43">
        <f t="shared" si="606"/>
        <v>0.28166024065510376</v>
      </c>
      <c r="CY727" s="43">
        <f t="shared" si="606"/>
        <v>1.3840830449826995E-2</v>
      </c>
      <c r="CZ727" s="43">
        <f t="shared" si="606"/>
        <v>0.65045872651568537</v>
      </c>
      <c r="DA727" s="43">
        <f t="shared" si="606"/>
        <v>0.76523813338815749</v>
      </c>
      <c r="DB727" s="43">
        <f t="shared" si="606"/>
        <v>5.8848744196859839E-4</v>
      </c>
      <c r="DC727" s="43">
        <f t="shared" si="606"/>
        <v>2.4699702424154511E-3</v>
      </c>
      <c r="DD727" s="43">
        <f t="shared" si="606"/>
        <v>1.1009640308112874E-3</v>
      </c>
      <c r="DE727" s="43">
        <f t="shared" si="606"/>
        <v>1.2876615864393175E-4</v>
      </c>
      <c r="DF727" s="43">
        <f t="shared" si="606"/>
        <v>2891.2459144592472</v>
      </c>
      <c r="DG727" s="43">
        <f t="shared" si="606"/>
        <v>0.59802334350392061</v>
      </c>
      <c r="DH727" s="43">
        <f t="shared" si="606"/>
        <v>6.8471599423465687E-2</v>
      </c>
      <c r="DI727" s="43">
        <f t="shared" si="606"/>
        <v>29.04099802739653</v>
      </c>
      <c r="DJ727" s="51">
        <f t="shared" si="561"/>
        <v>224.83853982851477</v>
      </c>
      <c r="DL727" s="40">
        <f t="shared" si="605"/>
        <v>724</v>
      </c>
      <c r="DM727" s="58">
        <f t="shared" si="603"/>
        <v>302.35175376726374</v>
      </c>
      <c r="DN727" s="57" t="str">
        <f t="shared" si="604"/>
        <v>Ibituruna</v>
      </c>
    </row>
    <row r="728" spans="1:118" x14ac:dyDescent="0.3">
      <c r="A728" s="12">
        <v>316225</v>
      </c>
      <c r="B728" s="12" t="s">
        <v>29</v>
      </c>
      <c r="C728" s="12" t="s">
        <v>28</v>
      </c>
      <c r="D728" s="27" t="s">
        <v>742</v>
      </c>
      <c r="E728" s="13">
        <v>4350</v>
      </c>
      <c r="F728" s="14">
        <v>53.01</v>
      </c>
      <c r="G728" s="14">
        <v>80.790000000000006</v>
      </c>
      <c r="H728" s="15">
        <v>2305.9349999999999</v>
      </c>
      <c r="I728" s="15">
        <v>3514.3650000000002</v>
      </c>
      <c r="J728" s="15">
        <v>170.88229999999999</v>
      </c>
      <c r="K728" s="13">
        <v>4370</v>
      </c>
      <c r="L728" s="14">
        <v>31.22</v>
      </c>
      <c r="M728" s="14">
        <v>58.94</v>
      </c>
      <c r="N728" s="15">
        <v>1364.3139999999999</v>
      </c>
      <c r="O728" s="15">
        <v>2575.6779999999999</v>
      </c>
      <c r="P728" s="15">
        <v>150.88939999999999</v>
      </c>
      <c r="Q728" s="13">
        <v>4648</v>
      </c>
      <c r="R728" s="14">
        <v>15.43</v>
      </c>
      <c r="S728" s="14">
        <v>32.700000000000003</v>
      </c>
      <c r="T728" s="15">
        <v>717.18639999999994</v>
      </c>
      <c r="U728" s="14">
        <v>1519.896</v>
      </c>
      <c r="V728" s="14">
        <v>136.05000000000001</v>
      </c>
      <c r="W728" s="14">
        <v>0.48</v>
      </c>
      <c r="X728" s="14">
        <v>0.61</v>
      </c>
      <c r="Y728" s="14">
        <v>0.48</v>
      </c>
      <c r="Z728" s="14">
        <v>91.349000000000004</v>
      </c>
      <c r="AA728" s="14">
        <v>111.5055</v>
      </c>
      <c r="AB728" s="14">
        <v>97.091099999999997</v>
      </c>
      <c r="AC728" s="14">
        <v>7921.848</v>
      </c>
      <c r="AD728" s="14">
        <v>40398.178999999996</v>
      </c>
      <c r="AE728" s="14">
        <v>1807.4031</v>
      </c>
      <c r="AF728" s="14">
        <v>8278.32</v>
      </c>
      <c r="AG728" s="14">
        <v>4383</v>
      </c>
      <c r="AH728" s="14">
        <v>4880</v>
      </c>
      <c r="AI728" s="14">
        <v>44.883899999999997</v>
      </c>
      <c r="AJ728" s="14">
        <v>44.392699999999998</v>
      </c>
      <c r="AK728" s="14">
        <v>0.28100000000000003</v>
      </c>
      <c r="AL728" s="14">
        <v>8.5999999999999993E-2</v>
      </c>
      <c r="AM728" s="14">
        <v>0.65200000000000002</v>
      </c>
      <c r="AN728" s="14">
        <v>0.39600000000000002</v>
      </c>
      <c r="AO728" s="14">
        <v>0.48699999999999999</v>
      </c>
      <c r="AP728" s="14">
        <v>0.29799999999999999</v>
      </c>
      <c r="AQ728" s="14">
        <v>0.73299999999999998</v>
      </c>
      <c r="AR728" s="14">
        <v>0.52900000000000003</v>
      </c>
      <c r="AS728" s="14">
        <v>0.63400000000000001</v>
      </c>
      <c r="AT728" s="14">
        <v>0.54600000000000004</v>
      </c>
      <c r="AU728" s="14">
        <v>0.81299999999999994</v>
      </c>
      <c r="AV728" s="14">
        <v>0.57499999999999996</v>
      </c>
      <c r="AW728" s="14">
        <v>14081</v>
      </c>
      <c r="AX728" s="14">
        <v>947</v>
      </c>
      <c r="AY728" s="14">
        <v>7107</v>
      </c>
      <c r="AZ728" s="14">
        <v>17542</v>
      </c>
      <c r="BA728" s="56">
        <f t="shared" si="559"/>
        <v>0.35489074274768756</v>
      </c>
      <c r="BB728" s="56">
        <f t="shared" si="559"/>
        <v>2.3867731935378177E-2</v>
      </c>
      <c r="BC728" s="56">
        <f t="shared" si="559"/>
        <v>0.1791214053481866</v>
      </c>
      <c r="BD728" s="56">
        <f t="shared" si="558"/>
        <v>0.44212011996874762</v>
      </c>
      <c r="BE728" s="54"/>
      <c r="BG728" s="36">
        <f t="shared" si="562"/>
        <v>0.83499796320949748</v>
      </c>
      <c r="BH728" s="36">
        <f t="shared" si="563"/>
        <v>11.036540106238572</v>
      </c>
      <c r="BI728" s="36">
        <f t="shared" si="564"/>
        <v>3.2044665633845475</v>
      </c>
      <c r="BJ728" s="36">
        <f t="shared" si="565"/>
        <v>0.39357515828748829</v>
      </c>
      <c r="BK728" s="36">
        <f t="shared" si="566"/>
        <v>0.57675457086234239</v>
      </c>
      <c r="BL728" s="36">
        <f t="shared" si="567"/>
        <v>11.036488785149905</v>
      </c>
      <c r="BM728" s="36">
        <f t="shared" si="568"/>
        <v>3.999999999999998E-2</v>
      </c>
      <c r="BN728" s="36">
        <f t="shared" si="569"/>
        <v>4.9245921822099106E-3</v>
      </c>
      <c r="BO728" s="36">
        <f t="shared" si="570"/>
        <v>3.4602076124567488E-3</v>
      </c>
      <c r="BP728" s="36">
        <f t="shared" si="571"/>
        <v>3.9999859878111457E-2</v>
      </c>
      <c r="BQ728" s="36">
        <f t="shared" si="572"/>
        <v>4.9246843471767191E-3</v>
      </c>
      <c r="BR728" s="36">
        <f t="shared" si="573"/>
        <v>3.4602143209343907E-3</v>
      </c>
      <c r="BS728" s="36">
        <f t="shared" si="574"/>
        <v>0.95179067895485281</v>
      </c>
      <c r="BT728" s="36">
        <f t="shared" si="575"/>
        <v>0.98393966412393241</v>
      </c>
      <c r="BU728" s="36">
        <f t="shared" si="576"/>
        <v>0.55071505291445555</v>
      </c>
      <c r="BV728" s="36">
        <f t="shared" si="577"/>
        <v>0.81683303291973575</v>
      </c>
      <c r="BW728" s="36">
        <f t="shared" si="578"/>
        <v>0.81971246123886055</v>
      </c>
      <c r="BX728" s="36">
        <f t="shared" si="579"/>
        <v>0.83942009258625805</v>
      </c>
      <c r="BY728" s="36">
        <f t="shared" si="580"/>
        <v>0.55071513616732826</v>
      </c>
      <c r="BZ728" s="36">
        <f t="shared" si="581"/>
        <v>0.81683319285744915</v>
      </c>
      <c r="CA728" s="36">
        <f t="shared" si="582"/>
        <v>0.18491744463050655</v>
      </c>
      <c r="CB728" s="36">
        <f t="shared" si="583"/>
        <v>0.47852674040672649</v>
      </c>
      <c r="CC728" s="36">
        <f t="shared" si="584"/>
        <v>9.3998664835291245E-3</v>
      </c>
      <c r="CD728" s="36">
        <f t="shared" si="585"/>
        <v>0.11260754020089182</v>
      </c>
      <c r="CE728" s="36">
        <f t="shared" si="586"/>
        <v>4.601716961498438E-2</v>
      </c>
      <c r="CF728" s="36">
        <f t="shared" si="587"/>
        <v>0.13786964339760369</v>
      </c>
      <c r="CG728" s="36">
        <f t="shared" si="588"/>
        <v>4.7080173531449067E-3</v>
      </c>
      <c r="CH728" s="36">
        <f t="shared" si="589"/>
        <v>2.9188490679140321E-2</v>
      </c>
      <c r="CI728" s="36">
        <f t="shared" si="590"/>
        <v>2.1185547910869577E-2</v>
      </c>
      <c r="CJ728" s="36">
        <f t="shared" si="591"/>
        <v>3.1581143852518506E-2</v>
      </c>
      <c r="CK728" s="36">
        <f t="shared" si="592"/>
        <v>4.8712094633160431E-3</v>
      </c>
      <c r="CL728" s="36">
        <f t="shared" si="593"/>
        <v>3.400231376691315E-2</v>
      </c>
      <c r="CM728" s="36">
        <f t="shared" si="594"/>
        <v>0.1525820795692461</v>
      </c>
      <c r="CN728" s="36">
        <f t="shared" si="595"/>
        <v>0.99944751873809723</v>
      </c>
      <c r="CO728" s="36">
        <f t="shared" si="596"/>
        <v>0.98834167808091711</v>
      </c>
      <c r="CP728" s="36">
        <f t="shared" si="597"/>
        <v>0.83408567492697505</v>
      </c>
      <c r="CQ728" s="36">
        <f t="shared" si="598"/>
        <v>5443.0482213269361</v>
      </c>
      <c r="CR728" s="36">
        <f t="shared" si="599"/>
        <v>0.93334527974811032</v>
      </c>
      <c r="CS728" s="36">
        <f t="shared" si="600"/>
        <v>7.9868144384301107E-2</v>
      </c>
      <c r="CT728" s="36">
        <f t="shared" si="601"/>
        <v>92.949093893956402</v>
      </c>
      <c r="CU728" s="36"/>
      <c r="CV728" s="42" t="str">
        <f t="shared" si="602"/>
        <v>São João da Lagoa</v>
      </c>
      <c r="CW728" s="43">
        <f t="shared" si="606"/>
        <v>11.036540106238572</v>
      </c>
      <c r="CX728" s="43">
        <f t="shared" si="606"/>
        <v>3.2044665633845475</v>
      </c>
      <c r="CY728" s="43">
        <f t="shared" si="606"/>
        <v>3.4602076124567488E-3</v>
      </c>
      <c r="CZ728" s="43">
        <f t="shared" si="606"/>
        <v>0.81683303291973575</v>
      </c>
      <c r="DA728" s="43">
        <f t="shared" si="606"/>
        <v>0.83942009258625805</v>
      </c>
      <c r="DB728" s="43">
        <f t="shared" si="606"/>
        <v>2.1185547910869577E-2</v>
      </c>
      <c r="DC728" s="43">
        <f t="shared" si="606"/>
        <v>3.1581143852518506E-2</v>
      </c>
      <c r="DD728" s="43">
        <f t="shared" si="606"/>
        <v>4.8712094633160431E-3</v>
      </c>
      <c r="DE728" s="43">
        <f t="shared" si="606"/>
        <v>3.400231376691315E-2</v>
      </c>
      <c r="DF728" s="43">
        <f t="shared" si="606"/>
        <v>5443.0482213269361</v>
      </c>
      <c r="DG728" s="43">
        <f t="shared" si="606"/>
        <v>0.93334527974811032</v>
      </c>
      <c r="DH728" s="43">
        <f t="shared" si="606"/>
        <v>7.9868144384301107E-2</v>
      </c>
      <c r="DI728" s="43">
        <f t="shared" si="606"/>
        <v>92.949093893956402</v>
      </c>
      <c r="DJ728" s="51">
        <f t="shared" si="561"/>
        <v>427.1540683740584</v>
      </c>
      <c r="DL728" s="40">
        <f t="shared" si="605"/>
        <v>725</v>
      </c>
      <c r="DM728" s="58">
        <f t="shared" si="603"/>
        <v>302.82734595411017</v>
      </c>
      <c r="DN728" s="57" t="str">
        <f t="shared" si="604"/>
        <v>Angelândia</v>
      </c>
    </row>
    <row r="729" spans="1:118" x14ac:dyDescent="0.3">
      <c r="A729" s="12">
        <v>316230</v>
      </c>
      <c r="B729" s="12" t="s">
        <v>29</v>
      </c>
      <c r="C729" s="12" t="s">
        <v>28</v>
      </c>
      <c r="D729" s="27" t="s">
        <v>875</v>
      </c>
      <c r="E729" s="13">
        <v>2528</v>
      </c>
      <c r="F729" s="14">
        <v>7.65</v>
      </c>
      <c r="G729" s="14">
        <v>37.450000000000003</v>
      </c>
      <c r="H729" s="15">
        <v>193.392</v>
      </c>
      <c r="I729" s="15">
        <v>946.7360000000001</v>
      </c>
      <c r="J729" s="15">
        <v>24.660399999999999</v>
      </c>
      <c r="K729" s="13">
        <v>2752</v>
      </c>
      <c r="L729" s="14">
        <v>1.33</v>
      </c>
      <c r="M729" s="14">
        <v>18.010000000000002</v>
      </c>
      <c r="N729" s="15">
        <v>36.601600000000005</v>
      </c>
      <c r="O729" s="15">
        <v>495.63520000000005</v>
      </c>
      <c r="P729" s="15">
        <v>6.4279999999999999</v>
      </c>
      <c r="Q729" s="13">
        <v>2716</v>
      </c>
      <c r="R729" s="14">
        <v>1.64</v>
      </c>
      <c r="S729" s="14">
        <v>8.41</v>
      </c>
      <c r="T729" s="15">
        <v>44.542399999999994</v>
      </c>
      <c r="U729" s="14">
        <v>228.41560000000001</v>
      </c>
      <c r="V729" s="14">
        <v>14.4603</v>
      </c>
      <c r="W729" s="14">
        <v>0.5</v>
      </c>
      <c r="X729" s="14">
        <v>0.46</v>
      </c>
      <c r="Y729" s="14">
        <v>0.41</v>
      </c>
      <c r="Z729" s="14">
        <v>95.155199999999994</v>
      </c>
      <c r="AA729" s="14">
        <v>84.086100000000002</v>
      </c>
      <c r="AB729" s="14">
        <v>82.932000000000002</v>
      </c>
      <c r="AC729" s="14">
        <v>10291.453</v>
      </c>
      <c r="AD729" s="14">
        <v>35635.775999999998</v>
      </c>
      <c r="AE729" s="14">
        <v>3753.2651000000001</v>
      </c>
      <c r="AF729" s="14">
        <v>12686.29</v>
      </c>
      <c r="AG729" s="14">
        <v>2742</v>
      </c>
      <c r="AH729" s="14">
        <v>2809</v>
      </c>
      <c r="AI729" s="14">
        <v>93.206199999999995</v>
      </c>
      <c r="AJ729" s="14">
        <v>68.030600000000007</v>
      </c>
      <c r="AK729" s="14">
        <v>0.42899999999999999</v>
      </c>
      <c r="AL729" s="14">
        <v>0.18</v>
      </c>
      <c r="AM729" s="14">
        <v>0.74299999999999999</v>
      </c>
      <c r="AN729" s="14">
        <v>0.59099999999999997</v>
      </c>
      <c r="AO729" s="14">
        <v>0.58499999999999996</v>
      </c>
      <c r="AP729" s="14">
        <v>0.39500000000000002</v>
      </c>
      <c r="AQ729" s="14">
        <v>0.79700000000000004</v>
      </c>
      <c r="AR729" s="14">
        <v>0.63600000000000001</v>
      </c>
      <c r="AS729" s="14">
        <v>0.65300000000000002</v>
      </c>
      <c r="AT729" s="14">
        <v>0.501</v>
      </c>
      <c r="AU729" s="14">
        <v>0.82199999999999995</v>
      </c>
      <c r="AV729" s="14">
        <v>0.67600000000000005</v>
      </c>
      <c r="AW729" s="14">
        <v>9062</v>
      </c>
      <c r="AX729" s="14">
        <v>1804</v>
      </c>
      <c r="AY729" s="14">
        <v>11013</v>
      </c>
      <c r="AZ729" s="14">
        <v>12310</v>
      </c>
      <c r="BA729" s="56">
        <f t="shared" si="559"/>
        <v>0.26505601216765629</v>
      </c>
      <c r="BB729" s="56">
        <f t="shared" si="559"/>
        <v>5.2765509374360177E-2</v>
      </c>
      <c r="BC729" s="56">
        <f t="shared" si="559"/>
        <v>0.3221211500775103</v>
      </c>
      <c r="BD729" s="56">
        <f t="shared" si="558"/>
        <v>0.36005732838047327</v>
      </c>
      <c r="BE729" s="54"/>
      <c r="BG729" s="36">
        <f t="shared" si="562"/>
        <v>0.90177764413651906</v>
      </c>
      <c r="BH729" s="36">
        <f t="shared" si="563"/>
        <v>0.29226592597823453</v>
      </c>
      <c r="BI729" s="36">
        <f t="shared" si="564"/>
        <v>7.9762868524968278E-2</v>
      </c>
      <c r="BJ729" s="36">
        <f t="shared" si="565"/>
        <v>0.95424788991908727</v>
      </c>
      <c r="BK729" s="36">
        <f t="shared" si="566"/>
        <v>0.9290035304106512</v>
      </c>
      <c r="BL729" s="36">
        <f t="shared" si="567"/>
        <v>0.29226585862673393</v>
      </c>
      <c r="BM729" s="36">
        <f t="shared" si="568"/>
        <v>2.7777777777777766E-2</v>
      </c>
      <c r="BN729" s="36">
        <f t="shared" si="569"/>
        <v>3.7242228377962427E-2</v>
      </c>
      <c r="BO729" s="36">
        <f t="shared" si="570"/>
        <v>3.8446751249519448E-2</v>
      </c>
      <c r="BP729" s="36">
        <f t="shared" si="571"/>
        <v>2.7777680470910747E-2</v>
      </c>
      <c r="BQ729" s="36">
        <f t="shared" si="572"/>
        <v>3.7242091903679019E-2</v>
      </c>
      <c r="BR729" s="36">
        <f t="shared" si="573"/>
        <v>3.8446699072514058E-2</v>
      </c>
      <c r="BS729" s="36">
        <f t="shared" si="574"/>
        <v>0.93760157473050243</v>
      </c>
      <c r="BT729" s="36">
        <f t="shared" si="575"/>
        <v>0.98582620213025696</v>
      </c>
      <c r="BU729" s="36">
        <f t="shared" si="576"/>
        <v>0.21571089583224748</v>
      </c>
      <c r="BV729" s="36">
        <f t="shared" si="577"/>
        <v>0.7268552910502043</v>
      </c>
      <c r="BW729" s="36">
        <f t="shared" si="578"/>
        <v>0.88511529872212813</v>
      </c>
      <c r="BX729" s="36">
        <f t="shared" si="579"/>
        <v>0.9058523250716668</v>
      </c>
      <c r="BY729" s="36">
        <f t="shared" si="580"/>
        <v>0.21571100581165267</v>
      </c>
      <c r="BZ729" s="36">
        <f t="shared" si="581"/>
        <v>0.72685533900404364</v>
      </c>
      <c r="CA729" s="36">
        <f t="shared" si="582"/>
        <v>1.6852568823570554E-2</v>
      </c>
      <c r="CB729" s="36">
        <f t="shared" si="583"/>
        <v>0.12591050988553598</v>
      </c>
      <c r="CC729" s="36">
        <f t="shared" si="584"/>
        <v>8.4598798351762507E-4</v>
      </c>
      <c r="CD729" s="36">
        <f t="shared" si="585"/>
        <v>7.037971262555767E-5</v>
      </c>
      <c r="CE729" s="36">
        <f t="shared" si="586"/>
        <v>3.1867845993756574E-3</v>
      </c>
      <c r="CF729" s="36">
        <f t="shared" si="587"/>
        <v>2.7777777777777766E-2</v>
      </c>
      <c r="CG729" s="36">
        <f t="shared" si="588"/>
        <v>1.6145464174022124E-4</v>
      </c>
      <c r="CH729" s="36">
        <f t="shared" si="589"/>
        <v>9.8269474553120586E-6</v>
      </c>
      <c r="CI729" s="36">
        <f t="shared" si="590"/>
        <v>1.4387064900719971E-2</v>
      </c>
      <c r="CJ729" s="36">
        <f t="shared" si="591"/>
        <v>6.0261376832631761E-2</v>
      </c>
      <c r="CK729" s="36">
        <f t="shared" si="592"/>
        <v>3.5398415449627986E-3</v>
      </c>
      <c r="CL729" s="36">
        <f t="shared" si="593"/>
        <v>1.6920678034303975E-3</v>
      </c>
      <c r="CM729" s="36">
        <f t="shared" si="594"/>
        <v>0.36945058484245674</v>
      </c>
      <c r="CN729" s="36">
        <f t="shared" si="595"/>
        <v>0.99894767520198413</v>
      </c>
      <c r="CO729" s="36">
        <f t="shared" si="596"/>
        <v>0.98196338468038968</v>
      </c>
      <c r="CP729" s="36">
        <f t="shared" si="597"/>
        <v>0.88199665464227661</v>
      </c>
      <c r="CQ729" s="36">
        <f t="shared" si="598"/>
        <v>3008.352466506276</v>
      </c>
      <c r="CR729" s="36">
        <f t="shared" si="599"/>
        <v>0.85571970479602277</v>
      </c>
      <c r="CS729" s="36">
        <f t="shared" si="600"/>
        <v>8.4164875138704409E-2</v>
      </c>
      <c r="CT729" s="36">
        <f t="shared" si="601"/>
        <v>58.766205183891053</v>
      </c>
      <c r="CU729" s="36"/>
      <c r="CV729" s="42" t="str">
        <f t="shared" si="602"/>
        <v>São João da Mata</v>
      </c>
      <c r="CW729" s="43">
        <f t="shared" si="606"/>
        <v>0.29226592597823453</v>
      </c>
      <c r="CX729" s="43">
        <f t="shared" si="606"/>
        <v>7.9762868524968278E-2</v>
      </c>
      <c r="CY729" s="43">
        <f t="shared" si="606"/>
        <v>3.8446751249519448E-2</v>
      </c>
      <c r="CZ729" s="43">
        <f t="shared" si="606"/>
        <v>0.7268552910502043</v>
      </c>
      <c r="DA729" s="43">
        <f t="shared" si="606"/>
        <v>0.9058523250716668</v>
      </c>
      <c r="DB729" s="43">
        <f t="shared" si="606"/>
        <v>1.4387064900719971E-2</v>
      </c>
      <c r="DC729" s="43">
        <f t="shared" si="606"/>
        <v>6.0261376832631761E-2</v>
      </c>
      <c r="DD729" s="43">
        <f t="shared" si="606"/>
        <v>3.5398415449627986E-3</v>
      </c>
      <c r="DE729" s="43">
        <f t="shared" si="606"/>
        <v>1.6920678034303975E-3</v>
      </c>
      <c r="DF729" s="43">
        <f t="shared" si="606"/>
        <v>3008.352466506276</v>
      </c>
      <c r="DG729" s="43">
        <f t="shared" si="606"/>
        <v>0.85571970479602277</v>
      </c>
      <c r="DH729" s="43">
        <f t="shared" si="606"/>
        <v>8.4164875138704409E-2</v>
      </c>
      <c r="DI729" s="43">
        <f t="shared" si="606"/>
        <v>58.766205183891053</v>
      </c>
      <c r="DJ729" s="51">
        <f t="shared" si="561"/>
        <v>236.16781690638911</v>
      </c>
      <c r="DL729" s="40">
        <f t="shared" si="605"/>
        <v>726</v>
      </c>
      <c r="DM729" s="58">
        <f t="shared" si="603"/>
        <v>304.12303293448417</v>
      </c>
      <c r="DN729" s="57" t="str">
        <f t="shared" si="604"/>
        <v>São Romão</v>
      </c>
    </row>
    <row r="730" spans="1:118" x14ac:dyDescent="0.3">
      <c r="A730" s="12">
        <v>316240</v>
      </c>
      <c r="B730" s="12" t="s">
        <v>29</v>
      </c>
      <c r="C730" s="12" t="s">
        <v>28</v>
      </c>
      <c r="D730" s="27" t="s">
        <v>743</v>
      </c>
      <c r="E730" s="13">
        <v>25846</v>
      </c>
      <c r="F730" s="14">
        <v>52.8</v>
      </c>
      <c r="G730" s="14">
        <v>81.180000000000007</v>
      </c>
      <c r="H730" s="15">
        <v>13646.688</v>
      </c>
      <c r="I730" s="15">
        <v>20981.782800000001</v>
      </c>
      <c r="J730" s="15">
        <v>170.2054</v>
      </c>
      <c r="K730" s="13">
        <v>25733</v>
      </c>
      <c r="L730" s="14">
        <v>34.06</v>
      </c>
      <c r="M730" s="14">
        <v>63.82</v>
      </c>
      <c r="N730" s="15">
        <v>8764.6597999999994</v>
      </c>
      <c r="O730" s="15">
        <v>16422.800599999999</v>
      </c>
      <c r="P730" s="15">
        <v>164.6155</v>
      </c>
      <c r="Q730" s="13">
        <v>25270</v>
      </c>
      <c r="R730" s="14">
        <v>18.18</v>
      </c>
      <c r="S730" s="14">
        <v>37.869999999999997</v>
      </c>
      <c r="T730" s="15">
        <v>4594.0859999999993</v>
      </c>
      <c r="U730" s="14">
        <v>9569.7489999999998</v>
      </c>
      <c r="V730" s="14">
        <v>160.29740000000001</v>
      </c>
      <c r="W730" s="14">
        <v>0.46</v>
      </c>
      <c r="X730" s="14">
        <v>0.55000000000000004</v>
      </c>
      <c r="Y730" s="14">
        <v>0.48</v>
      </c>
      <c r="Z730" s="14">
        <v>87.5428</v>
      </c>
      <c r="AA730" s="14">
        <v>100.5377</v>
      </c>
      <c r="AB730" s="14">
        <v>97.091099999999997</v>
      </c>
      <c r="AC730" s="14">
        <v>35766.540999999997</v>
      </c>
      <c r="AD730" s="14">
        <v>171311.07699999999</v>
      </c>
      <c r="AE730" s="14">
        <v>1373.6813</v>
      </c>
      <c r="AF730" s="14">
        <v>6605.91</v>
      </c>
      <c r="AG730" s="14">
        <v>26037</v>
      </c>
      <c r="AH730" s="14">
        <v>25933</v>
      </c>
      <c r="AI730" s="14">
        <v>34.113100000000003</v>
      </c>
      <c r="AJ730" s="14">
        <v>35.424399999999999</v>
      </c>
      <c r="AK730" s="14">
        <v>0.24199999999999999</v>
      </c>
      <c r="AL730" s="14">
        <v>5.5E-2</v>
      </c>
      <c r="AM730" s="14">
        <v>0.65200000000000002</v>
      </c>
      <c r="AN730" s="14">
        <v>0.39700000000000002</v>
      </c>
      <c r="AO730" s="14">
        <v>0.40600000000000003</v>
      </c>
      <c r="AP730" s="14">
        <v>0.19500000000000001</v>
      </c>
      <c r="AQ730" s="14">
        <v>0.70099999999999996</v>
      </c>
      <c r="AR730" s="14">
        <v>0.49</v>
      </c>
      <c r="AS730" s="14">
        <v>0.56899999999999995</v>
      </c>
      <c r="AT730" s="14">
        <v>0.41899999999999998</v>
      </c>
      <c r="AU730" s="14">
        <v>0.78600000000000003</v>
      </c>
      <c r="AV730" s="14">
        <v>0.55900000000000005</v>
      </c>
      <c r="AW730" s="14">
        <v>24486</v>
      </c>
      <c r="AX730" s="14">
        <v>6524</v>
      </c>
      <c r="AY730" s="14">
        <v>50423</v>
      </c>
      <c r="AZ730" s="14">
        <v>84823</v>
      </c>
      <c r="BA730" s="56">
        <f t="shared" si="559"/>
        <v>0.1472788951977673</v>
      </c>
      <c r="BB730" s="56">
        <f t="shared" si="559"/>
        <v>3.9240689057838514E-2</v>
      </c>
      <c r="BC730" s="56">
        <f t="shared" si="559"/>
        <v>0.30328529496679818</v>
      </c>
      <c r="BD730" s="56">
        <f t="shared" si="558"/>
        <v>0.51019512077759599</v>
      </c>
      <c r="BE730" s="54"/>
      <c r="BG730" s="36">
        <f t="shared" si="562"/>
        <v>0.28223272152544004</v>
      </c>
      <c r="BH730" s="36">
        <f t="shared" si="563"/>
        <v>16.748040392627644</v>
      </c>
      <c r="BI730" s="36">
        <f t="shared" si="564"/>
        <v>4.9783813731085953</v>
      </c>
      <c r="BJ730" s="36">
        <f t="shared" si="565"/>
        <v>1.9239085697185012</v>
      </c>
      <c r="BK730" s="36">
        <f t="shared" si="566"/>
        <v>0.264833443974338</v>
      </c>
      <c r="BL730" s="36">
        <f t="shared" si="567"/>
        <v>16.747963915605272</v>
      </c>
      <c r="BM730" s="36">
        <f t="shared" si="568"/>
        <v>5.444444444444442E-2</v>
      </c>
      <c r="BN730" s="36">
        <f t="shared" si="569"/>
        <v>1.2311480455524698E-3</v>
      </c>
      <c r="BO730" s="36">
        <f t="shared" si="570"/>
        <v>3.4602076124567488E-3</v>
      </c>
      <c r="BP730" s="36">
        <f t="shared" si="571"/>
        <v>5.4444253722985073E-2</v>
      </c>
      <c r="BQ730" s="36">
        <f t="shared" si="572"/>
        <v>1.2311374112059556E-3</v>
      </c>
      <c r="BR730" s="36">
        <f t="shared" si="573"/>
        <v>3.4602143209343907E-3</v>
      </c>
      <c r="BS730" s="36">
        <f t="shared" si="574"/>
        <v>0.79178857484301535</v>
      </c>
      <c r="BT730" s="36">
        <f t="shared" si="575"/>
        <v>0.93278842253281402</v>
      </c>
      <c r="BU730" s="36">
        <f t="shared" si="576"/>
        <v>0.64639913761647216</v>
      </c>
      <c r="BV730" s="36">
        <f t="shared" si="577"/>
        <v>0.85234467784693824</v>
      </c>
      <c r="BW730" s="36">
        <f t="shared" si="578"/>
        <v>0.19176768238965408</v>
      </c>
      <c r="BX730" s="36">
        <f t="shared" si="579"/>
        <v>0.30765693990506399</v>
      </c>
      <c r="BY730" s="36">
        <f t="shared" si="580"/>
        <v>0.64639946897357037</v>
      </c>
      <c r="BZ730" s="36">
        <f t="shared" si="581"/>
        <v>0.85234464475412153</v>
      </c>
      <c r="CA730" s="36">
        <f t="shared" si="582"/>
        <v>0.25921110557953342</v>
      </c>
      <c r="CB730" s="36">
        <f t="shared" si="583"/>
        <v>0.64459603550827971</v>
      </c>
      <c r="CC730" s="36">
        <f t="shared" si="584"/>
        <v>9.3998664835291245E-3</v>
      </c>
      <c r="CD730" s="36">
        <f t="shared" si="585"/>
        <v>0.11148427998738791</v>
      </c>
      <c r="CE730" s="36">
        <f t="shared" si="586"/>
        <v>0.11913631633714876</v>
      </c>
      <c r="CF730" s="36">
        <f t="shared" si="587"/>
        <v>0.34645890081717678</v>
      </c>
      <c r="CG730" s="36">
        <f t="shared" si="588"/>
        <v>1.1941185303106894E-2</v>
      </c>
      <c r="CH730" s="36">
        <f t="shared" si="589"/>
        <v>5.3812364265288272E-2</v>
      </c>
      <c r="CI730" s="36">
        <f t="shared" si="590"/>
        <v>5.4360619292216715E-2</v>
      </c>
      <c r="CJ730" s="36">
        <f t="shared" si="591"/>
        <v>0.1361432174481057</v>
      </c>
      <c r="CK730" s="36">
        <f t="shared" si="592"/>
        <v>1.0137771051846113E-2</v>
      </c>
      <c r="CL730" s="36">
        <f t="shared" si="593"/>
        <v>4.288717871334434E-2</v>
      </c>
      <c r="CM730" s="36">
        <f t="shared" si="594"/>
        <v>3.5615693370804444E-3</v>
      </c>
      <c r="CN730" s="36">
        <f t="shared" si="595"/>
        <v>0.99619698510445442</v>
      </c>
      <c r="CO730" s="36">
        <f t="shared" si="596"/>
        <v>0.91876406521579268</v>
      </c>
      <c r="CP730" s="36">
        <f t="shared" si="597"/>
        <v>0.33719639743308771</v>
      </c>
      <c r="CQ730" s="36">
        <f t="shared" si="598"/>
        <v>901.93911737232679</v>
      </c>
      <c r="CR730" s="36">
        <f t="shared" si="599"/>
        <v>0.89163076141457287</v>
      </c>
      <c r="CS730" s="36">
        <f t="shared" si="600"/>
        <v>4.608460864762827E-2</v>
      </c>
      <c r="CT730" s="36">
        <f t="shared" si="601"/>
        <v>127.2259926158998</v>
      </c>
      <c r="CU730" s="36"/>
      <c r="CV730" s="42" t="str">
        <f t="shared" si="602"/>
        <v>São João da Ponte</v>
      </c>
      <c r="CW730" s="43">
        <f t="shared" si="606"/>
        <v>16.748040392627644</v>
      </c>
      <c r="CX730" s="43">
        <f t="shared" si="606"/>
        <v>4.9783813731085953</v>
      </c>
      <c r="CY730" s="43">
        <f t="shared" si="606"/>
        <v>3.4602076124567488E-3</v>
      </c>
      <c r="CZ730" s="43">
        <f t="shared" si="606"/>
        <v>0.85234467784693824</v>
      </c>
      <c r="DA730" s="43">
        <f t="shared" si="606"/>
        <v>0.30765693990506399</v>
      </c>
      <c r="DB730" s="43">
        <f t="shared" si="606"/>
        <v>5.4360619292216715E-2</v>
      </c>
      <c r="DC730" s="43">
        <f t="shared" si="606"/>
        <v>0.1361432174481057</v>
      </c>
      <c r="DD730" s="43">
        <f t="shared" si="606"/>
        <v>1.0137771051846113E-2</v>
      </c>
      <c r="DE730" s="43">
        <f t="shared" si="606"/>
        <v>4.288717871334434E-2</v>
      </c>
      <c r="DF730" s="43">
        <f t="shared" si="606"/>
        <v>901.93911737232679</v>
      </c>
      <c r="DG730" s="43">
        <f t="shared" si="606"/>
        <v>0.89163076141457287</v>
      </c>
      <c r="DH730" s="43">
        <f t="shared" si="606"/>
        <v>4.608460864762827E-2</v>
      </c>
      <c r="DI730" s="43">
        <f t="shared" si="606"/>
        <v>127.2259926158998</v>
      </c>
      <c r="DJ730" s="51">
        <f t="shared" si="561"/>
        <v>81.018172133530385</v>
      </c>
      <c r="DL730" s="40">
        <f t="shared" si="605"/>
        <v>727</v>
      </c>
      <c r="DM730" s="58">
        <f t="shared" si="603"/>
        <v>304.80644686218653</v>
      </c>
      <c r="DN730" s="57" t="str">
        <f t="shared" si="604"/>
        <v>Jacuí</v>
      </c>
    </row>
    <row r="731" spans="1:118" x14ac:dyDescent="0.3">
      <c r="A731" s="12">
        <v>316245</v>
      </c>
      <c r="B731" s="12" t="s">
        <v>29</v>
      </c>
      <c r="C731" s="12" t="s">
        <v>28</v>
      </c>
      <c r="D731" s="27" t="s">
        <v>745</v>
      </c>
      <c r="E731" s="13">
        <v>7043</v>
      </c>
      <c r="F731" s="14">
        <v>79.400000000000006</v>
      </c>
      <c r="G731" s="14">
        <v>93.35</v>
      </c>
      <c r="H731" s="15">
        <v>5592.1419999999998</v>
      </c>
      <c r="I731" s="15">
        <v>6574.6405000000004</v>
      </c>
      <c r="J731" s="15">
        <v>255.9528</v>
      </c>
      <c r="K731" s="13">
        <v>10335</v>
      </c>
      <c r="L731" s="14">
        <v>56.65</v>
      </c>
      <c r="M731" s="14">
        <v>74.930000000000007</v>
      </c>
      <c r="N731" s="15">
        <v>5854.7775000000001</v>
      </c>
      <c r="O731" s="15">
        <v>7744.0155000000004</v>
      </c>
      <c r="P731" s="15">
        <v>273.79520000000002</v>
      </c>
      <c r="Q731" s="13">
        <v>11709</v>
      </c>
      <c r="R731" s="14">
        <v>33.880000000000003</v>
      </c>
      <c r="S731" s="14">
        <v>53.37</v>
      </c>
      <c r="T731" s="15">
        <v>3967.0092000000004</v>
      </c>
      <c r="U731" s="14">
        <v>6249.0932999999995</v>
      </c>
      <c r="V731" s="14">
        <v>298.72809999999998</v>
      </c>
      <c r="W731" s="14">
        <v>0.47</v>
      </c>
      <c r="X731" s="14">
        <v>0.68</v>
      </c>
      <c r="Y731" s="14">
        <v>0.51</v>
      </c>
      <c r="Z731" s="14">
        <v>89.445899999999995</v>
      </c>
      <c r="AA731" s="14">
        <v>124.30119999999999</v>
      </c>
      <c r="AB731" s="14">
        <v>103.1593</v>
      </c>
      <c r="AC731" s="14">
        <v>10307.349</v>
      </c>
      <c r="AD731" s="14">
        <v>59491.976999999999</v>
      </c>
      <c r="AE731" s="14">
        <v>1023.9767000000001</v>
      </c>
      <c r="AF731" s="14">
        <v>4744.5600000000004</v>
      </c>
      <c r="AG731" s="14">
        <v>10066</v>
      </c>
      <c r="AH731" s="14">
        <v>12539</v>
      </c>
      <c r="AI731" s="14">
        <v>25.428799999999999</v>
      </c>
      <c r="AJ731" s="14">
        <v>25.442799999999998</v>
      </c>
      <c r="AK731" s="14">
        <v>0.22</v>
      </c>
      <c r="AL731" s="14">
        <v>0.05</v>
      </c>
      <c r="AM731" s="14">
        <v>0.68200000000000005</v>
      </c>
      <c r="AN731" s="14">
        <v>0.313</v>
      </c>
      <c r="AO731" s="14">
        <v>0.36</v>
      </c>
      <c r="AP731" s="14">
        <v>0.15</v>
      </c>
      <c r="AQ731" s="14">
        <v>0.73399999999999999</v>
      </c>
      <c r="AR731" s="14">
        <v>0.42499999999999999</v>
      </c>
      <c r="AS731" s="14">
        <v>0.52900000000000003</v>
      </c>
      <c r="AT731" s="14">
        <v>0.38100000000000001</v>
      </c>
      <c r="AU731" s="14">
        <v>0.77600000000000002</v>
      </c>
      <c r="AV731" s="14">
        <v>0.502</v>
      </c>
      <c r="AW731" s="14">
        <v>3701</v>
      </c>
      <c r="AX731" s="14">
        <v>2092</v>
      </c>
      <c r="AY731" s="14">
        <v>13450</v>
      </c>
      <c r="AZ731" s="14">
        <v>38767</v>
      </c>
      <c r="BA731" s="56">
        <f t="shared" si="559"/>
        <v>6.3799344940527497E-2</v>
      </c>
      <c r="BB731" s="56">
        <f t="shared" si="559"/>
        <v>3.6062747802103085E-2</v>
      </c>
      <c r="BC731" s="56">
        <f t="shared" si="559"/>
        <v>0.23185657645233582</v>
      </c>
      <c r="BD731" s="56">
        <f t="shared" si="558"/>
        <v>0.6682813308050336</v>
      </c>
      <c r="BE731" s="54"/>
      <c r="BG731" s="36">
        <f t="shared" si="562"/>
        <v>0.61278315835240149</v>
      </c>
      <c r="BH731" s="36">
        <f t="shared" si="563"/>
        <v>72.083429450211483</v>
      </c>
      <c r="BI731" s="36">
        <f t="shared" si="564"/>
        <v>12.629169384617173</v>
      </c>
      <c r="BJ731" s="36">
        <f t="shared" si="565"/>
        <v>1.1262011042735565</v>
      </c>
      <c r="BK731" s="36">
        <f t="shared" si="566"/>
        <v>1.1981184477566635E-4</v>
      </c>
      <c r="BL731" s="36">
        <f t="shared" si="567"/>
        <v>72.083161844088764</v>
      </c>
      <c r="BM731" s="36">
        <f t="shared" si="568"/>
        <v>4.6944444444444448E-2</v>
      </c>
      <c r="BN731" s="36">
        <f t="shared" si="569"/>
        <v>3.7242228377962511E-2</v>
      </c>
      <c r="BO731" s="36">
        <f t="shared" si="570"/>
        <v>0</v>
      </c>
      <c r="BP731" s="36">
        <f t="shared" si="571"/>
        <v>4.694427999583918E-2</v>
      </c>
      <c r="BQ731" s="36">
        <f t="shared" si="572"/>
        <v>3.7242462334458638E-2</v>
      </c>
      <c r="BR731" s="36">
        <f t="shared" si="573"/>
        <v>0</v>
      </c>
      <c r="BS731" s="36">
        <f t="shared" si="574"/>
        <v>0.93750674990490035</v>
      </c>
      <c r="BT731" s="36">
        <f t="shared" si="575"/>
        <v>0.97639415241760119</v>
      </c>
      <c r="BU731" s="36">
        <f t="shared" si="576"/>
        <v>0.72912614728888736</v>
      </c>
      <c r="BV731" s="36">
        <f t="shared" si="577"/>
        <v>0.89275669953889014</v>
      </c>
      <c r="BW731" s="36">
        <f t="shared" si="578"/>
        <v>0.61261153770899479</v>
      </c>
      <c r="BX731" s="36">
        <f t="shared" si="579"/>
        <v>0.61571541415343112</v>
      </c>
      <c r="BY731" s="36">
        <f t="shared" si="580"/>
        <v>0.72912607047757172</v>
      </c>
      <c r="BZ731" s="36">
        <f t="shared" si="581"/>
        <v>0.89275688868413416</v>
      </c>
      <c r="CA731" s="36">
        <f t="shared" si="582"/>
        <v>0.30664187056930914</v>
      </c>
      <c r="CB731" s="36">
        <f t="shared" si="583"/>
        <v>0.67369381174445342</v>
      </c>
      <c r="CC731" s="36">
        <f t="shared" si="584"/>
        <v>3.069344157887054E-3</v>
      </c>
      <c r="CD731" s="36">
        <f t="shared" si="585"/>
        <v>0.22546563217873064</v>
      </c>
      <c r="CE731" s="36">
        <f t="shared" si="586"/>
        <v>0.17585848074921961</v>
      </c>
      <c r="CF731" s="36">
        <f t="shared" si="587"/>
        <v>0.46723281525396571</v>
      </c>
      <c r="CG731" s="36">
        <f t="shared" si="588"/>
        <v>4.535260886482863E-3</v>
      </c>
      <c r="CH731" s="36">
        <f t="shared" si="589"/>
        <v>0.11145969477501205</v>
      </c>
      <c r="CI731" s="36">
        <f t="shared" si="590"/>
        <v>8.2404588748991911E-2</v>
      </c>
      <c r="CJ731" s="36">
        <f t="shared" si="591"/>
        <v>0.18165054797503263</v>
      </c>
      <c r="CK731" s="36">
        <f t="shared" si="592"/>
        <v>1.2572721227005423E-2</v>
      </c>
      <c r="CL731" s="36">
        <f t="shared" si="593"/>
        <v>8.2911322368090123E-2</v>
      </c>
      <c r="CM731" s="36">
        <f t="shared" si="594"/>
        <v>0.70531793186083003</v>
      </c>
      <c r="CN731" s="36">
        <f t="shared" si="595"/>
        <v>0.99877972784476055</v>
      </c>
      <c r="CO731" s="36">
        <f t="shared" si="596"/>
        <v>0.97799435135008861</v>
      </c>
      <c r="CP731" s="36">
        <f t="shared" si="597"/>
        <v>0.65344473554263227</v>
      </c>
      <c r="CQ731" s="36">
        <f t="shared" si="598"/>
        <v>154.82323100386986</v>
      </c>
      <c r="CR731" s="36">
        <f t="shared" si="599"/>
        <v>0.90017591372105366</v>
      </c>
      <c r="CS731" s="36">
        <f t="shared" si="600"/>
        <v>5.0983090361362586E-3</v>
      </c>
      <c r="CT731" s="36">
        <f t="shared" si="601"/>
        <v>227.53585906703509</v>
      </c>
      <c r="CU731" s="36"/>
      <c r="CV731" s="42" t="str">
        <f t="shared" si="602"/>
        <v>São João das Missões</v>
      </c>
      <c r="CW731" s="43">
        <f t="shared" si="606"/>
        <v>72.083429450211483</v>
      </c>
      <c r="CX731" s="43">
        <f t="shared" si="606"/>
        <v>12.629169384617173</v>
      </c>
      <c r="CY731" s="43">
        <f t="shared" si="606"/>
        <v>0</v>
      </c>
      <c r="CZ731" s="43">
        <f t="shared" si="606"/>
        <v>0.89275669953889014</v>
      </c>
      <c r="DA731" s="43">
        <f t="shared" si="606"/>
        <v>0.61571541415343112</v>
      </c>
      <c r="DB731" s="43">
        <f t="shared" si="606"/>
        <v>8.2404588748991911E-2</v>
      </c>
      <c r="DC731" s="43">
        <f t="shared" si="606"/>
        <v>0.18165054797503263</v>
      </c>
      <c r="DD731" s="43">
        <f t="shared" si="606"/>
        <v>1.2572721227005423E-2</v>
      </c>
      <c r="DE731" s="43">
        <f t="shared" si="606"/>
        <v>8.2911322368090123E-2</v>
      </c>
      <c r="DF731" s="43">
        <f t="shared" si="606"/>
        <v>154.82323100386986</v>
      </c>
      <c r="DG731" s="43">
        <f t="shared" si="606"/>
        <v>0.90017591372105366</v>
      </c>
      <c r="DH731" s="43">
        <f t="shared" si="606"/>
        <v>5.0983090361362586E-3</v>
      </c>
      <c r="DI731" s="43">
        <f t="shared" si="606"/>
        <v>227.53585906703509</v>
      </c>
      <c r="DJ731" s="51">
        <f t="shared" si="561"/>
        <v>36.141921109423251</v>
      </c>
      <c r="DL731" s="40">
        <f t="shared" si="605"/>
        <v>728</v>
      </c>
      <c r="DM731" s="58">
        <f t="shared" si="603"/>
        <v>305.36610795184214</v>
      </c>
      <c r="DN731" s="57" t="str">
        <f t="shared" si="604"/>
        <v>Lagoa Dourada</v>
      </c>
    </row>
    <row r="732" spans="1:118" x14ac:dyDescent="0.3">
      <c r="A732" s="12">
        <v>316250</v>
      </c>
      <c r="B732" s="12" t="s">
        <v>29</v>
      </c>
      <c r="C732" s="12" t="s">
        <v>28</v>
      </c>
      <c r="D732" s="27" t="s">
        <v>747</v>
      </c>
      <c r="E732" s="13">
        <v>71953</v>
      </c>
      <c r="F732" s="14">
        <v>10.85</v>
      </c>
      <c r="G732" s="14">
        <v>36.19</v>
      </c>
      <c r="H732" s="15">
        <v>7806.9004999999997</v>
      </c>
      <c r="I732" s="15">
        <v>26039.790700000001</v>
      </c>
      <c r="J732" s="15">
        <v>34.975900000000003</v>
      </c>
      <c r="K732" s="13">
        <v>78063</v>
      </c>
      <c r="L732" s="14">
        <v>3.15</v>
      </c>
      <c r="M732" s="14">
        <v>15.22</v>
      </c>
      <c r="N732" s="15">
        <v>2458.9845</v>
      </c>
      <c r="O732" s="15">
        <v>11881.188599999999</v>
      </c>
      <c r="P732" s="15">
        <v>15.224299999999999</v>
      </c>
      <c r="Q732" s="13">
        <v>83977</v>
      </c>
      <c r="R732" s="14">
        <v>1.46</v>
      </c>
      <c r="S732" s="14">
        <v>7.22</v>
      </c>
      <c r="T732" s="15">
        <v>1226.0642</v>
      </c>
      <c r="U732" s="14">
        <v>6063.1394</v>
      </c>
      <c r="V732" s="14">
        <v>12.873200000000001</v>
      </c>
      <c r="W732" s="14">
        <v>0.57999999999999996</v>
      </c>
      <c r="X732" s="14">
        <v>0.54</v>
      </c>
      <c r="Y732" s="14">
        <v>0.52</v>
      </c>
      <c r="Z732" s="14">
        <v>110.38</v>
      </c>
      <c r="AA732" s="14">
        <v>98.709800000000001</v>
      </c>
      <c r="AB732" s="14">
        <v>105.182</v>
      </c>
      <c r="AC732" s="14">
        <v>309537.91190000001</v>
      </c>
      <c r="AD732" s="14">
        <v>1630011.1089999999</v>
      </c>
      <c r="AE732" s="14">
        <v>3950.7577000000001</v>
      </c>
      <c r="AF732" s="14">
        <v>18334.919999999998</v>
      </c>
      <c r="AG732" s="14">
        <v>78349</v>
      </c>
      <c r="AH732" s="14">
        <v>88902</v>
      </c>
      <c r="AI732" s="14">
        <v>98.110600000000005</v>
      </c>
      <c r="AJ732" s="14">
        <v>98.321600000000004</v>
      </c>
      <c r="AK732" s="14">
        <v>0.53200000000000003</v>
      </c>
      <c r="AL732" s="14">
        <v>0.33100000000000002</v>
      </c>
      <c r="AM732" s="14">
        <v>0.74399999999999999</v>
      </c>
      <c r="AN732" s="14">
        <v>0.61299999999999999</v>
      </c>
      <c r="AO732" s="14">
        <v>0.67300000000000004</v>
      </c>
      <c r="AP732" s="14">
        <v>0.54400000000000004</v>
      </c>
      <c r="AQ732" s="14">
        <v>0.82599999999999996</v>
      </c>
      <c r="AR732" s="14">
        <v>0.67900000000000005</v>
      </c>
      <c r="AS732" s="14">
        <v>0.75800000000000001</v>
      </c>
      <c r="AT732" s="14">
        <v>0.69</v>
      </c>
      <c r="AU732" s="14">
        <v>0.86</v>
      </c>
      <c r="AV732" s="14">
        <v>0.73299999999999998</v>
      </c>
      <c r="AW732" s="14">
        <v>52013</v>
      </c>
      <c r="AX732" s="14">
        <v>269543</v>
      </c>
      <c r="AY732" s="14">
        <v>879894</v>
      </c>
      <c r="AZ732" s="14">
        <v>276548</v>
      </c>
      <c r="BA732" s="56">
        <f t="shared" si="559"/>
        <v>3.5191522586634084E-2</v>
      </c>
      <c r="BB732" s="56">
        <f t="shared" si="559"/>
        <v>0.18237034150249187</v>
      </c>
      <c r="BC732" s="56">
        <f t="shared" si="559"/>
        <v>0.59532827513974984</v>
      </c>
      <c r="BD732" s="56">
        <f t="shared" si="558"/>
        <v>0.18710986077112418</v>
      </c>
      <c r="BE732" s="54"/>
      <c r="BG732" s="36">
        <f t="shared" si="562"/>
        <v>0.31105811189193538</v>
      </c>
      <c r="BH732" s="36">
        <f t="shared" si="563"/>
        <v>0.34932404334282735</v>
      </c>
      <c r="BI732" s="36">
        <f t="shared" si="564"/>
        <v>0.14742454775244909</v>
      </c>
      <c r="BJ732" s="36">
        <f t="shared" si="565"/>
        <v>0.13173041999798457</v>
      </c>
      <c r="BK732" s="36">
        <f t="shared" si="566"/>
        <v>1.6303090179510848E-3</v>
      </c>
      <c r="BL732" s="36">
        <f t="shared" si="567"/>
        <v>0.34932374881092232</v>
      </c>
      <c r="BM732" s="36">
        <f t="shared" si="568"/>
        <v>1.1111111111111107E-3</v>
      </c>
      <c r="BN732" s="36">
        <f t="shared" si="569"/>
        <v>2.770083102493057E-3</v>
      </c>
      <c r="BO732" s="36">
        <f t="shared" si="570"/>
        <v>3.844675124951914E-4</v>
      </c>
      <c r="BP732" s="36">
        <f t="shared" si="571"/>
        <v>1.1111072188364343E-3</v>
      </c>
      <c r="BQ732" s="36">
        <f t="shared" si="572"/>
        <v>2.7700086624067484E-3</v>
      </c>
      <c r="BR732" s="36">
        <f t="shared" si="573"/>
        <v>3.8445558641097909E-4</v>
      </c>
      <c r="BS732" s="36">
        <f t="shared" si="574"/>
        <v>2.1624192522256475E-3</v>
      </c>
      <c r="BT732" s="36">
        <f t="shared" si="575"/>
        <v>0.45519617035403404</v>
      </c>
      <c r="BU732" s="36">
        <f t="shared" si="576"/>
        <v>0.19032860372731455</v>
      </c>
      <c r="BV732" s="36">
        <f t="shared" si="577"/>
        <v>0.61922559263771415</v>
      </c>
      <c r="BW732" s="36">
        <f t="shared" si="578"/>
        <v>0.47803304056173052</v>
      </c>
      <c r="BX732" s="36">
        <f t="shared" si="579"/>
        <v>0.27737090428359112</v>
      </c>
      <c r="BY732" s="36">
        <f t="shared" si="580"/>
        <v>0.1903287410786374</v>
      </c>
      <c r="BZ732" s="36">
        <f t="shared" si="581"/>
        <v>0.61922546240116438</v>
      </c>
      <c r="CA732" s="36">
        <f t="shared" si="582"/>
        <v>6.2579973585573344E-3</v>
      </c>
      <c r="CB732" s="36">
        <f t="shared" si="583"/>
        <v>3.4737477678858181E-2</v>
      </c>
      <c r="CC732" s="36">
        <f t="shared" si="584"/>
        <v>9.2847660776083246E-4</v>
      </c>
      <c r="CD732" s="36">
        <f t="shared" si="585"/>
        <v>8.1358947795144283E-4</v>
      </c>
      <c r="CE732" s="36">
        <f t="shared" si="586"/>
        <v>7.3074921956295469E-3</v>
      </c>
      <c r="CF732" s="36">
        <f t="shared" si="587"/>
        <v>2.1809183001299706E-2</v>
      </c>
      <c r="CG732" s="36">
        <f t="shared" si="588"/>
        <v>2.4557251008687827E-3</v>
      </c>
      <c r="CH732" s="36">
        <f t="shared" si="589"/>
        <v>4.1297746680948573E-3</v>
      </c>
      <c r="CI732" s="36">
        <f t="shared" si="590"/>
        <v>4.6497773192580403E-4</v>
      </c>
      <c r="CJ732" s="36">
        <f t="shared" si="591"/>
        <v>1.5332413993322548E-3</v>
      </c>
      <c r="CK732" s="36">
        <f t="shared" si="592"/>
        <v>2.5658614748990863E-4</v>
      </c>
      <c r="CL732" s="36">
        <f t="shared" si="593"/>
        <v>1.577385443388164E-3</v>
      </c>
      <c r="CM732" s="36">
        <f t="shared" si="594"/>
        <v>1.564908206378357</v>
      </c>
      <c r="CN732" s="36">
        <f t="shared" si="595"/>
        <v>0.84891021268062006</v>
      </c>
      <c r="CO732" s="36">
        <f t="shared" si="596"/>
        <v>7.6283801646436014E-2</v>
      </c>
      <c r="CP732" s="36">
        <f t="shared" si="597"/>
        <v>0.13475275948416238</v>
      </c>
      <c r="CQ732" s="36">
        <f t="shared" si="598"/>
        <v>41.152305308200013</v>
      </c>
      <c r="CR732" s="36">
        <f t="shared" si="599"/>
        <v>0.54901996741222581</v>
      </c>
      <c r="CS732" s="36">
        <f t="shared" si="600"/>
        <v>1.9163431619968805</v>
      </c>
      <c r="CT732" s="36">
        <f t="shared" si="601"/>
        <v>12.273721955979907</v>
      </c>
      <c r="CU732" s="36"/>
      <c r="CV732" s="42" t="str">
        <f t="shared" si="602"/>
        <v>São João del Rei</v>
      </c>
      <c r="CW732" s="43">
        <f t="shared" si="606"/>
        <v>0.34932404334282735</v>
      </c>
      <c r="CX732" s="43">
        <f t="shared" si="606"/>
        <v>0.14742454775244909</v>
      </c>
      <c r="CY732" s="43">
        <f t="shared" si="606"/>
        <v>3.844675124951914E-4</v>
      </c>
      <c r="CZ732" s="43">
        <f t="shared" si="606"/>
        <v>0.61922559263771415</v>
      </c>
      <c r="DA732" s="43">
        <f t="shared" si="606"/>
        <v>0.27737090428359112</v>
      </c>
      <c r="DB732" s="43">
        <f t="shared" si="606"/>
        <v>4.6497773192580403E-4</v>
      </c>
      <c r="DC732" s="43">
        <f t="shared" si="606"/>
        <v>1.5332413993322548E-3</v>
      </c>
      <c r="DD732" s="43">
        <f t="shared" si="606"/>
        <v>2.5658614748990863E-4</v>
      </c>
      <c r="DE732" s="43">
        <f t="shared" si="606"/>
        <v>1.577385443388164E-3</v>
      </c>
      <c r="DF732" s="43">
        <f t="shared" si="606"/>
        <v>41.152305308200013</v>
      </c>
      <c r="DG732" s="43">
        <f t="shared" si="606"/>
        <v>0.54901996741222581</v>
      </c>
      <c r="DH732" s="43">
        <f t="shared" si="606"/>
        <v>1.9163431619968805</v>
      </c>
      <c r="DI732" s="43">
        <f t="shared" si="606"/>
        <v>12.273721955979907</v>
      </c>
      <c r="DJ732" s="51">
        <f t="shared" si="561"/>
        <v>4.4068424722954029</v>
      </c>
      <c r="DL732" s="40">
        <f t="shared" si="605"/>
        <v>729</v>
      </c>
      <c r="DM732" s="58">
        <f t="shared" si="603"/>
        <v>305.69747319324182</v>
      </c>
      <c r="DN732" s="57" t="str">
        <f t="shared" si="604"/>
        <v>Oliveira Fortes</v>
      </c>
    </row>
    <row r="733" spans="1:118" x14ac:dyDescent="0.3">
      <c r="A733" s="12">
        <v>316255</v>
      </c>
      <c r="B733" s="12" t="s">
        <v>29</v>
      </c>
      <c r="C733" s="12" t="s">
        <v>28</v>
      </c>
      <c r="D733" s="27" t="s">
        <v>748</v>
      </c>
      <c r="E733" s="13">
        <v>6900</v>
      </c>
      <c r="F733" s="14">
        <v>21.76</v>
      </c>
      <c r="G733" s="14">
        <v>61.01</v>
      </c>
      <c r="H733" s="15">
        <v>1501.44</v>
      </c>
      <c r="I733" s="15">
        <v>4209.6899999999996</v>
      </c>
      <c r="J733" s="15">
        <v>70.145200000000003</v>
      </c>
      <c r="K733" s="13">
        <v>8656</v>
      </c>
      <c r="L733" s="14">
        <v>14.65</v>
      </c>
      <c r="M733" s="14">
        <v>37.03</v>
      </c>
      <c r="N733" s="15">
        <v>1268.1039999999998</v>
      </c>
      <c r="O733" s="15">
        <v>3205.3168000000001</v>
      </c>
      <c r="P733" s="15">
        <v>70.804900000000004</v>
      </c>
      <c r="Q733" s="13">
        <v>10242</v>
      </c>
      <c r="R733" s="14">
        <v>8.44</v>
      </c>
      <c r="S733" s="14">
        <v>24.73</v>
      </c>
      <c r="T733" s="15">
        <v>864.42479999999989</v>
      </c>
      <c r="U733" s="14">
        <v>2532.8465999999999</v>
      </c>
      <c r="V733" s="14">
        <v>74.417500000000004</v>
      </c>
      <c r="W733" s="14">
        <v>0.53</v>
      </c>
      <c r="X733" s="14">
        <v>0.65</v>
      </c>
      <c r="Y733" s="14">
        <v>0.56999999999999995</v>
      </c>
      <c r="Z733" s="14">
        <v>100.86450000000001</v>
      </c>
      <c r="AA733" s="14">
        <v>118.8173</v>
      </c>
      <c r="AB733" s="14">
        <v>115.2957</v>
      </c>
      <c r="AC733" s="14">
        <v>21166.327000000001</v>
      </c>
      <c r="AD733" s="14">
        <v>129604.353</v>
      </c>
      <c r="AE733" s="14">
        <v>2451.7928000000002</v>
      </c>
      <c r="AF733" s="14">
        <v>11741.65</v>
      </c>
      <c r="AG733" s="14">
        <v>8633</v>
      </c>
      <c r="AH733" s="14">
        <v>11038</v>
      </c>
      <c r="AI733" s="14">
        <v>60.886299999999999</v>
      </c>
      <c r="AJ733" s="14">
        <v>62.9649</v>
      </c>
      <c r="AK733" s="14">
        <v>0.29099999999999998</v>
      </c>
      <c r="AL733" s="14">
        <v>7.1999999999999995E-2</v>
      </c>
      <c r="AM733" s="14">
        <v>0.66</v>
      </c>
      <c r="AN733" s="14">
        <v>0.51700000000000002</v>
      </c>
      <c r="AO733" s="14">
        <v>0.50600000000000001</v>
      </c>
      <c r="AP733" s="14">
        <v>0.27400000000000002</v>
      </c>
      <c r="AQ733" s="14">
        <v>0.75</v>
      </c>
      <c r="AR733" s="14">
        <v>0.63100000000000001</v>
      </c>
      <c r="AS733" s="14">
        <v>0.65</v>
      </c>
      <c r="AT733" s="14">
        <v>0.498</v>
      </c>
      <c r="AU733" s="14">
        <v>0.83599999999999997</v>
      </c>
      <c r="AV733" s="14">
        <v>0.65900000000000003</v>
      </c>
      <c r="AW733" s="14">
        <v>28148</v>
      </c>
      <c r="AX733" s="14">
        <v>22826</v>
      </c>
      <c r="AY733" s="14">
        <v>36152</v>
      </c>
      <c r="AZ733" s="14">
        <v>35241</v>
      </c>
      <c r="BA733" s="56">
        <f t="shared" si="559"/>
        <v>0.23002933797510766</v>
      </c>
      <c r="BB733" s="56">
        <f t="shared" si="559"/>
        <v>0.18653722000212475</v>
      </c>
      <c r="BC733" s="56">
        <f t="shared" si="559"/>
        <v>0.29543912983075504</v>
      </c>
      <c r="BD733" s="56">
        <f t="shared" si="558"/>
        <v>0.28799431219201255</v>
      </c>
      <c r="BE733" s="54"/>
      <c r="BG733" s="36">
        <f t="shared" si="562"/>
        <v>0.65612704535383126</v>
      </c>
      <c r="BH733" s="36">
        <f t="shared" si="563"/>
        <v>1.8608933769586267</v>
      </c>
      <c r="BI733" s="36">
        <f t="shared" si="564"/>
        <v>1.232251540495521</v>
      </c>
      <c r="BJ733" s="36">
        <f t="shared" si="565"/>
        <v>0.30343769800330189</v>
      </c>
      <c r="BK733" s="36">
        <f t="shared" si="566"/>
        <v>0.35894747911065328</v>
      </c>
      <c r="BL733" s="36">
        <f t="shared" si="567"/>
        <v>1.8608819903841607</v>
      </c>
      <c r="BM733" s="36">
        <f t="shared" si="568"/>
        <v>1.3611111111111093E-2</v>
      </c>
      <c r="BN733" s="36">
        <f t="shared" si="569"/>
        <v>1.9698368728839705E-2</v>
      </c>
      <c r="BO733" s="36">
        <f t="shared" si="570"/>
        <v>1.3840830449826943E-2</v>
      </c>
      <c r="BP733" s="36">
        <f t="shared" si="571"/>
        <v>1.3611063430746256E-2</v>
      </c>
      <c r="BQ733" s="36">
        <f t="shared" si="572"/>
        <v>1.9698467983079896E-2</v>
      </c>
      <c r="BR733" s="36">
        <f t="shared" si="573"/>
        <v>1.3840857283737563E-2</v>
      </c>
      <c r="BS733" s="36">
        <f t="shared" si="574"/>
        <v>0.87384993819833856</v>
      </c>
      <c r="BT733" s="36">
        <f t="shared" si="575"/>
        <v>0.94893618208654729</v>
      </c>
      <c r="BU733" s="36">
        <f t="shared" si="576"/>
        <v>0.42270004220559354</v>
      </c>
      <c r="BV733" s="36">
        <f t="shared" si="577"/>
        <v>0.74569585766843982</v>
      </c>
      <c r="BW733" s="36">
        <f t="shared" si="578"/>
        <v>0.66199487082723396</v>
      </c>
      <c r="BX733" s="36">
        <f t="shared" si="579"/>
        <v>0.65683101593409898</v>
      </c>
      <c r="BY733" s="36">
        <f t="shared" si="580"/>
        <v>0.42269987446992069</v>
      </c>
      <c r="BZ733" s="36">
        <f t="shared" si="581"/>
        <v>0.745696054062153</v>
      </c>
      <c r="CA733" s="36">
        <f t="shared" si="582"/>
        <v>0.16788384235277662</v>
      </c>
      <c r="CB733" s="36">
        <f t="shared" si="583"/>
        <v>0.55046826222684708</v>
      </c>
      <c r="CC733" s="36">
        <f t="shared" si="584"/>
        <v>7.3740993393236623E-3</v>
      </c>
      <c r="CD733" s="36">
        <f t="shared" si="585"/>
        <v>1.7569591459844124E-2</v>
      </c>
      <c r="CE733" s="36">
        <f t="shared" si="586"/>
        <v>3.3808532778355868E-2</v>
      </c>
      <c r="CF733" s="36">
        <f t="shared" si="587"/>
        <v>0.17803414694938485</v>
      </c>
      <c r="CG733" s="36">
        <f t="shared" si="588"/>
        <v>2.2103140454236476E-3</v>
      </c>
      <c r="CH733" s="36">
        <f t="shared" si="589"/>
        <v>1.203801063275715E-4</v>
      </c>
      <c r="CI733" s="36">
        <f t="shared" si="590"/>
        <v>1.537332626179698E-2</v>
      </c>
      <c r="CJ733" s="36">
        <f t="shared" si="591"/>
        <v>6.25E-2</v>
      </c>
      <c r="CK733" s="36">
        <f t="shared" si="592"/>
        <v>1.8903591682419732E-3</v>
      </c>
      <c r="CL733" s="36">
        <f t="shared" si="593"/>
        <v>4.2573311201649653E-3</v>
      </c>
      <c r="CM733" s="36">
        <f t="shared" si="594"/>
        <v>4.7593349035527505E-2</v>
      </c>
      <c r="CN733" s="36">
        <f t="shared" si="595"/>
        <v>0.98672578257784016</v>
      </c>
      <c r="CO733" s="36">
        <f t="shared" si="596"/>
        <v>0.94140679935223803</v>
      </c>
      <c r="CP733" s="36">
        <f t="shared" si="597"/>
        <v>0.6819286415830158</v>
      </c>
      <c r="CQ733" s="36">
        <f t="shared" si="598"/>
        <v>2253.2279229421374</v>
      </c>
      <c r="CR733" s="36">
        <f t="shared" si="599"/>
        <v>0.54028399027442497</v>
      </c>
      <c r="CS733" s="36">
        <f t="shared" si="600"/>
        <v>3.3580182756507267E-2</v>
      </c>
      <c r="CT733" s="36">
        <f t="shared" si="601"/>
        <v>35.182559276697788</v>
      </c>
      <c r="CU733" s="36"/>
      <c r="CV733" s="42" t="str">
        <f t="shared" si="602"/>
        <v>São João do Manhuaçu</v>
      </c>
      <c r="CW733" s="43">
        <f t="shared" si="606"/>
        <v>1.8608933769586267</v>
      </c>
      <c r="CX733" s="43">
        <f t="shared" si="606"/>
        <v>1.232251540495521</v>
      </c>
      <c r="CY733" s="43">
        <f t="shared" si="606"/>
        <v>1.3840830449826943E-2</v>
      </c>
      <c r="CZ733" s="43">
        <f t="shared" si="606"/>
        <v>0.74569585766843982</v>
      </c>
      <c r="DA733" s="43">
        <f t="shared" si="606"/>
        <v>0.65683101593409898</v>
      </c>
      <c r="DB733" s="43">
        <f t="shared" si="606"/>
        <v>1.537332626179698E-2</v>
      </c>
      <c r="DC733" s="43">
        <f t="shared" si="606"/>
        <v>6.25E-2</v>
      </c>
      <c r="DD733" s="43">
        <f t="shared" si="606"/>
        <v>1.8903591682419732E-3</v>
      </c>
      <c r="DE733" s="43">
        <f t="shared" si="606"/>
        <v>4.2573311201649653E-3</v>
      </c>
      <c r="DF733" s="43">
        <f t="shared" si="606"/>
        <v>2253.2279229421374</v>
      </c>
      <c r="DG733" s="43">
        <f t="shared" si="606"/>
        <v>0.54028399027442497</v>
      </c>
      <c r="DH733" s="43">
        <f t="shared" si="606"/>
        <v>3.3580182756507267E-2</v>
      </c>
      <c r="DI733" s="43">
        <f t="shared" si="606"/>
        <v>35.182559276697788</v>
      </c>
      <c r="DJ733" s="51">
        <f t="shared" si="561"/>
        <v>176.42906769460944</v>
      </c>
      <c r="DL733" s="40">
        <f t="shared" si="605"/>
        <v>730</v>
      </c>
      <c r="DM733" s="58">
        <f t="shared" si="603"/>
        <v>307.07140648078382</v>
      </c>
      <c r="DN733" s="57" t="str">
        <f t="shared" si="604"/>
        <v>Cachoeira Dourada</v>
      </c>
    </row>
    <row r="734" spans="1:118" x14ac:dyDescent="0.3">
      <c r="A734" s="12">
        <v>316257</v>
      </c>
      <c r="B734" s="12" t="s">
        <v>29</v>
      </c>
      <c r="C734" s="12" t="s">
        <v>28</v>
      </c>
      <c r="D734" s="27" t="s">
        <v>749</v>
      </c>
      <c r="E734" s="13">
        <v>4183</v>
      </c>
      <c r="F734" s="14">
        <v>43.16</v>
      </c>
      <c r="G734" s="14">
        <v>80.06</v>
      </c>
      <c r="H734" s="15">
        <v>1805.3827999999999</v>
      </c>
      <c r="I734" s="15">
        <v>3348.9097999999999</v>
      </c>
      <c r="J734" s="15">
        <v>139.13</v>
      </c>
      <c r="K734" s="13">
        <v>4377</v>
      </c>
      <c r="L734" s="14">
        <v>16.7</v>
      </c>
      <c r="M734" s="14">
        <v>38.770000000000003</v>
      </c>
      <c r="N734" s="15">
        <v>730.95899999999995</v>
      </c>
      <c r="O734" s="15">
        <v>1696.9629000000002</v>
      </c>
      <c r="P734" s="15">
        <v>80.712800000000001</v>
      </c>
      <c r="Q734" s="13">
        <v>5179</v>
      </c>
      <c r="R734" s="14">
        <v>5.49</v>
      </c>
      <c r="S734" s="14">
        <v>16.36</v>
      </c>
      <c r="T734" s="15">
        <v>284.32710000000003</v>
      </c>
      <c r="U734" s="14">
        <v>847.28440000000001</v>
      </c>
      <c r="V734" s="14">
        <v>48.406700000000001</v>
      </c>
      <c r="W734" s="14">
        <v>0.52</v>
      </c>
      <c r="X734" s="14">
        <v>0.5</v>
      </c>
      <c r="Y734" s="14">
        <v>0.42</v>
      </c>
      <c r="Z734" s="14">
        <v>98.961399999999998</v>
      </c>
      <c r="AA734" s="14">
        <v>91.397900000000007</v>
      </c>
      <c r="AB734" s="14">
        <v>84.954700000000003</v>
      </c>
      <c r="AC734" s="14">
        <v>9671.66</v>
      </c>
      <c r="AD734" s="14">
        <v>55220.762000000002</v>
      </c>
      <c r="AE734" s="14">
        <v>2202.6098999999999</v>
      </c>
      <c r="AF734" s="14">
        <v>9876.7199999999993</v>
      </c>
      <c r="AG734" s="14">
        <v>4391</v>
      </c>
      <c r="AH734" s="14">
        <v>5591</v>
      </c>
      <c r="AI734" s="14">
        <v>54.6982</v>
      </c>
      <c r="AJ734" s="14">
        <v>52.964199999999998</v>
      </c>
      <c r="AK734" s="14">
        <v>0.34300000000000003</v>
      </c>
      <c r="AL734" s="14">
        <v>0.14099999999999999</v>
      </c>
      <c r="AM734" s="14">
        <v>0.61799999999999999</v>
      </c>
      <c r="AN734" s="14">
        <v>0.46200000000000002</v>
      </c>
      <c r="AO734" s="14">
        <v>0.53900000000000003</v>
      </c>
      <c r="AP734" s="14">
        <v>0.38200000000000001</v>
      </c>
      <c r="AQ734" s="14">
        <v>0.71499999999999997</v>
      </c>
      <c r="AR734" s="14">
        <v>0.57199999999999995</v>
      </c>
      <c r="AS734" s="14">
        <v>0.64</v>
      </c>
      <c r="AT734" s="14">
        <v>0.52200000000000002</v>
      </c>
      <c r="AU734" s="14">
        <v>0.80500000000000005</v>
      </c>
      <c r="AV734" s="14">
        <v>0.623</v>
      </c>
      <c r="AW734" s="14">
        <v>6301</v>
      </c>
      <c r="AX734" s="14">
        <v>7935</v>
      </c>
      <c r="AY734" s="14">
        <v>17819</v>
      </c>
      <c r="AZ734" s="14">
        <v>20648</v>
      </c>
      <c r="BA734" s="56">
        <f t="shared" si="559"/>
        <v>0.11955676147467886</v>
      </c>
      <c r="BB734" s="56">
        <f t="shared" si="559"/>
        <v>0.15056068914483048</v>
      </c>
      <c r="BC734" s="56">
        <f t="shared" si="559"/>
        <v>0.33810219532094948</v>
      </c>
      <c r="BD734" s="56">
        <f t="shared" si="558"/>
        <v>0.3917803540595412</v>
      </c>
      <c r="BE734" s="54"/>
      <c r="BG734" s="36">
        <f t="shared" si="562"/>
        <v>0.81709392850626206</v>
      </c>
      <c r="BH734" s="36">
        <f t="shared" si="563"/>
        <v>0.28924510980862944</v>
      </c>
      <c r="BI734" s="36">
        <f t="shared" si="564"/>
        <v>0.15674032312548769</v>
      </c>
      <c r="BJ734" s="36">
        <f t="shared" si="565"/>
        <v>0.72635718938180927</v>
      </c>
      <c r="BK734" s="36">
        <f t="shared" si="566"/>
        <v>0.74978094429269582</v>
      </c>
      <c r="BL734" s="36">
        <f t="shared" si="567"/>
        <v>0.28924410477151075</v>
      </c>
      <c r="BM734" s="36">
        <f t="shared" si="568"/>
        <v>1.7777777777777771E-2</v>
      </c>
      <c r="BN734" s="36">
        <f t="shared" si="569"/>
        <v>1.5081563558017836E-2</v>
      </c>
      <c r="BO734" s="36">
        <f t="shared" si="570"/>
        <v>3.1141868512110739E-2</v>
      </c>
      <c r="BP734" s="36">
        <f t="shared" si="571"/>
        <v>1.777771550138289E-2</v>
      </c>
      <c r="BQ734" s="36">
        <f t="shared" si="572"/>
        <v>1.5081551151255996E-2</v>
      </c>
      <c r="BR734" s="36">
        <f t="shared" si="573"/>
        <v>3.1141928888409519E-2</v>
      </c>
      <c r="BS734" s="36">
        <f t="shared" si="574"/>
        <v>0.94130258071652784</v>
      </c>
      <c r="BT734" s="36">
        <f t="shared" si="575"/>
        <v>0.9780795348728113</v>
      </c>
      <c r="BU734" s="36">
        <f t="shared" si="576"/>
        <v>0.47019786209626019</v>
      </c>
      <c r="BV734" s="36">
        <f t="shared" si="577"/>
        <v>0.7835990794394444</v>
      </c>
      <c r="BW734" s="36">
        <f t="shared" si="578"/>
        <v>0.81939976545504645</v>
      </c>
      <c r="BX734" s="36">
        <f t="shared" si="579"/>
        <v>0.81719637797913669</v>
      </c>
      <c r="BY734" s="36">
        <f t="shared" si="580"/>
        <v>0.47019807027337651</v>
      </c>
      <c r="BZ734" s="36">
        <f t="shared" si="581"/>
        <v>0.7835991142149229</v>
      </c>
      <c r="CA734" s="36">
        <f t="shared" si="582"/>
        <v>9.2573925422445663E-2</v>
      </c>
      <c r="CB734" s="36">
        <f t="shared" si="583"/>
        <v>0.24465256098970992</v>
      </c>
      <c r="CC734" s="36">
        <f t="shared" si="584"/>
        <v>2.0748766507316538E-2</v>
      </c>
      <c r="CD734" s="36">
        <f t="shared" si="585"/>
        <v>5.0549524796180328E-2</v>
      </c>
      <c r="CE734" s="36">
        <f t="shared" si="586"/>
        <v>1.7068158168574394E-2</v>
      </c>
      <c r="CF734" s="36">
        <f t="shared" si="587"/>
        <v>3.7672025494489829E-2</v>
      </c>
      <c r="CG734" s="36">
        <f t="shared" si="588"/>
        <v>8.3698086278131672E-3</v>
      </c>
      <c r="CH734" s="36">
        <f t="shared" si="589"/>
        <v>1.070154577883474E-2</v>
      </c>
      <c r="CI734" s="36">
        <f t="shared" si="590"/>
        <v>1.8896985636547237E-2</v>
      </c>
      <c r="CJ734" s="36">
        <f t="shared" si="591"/>
        <v>4.5734141384816372E-2</v>
      </c>
      <c r="CK734" s="36">
        <f t="shared" si="592"/>
        <v>6.2326869806094047E-3</v>
      </c>
      <c r="CL734" s="36">
        <f t="shared" si="593"/>
        <v>1.352849454252803E-2</v>
      </c>
      <c r="CM734" s="36">
        <f t="shared" si="594"/>
        <v>0.52898284707388687</v>
      </c>
      <c r="CN734" s="36">
        <f t="shared" si="595"/>
        <v>0.99537542823958747</v>
      </c>
      <c r="CO734" s="36">
        <f t="shared" si="596"/>
        <v>0.97089887699747435</v>
      </c>
      <c r="CP734" s="36">
        <f t="shared" si="597"/>
        <v>0.80627597937571005</v>
      </c>
      <c r="CQ734" s="36">
        <f t="shared" si="598"/>
        <v>585.21065286941177</v>
      </c>
      <c r="CR734" s="36">
        <f t="shared" si="599"/>
        <v>0.6180187040705607</v>
      </c>
      <c r="CS734" s="36">
        <f t="shared" si="600"/>
        <v>0.12539866779713946</v>
      </c>
      <c r="CT734" s="36">
        <f t="shared" si="601"/>
        <v>71.055227221974619</v>
      </c>
      <c r="CU734" s="36"/>
      <c r="CV734" s="42" t="str">
        <f t="shared" si="602"/>
        <v>São João do Manteninha</v>
      </c>
      <c r="CW734" s="43">
        <f t="shared" si="606"/>
        <v>0.28924510980862944</v>
      </c>
      <c r="CX734" s="43">
        <f t="shared" si="606"/>
        <v>0.15674032312548769</v>
      </c>
      <c r="CY734" s="43">
        <f t="shared" si="606"/>
        <v>3.1141868512110739E-2</v>
      </c>
      <c r="CZ734" s="43">
        <f t="shared" si="606"/>
        <v>0.7835990794394444</v>
      </c>
      <c r="DA734" s="43">
        <f t="shared" si="606"/>
        <v>0.81719637797913669</v>
      </c>
      <c r="DB734" s="43">
        <f t="shared" si="606"/>
        <v>1.8896985636547237E-2</v>
      </c>
      <c r="DC734" s="43">
        <f t="shared" si="606"/>
        <v>4.5734141384816372E-2</v>
      </c>
      <c r="DD734" s="43">
        <f t="shared" si="606"/>
        <v>6.2326869806094047E-3</v>
      </c>
      <c r="DE734" s="43">
        <f t="shared" si="606"/>
        <v>1.352849454252803E-2</v>
      </c>
      <c r="DF734" s="43">
        <f t="shared" si="606"/>
        <v>585.21065286941177</v>
      </c>
      <c r="DG734" s="43">
        <f t="shared" si="606"/>
        <v>0.6180187040705607</v>
      </c>
      <c r="DH734" s="43">
        <f t="shared" si="606"/>
        <v>0.12539866779713946</v>
      </c>
      <c r="DI734" s="43">
        <f t="shared" si="606"/>
        <v>71.055227221974619</v>
      </c>
      <c r="DJ734" s="51">
        <f t="shared" si="561"/>
        <v>50.705508656204877</v>
      </c>
      <c r="DL734" s="40">
        <f t="shared" si="605"/>
        <v>731</v>
      </c>
      <c r="DM734" s="58">
        <f t="shared" si="603"/>
        <v>310.53529665028708</v>
      </c>
      <c r="DN734" s="57" t="str">
        <f t="shared" si="604"/>
        <v>Piracema</v>
      </c>
    </row>
    <row r="735" spans="1:118" x14ac:dyDescent="0.3">
      <c r="A735" s="12">
        <v>316260</v>
      </c>
      <c r="B735" s="12" t="s">
        <v>29</v>
      </c>
      <c r="C735" s="12" t="s">
        <v>28</v>
      </c>
      <c r="D735" s="27" t="s">
        <v>750</v>
      </c>
      <c r="E735" s="13">
        <v>8166</v>
      </c>
      <c r="F735" s="14">
        <v>29.9</v>
      </c>
      <c r="G735" s="14">
        <v>59.82</v>
      </c>
      <c r="H735" s="15">
        <v>2441.634</v>
      </c>
      <c r="I735" s="15">
        <v>4884.9011999999993</v>
      </c>
      <c r="J735" s="15">
        <v>96.385199999999998</v>
      </c>
      <c r="K735" s="13">
        <v>8487</v>
      </c>
      <c r="L735" s="14">
        <v>15.88</v>
      </c>
      <c r="M735" s="14">
        <v>41.33</v>
      </c>
      <c r="N735" s="15">
        <v>1347.7356</v>
      </c>
      <c r="O735" s="15">
        <v>3507.6770999999999</v>
      </c>
      <c r="P735" s="15">
        <v>76.749700000000004</v>
      </c>
      <c r="Q735" s="13">
        <v>7874</v>
      </c>
      <c r="R735" s="14">
        <v>2.74</v>
      </c>
      <c r="S735" s="14">
        <v>17.27</v>
      </c>
      <c r="T735" s="15">
        <v>215.74760000000001</v>
      </c>
      <c r="U735" s="14">
        <v>1359.8398</v>
      </c>
      <c r="V735" s="14">
        <v>24.159199999999998</v>
      </c>
      <c r="W735" s="14">
        <v>0.54</v>
      </c>
      <c r="X735" s="14">
        <v>0.5</v>
      </c>
      <c r="Y735" s="14">
        <v>0.44</v>
      </c>
      <c r="Z735" s="14">
        <v>102.7676</v>
      </c>
      <c r="AA735" s="14">
        <v>91.397900000000007</v>
      </c>
      <c r="AB735" s="14">
        <v>89.000200000000007</v>
      </c>
      <c r="AC735" s="14">
        <v>17423.536</v>
      </c>
      <c r="AD735" s="14">
        <v>66552.369000000006</v>
      </c>
      <c r="AE735" s="14">
        <v>2055.3894</v>
      </c>
      <c r="AF735" s="14">
        <v>8397.7800000000007</v>
      </c>
      <c r="AG735" s="14">
        <v>8477</v>
      </c>
      <c r="AH735" s="14">
        <v>7925</v>
      </c>
      <c r="AI735" s="14">
        <v>51.042200000000001</v>
      </c>
      <c r="AJ735" s="14">
        <v>45.033299999999997</v>
      </c>
      <c r="AK735" s="14">
        <v>0.40699999999999997</v>
      </c>
      <c r="AL735" s="14">
        <v>0.21</v>
      </c>
      <c r="AM735" s="14">
        <v>0.63</v>
      </c>
      <c r="AN735" s="14">
        <v>0.51100000000000001</v>
      </c>
      <c r="AO735" s="14">
        <v>0.54800000000000004</v>
      </c>
      <c r="AP735" s="14">
        <v>0.40899999999999997</v>
      </c>
      <c r="AQ735" s="14">
        <v>0.72399999999999998</v>
      </c>
      <c r="AR735" s="14">
        <v>0.55700000000000005</v>
      </c>
      <c r="AS735" s="14">
        <v>0.64800000000000002</v>
      </c>
      <c r="AT735" s="14">
        <v>0.53600000000000003</v>
      </c>
      <c r="AU735" s="14">
        <v>0.80500000000000005</v>
      </c>
      <c r="AV735" s="14">
        <v>0.63100000000000001</v>
      </c>
      <c r="AW735" s="14">
        <v>5567</v>
      </c>
      <c r="AX735" s="14">
        <v>9957</v>
      </c>
      <c r="AY735" s="14">
        <v>22763</v>
      </c>
      <c r="AZ735" s="14">
        <v>25443</v>
      </c>
      <c r="BA735" s="56">
        <f t="shared" si="559"/>
        <v>8.735289502589047E-2</v>
      </c>
      <c r="BB735" s="56">
        <f t="shared" si="559"/>
        <v>0.15623725090224383</v>
      </c>
      <c r="BC735" s="56">
        <f t="shared" si="559"/>
        <v>0.35717872273654477</v>
      </c>
      <c r="BD735" s="56">
        <f t="shared" si="558"/>
        <v>0.3992311313353209</v>
      </c>
      <c r="BE735" s="54"/>
      <c r="BG735" s="36">
        <f t="shared" si="562"/>
        <v>0.72921652055073283</v>
      </c>
      <c r="BH735" s="36">
        <f t="shared" si="563"/>
        <v>5.4052993746518195E-2</v>
      </c>
      <c r="BI735" s="36">
        <f t="shared" si="564"/>
        <v>0.22424911763678074</v>
      </c>
      <c r="BJ735" s="36">
        <f t="shared" si="565"/>
        <v>0.78836512072374187</v>
      </c>
      <c r="BK735" s="36">
        <f t="shared" si="566"/>
        <v>0.61587328781333273</v>
      </c>
      <c r="BL735" s="36">
        <f t="shared" si="567"/>
        <v>5.4054152338189144E-2</v>
      </c>
      <c r="BM735" s="36">
        <f t="shared" si="568"/>
        <v>9.9999999999999742E-3</v>
      </c>
      <c r="BN735" s="36">
        <f t="shared" si="569"/>
        <v>1.5081563558017836E-2</v>
      </c>
      <c r="BO735" s="36">
        <f t="shared" si="570"/>
        <v>1.8838908112264501E-2</v>
      </c>
      <c r="BP735" s="36">
        <f t="shared" si="571"/>
        <v>9.9999649695278643E-3</v>
      </c>
      <c r="BQ735" s="36">
        <f t="shared" si="572"/>
        <v>1.5081551151255996E-2</v>
      </c>
      <c r="BR735" s="36">
        <f t="shared" si="573"/>
        <v>1.8838855935277583E-2</v>
      </c>
      <c r="BS735" s="36">
        <f t="shared" si="574"/>
        <v>0.89553796114049211</v>
      </c>
      <c r="BT735" s="36">
        <f t="shared" si="575"/>
        <v>0.97361137297408817</v>
      </c>
      <c r="BU735" s="36">
        <f t="shared" si="576"/>
        <v>0.49944839971943267</v>
      </c>
      <c r="BV735" s="36">
        <f t="shared" si="577"/>
        <v>0.81432535491831815</v>
      </c>
      <c r="BW735" s="36">
        <f t="shared" si="578"/>
        <v>0.66748638966621077</v>
      </c>
      <c r="BX735" s="36">
        <f t="shared" si="579"/>
        <v>0.74633838058419355</v>
      </c>
      <c r="BY735" s="36">
        <f t="shared" si="580"/>
        <v>0.4994487674841615</v>
      </c>
      <c r="BZ735" s="36">
        <f t="shared" si="581"/>
        <v>0.81432554533574641</v>
      </c>
      <c r="CA735" s="36">
        <f t="shared" si="582"/>
        <v>3.0430077885529285E-2</v>
      </c>
      <c r="CB735" s="36">
        <f t="shared" si="583"/>
        <v>6.1163140247427507E-2</v>
      </c>
      <c r="CC735" s="36">
        <f t="shared" si="584"/>
        <v>1.6236830595222566E-2</v>
      </c>
      <c r="CD735" s="36">
        <f t="shared" si="585"/>
        <v>2.0339736948786071E-2</v>
      </c>
      <c r="CE735" s="36">
        <f t="shared" si="586"/>
        <v>1.3485952133194581E-2</v>
      </c>
      <c r="CF735" s="36">
        <f t="shared" si="587"/>
        <v>1.8804856771528777E-2</v>
      </c>
      <c r="CG735" s="36">
        <f t="shared" si="588"/>
        <v>6.4081347306694557E-3</v>
      </c>
      <c r="CH735" s="36">
        <f t="shared" si="589"/>
        <v>1.6118650563575421E-2</v>
      </c>
      <c r="CI735" s="36">
        <f t="shared" si="590"/>
        <v>1.6048997028501679E-2</v>
      </c>
      <c r="CJ735" s="36">
        <f t="shared" si="591"/>
        <v>3.7160690956597457E-2</v>
      </c>
      <c r="CK735" s="36">
        <f t="shared" si="592"/>
        <v>6.2326869806094047E-3</v>
      </c>
      <c r="CL735" s="36">
        <f t="shared" si="593"/>
        <v>1.1017554448971364E-2</v>
      </c>
      <c r="CM735" s="36">
        <f t="shared" si="594"/>
        <v>0.57619840183490723</v>
      </c>
      <c r="CN735" s="36">
        <f t="shared" si="595"/>
        <v>0.99419870652201359</v>
      </c>
      <c r="CO735" s="36">
        <f t="shared" si="596"/>
        <v>0.96290073052080472</v>
      </c>
      <c r="CP735" s="36">
        <f t="shared" si="597"/>
        <v>0.76426956454630368</v>
      </c>
      <c r="CQ735" s="36">
        <f t="shared" si="598"/>
        <v>302.95607393321086</v>
      </c>
      <c r="CR735" s="36">
        <f t="shared" si="599"/>
        <v>0.60540630000182283</v>
      </c>
      <c r="CS735" s="36">
        <f t="shared" si="600"/>
        <v>0.18534679887278788</v>
      </c>
      <c r="CT735" s="36">
        <f t="shared" si="601"/>
        <v>74.11062227098941</v>
      </c>
      <c r="CU735" s="36"/>
      <c r="CV735" s="42" t="str">
        <f t="shared" si="602"/>
        <v>São João do Oriente</v>
      </c>
      <c r="CW735" s="43">
        <f t="shared" si="606"/>
        <v>5.4052993746518195E-2</v>
      </c>
      <c r="CX735" s="43">
        <f t="shared" si="606"/>
        <v>0.22424911763678074</v>
      </c>
      <c r="CY735" s="43">
        <f t="shared" si="606"/>
        <v>1.8838908112264501E-2</v>
      </c>
      <c r="CZ735" s="43">
        <f t="shared" si="606"/>
        <v>0.81432535491831815</v>
      </c>
      <c r="DA735" s="43">
        <f t="shared" si="606"/>
        <v>0.74633838058419355</v>
      </c>
      <c r="DB735" s="43">
        <f t="shared" si="606"/>
        <v>1.6048997028501679E-2</v>
      </c>
      <c r="DC735" s="43">
        <f t="shared" si="606"/>
        <v>3.7160690956597457E-2</v>
      </c>
      <c r="DD735" s="43">
        <f t="shared" si="606"/>
        <v>6.2326869806094047E-3</v>
      </c>
      <c r="DE735" s="43">
        <f t="shared" si="606"/>
        <v>1.1017554448971364E-2</v>
      </c>
      <c r="DF735" s="43">
        <f t="shared" si="606"/>
        <v>302.95607393321086</v>
      </c>
      <c r="DG735" s="43">
        <f t="shared" si="606"/>
        <v>0.60540630000182283</v>
      </c>
      <c r="DH735" s="43">
        <f t="shared" si="606"/>
        <v>0.18534679887278788</v>
      </c>
      <c r="DI735" s="43">
        <f t="shared" si="606"/>
        <v>74.11062227098941</v>
      </c>
      <c r="DJ735" s="51">
        <f t="shared" si="561"/>
        <v>29.2142856913452</v>
      </c>
      <c r="DL735" s="40">
        <f t="shared" si="605"/>
        <v>732</v>
      </c>
      <c r="DM735" s="58">
        <f t="shared" si="603"/>
        <v>311.95664171556791</v>
      </c>
      <c r="DN735" s="57" t="str">
        <f t="shared" si="604"/>
        <v>Faria Lemos</v>
      </c>
    </row>
    <row r="736" spans="1:118" x14ac:dyDescent="0.3">
      <c r="A736" s="12">
        <v>316265</v>
      </c>
      <c r="B736" s="12" t="s">
        <v>29</v>
      </c>
      <c r="C736" s="12" t="s">
        <v>28</v>
      </c>
      <c r="D736" s="27" t="s">
        <v>746</v>
      </c>
      <c r="E736" s="13">
        <v>4417</v>
      </c>
      <c r="F736" s="14">
        <v>69.040000000000006</v>
      </c>
      <c r="G736" s="14">
        <v>85.42</v>
      </c>
      <c r="H736" s="15">
        <v>3049.4967999999999</v>
      </c>
      <c r="I736" s="15">
        <v>3773.0014000000001</v>
      </c>
      <c r="J736" s="15">
        <v>222.5564</v>
      </c>
      <c r="K736" s="13">
        <v>3638</v>
      </c>
      <c r="L736" s="14">
        <v>38.42</v>
      </c>
      <c r="M736" s="14">
        <v>69.31</v>
      </c>
      <c r="N736" s="15">
        <v>1397.7196000000001</v>
      </c>
      <c r="O736" s="15">
        <v>2521.4978000000001</v>
      </c>
      <c r="P736" s="15">
        <v>185.68780000000001</v>
      </c>
      <c r="Q736" s="13">
        <v>4040</v>
      </c>
      <c r="R736" s="14">
        <v>22.42</v>
      </c>
      <c r="S736" s="14">
        <v>42.34</v>
      </c>
      <c r="T736" s="15">
        <v>905.76800000000003</v>
      </c>
      <c r="U736" s="14">
        <v>1710.5360000000003</v>
      </c>
      <c r="V736" s="14">
        <v>197.6825</v>
      </c>
      <c r="W736" s="14">
        <v>0.52</v>
      </c>
      <c r="X736" s="14">
        <v>0.49</v>
      </c>
      <c r="Y736" s="14">
        <v>0.64</v>
      </c>
      <c r="Z736" s="14">
        <v>98.961399999999998</v>
      </c>
      <c r="AA736" s="14">
        <v>89.57</v>
      </c>
      <c r="AB736" s="14">
        <v>129.45480000000001</v>
      </c>
      <c r="AC736" s="14">
        <v>6393.6869999999999</v>
      </c>
      <c r="AD736" s="14">
        <v>28536.942999999999</v>
      </c>
      <c r="AE736" s="14">
        <v>1747.3864000000001</v>
      </c>
      <c r="AF736" s="14">
        <v>6624.17</v>
      </c>
      <c r="AG736" s="14">
        <v>3659</v>
      </c>
      <c r="AH736" s="14">
        <v>4308</v>
      </c>
      <c r="AI736" s="14">
        <v>43.393500000000003</v>
      </c>
      <c r="AJ736" s="14">
        <v>35.522300000000001</v>
      </c>
      <c r="AK736" s="14">
        <v>0.22700000000000001</v>
      </c>
      <c r="AL736" s="14">
        <v>4.7E-2</v>
      </c>
      <c r="AM736" s="14">
        <v>0.63900000000000001</v>
      </c>
      <c r="AN736" s="14">
        <v>0.39200000000000002</v>
      </c>
      <c r="AO736" s="14">
        <v>0.38200000000000001</v>
      </c>
      <c r="AP736" s="14">
        <v>0.18099999999999999</v>
      </c>
      <c r="AQ736" s="14">
        <v>0.69699999999999995</v>
      </c>
      <c r="AR736" s="14">
        <v>0.441</v>
      </c>
      <c r="AS736" s="14">
        <v>0.625</v>
      </c>
      <c r="AT736" s="14">
        <v>0.504</v>
      </c>
      <c r="AU736" s="14">
        <v>0.79800000000000004</v>
      </c>
      <c r="AV736" s="14">
        <v>0.60599999999999998</v>
      </c>
      <c r="AW736" s="14">
        <v>5322</v>
      </c>
      <c r="AX736" s="14">
        <v>971</v>
      </c>
      <c r="AY736" s="14">
        <v>5589</v>
      </c>
      <c r="AZ736" s="14">
        <v>16135</v>
      </c>
      <c r="BA736" s="56">
        <f t="shared" si="559"/>
        <v>0.18995609808330657</v>
      </c>
      <c r="BB736" s="56">
        <f t="shared" si="559"/>
        <v>3.4657529357176003E-2</v>
      </c>
      <c r="BC736" s="56">
        <f t="shared" si="559"/>
        <v>0.19948602634115001</v>
      </c>
      <c r="BD736" s="56">
        <f t="shared" si="558"/>
        <v>0.57590034621836739</v>
      </c>
      <c r="BE736" s="54"/>
      <c r="BG736" s="36">
        <f t="shared" si="562"/>
        <v>0.85573653210774248</v>
      </c>
      <c r="BH736" s="36">
        <f t="shared" si="563"/>
        <v>27.879583205831359</v>
      </c>
      <c r="BI736" s="36">
        <f t="shared" si="564"/>
        <v>6.8258249950494481</v>
      </c>
      <c r="BJ736" s="36">
        <f t="shared" si="565"/>
        <v>0.28023280583839255</v>
      </c>
      <c r="BK736" s="36">
        <f t="shared" si="566"/>
        <v>0.53183574030097613</v>
      </c>
      <c r="BL736" s="36">
        <f t="shared" si="567"/>
        <v>27.879464142108766</v>
      </c>
      <c r="BM736" s="36">
        <f t="shared" si="568"/>
        <v>1.7777777777777771E-2</v>
      </c>
      <c r="BN736" s="36">
        <f t="shared" si="569"/>
        <v>1.9698368728839642E-2</v>
      </c>
      <c r="BO736" s="36">
        <f t="shared" si="570"/>
        <v>6.4975009611687798E-2</v>
      </c>
      <c r="BP736" s="36">
        <f t="shared" si="571"/>
        <v>1.777771550138289E-2</v>
      </c>
      <c r="BQ736" s="36">
        <f t="shared" si="572"/>
        <v>1.9698198579295258E-2</v>
      </c>
      <c r="BR736" s="36">
        <f t="shared" si="573"/>
        <v>6.4974970851619365E-2</v>
      </c>
      <c r="BS736" s="36">
        <f t="shared" si="574"/>
        <v>0.96099776796745962</v>
      </c>
      <c r="BT736" s="36">
        <f t="shared" si="575"/>
        <v>0.98864162764545538</v>
      </c>
      <c r="BU736" s="36">
        <f t="shared" si="576"/>
        <v>0.56349878197284653</v>
      </c>
      <c r="BV736" s="36">
        <f t="shared" si="577"/>
        <v>0.85195286849221685</v>
      </c>
      <c r="BW736" s="36">
        <f t="shared" si="578"/>
        <v>0.84825841721302042</v>
      </c>
      <c r="BX736" s="36">
        <f t="shared" si="579"/>
        <v>0.85751550012002675</v>
      </c>
      <c r="BY736" s="36">
        <f t="shared" si="580"/>
        <v>0.56349872029531445</v>
      </c>
      <c r="BZ736" s="36">
        <f t="shared" si="581"/>
        <v>0.85195291462844602</v>
      </c>
      <c r="CA736" s="36">
        <f t="shared" si="582"/>
        <v>0.29111825187513629</v>
      </c>
      <c r="CB736" s="36">
        <f t="shared" si="583"/>
        <v>0.69146079829395835</v>
      </c>
      <c r="CC736" s="36">
        <f t="shared" si="584"/>
        <v>1.3215444939802465E-2</v>
      </c>
      <c r="CD736" s="36">
        <f t="shared" si="585"/>
        <v>0.11715688482500784</v>
      </c>
      <c r="CE736" s="36">
        <f t="shared" si="586"/>
        <v>0.14735691987513011</v>
      </c>
      <c r="CF736" s="36">
        <f t="shared" si="587"/>
        <v>0.38210133703644361</v>
      </c>
      <c r="CG736" s="36">
        <f t="shared" si="588"/>
        <v>1.3077825980958073E-2</v>
      </c>
      <c r="CH736" s="36">
        <f t="shared" si="589"/>
        <v>9.5343500948300436E-2</v>
      </c>
      <c r="CI736" s="36">
        <f t="shared" si="590"/>
        <v>2.4863594423173336E-2</v>
      </c>
      <c r="CJ736" s="36">
        <f t="shared" si="591"/>
        <v>5.8063579619683552E-2</v>
      </c>
      <c r="CK736" s="36">
        <f t="shared" si="592"/>
        <v>7.5614366729678537E-3</v>
      </c>
      <c r="CL736" s="36">
        <f t="shared" si="593"/>
        <v>1.97193300135808E-2</v>
      </c>
      <c r="CM736" s="36">
        <f t="shared" si="594"/>
        <v>0.59240758486363343</v>
      </c>
      <c r="CN736" s="36">
        <f t="shared" si="595"/>
        <v>0.99943351908451794</v>
      </c>
      <c r="CO736" s="36">
        <f t="shared" si="596"/>
        <v>0.99082606408600571</v>
      </c>
      <c r="CP736" s="36">
        <f t="shared" si="597"/>
        <v>0.84683847686341485</v>
      </c>
      <c r="CQ736" s="36">
        <f t="shared" si="598"/>
        <v>1522.9172790913751</v>
      </c>
      <c r="CR736" s="36">
        <f t="shared" si="599"/>
        <v>0.90396739329114473</v>
      </c>
      <c r="CS736" s="36">
        <f t="shared" si="600"/>
        <v>4.0420365923728309E-2</v>
      </c>
      <c r="CT736" s="36">
        <f t="shared" si="601"/>
        <v>165.40153706214338</v>
      </c>
      <c r="CU736" s="36"/>
      <c r="CV736" s="42" t="str">
        <f t="shared" si="602"/>
        <v>São João do Pacuí</v>
      </c>
      <c r="CW736" s="43">
        <f t="shared" si="606"/>
        <v>27.879583205831359</v>
      </c>
      <c r="CX736" s="43">
        <f t="shared" si="606"/>
        <v>6.8258249950494481</v>
      </c>
      <c r="CY736" s="43">
        <f t="shared" si="606"/>
        <v>6.4975009611687798E-2</v>
      </c>
      <c r="CZ736" s="43">
        <f t="shared" si="606"/>
        <v>0.85195286849221685</v>
      </c>
      <c r="DA736" s="43">
        <f t="shared" si="606"/>
        <v>0.85751550012002675</v>
      </c>
      <c r="DB736" s="43">
        <f t="shared" si="606"/>
        <v>2.4863594423173336E-2</v>
      </c>
      <c r="DC736" s="43">
        <f t="shared" si="606"/>
        <v>5.8063579619683552E-2</v>
      </c>
      <c r="DD736" s="43">
        <f t="shared" si="606"/>
        <v>7.5614366729678537E-3</v>
      </c>
      <c r="DE736" s="43">
        <f t="shared" si="606"/>
        <v>1.97193300135808E-2</v>
      </c>
      <c r="DF736" s="43">
        <f t="shared" si="606"/>
        <v>1522.9172790913751</v>
      </c>
      <c r="DG736" s="43">
        <f t="shared" si="606"/>
        <v>0.90396739329114473</v>
      </c>
      <c r="DH736" s="43">
        <f t="shared" si="606"/>
        <v>4.0420365923728309E-2</v>
      </c>
      <c r="DI736" s="43">
        <f t="shared" si="606"/>
        <v>165.40153706214338</v>
      </c>
      <c r="DJ736" s="51">
        <f t="shared" si="561"/>
        <v>132.75794334096673</v>
      </c>
      <c r="DL736" s="40">
        <f t="shared" si="605"/>
        <v>733</v>
      </c>
      <c r="DM736" s="58">
        <f t="shared" si="603"/>
        <v>314.34970698759076</v>
      </c>
      <c r="DN736" s="57" t="str">
        <f t="shared" si="604"/>
        <v>Tupaciguara</v>
      </c>
    </row>
    <row r="737" spans="1:118" x14ac:dyDescent="0.3">
      <c r="A737" s="12">
        <v>316270</v>
      </c>
      <c r="B737" s="12" t="s">
        <v>29</v>
      </c>
      <c r="C737" s="12" t="s">
        <v>28</v>
      </c>
      <c r="D737" s="27" t="s">
        <v>5</v>
      </c>
      <c r="E737" s="13">
        <v>19531</v>
      </c>
      <c r="F737" s="14">
        <v>42.53</v>
      </c>
      <c r="G737" s="14">
        <v>74.77</v>
      </c>
      <c r="H737" s="15">
        <v>8306.5342999999993</v>
      </c>
      <c r="I737" s="15">
        <v>14603.328699999998</v>
      </c>
      <c r="J737" s="15">
        <v>137.09909999999999</v>
      </c>
      <c r="K737" s="13">
        <v>20860</v>
      </c>
      <c r="L737" s="14">
        <v>33.75</v>
      </c>
      <c r="M737" s="14">
        <v>61.76</v>
      </c>
      <c r="N737" s="15">
        <v>7040.2500000000009</v>
      </c>
      <c r="O737" s="15">
        <v>12883.135999999999</v>
      </c>
      <c r="P737" s="15">
        <v>163.1172</v>
      </c>
      <c r="Q737" s="13">
        <v>22271</v>
      </c>
      <c r="R737" s="14">
        <v>11.69</v>
      </c>
      <c r="S737" s="14">
        <v>28.08</v>
      </c>
      <c r="T737" s="15">
        <v>2603.4798999999998</v>
      </c>
      <c r="U737" s="14">
        <v>6253.6967999999997</v>
      </c>
      <c r="V737" s="14">
        <v>103.0735</v>
      </c>
      <c r="W737" s="14">
        <v>0.48</v>
      </c>
      <c r="X737" s="14">
        <v>0.51</v>
      </c>
      <c r="Y737" s="14">
        <v>0.44</v>
      </c>
      <c r="Z737" s="14">
        <v>91.349000000000004</v>
      </c>
      <c r="AA737" s="14">
        <v>93.225899999999996</v>
      </c>
      <c r="AB737" s="14">
        <v>89.000200000000007</v>
      </c>
      <c r="AC737" s="14">
        <v>37957.425000000003</v>
      </c>
      <c r="AD737" s="14">
        <v>171259.94200000001</v>
      </c>
      <c r="AE737" s="14">
        <v>1810.0823</v>
      </c>
      <c r="AF737" s="14">
        <v>7313.49</v>
      </c>
      <c r="AG737" s="14">
        <v>20970</v>
      </c>
      <c r="AH737" s="14">
        <v>23417</v>
      </c>
      <c r="AI737" s="14">
        <v>44.950400000000002</v>
      </c>
      <c r="AJ737" s="14">
        <v>39.218800000000002</v>
      </c>
      <c r="AK737" s="14">
        <v>0.27300000000000002</v>
      </c>
      <c r="AL737" s="14">
        <v>6.9000000000000006E-2</v>
      </c>
      <c r="AM737" s="14">
        <v>0.67400000000000004</v>
      </c>
      <c r="AN737" s="14">
        <v>0.438</v>
      </c>
      <c r="AO737" s="14">
        <v>0.443</v>
      </c>
      <c r="AP737" s="14">
        <v>0.23899999999999999</v>
      </c>
      <c r="AQ737" s="14">
        <v>0.75700000000000001</v>
      </c>
      <c r="AR737" s="14">
        <v>0.48099999999999998</v>
      </c>
      <c r="AS737" s="14">
        <v>0.61499999999999999</v>
      </c>
      <c r="AT737" s="14">
        <v>0.49299999999999999</v>
      </c>
      <c r="AU737" s="14">
        <v>0.80800000000000005</v>
      </c>
      <c r="AV737" s="14">
        <v>0.58299999999999996</v>
      </c>
      <c r="AW737" s="14">
        <v>23492</v>
      </c>
      <c r="AX737" s="14">
        <v>12227</v>
      </c>
      <c r="AY737" s="14">
        <v>54374</v>
      </c>
      <c r="AZ737" s="14">
        <v>74135</v>
      </c>
      <c r="BA737" s="56">
        <f t="shared" si="559"/>
        <v>0.14304503495140902</v>
      </c>
      <c r="BB737" s="56">
        <f t="shared" si="559"/>
        <v>7.4451372482158953E-2</v>
      </c>
      <c r="BC737" s="56">
        <f t="shared" si="559"/>
        <v>0.33108848673794966</v>
      </c>
      <c r="BD737" s="56">
        <f t="shared" si="558"/>
        <v>0.45141510582848238</v>
      </c>
      <c r="BE737" s="54"/>
      <c r="BG737" s="36">
        <f t="shared" si="562"/>
        <v>0.34443464878791613</v>
      </c>
      <c r="BH737" s="36">
        <f t="shared" si="563"/>
        <v>5.1733948481353318</v>
      </c>
      <c r="BI737" s="36">
        <f t="shared" si="564"/>
        <v>1.9485491968456234</v>
      </c>
      <c r="BJ737" s="36">
        <f t="shared" si="565"/>
        <v>0.12443066943695968</v>
      </c>
      <c r="BK737" s="36">
        <f t="shared" si="566"/>
        <v>1.0439232613175345E-4</v>
      </c>
      <c r="BL737" s="36">
        <f t="shared" si="567"/>
        <v>5.1733645281377907</v>
      </c>
      <c r="BM737" s="36">
        <f t="shared" si="568"/>
        <v>3.999999999999998E-2</v>
      </c>
      <c r="BN737" s="36">
        <f t="shared" si="569"/>
        <v>1.1080332409972275E-2</v>
      </c>
      <c r="BO737" s="36">
        <f t="shared" si="570"/>
        <v>1.8838908112264501E-2</v>
      </c>
      <c r="BP737" s="36">
        <f t="shared" si="571"/>
        <v>3.9999859878111457E-2</v>
      </c>
      <c r="BQ737" s="36">
        <f t="shared" si="572"/>
        <v>1.1080236700853575E-2</v>
      </c>
      <c r="BR737" s="36">
        <f t="shared" si="573"/>
        <v>1.8838855935277583E-2</v>
      </c>
      <c r="BS737" s="36">
        <f t="shared" si="574"/>
        <v>0.77982365057311143</v>
      </c>
      <c r="BT737" s="36">
        <f t="shared" si="575"/>
        <v>0.93280813583086475</v>
      </c>
      <c r="BU737" s="36">
        <f t="shared" si="576"/>
        <v>0.55014779567596173</v>
      </c>
      <c r="BV737" s="36">
        <f t="shared" si="577"/>
        <v>0.83722784041419096</v>
      </c>
      <c r="BW737" s="36">
        <f t="shared" si="578"/>
        <v>0.29953656691507735</v>
      </c>
      <c r="BX737" s="36">
        <f t="shared" si="579"/>
        <v>0.35745338882868977</v>
      </c>
      <c r="BY737" s="36">
        <f t="shared" si="580"/>
        <v>0.5501481649806329</v>
      </c>
      <c r="BZ737" s="36">
        <f t="shared" si="581"/>
        <v>0.83722788338376353</v>
      </c>
      <c r="CA737" s="36">
        <f t="shared" si="582"/>
        <v>0.19913679957539421</v>
      </c>
      <c r="CB737" s="36">
        <f t="shared" si="583"/>
        <v>0.56653948433344892</v>
      </c>
      <c r="CC737" s="36">
        <f t="shared" si="584"/>
        <v>4.419855587357361E-3</v>
      </c>
      <c r="CD737" s="36">
        <f t="shared" si="585"/>
        <v>7.0278365839376605E-2</v>
      </c>
      <c r="CE737" s="36">
        <f t="shared" si="586"/>
        <v>8.150104058272635E-2</v>
      </c>
      <c r="CF737" s="36">
        <f t="shared" si="587"/>
        <v>0.24579839413199456</v>
      </c>
      <c r="CG737" s="36">
        <f t="shared" si="588"/>
        <v>1.4530917756620083E-3</v>
      </c>
      <c r="CH737" s="36">
        <f t="shared" si="589"/>
        <v>6.055610695649611E-2</v>
      </c>
      <c r="CI737" s="36">
        <f t="shared" si="590"/>
        <v>2.929541343059119E-2</v>
      </c>
      <c r="CJ737" s="36">
        <f t="shared" si="591"/>
        <v>6.632176295543625E-2</v>
      </c>
      <c r="CK737" s="36">
        <f t="shared" si="592"/>
        <v>5.7024962166634342E-3</v>
      </c>
      <c r="CL737" s="36">
        <f t="shared" si="593"/>
        <v>2.9946179769629305E-2</v>
      </c>
      <c r="CM737" s="36">
        <f t="shared" si="594"/>
        <v>2.7760950410132357E-4</v>
      </c>
      <c r="CN737" s="36">
        <f t="shared" si="595"/>
        <v>0.99287848813736257</v>
      </c>
      <c r="CO737" s="36">
        <f t="shared" si="596"/>
        <v>0.912544024943725</v>
      </c>
      <c r="CP737" s="36">
        <f t="shared" si="597"/>
        <v>0.4013490886265601</v>
      </c>
      <c r="CQ737" s="36">
        <f t="shared" si="598"/>
        <v>849.15175365561163</v>
      </c>
      <c r="CR737" s="36">
        <f t="shared" si="599"/>
        <v>0.79968004152525107</v>
      </c>
      <c r="CS737" s="36">
        <f t="shared" si="600"/>
        <v>0.10629326454791883</v>
      </c>
      <c r="CT737" s="36">
        <f t="shared" si="601"/>
        <v>97.31278168985331</v>
      </c>
      <c r="CU737" s="36"/>
      <c r="CV737" s="42" t="str">
        <f t="shared" si="602"/>
        <v>São João do Paraíso</v>
      </c>
      <c r="CW737" s="43">
        <f t="shared" si="606"/>
        <v>5.1733948481353318</v>
      </c>
      <c r="CX737" s="43">
        <f t="shared" si="606"/>
        <v>1.9485491968456234</v>
      </c>
      <c r="CY737" s="43">
        <f t="shared" si="606"/>
        <v>1.8838908112264501E-2</v>
      </c>
      <c r="CZ737" s="43">
        <f t="shared" si="606"/>
        <v>0.83722784041419096</v>
      </c>
      <c r="DA737" s="43">
        <f t="shared" si="606"/>
        <v>0.35745338882868977</v>
      </c>
      <c r="DB737" s="43">
        <f t="shared" si="606"/>
        <v>2.929541343059119E-2</v>
      </c>
      <c r="DC737" s="43">
        <f t="shared" si="606"/>
        <v>6.632176295543625E-2</v>
      </c>
      <c r="DD737" s="43">
        <f t="shared" si="606"/>
        <v>5.7024962166634342E-3</v>
      </c>
      <c r="DE737" s="43">
        <f t="shared" si="606"/>
        <v>2.9946179769629305E-2</v>
      </c>
      <c r="DF737" s="43">
        <f t="shared" si="606"/>
        <v>849.15175365561163</v>
      </c>
      <c r="DG737" s="43">
        <f t="shared" si="606"/>
        <v>0.79968004152525107</v>
      </c>
      <c r="DH737" s="43">
        <f t="shared" si="606"/>
        <v>0.10629326454791883</v>
      </c>
      <c r="DI737" s="43">
        <f t="shared" si="606"/>
        <v>97.31278168985331</v>
      </c>
      <c r="DJ737" s="51">
        <f t="shared" si="561"/>
        <v>73.525941437403588</v>
      </c>
      <c r="DL737" s="40">
        <f t="shared" si="605"/>
        <v>734</v>
      </c>
      <c r="DM737" s="58">
        <f t="shared" si="603"/>
        <v>314.99017021231941</v>
      </c>
      <c r="DN737" s="57" t="str">
        <f t="shared" si="604"/>
        <v>Ibitiúra de Minas</v>
      </c>
    </row>
    <row r="738" spans="1:118" x14ac:dyDescent="0.3">
      <c r="A738" s="12">
        <v>316280</v>
      </c>
      <c r="B738" s="12" t="s">
        <v>29</v>
      </c>
      <c r="C738" s="12" t="s">
        <v>28</v>
      </c>
      <c r="D738" s="27" t="s">
        <v>734</v>
      </c>
      <c r="E738" s="13">
        <v>15209</v>
      </c>
      <c r="F738" s="14">
        <v>36.83</v>
      </c>
      <c r="G738" s="14">
        <v>65.45</v>
      </c>
      <c r="H738" s="15">
        <v>5601.4746999999998</v>
      </c>
      <c r="I738" s="15">
        <v>9954.290500000001</v>
      </c>
      <c r="J738" s="15">
        <v>118.7247</v>
      </c>
      <c r="K738" s="13">
        <v>15363</v>
      </c>
      <c r="L738" s="14">
        <v>28.99</v>
      </c>
      <c r="M738" s="14">
        <v>52.8</v>
      </c>
      <c r="N738" s="15">
        <v>4453.7336999999998</v>
      </c>
      <c r="O738" s="15">
        <v>8111.6640000000007</v>
      </c>
      <c r="P738" s="15">
        <v>140.11160000000001</v>
      </c>
      <c r="Q738" s="13">
        <v>15444</v>
      </c>
      <c r="R738" s="14">
        <v>9.65</v>
      </c>
      <c r="S738" s="14">
        <v>28.51</v>
      </c>
      <c r="T738" s="15">
        <v>1490.346</v>
      </c>
      <c r="U738" s="14">
        <v>4403.0844000000006</v>
      </c>
      <c r="V738" s="14">
        <v>85.086399999999998</v>
      </c>
      <c r="W738" s="14">
        <v>0.62</v>
      </c>
      <c r="X738" s="14">
        <v>0.59</v>
      </c>
      <c r="Y738" s="14">
        <v>0.52</v>
      </c>
      <c r="Z738" s="14">
        <v>117.99250000000001</v>
      </c>
      <c r="AA738" s="14">
        <v>107.84950000000001</v>
      </c>
      <c r="AB738" s="14">
        <v>105.182</v>
      </c>
      <c r="AC738" s="14">
        <v>35103.302000000003</v>
      </c>
      <c r="AD738" s="14">
        <v>147237.81299999999</v>
      </c>
      <c r="AE738" s="14">
        <v>2261.9564</v>
      </c>
      <c r="AF738" s="14">
        <v>9177.7000000000007</v>
      </c>
      <c r="AG738" s="14">
        <v>15519</v>
      </c>
      <c r="AH738" s="14">
        <v>16043</v>
      </c>
      <c r="AI738" s="14">
        <v>56.171999999999997</v>
      </c>
      <c r="AJ738" s="14">
        <v>49.215699999999998</v>
      </c>
      <c r="AK738" s="14">
        <v>0.35299999999999998</v>
      </c>
      <c r="AL738" s="14">
        <v>0.13900000000000001</v>
      </c>
      <c r="AM738" s="14">
        <v>0.60599999999999998</v>
      </c>
      <c r="AN738" s="14">
        <v>0.52400000000000002</v>
      </c>
      <c r="AO738" s="14">
        <v>0.52700000000000002</v>
      </c>
      <c r="AP738" s="14">
        <v>0.38</v>
      </c>
      <c r="AQ738" s="14">
        <v>0.71299999999999997</v>
      </c>
      <c r="AR738" s="14">
        <v>0.54</v>
      </c>
      <c r="AS738" s="14">
        <v>0.63800000000000001</v>
      </c>
      <c r="AT738" s="14">
        <v>0.52</v>
      </c>
      <c r="AU738" s="14">
        <v>0.80600000000000005</v>
      </c>
      <c r="AV738" s="14">
        <v>0.62</v>
      </c>
      <c r="AW738" s="14">
        <v>15133</v>
      </c>
      <c r="AX738" s="14">
        <v>9929</v>
      </c>
      <c r="AY738" s="14">
        <v>60968</v>
      </c>
      <c r="AZ738" s="14">
        <v>53292</v>
      </c>
      <c r="BA738" s="56">
        <f t="shared" si="559"/>
        <v>0.1086188828756406</v>
      </c>
      <c r="BB738" s="56">
        <f t="shared" si="559"/>
        <v>7.1266562351961646E-2</v>
      </c>
      <c r="BC738" s="56">
        <f t="shared" si="559"/>
        <v>0.43760497265327802</v>
      </c>
      <c r="BD738" s="56">
        <f t="shared" si="558"/>
        <v>0.38250958211911973</v>
      </c>
      <c r="BE738" s="54"/>
      <c r="BG738" s="36">
        <f t="shared" si="562"/>
        <v>0.50911441160977822</v>
      </c>
      <c r="BH738" s="36">
        <f t="shared" si="563"/>
        <v>2.9004856844698668</v>
      </c>
      <c r="BI738" s="36">
        <f t="shared" si="564"/>
        <v>2.0523251581264779</v>
      </c>
      <c r="BJ738" s="36">
        <f t="shared" si="565"/>
        <v>5.090806105856608E-2</v>
      </c>
      <c r="BK738" s="36">
        <f t="shared" si="566"/>
        <v>9.1879724606927976E-2</v>
      </c>
      <c r="BL738" s="36">
        <f t="shared" si="567"/>
        <v>2.900473802699556</v>
      </c>
      <c r="BM738" s="36">
        <f t="shared" si="568"/>
        <v>1.111111111111118E-3</v>
      </c>
      <c r="BN738" s="36">
        <f t="shared" si="569"/>
        <v>1.2311480455524854E-3</v>
      </c>
      <c r="BO738" s="36">
        <f t="shared" si="570"/>
        <v>3.844675124951914E-4</v>
      </c>
      <c r="BP738" s="36">
        <f t="shared" si="571"/>
        <v>1.1111656036724897E-3</v>
      </c>
      <c r="BQ738" s="36">
        <f t="shared" si="572"/>
        <v>1.2311374112059478E-3</v>
      </c>
      <c r="BR738" s="36">
        <f t="shared" si="573"/>
        <v>3.8445558641097909E-4</v>
      </c>
      <c r="BS738" s="36">
        <f t="shared" si="574"/>
        <v>0.79542863843118827</v>
      </c>
      <c r="BT738" s="36">
        <f t="shared" si="575"/>
        <v>0.9420920561085836</v>
      </c>
      <c r="BU738" s="36">
        <f t="shared" si="576"/>
        <v>0.45865618852601869</v>
      </c>
      <c r="BV738" s="36">
        <f t="shared" si="577"/>
        <v>0.79804819320558396</v>
      </c>
      <c r="BW738" s="36">
        <f t="shared" si="578"/>
        <v>0.44219255596834628</v>
      </c>
      <c r="BX738" s="36">
        <f t="shared" si="579"/>
        <v>0.52490501506671039</v>
      </c>
      <c r="BY738" s="36">
        <f t="shared" si="580"/>
        <v>0.4586561885710167</v>
      </c>
      <c r="BZ738" s="36">
        <f t="shared" si="581"/>
        <v>0.79804816694367653</v>
      </c>
      <c r="CA738" s="36">
        <f t="shared" si="582"/>
        <v>8.0642175034663824E-2</v>
      </c>
      <c r="CB738" s="36">
        <f t="shared" si="583"/>
        <v>0.25179532637042185</v>
      </c>
      <c r="CC738" s="36">
        <f t="shared" si="584"/>
        <v>2.581318436783021E-2</v>
      </c>
      <c r="CD738" s="36">
        <f t="shared" si="585"/>
        <v>1.4593937210035568E-2</v>
      </c>
      <c r="CE738" s="36">
        <f t="shared" si="586"/>
        <v>2.2499999999999975E-2</v>
      </c>
      <c r="CF738" s="36">
        <f t="shared" si="587"/>
        <v>3.9327743061119087E-2</v>
      </c>
      <c r="CG738" s="36">
        <f t="shared" si="588"/>
        <v>8.8412561816946112E-3</v>
      </c>
      <c r="CH738" s="36">
        <f t="shared" si="589"/>
        <v>2.359450084020398E-2</v>
      </c>
      <c r="CI738" s="36">
        <f t="shared" si="590"/>
        <v>1.9645309173865345E-2</v>
      </c>
      <c r="CJ738" s="36">
        <f t="shared" si="591"/>
        <v>4.7031499491943692E-2</v>
      </c>
      <c r="CK738" s="36">
        <f t="shared" si="592"/>
        <v>6.0533384999659585E-3</v>
      </c>
      <c r="CL738" s="36">
        <f t="shared" si="593"/>
        <v>1.4536492128162555E-2</v>
      </c>
      <c r="CM738" s="36">
        <f t="shared" si="594"/>
        <v>0.11908726849589078</v>
      </c>
      <c r="CN738" s="36">
        <f t="shared" si="595"/>
        <v>0.99421499663057245</v>
      </c>
      <c r="CO738" s="36">
        <f t="shared" si="596"/>
        <v>0.90221017445859852</v>
      </c>
      <c r="CP738" s="36">
        <f t="shared" si="597"/>
        <v>0.54251537293803831</v>
      </c>
      <c r="CQ738" s="36">
        <f t="shared" si="598"/>
        <v>479.0175323413406</v>
      </c>
      <c r="CR738" s="36">
        <f t="shared" si="599"/>
        <v>0.80779120909047386</v>
      </c>
      <c r="CS738" s="36">
        <f t="shared" si="600"/>
        <v>0.56645267278096723</v>
      </c>
      <c r="CT738" s="36">
        <f t="shared" si="601"/>
        <v>67.343293841207213</v>
      </c>
      <c r="CU738" s="36"/>
      <c r="CV738" s="42" t="str">
        <f t="shared" si="602"/>
        <v>São João Evangelista</v>
      </c>
      <c r="CW738" s="43">
        <f t="shared" si="606"/>
        <v>2.9004856844698668</v>
      </c>
      <c r="CX738" s="43">
        <f t="shared" si="606"/>
        <v>2.0523251581264779</v>
      </c>
      <c r="CY738" s="43">
        <f t="shared" si="606"/>
        <v>3.844675124951914E-4</v>
      </c>
      <c r="CZ738" s="43">
        <f t="shared" si="606"/>
        <v>0.79804819320558396</v>
      </c>
      <c r="DA738" s="43">
        <f t="shared" si="606"/>
        <v>0.52490501506671039</v>
      </c>
      <c r="DB738" s="43">
        <f t="shared" si="606"/>
        <v>1.9645309173865345E-2</v>
      </c>
      <c r="DC738" s="43">
        <f t="shared" si="606"/>
        <v>4.7031499491943692E-2</v>
      </c>
      <c r="DD738" s="43">
        <f t="shared" si="606"/>
        <v>6.0533384999659585E-3</v>
      </c>
      <c r="DE738" s="43">
        <f t="shared" si="606"/>
        <v>1.4536492128162555E-2</v>
      </c>
      <c r="DF738" s="43">
        <f t="shared" si="606"/>
        <v>479.0175323413406</v>
      </c>
      <c r="DG738" s="43">
        <f t="shared" si="606"/>
        <v>0.80779120909047386</v>
      </c>
      <c r="DH738" s="43">
        <f t="shared" si="606"/>
        <v>0.56645267278096723</v>
      </c>
      <c r="DI738" s="43">
        <f t="shared" si="606"/>
        <v>67.343293841207213</v>
      </c>
      <c r="DJ738" s="51">
        <f t="shared" si="561"/>
        <v>42.622960401699558</v>
      </c>
      <c r="DL738" s="40">
        <f t="shared" si="605"/>
        <v>735</v>
      </c>
      <c r="DM738" s="58">
        <f t="shared" si="603"/>
        <v>315.30391817016528</v>
      </c>
      <c r="DN738" s="57" t="str">
        <f t="shared" si="604"/>
        <v>Turmalina</v>
      </c>
    </row>
    <row r="739" spans="1:118" x14ac:dyDescent="0.3">
      <c r="A739" s="12">
        <v>316290</v>
      </c>
      <c r="B739" s="12" t="s">
        <v>29</v>
      </c>
      <c r="C739" s="12" t="s">
        <v>28</v>
      </c>
      <c r="D739" s="27" t="s">
        <v>751</v>
      </c>
      <c r="E739" s="13">
        <v>21216</v>
      </c>
      <c r="F739" s="14">
        <v>10.87</v>
      </c>
      <c r="G739" s="14">
        <v>35.119999999999997</v>
      </c>
      <c r="H739" s="15">
        <v>2306.1792</v>
      </c>
      <c r="I739" s="15">
        <v>7451.0591999999988</v>
      </c>
      <c r="J739" s="15">
        <v>35.040399999999998</v>
      </c>
      <c r="K739" s="13">
        <v>23607</v>
      </c>
      <c r="L739" s="14">
        <v>3.73</v>
      </c>
      <c r="M739" s="14">
        <v>17.260000000000002</v>
      </c>
      <c r="N739" s="15">
        <v>880.54110000000003</v>
      </c>
      <c r="O739" s="15">
        <v>4074.5682000000002</v>
      </c>
      <c r="P739" s="15">
        <v>18.0275</v>
      </c>
      <c r="Q739" s="13">
        <v>24912</v>
      </c>
      <c r="R739" s="14">
        <v>1.04</v>
      </c>
      <c r="S739" s="14">
        <v>7.3</v>
      </c>
      <c r="T739" s="15">
        <v>259.08479999999997</v>
      </c>
      <c r="U739" s="14">
        <v>1818.5759999999998</v>
      </c>
      <c r="V739" s="14">
        <v>9.1699000000000002</v>
      </c>
      <c r="W739" s="14">
        <v>0.55000000000000004</v>
      </c>
      <c r="X739" s="14">
        <v>0.5</v>
      </c>
      <c r="Y739" s="14">
        <v>0.42</v>
      </c>
      <c r="Z739" s="14">
        <v>104.6707</v>
      </c>
      <c r="AA739" s="14">
        <v>91.397900000000007</v>
      </c>
      <c r="AB739" s="14">
        <v>84.954700000000003</v>
      </c>
      <c r="AC739" s="14">
        <v>77578.491999999998</v>
      </c>
      <c r="AD739" s="14">
        <v>352618.59899999999</v>
      </c>
      <c r="AE739" s="14">
        <v>3276.2570999999998</v>
      </c>
      <c r="AF739" s="14">
        <v>13444.87</v>
      </c>
      <c r="AG739" s="14">
        <v>23679</v>
      </c>
      <c r="AH739" s="14">
        <v>26227</v>
      </c>
      <c r="AI739" s="14">
        <v>81.360500000000002</v>
      </c>
      <c r="AJ739" s="14">
        <v>72.098500000000001</v>
      </c>
      <c r="AK739" s="14">
        <v>0.50800000000000001</v>
      </c>
      <c r="AL739" s="14">
        <v>0.31900000000000001</v>
      </c>
      <c r="AM739" s="14">
        <v>0.68600000000000005</v>
      </c>
      <c r="AN739" s="14">
        <v>0.59799999999999998</v>
      </c>
      <c r="AO739" s="14">
        <v>0.61399999999999999</v>
      </c>
      <c r="AP739" s="14">
        <v>0.46800000000000003</v>
      </c>
      <c r="AQ739" s="14">
        <v>0.76</v>
      </c>
      <c r="AR739" s="14">
        <v>0.65200000000000002</v>
      </c>
      <c r="AS739" s="14">
        <v>0.70799999999999996</v>
      </c>
      <c r="AT739" s="14">
        <v>0.6</v>
      </c>
      <c r="AU739" s="14">
        <v>0.85</v>
      </c>
      <c r="AV739" s="14">
        <v>0.69599999999999995</v>
      </c>
      <c r="AW739" s="14">
        <v>10840</v>
      </c>
      <c r="AX739" s="14">
        <v>83376</v>
      </c>
      <c r="AY739" s="14">
        <v>152147</v>
      </c>
      <c r="AZ739" s="14">
        <v>83067</v>
      </c>
      <c r="BA739" s="56">
        <f t="shared" si="559"/>
        <v>3.29053213125702E-2</v>
      </c>
      <c r="BB739" s="56">
        <f t="shared" si="559"/>
        <v>0.25309170385210816</v>
      </c>
      <c r="BC739" s="56">
        <f t="shared" si="559"/>
        <v>0.4618492547733965</v>
      </c>
      <c r="BD739" s="56">
        <f t="shared" si="558"/>
        <v>0.25215372006192516</v>
      </c>
      <c r="BE739" s="54"/>
      <c r="BG739" s="36">
        <f t="shared" si="562"/>
        <v>0.28933263842631429</v>
      </c>
      <c r="BH739" s="36">
        <f t="shared" si="563"/>
        <v>0.50223226545520161</v>
      </c>
      <c r="BI739" s="36">
        <f t="shared" si="564"/>
        <v>0.14222937949189862</v>
      </c>
      <c r="BJ739" s="36">
        <f t="shared" si="565"/>
        <v>0.74888533394324941</v>
      </c>
      <c r="BK739" s="36">
        <f t="shared" si="566"/>
        <v>0.50718756816236354</v>
      </c>
      <c r="BL739" s="36">
        <f t="shared" si="567"/>
        <v>0.50223429612255754</v>
      </c>
      <c r="BM739" s="36">
        <f t="shared" si="568"/>
        <v>6.9444444444444319E-3</v>
      </c>
      <c r="BN739" s="36">
        <f t="shared" si="569"/>
        <v>1.5081563558017836E-2</v>
      </c>
      <c r="BO739" s="36">
        <f t="shared" si="570"/>
        <v>3.1141868512110739E-2</v>
      </c>
      <c r="BP739" s="36">
        <f t="shared" si="571"/>
        <v>6.9444201177276867E-3</v>
      </c>
      <c r="BQ739" s="36">
        <f t="shared" si="572"/>
        <v>1.5081551151255996E-2</v>
      </c>
      <c r="BR739" s="36">
        <f t="shared" si="573"/>
        <v>3.1141928888409519E-2</v>
      </c>
      <c r="BS739" s="36">
        <f t="shared" si="574"/>
        <v>0.57916333622983196</v>
      </c>
      <c r="BT739" s="36">
        <f t="shared" si="575"/>
        <v>0.86420144397730358</v>
      </c>
      <c r="BU739" s="36">
        <f t="shared" si="576"/>
        <v>0.28356808046707421</v>
      </c>
      <c r="BV739" s="36">
        <f t="shared" si="577"/>
        <v>0.7119001561709456</v>
      </c>
      <c r="BW739" s="36">
        <f t="shared" si="578"/>
        <v>0.23894245892574317</v>
      </c>
      <c r="BX739" s="36">
        <f t="shared" si="579"/>
        <v>0.30208173930868593</v>
      </c>
      <c r="BY739" s="36">
        <f t="shared" si="580"/>
        <v>0.2835681079484117</v>
      </c>
      <c r="BZ739" s="36">
        <f t="shared" si="581"/>
        <v>0.71190023340887065</v>
      </c>
      <c r="CA739" s="36">
        <f t="shared" si="582"/>
        <v>9.2573925422445255E-4</v>
      </c>
      <c r="CB739" s="36">
        <f t="shared" si="583"/>
        <v>2.0554720520034434E-2</v>
      </c>
      <c r="CC739" s="36">
        <f t="shared" si="584"/>
        <v>2.4861687678885071E-3</v>
      </c>
      <c r="CD739" s="36">
        <f t="shared" si="585"/>
        <v>1.1260754020089526E-5</v>
      </c>
      <c r="CE739" s="36">
        <f t="shared" si="586"/>
        <v>9.3652445369406275E-5</v>
      </c>
      <c r="CF739" s="36">
        <f t="shared" si="587"/>
        <v>1.602307322544425E-4</v>
      </c>
      <c r="CG739" s="36">
        <f t="shared" si="588"/>
        <v>1.1770043382862267E-3</v>
      </c>
      <c r="CH739" s="36">
        <f t="shared" si="589"/>
        <v>4.81520425310286E-4</v>
      </c>
      <c r="CI739" s="36">
        <f t="shared" si="590"/>
        <v>2.0996650707274743E-3</v>
      </c>
      <c r="CJ739" s="36">
        <f t="shared" si="591"/>
        <v>9.2901727391493851E-3</v>
      </c>
      <c r="CK739" s="36">
        <f t="shared" si="592"/>
        <v>7.5404908650095171E-4</v>
      </c>
      <c r="CL739" s="36">
        <f t="shared" si="593"/>
        <v>1.6296966953372613E-4</v>
      </c>
      <c r="CM739" s="36">
        <f t="shared" si="594"/>
        <v>0.28183154526436111</v>
      </c>
      <c r="CN739" s="36">
        <f t="shared" si="595"/>
        <v>0.95194325951403458</v>
      </c>
      <c r="CO739" s="36">
        <f t="shared" si="596"/>
        <v>0.76535060886447903</v>
      </c>
      <c r="CP739" s="36">
        <f t="shared" si="597"/>
        <v>0.34735316683590273</v>
      </c>
      <c r="CQ739" s="36">
        <f t="shared" si="598"/>
        <v>35.203974689237242</v>
      </c>
      <c r="CR739" s="36">
        <f t="shared" si="599"/>
        <v>0.41024701579639705</v>
      </c>
      <c r="CS739" s="36">
        <f t="shared" si="600"/>
        <v>0.72204124862890973</v>
      </c>
      <c r="CT739" s="36">
        <f t="shared" si="601"/>
        <v>25.693465702918292</v>
      </c>
      <c r="CU739" s="36"/>
      <c r="CV739" s="42" t="str">
        <f t="shared" si="602"/>
        <v>São João Nepomuceno</v>
      </c>
      <c r="CW739" s="43">
        <f t="shared" si="606"/>
        <v>0.50223226545520161</v>
      </c>
      <c r="CX739" s="43">
        <f t="shared" si="606"/>
        <v>0.14222937949189862</v>
      </c>
      <c r="CY739" s="43">
        <f t="shared" si="606"/>
        <v>3.1141868512110739E-2</v>
      </c>
      <c r="CZ739" s="43">
        <f t="shared" si="606"/>
        <v>0.7119001561709456</v>
      </c>
      <c r="DA739" s="43">
        <f t="shared" si="606"/>
        <v>0.30208173930868593</v>
      </c>
      <c r="DB739" s="43">
        <f t="shared" si="606"/>
        <v>2.0996650707274743E-3</v>
      </c>
      <c r="DC739" s="43">
        <f t="shared" si="606"/>
        <v>9.2901727391493851E-3</v>
      </c>
      <c r="DD739" s="43">
        <f t="shared" si="606"/>
        <v>7.5404908650095171E-4</v>
      </c>
      <c r="DE739" s="43">
        <f t="shared" si="606"/>
        <v>1.6296966953372613E-4</v>
      </c>
      <c r="DF739" s="43">
        <f t="shared" si="606"/>
        <v>35.203974689237242</v>
      </c>
      <c r="DG739" s="43">
        <f t="shared" si="606"/>
        <v>0.41024701579639705</v>
      </c>
      <c r="DH739" s="43">
        <f t="shared" si="606"/>
        <v>0.72204124862890973</v>
      </c>
      <c r="DI739" s="43">
        <f t="shared" si="606"/>
        <v>25.693465702918292</v>
      </c>
      <c r="DJ739" s="51">
        <f t="shared" si="561"/>
        <v>4.9024323786219686</v>
      </c>
      <c r="DL739" s="40">
        <f t="shared" si="605"/>
        <v>736</v>
      </c>
      <c r="DM739" s="58">
        <f t="shared" si="603"/>
        <v>315.53140647195619</v>
      </c>
      <c r="DN739" s="57" t="str">
        <f t="shared" si="604"/>
        <v>Cabo Verde</v>
      </c>
    </row>
    <row r="740" spans="1:118" x14ac:dyDescent="0.3">
      <c r="A740" s="12">
        <v>316292</v>
      </c>
      <c r="B740" s="12" t="s">
        <v>29</v>
      </c>
      <c r="C740" s="12" t="s">
        <v>28</v>
      </c>
      <c r="D740" s="27" t="s">
        <v>752</v>
      </c>
      <c r="E740" s="13">
        <v>11280</v>
      </c>
      <c r="F740" s="14">
        <v>22.03</v>
      </c>
      <c r="G740" s="14">
        <v>52.73</v>
      </c>
      <c r="H740" s="15">
        <v>2484.9840000000004</v>
      </c>
      <c r="I740" s="15">
        <v>5947.9439999999995</v>
      </c>
      <c r="J740" s="15">
        <v>71.015600000000006</v>
      </c>
      <c r="K740" s="13">
        <v>18064</v>
      </c>
      <c r="L740" s="14">
        <v>13.59</v>
      </c>
      <c r="M740" s="14">
        <v>34.24</v>
      </c>
      <c r="N740" s="15">
        <v>2454.8975999999998</v>
      </c>
      <c r="O740" s="15">
        <v>6185.1136000000006</v>
      </c>
      <c r="P740" s="15">
        <v>65.681899999999999</v>
      </c>
      <c r="Q740" s="13">
        <v>23231</v>
      </c>
      <c r="R740" s="14">
        <v>2.89</v>
      </c>
      <c r="S740" s="14">
        <v>10.02</v>
      </c>
      <c r="T740" s="15">
        <v>671.3759</v>
      </c>
      <c r="U740" s="14">
        <v>2327.7462</v>
      </c>
      <c r="V740" s="14">
        <v>25.4818</v>
      </c>
      <c r="W740" s="14">
        <v>0.6</v>
      </c>
      <c r="X740" s="14">
        <v>0.53</v>
      </c>
      <c r="Y740" s="14">
        <v>0.44</v>
      </c>
      <c r="Z740" s="14">
        <v>114.1862</v>
      </c>
      <c r="AA740" s="14">
        <v>96.881799999999998</v>
      </c>
      <c r="AB740" s="14">
        <v>89.000200000000007</v>
      </c>
      <c r="AC740" s="14">
        <v>87685.335000000006</v>
      </c>
      <c r="AD740" s="14">
        <v>532695.83400000003</v>
      </c>
      <c r="AE740" s="14">
        <v>4911.2430999999997</v>
      </c>
      <c r="AF740" s="14">
        <v>18610.11</v>
      </c>
      <c r="AG740" s="14">
        <v>17854</v>
      </c>
      <c r="AH740" s="14">
        <v>28624</v>
      </c>
      <c r="AI740" s="14">
        <v>121.9627</v>
      </c>
      <c r="AJ740" s="14">
        <v>99.797300000000007</v>
      </c>
      <c r="AK740" s="14">
        <v>0.40500000000000003</v>
      </c>
      <c r="AL740" s="14">
        <v>0.182</v>
      </c>
      <c r="AM740" s="14">
        <v>0.65200000000000002</v>
      </c>
      <c r="AN740" s="14">
        <v>0.56100000000000005</v>
      </c>
      <c r="AO740" s="14">
        <v>0.53200000000000003</v>
      </c>
      <c r="AP740" s="14">
        <v>0.33700000000000002</v>
      </c>
      <c r="AQ740" s="14">
        <v>0.75</v>
      </c>
      <c r="AR740" s="14">
        <v>0.59499999999999997</v>
      </c>
      <c r="AS740" s="14">
        <v>0.66200000000000003</v>
      </c>
      <c r="AT740" s="14">
        <v>0.51800000000000002</v>
      </c>
      <c r="AU740" s="14">
        <v>0.84399999999999997</v>
      </c>
      <c r="AV740" s="14">
        <v>0.66400000000000003</v>
      </c>
      <c r="AW740" s="14">
        <v>39230</v>
      </c>
      <c r="AX740" s="14">
        <v>151555</v>
      </c>
      <c r="AY740" s="14">
        <v>176787</v>
      </c>
      <c r="AZ740" s="14">
        <v>103821</v>
      </c>
      <c r="BA740" s="56">
        <f t="shared" si="559"/>
        <v>8.3221430950395955E-2</v>
      </c>
      <c r="BB740" s="56">
        <f t="shared" si="559"/>
        <v>0.32150456201089112</v>
      </c>
      <c r="BC740" s="56">
        <f t="shared" si="559"/>
        <v>0.37503102506825514</v>
      </c>
      <c r="BD740" s="56">
        <f t="shared" si="558"/>
        <v>0.22024298197045777</v>
      </c>
      <c r="BE740" s="54"/>
      <c r="BG740" s="36">
        <f t="shared" si="562"/>
        <v>0.323849876067001</v>
      </c>
      <c r="BH740" s="36">
        <f t="shared" si="563"/>
        <v>3.6281179138321948E-2</v>
      </c>
      <c r="BI740" s="36">
        <f t="shared" si="564"/>
        <v>2.1039849037263116E-2</v>
      </c>
      <c r="BJ740" s="36">
        <f t="shared" si="565"/>
        <v>0.42400733525495021</v>
      </c>
      <c r="BK740" s="36">
        <f t="shared" si="566"/>
        <v>0.39889813490421261</v>
      </c>
      <c r="BL740" s="36">
        <f t="shared" si="567"/>
        <v>3.6281985964973007E-2</v>
      </c>
      <c r="BM740" s="36">
        <f t="shared" si="568"/>
        <v>0</v>
      </c>
      <c r="BN740" s="36">
        <f t="shared" si="569"/>
        <v>4.9245921822098949E-3</v>
      </c>
      <c r="BO740" s="36">
        <f t="shared" si="570"/>
        <v>1.8838908112264501E-2</v>
      </c>
      <c r="BP740" s="36">
        <f t="shared" si="571"/>
        <v>0</v>
      </c>
      <c r="BQ740" s="36">
        <f t="shared" si="572"/>
        <v>4.9245496448238066E-3</v>
      </c>
      <c r="BR740" s="36">
        <f t="shared" si="573"/>
        <v>1.8838855935277583E-2</v>
      </c>
      <c r="BS740" s="36">
        <f t="shared" si="574"/>
        <v>0.53274638254464868</v>
      </c>
      <c r="BT740" s="36">
        <f t="shared" si="575"/>
        <v>0.79867203871862902</v>
      </c>
      <c r="BU740" s="36">
        <f t="shared" si="576"/>
        <v>8.9529659725498228E-2</v>
      </c>
      <c r="BV740" s="36">
        <f t="shared" si="577"/>
        <v>0.61420228300411073</v>
      </c>
      <c r="BW740" s="36">
        <f t="shared" si="578"/>
        <v>0.37769332522625926</v>
      </c>
      <c r="BX740" s="36">
        <f t="shared" si="579"/>
        <v>0.2585289315578741</v>
      </c>
      <c r="BY740" s="36">
        <f t="shared" si="580"/>
        <v>8.9529716906489198E-2</v>
      </c>
      <c r="BZ740" s="36">
        <f t="shared" si="581"/>
        <v>0.61420220316487906</v>
      </c>
      <c r="CA740" s="36">
        <f t="shared" si="582"/>
        <v>3.1861887932063043E-2</v>
      </c>
      <c r="CB740" s="36">
        <f t="shared" si="583"/>
        <v>0.12087460335812751</v>
      </c>
      <c r="CC740" s="36">
        <f t="shared" si="584"/>
        <v>9.3998664835291245E-3</v>
      </c>
      <c r="CD740" s="36">
        <f t="shared" si="585"/>
        <v>3.4486059186522996E-3</v>
      </c>
      <c r="CE740" s="36">
        <f t="shared" si="586"/>
        <v>2.0145681581685723E-2</v>
      </c>
      <c r="CF740" s="36">
        <f t="shared" si="587"/>
        <v>8.353807260232507E-2</v>
      </c>
      <c r="CG740" s="36">
        <f t="shared" si="588"/>
        <v>2.2103140454236476E-3</v>
      </c>
      <c r="CH740" s="36">
        <f t="shared" si="589"/>
        <v>4.5425064612179622E-3</v>
      </c>
      <c r="CI740" s="36">
        <f t="shared" si="590"/>
        <v>1.1624443298145173E-2</v>
      </c>
      <c r="CJ740" s="36">
        <f t="shared" si="591"/>
        <v>4.8347002467702162E-2</v>
      </c>
      <c r="CK740" s="36">
        <f t="shared" si="592"/>
        <v>1.178201697657735E-3</v>
      </c>
      <c r="CL740" s="36">
        <f t="shared" si="593"/>
        <v>3.3821236356319944E-3</v>
      </c>
      <c r="CM740" s="36">
        <f t="shared" si="594"/>
        <v>0.48686054317604649</v>
      </c>
      <c r="CN740" s="36">
        <f t="shared" si="595"/>
        <v>0.91352531358097855</v>
      </c>
      <c r="CO740" s="36">
        <f t="shared" si="596"/>
        <v>0.73029709029403644</v>
      </c>
      <c r="CP740" s="36">
        <f t="shared" si="597"/>
        <v>0.23694646079931866</v>
      </c>
      <c r="CQ740" s="36">
        <f t="shared" si="598"/>
        <v>273.41006173538887</v>
      </c>
      <c r="CR740" s="36">
        <f t="shared" si="599"/>
        <v>0.29520833225319365</v>
      </c>
      <c r="CS740" s="36">
        <f t="shared" si="600"/>
        <v>0.25202268716568488</v>
      </c>
      <c r="CT740" s="36">
        <f t="shared" si="601"/>
        <v>18.497224435748027</v>
      </c>
      <c r="CU740" s="36"/>
      <c r="CV740" s="42" t="str">
        <f t="shared" si="602"/>
        <v>São Joaquim de Bicas</v>
      </c>
      <c r="CW740" s="43">
        <f t="shared" ref="CW740:DI755" si="607">INDEX($BG$4:$CT$855,MATCH($CV740,$D$4:$D$855,0),MATCH(CW$1,$BG$1:$CT$1,0))</f>
        <v>3.6281179138321948E-2</v>
      </c>
      <c r="CX740" s="43">
        <f t="shared" si="607"/>
        <v>2.1039849037263116E-2</v>
      </c>
      <c r="CY740" s="43">
        <f t="shared" si="607"/>
        <v>1.8838908112264501E-2</v>
      </c>
      <c r="CZ740" s="43">
        <f t="shared" si="607"/>
        <v>0.61420228300411073</v>
      </c>
      <c r="DA740" s="43">
        <f t="shared" si="607"/>
        <v>0.2585289315578741</v>
      </c>
      <c r="DB740" s="43">
        <f t="shared" si="607"/>
        <v>1.1624443298145173E-2</v>
      </c>
      <c r="DC740" s="43">
        <f t="shared" si="607"/>
        <v>4.8347002467702162E-2</v>
      </c>
      <c r="DD740" s="43">
        <f t="shared" si="607"/>
        <v>1.178201697657735E-3</v>
      </c>
      <c r="DE740" s="43">
        <f t="shared" si="607"/>
        <v>3.3821236356319944E-3</v>
      </c>
      <c r="DF740" s="43">
        <f t="shared" si="607"/>
        <v>273.41006173538887</v>
      </c>
      <c r="DG740" s="43">
        <f t="shared" si="607"/>
        <v>0.29520833225319365</v>
      </c>
      <c r="DH740" s="43">
        <f t="shared" si="607"/>
        <v>0.25202268716568488</v>
      </c>
      <c r="DI740" s="43">
        <f t="shared" si="607"/>
        <v>18.497224435748027</v>
      </c>
      <c r="DJ740" s="51">
        <f t="shared" si="561"/>
        <v>22.574456931731131</v>
      </c>
      <c r="DL740" s="40">
        <f t="shared" si="605"/>
        <v>737</v>
      </c>
      <c r="DM740" s="58">
        <f t="shared" si="603"/>
        <v>316.72932024416616</v>
      </c>
      <c r="DN740" s="57" t="str">
        <f t="shared" si="604"/>
        <v>São Domingos das Dores</v>
      </c>
    </row>
    <row r="741" spans="1:118" x14ac:dyDescent="0.3">
      <c r="A741" s="12">
        <v>316294</v>
      </c>
      <c r="B741" s="12" t="s">
        <v>29</v>
      </c>
      <c r="C741" s="12" t="s">
        <v>28</v>
      </c>
      <c r="D741" s="27" t="s">
        <v>753</v>
      </c>
      <c r="E741" s="13">
        <v>5915</v>
      </c>
      <c r="F741" s="14">
        <v>10.89</v>
      </c>
      <c r="G741" s="14">
        <v>28.51</v>
      </c>
      <c r="H741" s="15">
        <v>644.14350000000002</v>
      </c>
      <c r="I741" s="15">
        <v>1686.3665000000001</v>
      </c>
      <c r="J741" s="15">
        <v>35.104900000000001</v>
      </c>
      <c r="K741" s="13">
        <v>6019</v>
      </c>
      <c r="L741" s="14">
        <v>2.9</v>
      </c>
      <c r="M741" s="14">
        <v>18.32</v>
      </c>
      <c r="N741" s="15">
        <v>174.55099999999999</v>
      </c>
      <c r="O741" s="15">
        <v>1102.6808000000001</v>
      </c>
      <c r="P741" s="15">
        <v>14.016</v>
      </c>
      <c r="Q741" s="13">
        <v>6728</v>
      </c>
      <c r="R741" s="14">
        <v>0.44</v>
      </c>
      <c r="S741" s="14">
        <v>6.67</v>
      </c>
      <c r="T741" s="15">
        <v>29.603200000000001</v>
      </c>
      <c r="U741" s="14">
        <v>448.75759999999997</v>
      </c>
      <c r="V741" s="14">
        <v>3.8795999999999999</v>
      </c>
      <c r="W741" s="14">
        <v>0.45</v>
      </c>
      <c r="X741" s="14">
        <v>0.54</v>
      </c>
      <c r="Y741" s="14">
        <v>0.5</v>
      </c>
      <c r="Z741" s="14">
        <v>85.639700000000005</v>
      </c>
      <c r="AA741" s="14">
        <v>98.709800000000001</v>
      </c>
      <c r="AB741" s="14">
        <v>101.1366</v>
      </c>
      <c r="AC741" s="14">
        <v>139288.47099999999</v>
      </c>
      <c r="AD741" s="14">
        <v>317429.27500000002</v>
      </c>
      <c r="AE741" s="14">
        <v>23172.262699999999</v>
      </c>
      <c r="AF741" s="14">
        <v>44007.94</v>
      </c>
      <c r="AG741" s="14">
        <v>6011</v>
      </c>
      <c r="AH741" s="14">
        <v>7213</v>
      </c>
      <c r="AI741" s="14">
        <v>575.4452</v>
      </c>
      <c r="AJ741" s="14">
        <v>235.9939</v>
      </c>
      <c r="AK741" s="14">
        <v>0.52</v>
      </c>
      <c r="AL741" s="14">
        <v>0.31900000000000001</v>
      </c>
      <c r="AM741" s="14">
        <v>0.74399999999999999</v>
      </c>
      <c r="AN741" s="14">
        <v>0.59199999999999997</v>
      </c>
      <c r="AO741" s="14">
        <v>0.66700000000000004</v>
      </c>
      <c r="AP741" s="14">
        <v>0.54400000000000004</v>
      </c>
      <c r="AQ741" s="14">
        <v>0.81699999999999995</v>
      </c>
      <c r="AR741" s="14">
        <v>0.66900000000000004</v>
      </c>
      <c r="AS741" s="14">
        <v>0.73899999999999999</v>
      </c>
      <c r="AT741" s="14">
        <v>0.63700000000000001</v>
      </c>
      <c r="AU741" s="14">
        <v>0.876</v>
      </c>
      <c r="AV741" s="14">
        <v>0.72199999999999998</v>
      </c>
      <c r="AW741" s="14">
        <v>27957</v>
      </c>
      <c r="AX741" s="14">
        <v>217664</v>
      </c>
      <c r="AY741" s="14">
        <v>40231</v>
      </c>
      <c r="AZ741" s="14">
        <v>26946</v>
      </c>
      <c r="BA741" s="56">
        <f t="shared" si="559"/>
        <v>8.9377169930754036E-2</v>
      </c>
      <c r="BB741" s="56">
        <f t="shared" si="559"/>
        <v>0.69586122673418627</v>
      </c>
      <c r="BC741" s="56">
        <f t="shared" si="559"/>
        <v>0.12861655125672158</v>
      </c>
      <c r="BD741" s="56">
        <f t="shared" si="558"/>
        <v>8.61450520783381E-2</v>
      </c>
      <c r="BE741" s="54"/>
      <c r="BG741" s="36">
        <f t="shared" si="562"/>
        <v>0.765974000994602</v>
      </c>
      <c r="BH741" s="36">
        <f t="shared" si="563"/>
        <v>0.7686917904416668</v>
      </c>
      <c r="BI741" s="36">
        <f t="shared" si="564"/>
        <v>0.18566392736083126</v>
      </c>
      <c r="BJ741" s="36">
        <f t="shared" si="565"/>
        <v>0.96947342165341277</v>
      </c>
      <c r="BK741" s="36">
        <f t="shared" si="566"/>
        <v>0.86299344739759043</v>
      </c>
      <c r="BL741" s="36">
        <f t="shared" si="567"/>
        <v>0.76869135352937978</v>
      </c>
      <c r="BM741" s="36">
        <f t="shared" si="568"/>
        <v>6.25E-2</v>
      </c>
      <c r="BN741" s="36">
        <f t="shared" si="569"/>
        <v>2.770083102493057E-3</v>
      </c>
      <c r="BO741" s="36">
        <f t="shared" si="570"/>
        <v>3.8446751249519579E-4</v>
      </c>
      <c r="BP741" s="36">
        <f t="shared" si="571"/>
        <v>6.2499781059549182E-2</v>
      </c>
      <c r="BQ741" s="36">
        <f t="shared" si="572"/>
        <v>2.7700086624067484E-3</v>
      </c>
      <c r="BR741" s="36">
        <f t="shared" si="573"/>
        <v>3.8445558641098343E-4</v>
      </c>
      <c r="BS741" s="36">
        <f t="shared" si="574"/>
        <v>0.32596891588292243</v>
      </c>
      <c r="BT741" s="36">
        <f t="shared" si="575"/>
        <v>0.87730843439550554</v>
      </c>
      <c r="BU741" s="36">
        <f t="shared" si="576"/>
        <v>5.3197047307474694</v>
      </c>
      <c r="BV741" s="36">
        <f t="shared" si="577"/>
        <v>0.23866478549756101</v>
      </c>
      <c r="BW741" s="36">
        <f t="shared" si="578"/>
        <v>0.75730799071891919</v>
      </c>
      <c r="BX741" s="36">
        <f t="shared" si="579"/>
        <v>0.76761345734479758</v>
      </c>
      <c r="BY741" s="36">
        <f t="shared" si="580"/>
        <v>5.3197001897483602</v>
      </c>
      <c r="BZ741" s="36">
        <f t="shared" si="581"/>
        <v>0.23866479891715792</v>
      </c>
      <c r="CA741" s="36">
        <f t="shared" si="582"/>
        <v>2.9993951836872505E-3</v>
      </c>
      <c r="CB741" s="36">
        <f t="shared" si="583"/>
        <v>2.0554720520034434E-2</v>
      </c>
      <c r="CC741" s="36">
        <f t="shared" si="584"/>
        <v>9.2847660776083246E-4</v>
      </c>
      <c r="CD741" s="36">
        <f t="shared" si="585"/>
        <v>4.5043016080356612E-5</v>
      </c>
      <c r="CE741" s="36">
        <f t="shared" si="586"/>
        <v>5.7466181061394551E-3</v>
      </c>
      <c r="CF741" s="36">
        <f t="shared" si="587"/>
        <v>2.1809183001299706E-2</v>
      </c>
      <c r="CG741" s="36">
        <f t="shared" si="588"/>
        <v>1.4530917756619913E-3</v>
      </c>
      <c r="CH741" s="36">
        <f t="shared" si="589"/>
        <v>2.3609241261387062E-3</v>
      </c>
      <c r="CI741" s="36">
        <f t="shared" si="590"/>
        <v>1.6346873388016774E-5</v>
      </c>
      <c r="CJ741" s="36">
        <f t="shared" si="591"/>
        <v>1.6534511540136499E-3</v>
      </c>
      <c r="CK741" s="36">
        <f t="shared" si="592"/>
        <v>5.2364519895904082E-6</v>
      </c>
      <c r="CL741" s="36">
        <f t="shared" si="593"/>
        <v>5.8145968512649904E-4</v>
      </c>
      <c r="CM741" s="36">
        <f t="shared" si="594"/>
        <v>4.4055115940114145E-2</v>
      </c>
      <c r="CN741" s="36">
        <f t="shared" si="595"/>
        <v>0.87702938643052819</v>
      </c>
      <c r="CO741" s="36">
        <f t="shared" si="596"/>
        <v>0.93490682181707874</v>
      </c>
      <c r="CP741" s="36">
        <f t="shared" si="597"/>
        <v>0.75133391010465389</v>
      </c>
      <c r="CQ741" s="36">
        <f t="shared" si="598"/>
        <v>317.98581928363717</v>
      </c>
      <c r="CR741" s="36">
        <f t="shared" si="599"/>
        <v>1.3432217210210945E-4</v>
      </c>
      <c r="CS741" s="36">
        <f t="shared" si="600"/>
        <v>0.23511256498703065</v>
      </c>
      <c r="CT741" s="36">
        <f t="shared" si="601"/>
        <v>1.1520836192013073</v>
      </c>
      <c r="CU741" s="36"/>
      <c r="CV741" s="42" t="str">
        <f t="shared" si="602"/>
        <v>São José da Barra</v>
      </c>
      <c r="CW741" s="43">
        <f t="shared" si="607"/>
        <v>0.7686917904416668</v>
      </c>
      <c r="CX741" s="43">
        <f t="shared" si="607"/>
        <v>0.18566392736083126</v>
      </c>
      <c r="CY741" s="43">
        <f t="shared" si="607"/>
        <v>3.8446751249519579E-4</v>
      </c>
      <c r="CZ741" s="43">
        <f t="shared" si="607"/>
        <v>0.23866478549756101</v>
      </c>
      <c r="DA741" s="43">
        <f t="shared" si="607"/>
        <v>0.76761345734479758</v>
      </c>
      <c r="DB741" s="43">
        <f t="shared" si="607"/>
        <v>1.6346873388016774E-5</v>
      </c>
      <c r="DC741" s="43">
        <f t="shared" si="607"/>
        <v>1.6534511540136499E-3</v>
      </c>
      <c r="DD741" s="43">
        <f t="shared" si="607"/>
        <v>5.2364519895904082E-6</v>
      </c>
      <c r="DE741" s="43">
        <f t="shared" si="607"/>
        <v>5.8145968512649904E-4</v>
      </c>
      <c r="DF741" s="43">
        <f t="shared" si="607"/>
        <v>317.98581928363717</v>
      </c>
      <c r="DG741" s="43">
        <f t="shared" si="607"/>
        <v>1.3432217210210945E-4</v>
      </c>
      <c r="DH741" s="43">
        <f t="shared" si="607"/>
        <v>0.23511256498703065</v>
      </c>
      <c r="DI741" s="43">
        <f t="shared" si="607"/>
        <v>1.1520836192013073</v>
      </c>
      <c r="DJ741" s="51">
        <f t="shared" si="561"/>
        <v>24.718186516332274</v>
      </c>
      <c r="DL741" s="40">
        <f t="shared" si="605"/>
        <v>738</v>
      </c>
      <c r="DM741" s="58">
        <f t="shared" si="603"/>
        <v>321.15764087507443</v>
      </c>
      <c r="DN741" s="57" t="str">
        <f t="shared" si="604"/>
        <v>Córrego Novo</v>
      </c>
    </row>
    <row r="742" spans="1:118" x14ac:dyDescent="0.3">
      <c r="A742" s="12">
        <v>316295</v>
      </c>
      <c r="B742" s="12" t="s">
        <v>29</v>
      </c>
      <c r="C742" s="12" t="s">
        <v>28</v>
      </c>
      <c r="D742" s="27" t="s">
        <v>754</v>
      </c>
      <c r="E742" s="13">
        <v>6851</v>
      </c>
      <c r="F742" s="14">
        <v>8.3800000000000008</v>
      </c>
      <c r="G742" s="14">
        <v>29.71</v>
      </c>
      <c r="H742" s="15">
        <v>574.11380000000008</v>
      </c>
      <c r="I742" s="15">
        <v>2035.4321000000002</v>
      </c>
      <c r="J742" s="15">
        <v>27.0137</v>
      </c>
      <c r="K742" s="13">
        <v>14961</v>
      </c>
      <c r="L742" s="14">
        <v>3.49</v>
      </c>
      <c r="M742" s="14">
        <v>17.329999999999998</v>
      </c>
      <c r="N742" s="15">
        <v>522.13890000000004</v>
      </c>
      <c r="O742" s="15">
        <v>2592.7412999999997</v>
      </c>
      <c r="P742" s="15">
        <v>16.8675</v>
      </c>
      <c r="Q742" s="13">
        <v>19747</v>
      </c>
      <c r="R742" s="14">
        <v>1.57</v>
      </c>
      <c r="S742" s="14">
        <v>9.4700000000000006</v>
      </c>
      <c r="T742" s="15">
        <v>310.02790000000005</v>
      </c>
      <c r="U742" s="14">
        <v>1870.0409000000002</v>
      </c>
      <c r="V742" s="14">
        <v>13.8431</v>
      </c>
      <c r="W742" s="14">
        <v>0.44</v>
      </c>
      <c r="X742" s="14">
        <v>0.46</v>
      </c>
      <c r="Y742" s="14">
        <v>0.42</v>
      </c>
      <c r="Z742" s="14">
        <v>83.736599999999996</v>
      </c>
      <c r="AA742" s="14">
        <v>84.086100000000002</v>
      </c>
      <c r="AB742" s="14">
        <v>84.954700000000003</v>
      </c>
      <c r="AC742" s="14">
        <v>104364.736</v>
      </c>
      <c r="AD742" s="14">
        <v>477975.99900000001</v>
      </c>
      <c r="AE742" s="14">
        <v>7133.6115</v>
      </c>
      <c r="AF742" s="14">
        <v>21820.41</v>
      </c>
      <c r="AG742" s="14">
        <v>14630</v>
      </c>
      <c r="AH742" s="14">
        <v>21905</v>
      </c>
      <c r="AI742" s="14">
        <v>177.1516</v>
      </c>
      <c r="AJ742" s="14">
        <v>117.01260000000001</v>
      </c>
      <c r="AK742" s="14">
        <v>0.45900000000000002</v>
      </c>
      <c r="AL742" s="14">
        <v>0.24199999999999999</v>
      </c>
      <c r="AM742" s="14">
        <v>0.68799999999999994</v>
      </c>
      <c r="AN742" s="14">
        <v>0.58199999999999996</v>
      </c>
      <c r="AO742" s="14">
        <v>0.621</v>
      </c>
      <c r="AP742" s="14">
        <v>0.501</v>
      </c>
      <c r="AQ742" s="14">
        <v>0.751</v>
      </c>
      <c r="AR742" s="14">
        <v>0.63600000000000001</v>
      </c>
      <c r="AS742" s="14">
        <v>0.72899999999999998</v>
      </c>
      <c r="AT742" s="14">
        <v>0.67900000000000005</v>
      </c>
      <c r="AU742" s="14">
        <v>0.84399999999999997</v>
      </c>
      <c r="AV742" s="14">
        <v>0.67700000000000005</v>
      </c>
      <c r="AW742" s="14">
        <v>9864</v>
      </c>
      <c r="AX742" s="14">
        <v>198959</v>
      </c>
      <c r="AY742" s="14">
        <v>127413</v>
      </c>
      <c r="AZ742" s="14">
        <v>79644</v>
      </c>
      <c r="BA742" s="56">
        <f t="shared" si="559"/>
        <v>2.3718380302010195E-2</v>
      </c>
      <c r="BB742" s="56">
        <f t="shared" si="559"/>
        <v>0.47840482831586034</v>
      </c>
      <c r="BC742" s="56">
        <f t="shared" si="559"/>
        <v>0.3063696258536116</v>
      </c>
      <c r="BD742" s="56">
        <f t="shared" si="558"/>
        <v>0.19150716552851785</v>
      </c>
      <c r="BE742" s="54"/>
      <c r="BG742" s="36">
        <f t="shared" si="562"/>
        <v>0.40158116774451913</v>
      </c>
      <c r="BH742" s="36">
        <f t="shared" si="563"/>
        <v>0.31385103060832176</v>
      </c>
      <c r="BI742" s="36">
        <f t="shared" si="564"/>
        <v>3.6856136938112273E-2</v>
      </c>
      <c r="BJ742" s="36">
        <f t="shared" si="565"/>
        <v>0.70377331816237287</v>
      </c>
      <c r="BK742" s="36">
        <f t="shared" si="566"/>
        <v>0.49565203314237877</v>
      </c>
      <c r="BL742" s="36">
        <f t="shared" si="567"/>
        <v>0.31385068163689395</v>
      </c>
      <c r="BM742" s="36">
        <f t="shared" si="568"/>
        <v>7.1111111111111083E-2</v>
      </c>
      <c r="BN742" s="36">
        <f t="shared" si="569"/>
        <v>3.7242228377962427E-2</v>
      </c>
      <c r="BO742" s="36">
        <f t="shared" si="570"/>
        <v>3.1141868512110739E-2</v>
      </c>
      <c r="BP742" s="36">
        <f t="shared" si="571"/>
        <v>7.1110862005531503E-2</v>
      </c>
      <c r="BQ742" s="36">
        <f t="shared" si="572"/>
        <v>3.7242091903679019E-2</v>
      </c>
      <c r="BR742" s="36">
        <f t="shared" si="573"/>
        <v>3.1141928888409519E-2</v>
      </c>
      <c r="BS742" s="36">
        <f t="shared" si="574"/>
        <v>0.46038352483518136</v>
      </c>
      <c r="BT742" s="36">
        <f t="shared" si="575"/>
        <v>0.81831114335635291</v>
      </c>
      <c r="BU742" s="36">
        <f t="shared" si="576"/>
        <v>3.2021369008597493E-4</v>
      </c>
      <c r="BV742" s="36">
        <f t="shared" si="577"/>
        <v>0.55711297679435434</v>
      </c>
      <c r="BW742" s="36">
        <f t="shared" si="578"/>
        <v>0.46808496319889958</v>
      </c>
      <c r="BX742" s="36">
        <f t="shared" si="579"/>
        <v>0.38917474467691981</v>
      </c>
      <c r="BY742" s="36">
        <f t="shared" si="580"/>
        <v>3.2021097826369387E-4</v>
      </c>
      <c r="BZ742" s="36">
        <f t="shared" si="581"/>
        <v>0.55711299985923102</v>
      </c>
      <c r="CA742" s="36">
        <f t="shared" si="582"/>
        <v>4.7562425683709752E-3</v>
      </c>
      <c r="CB742" s="36">
        <f t="shared" si="583"/>
        <v>1.7587132744954496E-2</v>
      </c>
      <c r="CC742" s="36">
        <f t="shared" si="584"/>
        <v>2.2176011540734029E-3</v>
      </c>
      <c r="CD742" s="36">
        <f t="shared" si="585"/>
        <v>5.5177694698437104E-4</v>
      </c>
      <c r="CE742" s="36">
        <f t="shared" si="586"/>
        <v>2.6014568158171392E-6</v>
      </c>
      <c r="CF742" s="36">
        <f t="shared" si="587"/>
        <v>3.2446723281525491E-3</v>
      </c>
      <c r="CG742" s="36">
        <f t="shared" si="588"/>
        <v>2.0924521569532918E-3</v>
      </c>
      <c r="CH742" s="36">
        <f t="shared" si="589"/>
        <v>9.8269474553120586E-6</v>
      </c>
      <c r="CI742" s="36">
        <f t="shared" si="590"/>
        <v>3.06957955841647E-4</v>
      </c>
      <c r="CJ742" s="36">
        <f t="shared" si="591"/>
        <v>5.1032443025112763E-4</v>
      </c>
      <c r="CK742" s="36">
        <f t="shared" si="592"/>
        <v>1.178201697657735E-3</v>
      </c>
      <c r="CL742" s="36">
        <f t="shared" si="593"/>
        <v>1.5773854433881465E-3</v>
      </c>
      <c r="CM742" s="36">
        <f t="shared" si="594"/>
        <v>0.32846237546732165</v>
      </c>
      <c r="CN742" s="36">
        <f t="shared" si="595"/>
        <v>0.88728014118032883</v>
      </c>
      <c r="CO742" s="36">
        <f t="shared" si="596"/>
        <v>0.80136422490929871</v>
      </c>
      <c r="CP742" s="36">
        <f t="shared" si="597"/>
        <v>0.36758514182123803</v>
      </c>
      <c r="CQ742" s="36">
        <f t="shared" si="598"/>
        <v>15.980529752061546</v>
      </c>
      <c r="CR742" s="36">
        <f t="shared" si="599"/>
        <v>0.10269949256832327</v>
      </c>
      <c r="CS742" s="36">
        <f t="shared" si="600"/>
        <v>5.1540879414662434E-2</v>
      </c>
      <c r="CT742" s="36">
        <f t="shared" si="601"/>
        <v>13.026484738856873</v>
      </c>
      <c r="CU742" s="36"/>
      <c r="CV742" s="42" t="str">
        <f t="shared" si="602"/>
        <v>São José da Lapa</v>
      </c>
      <c r="CW742" s="43">
        <f t="shared" si="607"/>
        <v>0.31385103060832176</v>
      </c>
      <c r="CX742" s="43">
        <f t="shared" si="607"/>
        <v>3.6856136938112273E-2</v>
      </c>
      <c r="CY742" s="43">
        <f t="shared" si="607"/>
        <v>3.1141868512110739E-2</v>
      </c>
      <c r="CZ742" s="43">
        <f t="shared" si="607"/>
        <v>0.55711297679435434</v>
      </c>
      <c r="DA742" s="43">
        <f t="shared" si="607"/>
        <v>0.38917474467691981</v>
      </c>
      <c r="DB742" s="43">
        <f t="shared" si="607"/>
        <v>3.06957955841647E-4</v>
      </c>
      <c r="DC742" s="43">
        <f t="shared" si="607"/>
        <v>5.1032443025112763E-4</v>
      </c>
      <c r="DD742" s="43">
        <f t="shared" si="607"/>
        <v>1.178201697657735E-3</v>
      </c>
      <c r="DE742" s="43">
        <f t="shared" si="607"/>
        <v>1.5773854433881465E-3</v>
      </c>
      <c r="DF742" s="43">
        <f t="shared" si="607"/>
        <v>15.980529752061546</v>
      </c>
      <c r="DG742" s="43">
        <f t="shared" si="607"/>
        <v>0.10269949256832327</v>
      </c>
      <c r="DH742" s="43">
        <f t="shared" si="607"/>
        <v>5.1540879414662434E-2</v>
      </c>
      <c r="DI742" s="43">
        <f t="shared" si="607"/>
        <v>13.026484738856873</v>
      </c>
      <c r="DJ742" s="51">
        <f t="shared" si="561"/>
        <v>2.3456126530737205</v>
      </c>
      <c r="DL742" s="40">
        <f t="shared" si="605"/>
        <v>739</v>
      </c>
      <c r="DM742" s="58">
        <f t="shared" si="603"/>
        <v>322.4604902470619</v>
      </c>
      <c r="DN742" s="57" t="str">
        <f t="shared" si="604"/>
        <v>Guimarânia</v>
      </c>
    </row>
    <row r="743" spans="1:118" x14ac:dyDescent="0.3">
      <c r="A743" s="12">
        <v>316300</v>
      </c>
      <c r="B743" s="12" t="s">
        <v>29</v>
      </c>
      <c r="C743" s="12" t="s">
        <v>28</v>
      </c>
      <c r="D743" s="27" t="s">
        <v>756</v>
      </c>
      <c r="E743" s="13">
        <v>3585</v>
      </c>
      <c r="F743" s="14">
        <v>40.47</v>
      </c>
      <c r="G743" s="14">
        <v>61.25</v>
      </c>
      <c r="H743" s="15">
        <v>1450.8495</v>
      </c>
      <c r="I743" s="15">
        <v>2195.8125</v>
      </c>
      <c r="J743" s="15">
        <v>130.45849999999999</v>
      </c>
      <c r="K743" s="13">
        <v>3860</v>
      </c>
      <c r="L743" s="14">
        <v>23.75</v>
      </c>
      <c r="M743" s="14">
        <v>59.29</v>
      </c>
      <c r="N743" s="15">
        <v>916.75</v>
      </c>
      <c r="O743" s="15">
        <v>2288.5940000000001</v>
      </c>
      <c r="P743" s="15">
        <v>114.78619999999999</v>
      </c>
      <c r="Q743" s="13">
        <v>4075</v>
      </c>
      <c r="R743" s="14">
        <v>6.69</v>
      </c>
      <c r="S743" s="14">
        <v>24.85</v>
      </c>
      <c r="T743" s="15">
        <v>272.61750000000001</v>
      </c>
      <c r="U743" s="14">
        <v>1012.6375000000002</v>
      </c>
      <c r="V743" s="14">
        <v>58.987299999999998</v>
      </c>
      <c r="W743" s="14">
        <v>0.61</v>
      </c>
      <c r="X743" s="14">
        <v>0.49</v>
      </c>
      <c r="Y743" s="14">
        <v>0.47</v>
      </c>
      <c r="Z743" s="14">
        <v>116.0894</v>
      </c>
      <c r="AA743" s="14">
        <v>89.57</v>
      </c>
      <c r="AB743" s="14">
        <v>95.068399999999997</v>
      </c>
      <c r="AC743" s="14">
        <v>6114.8410000000003</v>
      </c>
      <c r="AD743" s="14">
        <v>37699.267999999996</v>
      </c>
      <c r="AE743" s="14">
        <v>1573.9616000000001</v>
      </c>
      <c r="AF743" s="14">
        <v>8853.75</v>
      </c>
      <c r="AG743" s="14">
        <v>3885</v>
      </c>
      <c r="AH743" s="14">
        <v>4258</v>
      </c>
      <c r="AI743" s="14">
        <v>39.086799999999997</v>
      </c>
      <c r="AJ743" s="14">
        <v>47.478499999999997</v>
      </c>
      <c r="AK743" s="14">
        <v>0.33800000000000002</v>
      </c>
      <c r="AL743" s="14">
        <v>0.128</v>
      </c>
      <c r="AM743" s="14">
        <v>0.58799999999999997</v>
      </c>
      <c r="AN743" s="14">
        <v>0.51300000000000001</v>
      </c>
      <c r="AO743" s="14">
        <v>0.46100000000000002</v>
      </c>
      <c r="AP743" s="14">
        <v>0.29299999999999998</v>
      </c>
      <c r="AQ743" s="14">
        <v>0.67600000000000005</v>
      </c>
      <c r="AR743" s="14">
        <v>0.49399999999999999</v>
      </c>
      <c r="AS743" s="14">
        <v>0.58299999999999996</v>
      </c>
      <c r="AT743" s="14">
        <v>0.432</v>
      </c>
      <c r="AU743" s="14">
        <v>0.76500000000000001</v>
      </c>
      <c r="AV743" s="14">
        <v>0.6</v>
      </c>
      <c r="AW743" s="14">
        <v>5528</v>
      </c>
      <c r="AX743" s="14">
        <v>1721</v>
      </c>
      <c r="AY743" s="14">
        <v>11220</v>
      </c>
      <c r="AZ743" s="14">
        <v>17892</v>
      </c>
      <c r="BA743" s="56">
        <f t="shared" si="559"/>
        <v>0.15203102224911305</v>
      </c>
      <c r="BB743" s="56">
        <f t="shared" si="559"/>
        <v>4.7330931492533208E-2</v>
      </c>
      <c r="BC743" s="56">
        <f t="shared" si="559"/>
        <v>0.30857237149693351</v>
      </c>
      <c r="BD743" s="56">
        <f t="shared" si="558"/>
        <v>0.49206567476142021</v>
      </c>
      <c r="BE743" s="54"/>
      <c r="BG743" s="36">
        <f t="shared" si="562"/>
        <v>0.85453579946186353</v>
      </c>
      <c r="BH743" s="36">
        <f t="shared" si="563"/>
        <v>0.76378786808841226</v>
      </c>
      <c r="BI743" s="36">
        <f t="shared" si="564"/>
        <v>1.2550881489592187</v>
      </c>
      <c r="BJ743" s="36">
        <f t="shared" si="565"/>
        <v>0.73676494420253524</v>
      </c>
      <c r="BK743" s="36">
        <f t="shared" si="566"/>
        <v>0.70514348201000332</v>
      </c>
      <c r="BL743" s="36">
        <f t="shared" si="567"/>
        <v>0.76378035544789802</v>
      </c>
      <c r="BM743" s="36">
        <f t="shared" si="568"/>
        <v>2.7777777777777583E-4</v>
      </c>
      <c r="BN743" s="36">
        <f t="shared" si="569"/>
        <v>1.9698368728839642E-2</v>
      </c>
      <c r="BO743" s="36">
        <f t="shared" si="570"/>
        <v>6.1514801999231154E-3</v>
      </c>
      <c r="BP743" s="36">
        <f t="shared" si="571"/>
        <v>2.7780599751061084E-4</v>
      </c>
      <c r="BQ743" s="36">
        <f t="shared" si="572"/>
        <v>1.9698198579295258E-2</v>
      </c>
      <c r="BR743" s="36">
        <f t="shared" si="573"/>
        <v>6.1514414399098929E-3</v>
      </c>
      <c r="BS743" s="36">
        <f t="shared" si="574"/>
        <v>0.96268258152820374</v>
      </c>
      <c r="BT743" s="36">
        <f t="shared" si="575"/>
        <v>0.98500856604596398</v>
      </c>
      <c r="BU743" s="36">
        <f t="shared" si="576"/>
        <v>0.60126304344118542</v>
      </c>
      <c r="BV743" s="36">
        <f t="shared" si="577"/>
        <v>0.80478917376302062</v>
      </c>
      <c r="BW743" s="36">
        <f t="shared" si="578"/>
        <v>0.83929521086423198</v>
      </c>
      <c r="BX743" s="36">
        <f t="shared" si="579"/>
        <v>0.85910643762617356</v>
      </c>
      <c r="BY743" s="36">
        <f t="shared" si="580"/>
        <v>0.60126278181747916</v>
      </c>
      <c r="BZ743" s="36">
        <f t="shared" si="581"/>
        <v>0.80478917985485021</v>
      </c>
      <c r="CA743" s="36">
        <f t="shared" si="582"/>
        <v>9.8848380367744765E-2</v>
      </c>
      <c r="CB743" s="36">
        <f t="shared" si="583"/>
        <v>0.29291761411081574</v>
      </c>
      <c r="CC743" s="36">
        <f t="shared" si="584"/>
        <v>3.4445714811887573E-2</v>
      </c>
      <c r="CD743" s="36">
        <f t="shared" si="585"/>
        <v>1.9393833611098598E-2</v>
      </c>
      <c r="CE743" s="36">
        <f t="shared" si="586"/>
        <v>6.5767429760665977E-2</v>
      </c>
      <c r="CF743" s="36">
        <f t="shared" si="587"/>
        <v>0.14581441720521995</v>
      </c>
      <c r="CG743" s="36">
        <f t="shared" si="588"/>
        <v>1.989282640881283E-2</v>
      </c>
      <c r="CH743" s="36">
        <f t="shared" si="589"/>
        <v>5.0942895608337216E-2</v>
      </c>
      <c r="CI743" s="36">
        <f t="shared" si="590"/>
        <v>4.5918367346938785E-2</v>
      </c>
      <c r="CJ743" s="36">
        <f t="shared" si="591"/>
        <v>0.12207867615038469</v>
      </c>
      <c r="CK743" s="36">
        <f t="shared" si="592"/>
        <v>1.5553571522079496E-2</v>
      </c>
      <c r="CL743" s="36">
        <f t="shared" si="593"/>
        <v>2.218198279764599E-2</v>
      </c>
      <c r="CM743" s="36">
        <f t="shared" si="594"/>
        <v>0.57876359231429242</v>
      </c>
      <c r="CN743" s="36">
        <f t="shared" si="595"/>
        <v>0.99899607931817502</v>
      </c>
      <c r="CO743" s="36">
        <f t="shared" si="596"/>
        <v>0.98162594064093667</v>
      </c>
      <c r="CP743" s="36">
        <f t="shared" si="597"/>
        <v>0.83092836378354396</v>
      </c>
      <c r="CQ743" s="36">
        <f t="shared" si="598"/>
        <v>963.08401796662883</v>
      </c>
      <c r="CR743" s="36">
        <f t="shared" si="599"/>
        <v>0.87006087066075943</v>
      </c>
      <c r="CS743" s="36">
        <f t="shared" si="600"/>
        <v>5.5624408631049241E-2</v>
      </c>
      <c r="CT743" s="36">
        <f t="shared" si="601"/>
        <v>117.57298856390126</v>
      </c>
      <c r="CU743" s="36"/>
      <c r="CV743" s="42" t="str">
        <f t="shared" si="602"/>
        <v>São José da Safira</v>
      </c>
      <c r="CW743" s="43">
        <f t="shared" si="607"/>
        <v>0.76378786808841226</v>
      </c>
      <c r="CX743" s="43">
        <f t="shared" si="607"/>
        <v>1.2550881489592187</v>
      </c>
      <c r="CY743" s="43">
        <f t="shared" si="607"/>
        <v>6.1514801999231154E-3</v>
      </c>
      <c r="CZ743" s="43">
        <f t="shared" si="607"/>
        <v>0.80478917376302062</v>
      </c>
      <c r="DA743" s="43">
        <f t="shared" si="607"/>
        <v>0.85910643762617356</v>
      </c>
      <c r="DB743" s="43">
        <f t="shared" si="607"/>
        <v>4.5918367346938785E-2</v>
      </c>
      <c r="DC743" s="43">
        <f t="shared" si="607"/>
        <v>0.12207867615038469</v>
      </c>
      <c r="DD743" s="43">
        <f t="shared" si="607"/>
        <v>1.5553571522079496E-2</v>
      </c>
      <c r="DE743" s="43">
        <f t="shared" si="607"/>
        <v>2.218198279764599E-2</v>
      </c>
      <c r="DF743" s="43">
        <f t="shared" si="607"/>
        <v>963.08401796662883</v>
      </c>
      <c r="DG743" s="43">
        <f t="shared" si="607"/>
        <v>0.87006087066075943</v>
      </c>
      <c r="DH743" s="43">
        <f t="shared" si="607"/>
        <v>5.5624408631049241E-2</v>
      </c>
      <c r="DI743" s="43">
        <f t="shared" si="607"/>
        <v>117.57298856390126</v>
      </c>
      <c r="DJ743" s="51">
        <f t="shared" si="561"/>
        <v>83.49825750125197</v>
      </c>
      <c r="DL743" s="40">
        <f t="shared" si="605"/>
        <v>740</v>
      </c>
      <c r="DM743" s="58">
        <f t="shared" si="603"/>
        <v>323.53239146418088</v>
      </c>
      <c r="DN743" s="57" t="str">
        <f t="shared" si="604"/>
        <v>São Vicente de Minas</v>
      </c>
    </row>
    <row r="744" spans="1:118" x14ac:dyDescent="0.3">
      <c r="A744" s="12">
        <v>316310</v>
      </c>
      <c r="B744" s="12" t="s">
        <v>29</v>
      </c>
      <c r="C744" s="12" t="s">
        <v>28</v>
      </c>
      <c r="D744" s="27" t="s">
        <v>757</v>
      </c>
      <c r="E744" s="13">
        <v>2684</v>
      </c>
      <c r="F744" s="14">
        <v>8.17</v>
      </c>
      <c r="G744" s="14">
        <v>27.35</v>
      </c>
      <c r="H744" s="15">
        <v>219.28279999999998</v>
      </c>
      <c r="I744" s="15">
        <v>734.07400000000007</v>
      </c>
      <c r="J744" s="15">
        <v>26.3367</v>
      </c>
      <c r="K744" s="13">
        <v>3182</v>
      </c>
      <c r="L744" s="14">
        <v>3.21</v>
      </c>
      <c r="M744" s="14">
        <v>31.83</v>
      </c>
      <c r="N744" s="15">
        <v>102.14219999999999</v>
      </c>
      <c r="O744" s="15">
        <v>1012.8305999999999</v>
      </c>
      <c r="P744" s="15">
        <v>15.5143</v>
      </c>
      <c r="Q744" s="13">
        <v>4190</v>
      </c>
      <c r="R744" s="14">
        <v>1.72</v>
      </c>
      <c r="S744" s="14">
        <v>10.64</v>
      </c>
      <c r="T744" s="15">
        <v>72.067999999999998</v>
      </c>
      <c r="U744" s="14">
        <v>445.81600000000003</v>
      </c>
      <c r="V744" s="14">
        <v>15.165699999999999</v>
      </c>
      <c r="W744" s="14">
        <v>0.43</v>
      </c>
      <c r="X744" s="14">
        <v>0.47</v>
      </c>
      <c r="Y744" s="14">
        <v>0.47</v>
      </c>
      <c r="Z744" s="14">
        <v>81.833500000000001</v>
      </c>
      <c r="AA744" s="14">
        <v>85.914000000000001</v>
      </c>
      <c r="AB744" s="14">
        <v>95.068399999999997</v>
      </c>
      <c r="AC744" s="14">
        <v>16788.362000000001</v>
      </c>
      <c r="AD744" s="14">
        <v>80439.486999999994</v>
      </c>
      <c r="AE744" s="14">
        <v>5244.7241000000004</v>
      </c>
      <c r="AF744" s="14">
        <v>17373.54</v>
      </c>
      <c r="AG744" s="14">
        <v>3201</v>
      </c>
      <c r="AH744" s="14">
        <v>4630</v>
      </c>
      <c r="AI744" s="14">
        <v>130.2441</v>
      </c>
      <c r="AJ744" s="14">
        <v>93.1661</v>
      </c>
      <c r="AK744" s="14">
        <v>0.40300000000000002</v>
      </c>
      <c r="AL744" s="14">
        <v>0.153</v>
      </c>
      <c r="AM744" s="14">
        <v>0.74</v>
      </c>
      <c r="AN744" s="14">
        <v>0.57999999999999996</v>
      </c>
      <c r="AO744" s="14">
        <v>0.57599999999999996</v>
      </c>
      <c r="AP744" s="14">
        <v>0.40400000000000003</v>
      </c>
      <c r="AQ744" s="14">
        <v>0.81499999999999995</v>
      </c>
      <c r="AR744" s="14">
        <v>0.58099999999999996</v>
      </c>
      <c r="AS744" s="14">
        <v>0.70399999999999996</v>
      </c>
      <c r="AT744" s="14">
        <v>0.59699999999999998</v>
      </c>
      <c r="AU744" s="14">
        <v>0.85699999999999998</v>
      </c>
      <c r="AV744" s="14">
        <v>0.68200000000000005</v>
      </c>
      <c r="AW744" s="14">
        <v>44162</v>
      </c>
      <c r="AX744" s="14">
        <v>2247</v>
      </c>
      <c r="AY744" s="14">
        <v>14047</v>
      </c>
      <c r="AZ744" s="14">
        <v>18019</v>
      </c>
      <c r="BA744" s="56">
        <f t="shared" si="559"/>
        <v>0.56275246893915265</v>
      </c>
      <c r="BB744" s="56">
        <f t="shared" si="559"/>
        <v>2.8633322714240204E-2</v>
      </c>
      <c r="BC744" s="56">
        <f t="shared" si="559"/>
        <v>0.17899968142720613</v>
      </c>
      <c r="BD744" s="56">
        <f t="shared" si="558"/>
        <v>0.2296145269194011</v>
      </c>
      <c r="BE744" s="54"/>
      <c r="BG744" s="36">
        <f t="shared" si="562"/>
        <v>0.85059647046003461</v>
      </c>
      <c r="BH744" s="36">
        <f t="shared" si="563"/>
        <v>0.26853878806424525</v>
      </c>
      <c r="BI744" s="36">
        <f t="shared" si="564"/>
        <v>8.491653950541073E-3</v>
      </c>
      <c r="BJ744" s="36">
        <f t="shared" si="565"/>
        <v>0.92651028774095845</v>
      </c>
      <c r="BK744" s="36">
        <f t="shared" si="566"/>
        <v>0.86385867274039962</v>
      </c>
      <c r="BL744" s="36">
        <f t="shared" si="567"/>
        <v>0.26853807790766177</v>
      </c>
      <c r="BM744" s="36">
        <f t="shared" si="568"/>
        <v>8.0277777777777767E-2</v>
      </c>
      <c r="BN744" s="36">
        <f t="shared" si="569"/>
        <v>3.077870113881194E-2</v>
      </c>
      <c r="BO744" s="36">
        <f t="shared" si="570"/>
        <v>6.1514801999231154E-3</v>
      </c>
      <c r="BP744" s="36">
        <f t="shared" si="571"/>
        <v>8.0277496560932027E-2</v>
      </c>
      <c r="BQ744" s="36">
        <f t="shared" si="572"/>
        <v>3.0778772034649366E-2</v>
      </c>
      <c r="BR744" s="36">
        <f t="shared" si="573"/>
        <v>6.1514414399098929E-3</v>
      </c>
      <c r="BS744" s="36">
        <f t="shared" si="574"/>
        <v>0.89924493445500653</v>
      </c>
      <c r="BT744" s="36">
        <f t="shared" si="575"/>
        <v>0.9681494982993456</v>
      </c>
      <c r="BU744" s="36">
        <f t="shared" si="576"/>
        <v>6.3318005463061586E-2</v>
      </c>
      <c r="BV744" s="36">
        <f t="shared" si="577"/>
        <v>0.63693517116595455</v>
      </c>
      <c r="BW744" s="36">
        <f t="shared" si="578"/>
        <v>0.86656878916420788</v>
      </c>
      <c r="BX744" s="36">
        <f t="shared" si="579"/>
        <v>0.84730518581644476</v>
      </c>
      <c r="BY744" s="36">
        <f t="shared" si="580"/>
        <v>6.3318218468192314E-2</v>
      </c>
      <c r="BZ744" s="36">
        <f t="shared" si="581"/>
        <v>0.63693528378450059</v>
      </c>
      <c r="CA744" s="36">
        <f t="shared" si="582"/>
        <v>3.3326613152080416E-2</v>
      </c>
      <c r="CB744" s="36">
        <f t="shared" si="583"/>
        <v>0.20395421436004166</v>
      </c>
      <c r="CC744" s="36">
        <f t="shared" si="584"/>
        <v>6.2154219197212959E-4</v>
      </c>
      <c r="CD744" s="36">
        <f t="shared" si="585"/>
        <v>7.2068825728571176E-4</v>
      </c>
      <c r="CE744" s="36">
        <f t="shared" si="586"/>
        <v>5.0364203954214462E-3</v>
      </c>
      <c r="CF744" s="36">
        <f t="shared" si="587"/>
        <v>2.1809183001299609E-2</v>
      </c>
      <c r="CG744" s="36">
        <f t="shared" si="588"/>
        <v>1.2658043912433441E-3</v>
      </c>
      <c r="CH744" s="36">
        <f t="shared" si="589"/>
        <v>7.9819380705771509E-3</v>
      </c>
      <c r="CI744" s="36">
        <f t="shared" si="590"/>
        <v>2.6227650191440054E-3</v>
      </c>
      <c r="CJ744" s="36">
        <f t="shared" si="591"/>
        <v>1.0181539410654673E-2</v>
      </c>
      <c r="CK744" s="36">
        <f t="shared" si="592"/>
        <v>3.7833365624787241E-4</v>
      </c>
      <c r="CL744" s="36">
        <f t="shared" si="593"/>
        <v>1.0643327800412339E-3</v>
      </c>
      <c r="CM744" s="36">
        <f t="shared" si="594"/>
        <v>0.83027767941918185</v>
      </c>
      <c r="CN744" s="36">
        <f t="shared" si="595"/>
        <v>0.99868934535441789</v>
      </c>
      <c r="CO744" s="36">
        <f t="shared" si="596"/>
        <v>0.97702326971261466</v>
      </c>
      <c r="CP744" s="36">
        <f t="shared" si="597"/>
        <v>0.82978419126313896</v>
      </c>
      <c r="CQ744" s="36">
        <f t="shared" si="598"/>
        <v>13823.735552120092</v>
      </c>
      <c r="CR744" s="36">
        <f t="shared" si="599"/>
        <v>0.92031186037854773</v>
      </c>
      <c r="CS744" s="36">
        <f t="shared" si="600"/>
        <v>8.0143932322600572E-2</v>
      </c>
      <c r="CT744" s="36">
        <f t="shared" si="601"/>
        <v>20.488257751634411</v>
      </c>
      <c r="CU744" s="36"/>
      <c r="CV744" s="42" t="str">
        <f t="shared" si="602"/>
        <v>São José da Varginha</v>
      </c>
      <c r="CW744" s="43">
        <f t="shared" si="607"/>
        <v>0.26853878806424525</v>
      </c>
      <c r="CX744" s="43">
        <f t="shared" si="607"/>
        <v>8.491653950541073E-3</v>
      </c>
      <c r="CY744" s="43">
        <f t="shared" si="607"/>
        <v>6.1514801999231154E-3</v>
      </c>
      <c r="CZ744" s="43">
        <f t="shared" si="607"/>
        <v>0.63693517116595455</v>
      </c>
      <c r="DA744" s="43">
        <f t="shared" si="607"/>
        <v>0.84730518581644476</v>
      </c>
      <c r="DB744" s="43">
        <f t="shared" si="607"/>
        <v>2.6227650191440054E-3</v>
      </c>
      <c r="DC744" s="43">
        <f t="shared" si="607"/>
        <v>1.0181539410654673E-2</v>
      </c>
      <c r="DD744" s="43">
        <f t="shared" si="607"/>
        <v>3.7833365624787241E-4</v>
      </c>
      <c r="DE744" s="43">
        <f t="shared" si="607"/>
        <v>1.0643327800412339E-3</v>
      </c>
      <c r="DF744" s="43">
        <f t="shared" si="607"/>
        <v>13823.735552120092</v>
      </c>
      <c r="DG744" s="43">
        <f t="shared" si="607"/>
        <v>0.92031186037854773</v>
      </c>
      <c r="DH744" s="43">
        <f t="shared" si="607"/>
        <v>8.0143932322600572E-2</v>
      </c>
      <c r="DI744" s="43">
        <f t="shared" si="607"/>
        <v>20.488257751634411</v>
      </c>
      <c r="DJ744" s="51">
        <f t="shared" si="561"/>
        <v>1065.15430268573</v>
      </c>
      <c r="DL744" s="40">
        <f t="shared" si="605"/>
        <v>741</v>
      </c>
      <c r="DM744" s="58">
        <f t="shared" si="603"/>
        <v>324.60911771755411</v>
      </c>
      <c r="DN744" s="57" t="str">
        <f t="shared" si="604"/>
        <v>São Bento Abade</v>
      </c>
    </row>
    <row r="745" spans="1:118" x14ac:dyDescent="0.3">
      <c r="A745" s="12">
        <v>316320</v>
      </c>
      <c r="B745" s="12" t="s">
        <v>29</v>
      </c>
      <c r="C745" s="12" t="s">
        <v>28</v>
      </c>
      <c r="D745" s="27" t="s">
        <v>701</v>
      </c>
      <c r="E745" s="13">
        <v>3320</v>
      </c>
      <c r="F745" s="14">
        <v>33.1</v>
      </c>
      <c r="G745" s="14">
        <v>64.37</v>
      </c>
      <c r="H745" s="15">
        <v>1098.92</v>
      </c>
      <c r="I745" s="15">
        <v>2137.0840000000003</v>
      </c>
      <c r="J745" s="15">
        <v>106.7007</v>
      </c>
      <c r="K745" s="13">
        <v>3802</v>
      </c>
      <c r="L745" s="14">
        <v>6.85</v>
      </c>
      <c r="M745" s="14">
        <v>27.07</v>
      </c>
      <c r="N745" s="15">
        <v>260.43699999999995</v>
      </c>
      <c r="O745" s="15">
        <v>1029.2013999999999</v>
      </c>
      <c r="P745" s="15">
        <v>33.106699999999996</v>
      </c>
      <c r="Q745" s="13">
        <v>3996</v>
      </c>
      <c r="R745" s="14">
        <v>2.04</v>
      </c>
      <c r="S745" s="14">
        <v>10.85</v>
      </c>
      <c r="T745" s="15">
        <v>81.5184</v>
      </c>
      <c r="U745" s="14">
        <v>433.56599999999997</v>
      </c>
      <c r="V745" s="14">
        <v>17.987200000000001</v>
      </c>
      <c r="W745" s="14">
        <v>0.59</v>
      </c>
      <c r="X745" s="14">
        <v>0.54</v>
      </c>
      <c r="Y745" s="14">
        <v>0.47</v>
      </c>
      <c r="Z745" s="14">
        <v>112.2831</v>
      </c>
      <c r="AA745" s="14">
        <v>98.709800000000001</v>
      </c>
      <c r="AB745" s="14">
        <v>95.068399999999997</v>
      </c>
      <c r="AC745" s="14">
        <v>8693.5069999999996</v>
      </c>
      <c r="AD745" s="14">
        <v>36158.622000000003</v>
      </c>
      <c r="AE745" s="14">
        <v>2299.8696</v>
      </c>
      <c r="AF745" s="14">
        <v>8650.39</v>
      </c>
      <c r="AG745" s="14">
        <v>3780</v>
      </c>
      <c r="AH745" s="14">
        <v>4180</v>
      </c>
      <c r="AI745" s="14">
        <v>57.113500000000002</v>
      </c>
      <c r="AJ745" s="14">
        <v>46.387999999999998</v>
      </c>
      <c r="AK745" s="14">
        <v>0.441</v>
      </c>
      <c r="AL745" s="14">
        <v>0.23699999999999999</v>
      </c>
      <c r="AM745" s="14">
        <v>0.69799999999999995</v>
      </c>
      <c r="AN745" s="14">
        <v>0.51700000000000002</v>
      </c>
      <c r="AO745" s="14">
        <v>0.61899999999999999</v>
      </c>
      <c r="AP745" s="14">
        <v>0.48899999999999999</v>
      </c>
      <c r="AQ745" s="14">
        <v>0.76500000000000001</v>
      </c>
      <c r="AR745" s="14">
        <v>0.63400000000000001</v>
      </c>
      <c r="AS745" s="14">
        <v>0.71699999999999997</v>
      </c>
      <c r="AT745" s="14">
        <v>0.65200000000000002</v>
      </c>
      <c r="AU745" s="14">
        <v>0.83699999999999997</v>
      </c>
      <c r="AV745" s="14">
        <v>0.67600000000000005</v>
      </c>
      <c r="AW745" s="14">
        <v>5243</v>
      </c>
      <c r="AX745" s="14">
        <v>1691</v>
      </c>
      <c r="AY745" s="14">
        <v>12258</v>
      </c>
      <c r="AZ745" s="14">
        <v>15504</v>
      </c>
      <c r="BA745" s="56">
        <f t="shared" si="559"/>
        <v>0.15111252017523633</v>
      </c>
      <c r="BB745" s="56">
        <f t="shared" si="559"/>
        <v>4.8737606640534933E-2</v>
      </c>
      <c r="BC745" s="56">
        <f t="shared" si="559"/>
        <v>0.35329721005303205</v>
      </c>
      <c r="BD745" s="56">
        <f t="shared" si="558"/>
        <v>0.4468526631311967</v>
      </c>
      <c r="BE745" s="54"/>
      <c r="BG745" s="36">
        <f t="shared" si="562"/>
        <v>0.85724722060417902</v>
      </c>
      <c r="BH745" s="36">
        <f t="shared" si="563"/>
        <v>0.18367346938775503</v>
      </c>
      <c r="BI745" s="36">
        <f t="shared" si="564"/>
        <v>5.5104019848804366E-3</v>
      </c>
      <c r="BJ745" s="36">
        <f t="shared" si="565"/>
        <v>0.91708144057342</v>
      </c>
      <c r="BK745" s="36">
        <f t="shared" si="566"/>
        <v>0.86746647915535935</v>
      </c>
      <c r="BL745" s="36">
        <f t="shared" si="567"/>
        <v>0.18367346938775503</v>
      </c>
      <c r="BM745" s="36">
        <f t="shared" si="568"/>
        <v>2.7777777777777951E-4</v>
      </c>
      <c r="BN745" s="36">
        <f t="shared" si="569"/>
        <v>2.770083102493057E-3</v>
      </c>
      <c r="BO745" s="36">
        <f t="shared" si="570"/>
        <v>6.1514801999231154E-3</v>
      </c>
      <c r="BP745" s="36">
        <f t="shared" si="571"/>
        <v>2.7777680470910673E-4</v>
      </c>
      <c r="BQ745" s="36">
        <f t="shared" si="572"/>
        <v>2.7700086624067484E-3</v>
      </c>
      <c r="BR745" s="36">
        <f t="shared" si="573"/>
        <v>6.1514414399098929E-3</v>
      </c>
      <c r="BS745" s="36">
        <f t="shared" si="574"/>
        <v>0.94715831397000183</v>
      </c>
      <c r="BT745" s="36">
        <f t="shared" si="575"/>
        <v>0.98561899804871411</v>
      </c>
      <c r="BU745" s="36">
        <f t="shared" si="576"/>
        <v>0.45135792848651862</v>
      </c>
      <c r="BV745" s="36">
        <f t="shared" si="577"/>
        <v>0.80903531689397856</v>
      </c>
      <c r="BW745" s="36">
        <f t="shared" si="578"/>
        <v>0.84345361132974028</v>
      </c>
      <c r="BX745" s="36">
        <f t="shared" si="579"/>
        <v>0.86159124432854484</v>
      </c>
      <c r="BY745" s="36">
        <f t="shared" si="580"/>
        <v>0.45135802519354834</v>
      </c>
      <c r="BZ745" s="36">
        <f t="shared" si="581"/>
        <v>0.80903522889639079</v>
      </c>
      <c r="CA745" s="36">
        <f t="shared" si="582"/>
        <v>1.1125328637435237E-2</v>
      </c>
      <c r="CB745" s="36">
        <f t="shared" si="583"/>
        <v>2.2661579373337983E-2</v>
      </c>
      <c r="CC745" s="36">
        <f t="shared" si="584"/>
        <v>1.1049638968393439E-3</v>
      </c>
      <c r="CD745" s="36">
        <f t="shared" si="585"/>
        <v>1.7569591459844124E-2</v>
      </c>
      <c r="CE745" s="36">
        <f t="shared" si="586"/>
        <v>2.6014568158167813E-6</v>
      </c>
      <c r="CF745" s="36">
        <f t="shared" si="587"/>
        <v>1.0014420765902866E-3</v>
      </c>
      <c r="CG745" s="36">
        <f t="shared" si="588"/>
        <v>7.8144046602268203E-4</v>
      </c>
      <c r="CH745" s="36">
        <f t="shared" si="589"/>
        <v>3.9307789821248234E-5</v>
      </c>
      <c r="CI745" s="36">
        <f t="shared" si="590"/>
        <v>1.1351995408344882E-3</v>
      </c>
      <c r="CJ745" s="36">
        <f t="shared" si="591"/>
        <v>3.2660763536072006E-4</v>
      </c>
      <c r="CK745" s="36">
        <f t="shared" si="592"/>
        <v>1.7921756934371573E-3</v>
      </c>
      <c r="CL745" s="36">
        <f t="shared" si="593"/>
        <v>1.6920678034303975E-3</v>
      </c>
      <c r="CM745" s="36">
        <f t="shared" si="594"/>
        <v>0.59768215794998825</v>
      </c>
      <c r="CN745" s="36">
        <f t="shared" si="595"/>
        <v>0.99901357507039112</v>
      </c>
      <c r="CO745" s="36">
        <f t="shared" si="596"/>
        <v>0.97993470442833297</v>
      </c>
      <c r="CP745" s="36">
        <f t="shared" si="597"/>
        <v>0.85258917619271501</v>
      </c>
      <c r="CQ745" s="36">
        <f t="shared" si="598"/>
        <v>951.1094626197106</v>
      </c>
      <c r="CR745" s="36">
        <f t="shared" si="599"/>
        <v>0.86633740082417665</v>
      </c>
      <c r="CS745" s="36">
        <f t="shared" si="600"/>
        <v>0.17220305670891142</v>
      </c>
      <c r="CT745" s="36">
        <f t="shared" si="601"/>
        <v>95.158358363613544</v>
      </c>
      <c r="CU745" s="36"/>
      <c r="CV745" s="42" t="str">
        <f t="shared" si="602"/>
        <v>São José do Alegre</v>
      </c>
      <c r="CW745" s="43">
        <f t="shared" si="607"/>
        <v>0.18367346938775503</v>
      </c>
      <c r="CX745" s="43">
        <f t="shared" si="607"/>
        <v>5.5104019848804366E-3</v>
      </c>
      <c r="CY745" s="43">
        <f t="shared" si="607"/>
        <v>6.1514801999231154E-3</v>
      </c>
      <c r="CZ745" s="43">
        <f t="shared" si="607"/>
        <v>0.80903531689397856</v>
      </c>
      <c r="DA745" s="43">
        <f t="shared" si="607"/>
        <v>0.86159124432854484</v>
      </c>
      <c r="DB745" s="43">
        <f t="shared" si="607"/>
        <v>1.1351995408344882E-3</v>
      </c>
      <c r="DC745" s="43">
        <f t="shared" si="607"/>
        <v>3.2660763536072006E-4</v>
      </c>
      <c r="DD745" s="43">
        <f t="shared" si="607"/>
        <v>1.7921756934371573E-3</v>
      </c>
      <c r="DE745" s="43">
        <f t="shared" si="607"/>
        <v>1.6920678034303975E-3</v>
      </c>
      <c r="DF745" s="43">
        <f t="shared" si="607"/>
        <v>951.1094626197106</v>
      </c>
      <c r="DG745" s="43">
        <f t="shared" si="607"/>
        <v>0.86633740082417665</v>
      </c>
      <c r="DH745" s="43">
        <f t="shared" si="607"/>
        <v>0.17220305670891142</v>
      </c>
      <c r="DI745" s="43">
        <f t="shared" si="607"/>
        <v>95.158358363613544</v>
      </c>
      <c r="DJ745" s="51">
        <f t="shared" si="561"/>
        <v>80.705943800332733</v>
      </c>
      <c r="DL745" s="40">
        <f t="shared" si="605"/>
        <v>742</v>
      </c>
      <c r="DM745" s="58">
        <f t="shared" si="603"/>
        <v>325.9064760554466</v>
      </c>
      <c r="DN745" s="57" t="str">
        <f t="shared" si="604"/>
        <v>Carneirinho</v>
      </c>
    </row>
    <row r="746" spans="1:118" x14ac:dyDescent="0.3">
      <c r="A746" s="12">
        <v>316330</v>
      </c>
      <c r="B746" s="12" t="s">
        <v>29</v>
      </c>
      <c r="C746" s="12" t="s">
        <v>28</v>
      </c>
      <c r="D746" s="27" t="s">
        <v>758</v>
      </c>
      <c r="E746" s="13">
        <v>4245</v>
      </c>
      <c r="F746" s="14">
        <v>56.51</v>
      </c>
      <c r="G746" s="14">
        <v>80.14</v>
      </c>
      <c r="H746" s="15">
        <v>2398.8494999999998</v>
      </c>
      <c r="I746" s="15">
        <v>3401.9430000000002</v>
      </c>
      <c r="J746" s="15">
        <v>182.16489999999999</v>
      </c>
      <c r="K746" s="13">
        <v>3819</v>
      </c>
      <c r="L746" s="14">
        <v>24.75</v>
      </c>
      <c r="M746" s="14">
        <v>56.94</v>
      </c>
      <c r="N746" s="15">
        <v>945.20249999999999</v>
      </c>
      <c r="O746" s="15">
        <v>2174.5385999999999</v>
      </c>
      <c r="P746" s="15">
        <v>119.6193</v>
      </c>
      <c r="Q746" s="13">
        <v>3796</v>
      </c>
      <c r="R746" s="14">
        <v>8.7100000000000009</v>
      </c>
      <c r="S746" s="14">
        <v>28.37</v>
      </c>
      <c r="T746" s="15">
        <v>330.63160000000005</v>
      </c>
      <c r="U746" s="14">
        <v>1076.9252000000001</v>
      </c>
      <c r="V746" s="14">
        <v>76.798199999999994</v>
      </c>
      <c r="W746" s="14">
        <v>0.6</v>
      </c>
      <c r="X746" s="14">
        <v>0.59</v>
      </c>
      <c r="Y746" s="14">
        <v>0.56000000000000005</v>
      </c>
      <c r="Z746" s="14">
        <v>114.1862</v>
      </c>
      <c r="AA746" s="14">
        <v>107.84950000000001</v>
      </c>
      <c r="AB746" s="14">
        <v>113.273</v>
      </c>
      <c r="AC746" s="14">
        <v>8255.2829999999994</v>
      </c>
      <c r="AD746" s="14">
        <v>33150.457000000002</v>
      </c>
      <c r="AE746" s="14">
        <v>2127.6502999999998</v>
      </c>
      <c r="AF746" s="14">
        <v>8407.42</v>
      </c>
      <c r="AG746" s="14">
        <v>3880</v>
      </c>
      <c r="AH746" s="14">
        <v>3943</v>
      </c>
      <c r="AI746" s="14">
        <v>52.8367</v>
      </c>
      <c r="AJ746" s="14">
        <v>45.085000000000001</v>
      </c>
      <c r="AK746" s="14">
        <v>0.34</v>
      </c>
      <c r="AL746" s="14">
        <v>0.13800000000000001</v>
      </c>
      <c r="AM746" s="14">
        <v>0.63500000000000001</v>
      </c>
      <c r="AN746" s="14">
        <v>0.44900000000000001</v>
      </c>
      <c r="AO746" s="14">
        <v>0.52200000000000002</v>
      </c>
      <c r="AP746" s="14">
        <v>0.36899999999999999</v>
      </c>
      <c r="AQ746" s="14">
        <v>0.69499999999999995</v>
      </c>
      <c r="AR746" s="14">
        <v>0.55400000000000005</v>
      </c>
      <c r="AS746" s="14">
        <v>0.65800000000000003</v>
      </c>
      <c r="AT746" s="14">
        <v>0.58299999999999996</v>
      </c>
      <c r="AU746" s="14">
        <v>0.77800000000000002</v>
      </c>
      <c r="AV746" s="14">
        <v>0.627</v>
      </c>
      <c r="AW746" s="14">
        <v>6537</v>
      </c>
      <c r="AX746" s="14">
        <v>1385</v>
      </c>
      <c r="AY746" s="14">
        <v>8975</v>
      </c>
      <c r="AZ746" s="14">
        <v>15494</v>
      </c>
      <c r="BA746" s="56">
        <f t="shared" si="559"/>
        <v>0.20181531907011208</v>
      </c>
      <c r="BB746" s="56">
        <f t="shared" si="559"/>
        <v>4.2758791022197526E-2</v>
      </c>
      <c r="BC746" s="56">
        <f t="shared" si="559"/>
        <v>0.27708314037850018</v>
      </c>
      <c r="BD746" s="56">
        <f t="shared" si="558"/>
        <v>0.4783427495291902</v>
      </c>
      <c r="BE746" s="54"/>
      <c r="BG746" s="36">
        <f t="shared" si="562"/>
        <v>0.86413077767479418</v>
      </c>
      <c r="BH746" s="36">
        <f t="shared" si="563"/>
        <v>2.0729546720649048</v>
      </c>
      <c r="BI746" s="36">
        <f t="shared" si="564"/>
        <v>2.0182420587310275</v>
      </c>
      <c r="BJ746" s="36">
        <f t="shared" si="565"/>
        <v>0.68592595223526598</v>
      </c>
      <c r="BK746" s="36">
        <f t="shared" si="566"/>
        <v>0.68815867837287858</v>
      </c>
      <c r="BL746" s="36">
        <f t="shared" si="567"/>
        <v>2.0729464209903812</v>
      </c>
      <c r="BM746" s="36">
        <f t="shared" si="568"/>
        <v>0</v>
      </c>
      <c r="BN746" s="36">
        <f t="shared" si="569"/>
        <v>1.2311480455524854E-3</v>
      </c>
      <c r="BO746" s="36">
        <f t="shared" si="570"/>
        <v>9.6116878123798724E-3</v>
      </c>
      <c r="BP746" s="36">
        <f t="shared" si="571"/>
        <v>0</v>
      </c>
      <c r="BQ746" s="36">
        <f t="shared" si="572"/>
        <v>1.2311374112059478E-3</v>
      </c>
      <c r="BR746" s="36">
        <f t="shared" si="573"/>
        <v>9.6117698050194877E-3</v>
      </c>
      <c r="BS746" s="36">
        <f t="shared" si="574"/>
        <v>0.94978764066628407</v>
      </c>
      <c r="BT746" s="36">
        <f t="shared" si="575"/>
        <v>0.98681143285195916</v>
      </c>
      <c r="BU746" s="36">
        <f t="shared" si="576"/>
        <v>0.48498094160284405</v>
      </c>
      <c r="BV746" s="36">
        <f t="shared" si="577"/>
        <v>0.81412316226531256</v>
      </c>
      <c r="BW746" s="36">
        <f t="shared" si="578"/>
        <v>0.83949299691283652</v>
      </c>
      <c r="BX746" s="36">
        <f t="shared" si="579"/>
        <v>0.86916324901958175</v>
      </c>
      <c r="BY746" s="36">
        <f t="shared" si="580"/>
        <v>0.48498115722675716</v>
      </c>
      <c r="BZ746" s="36">
        <f t="shared" si="581"/>
        <v>0.81412333228620404</v>
      </c>
      <c r="CA746" s="36">
        <f t="shared" si="582"/>
        <v>9.6313912009512462E-2</v>
      </c>
      <c r="CB746" s="36">
        <f t="shared" si="583"/>
        <v>0.25540524916175278</v>
      </c>
      <c r="CC746" s="36">
        <f t="shared" si="584"/>
        <v>1.451991620690448E-2</v>
      </c>
      <c r="CD746" s="36">
        <f t="shared" si="585"/>
        <v>6.0833408405026775E-2</v>
      </c>
      <c r="CE746" s="36">
        <f t="shared" si="586"/>
        <v>2.4984391259105104E-2</v>
      </c>
      <c r="CF746" s="36">
        <f t="shared" si="587"/>
        <v>4.907066175292419E-2</v>
      </c>
      <c r="CG746" s="36">
        <f t="shared" si="588"/>
        <v>1.3665520876892477E-2</v>
      </c>
      <c r="CH746" s="36">
        <f t="shared" si="589"/>
        <v>1.7334735311170267E-2</v>
      </c>
      <c r="CI746" s="36">
        <f t="shared" si="590"/>
        <v>1.2815948736205049E-2</v>
      </c>
      <c r="CJ746" s="36">
        <f t="shared" si="591"/>
        <v>1.4881060386122823E-2</v>
      </c>
      <c r="CK746" s="36">
        <f t="shared" si="592"/>
        <v>1.2064785384015201E-2</v>
      </c>
      <c r="CL746" s="36">
        <f t="shared" si="593"/>
        <v>1.2240832956088714E-2</v>
      </c>
      <c r="CM746" s="36">
        <f t="shared" si="594"/>
        <v>0.51423056658883337</v>
      </c>
      <c r="CN746" s="36">
        <f t="shared" si="595"/>
        <v>0.99919204049395827</v>
      </c>
      <c r="CO746" s="36">
        <f t="shared" si="596"/>
        <v>0.98528875582525532</v>
      </c>
      <c r="CP746" s="36">
        <f t="shared" si="597"/>
        <v>0.85268046911604045</v>
      </c>
      <c r="CQ746" s="36">
        <f t="shared" si="598"/>
        <v>1724.1895914668175</v>
      </c>
      <c r="CR746" s="36">
        <f t="shared" si="599"/>
        <v>0.88221848116424906</v>
      </c>
      <c r="CS746" s="36">
        <f t="shared" si="600"/>
        <v>1.2041172982951221E-2</v>
      </c>
      <c r="CT746" s="36">
        <f t="shared" si="601"/>
        <v>110.51943759537788</v>
      </c>
      <c r="CU746" s="36"/>
      <c r="CV746" s="42" t="str">
        <f t="shared" si="602"/>
        <v>São José do Divino</v>
      </c>
      <c r="CW746" s="43">
        <f t="shared" si="607"/>
        <v>2.0729546720649048</v>
      </c>
      <c r="CX746" s="43">
        <f t="shared" si="607"/>
        <v>2.0182420587310275</v>
      </c>
      <c r="CY746" s="43">
        <f t="shared" si="607"/>
        <v>9.6116878123798724E-3</v>
      </c>
      <c r="CZ746" s="43">
        <f t="shared" si="607"/>
        <v>0.81412316226531256</v>
      </c>
      <c r="DA746" s="43">
        <f t="shared" si="607"/>
        <v>0.86916324901958175</v>
      </c>
      <c r="DB746" s="43">
        <f t="shared" si="607"/>
        <v>1.2815948736205049E-2</v>
      </c>
      <c r="DC746" s="43">
        <f t="shared" si="607"/>
        <v>1.4881060386122823E-2</v>
      </c>
      <c r="DD746" s="43">
        <f t="shared" si="607"/>
        <v>1.2064785384015201E-2</v>
      </c>
      <c r="DE746" s="43">
        <f t="shared" si="607"/>
        <v>1.2240832956088714E-2</v>
      </c>
      <c r="DF746" s="43">
        <f t="shared" si="607"/>
        <v>1724.1895914668175</v>
      </c>
      <c r="DG746" s="43">
        <f t="shared" si="607"/>
        <v>0.88221848116424906</v>
      </c>
      <c r="DH746" s="43">
        <f t="shared" si="607"/>
        <v>1.2041172982951221E-2</v>
      </c>
      <c r="DI746" s="43">
        <f t="shared" si="607"/>
        <v>110.51943759537788</v>
      </c>
      <c r="DJ746" s="51">
        <f t="shared" si="561"/>
        <v>141.64918355182294</v>
      </c>
      <c r="DL746" s="40">
        <f t="shared" si="605"/>
        <v>743</v>
      </c>
      <c r="DM746" s="58">
        <f t="shared" si="603"/>
        <v>332.72284706556013</v>
      </c>
      <c r="DN746" s="57" t="str">
        <f t="shared" si="604"/>
        <v>Casa Grande</v>
      </c>
    </row>
    <row r="747" spans="1:118" x14ac:dyDescent="0.3">
      <c r="A747" s="12">
        <v>316340</v>
      </c>
      <c r="B747" s="12" t="s">
        <v>29</v>
      </c>
      <c r="C747" s="12" t="s">
        <v>28</v>
      </c>
      <c r="D747" s="27" t="s">
        <v>759</v>
      </c>
      <c r="E747" s="13">
        <v>6099</v>
      </c>
      <c r="F747" s="14">
        <v>30.2</v>
      </c>
      <c r="G747" s="14">
        <v>66.27</v>
      </c>
      <c r="H747" s="15">
        <v>1841.8979999999999</v>
      </c>
      <c r="I747" s="15">
        <v>4041.8072999999999</v>
      </c>
      <c r="J747" s="15">
        <v>97.3523</v>
      </c>
      <c r="K747" s="13">
        <v>5926</v>
      </c>
      <c r="L747" s="14">
        <v>12.62</v>
      </c>
      <c r="M747" s="14">
        <v>43</v>
      </c>
      <c r="N747" s="15">
        <v>747.86119999999983</v>
      </c>
      <c r="O747" s="15">
        <v>2548.1799999999998</v>
      </c>
      <c r="P747" s="15">
        <v>60.993699999999997</v>
      </c>
      <c r="Q747" s="13">
        <v>5616</v>
      </c>
      <c r="R747" s="14">
        <v>3.33</v>
      </c>
      <c r="S747" s="14">
        <v>18.46</v>
      </c>
      <c r="T747" s="15">
        <v>187.01280000000003</v>
      </c>
      <c r="U747" s="14">
        <v>1036.7136</v>
      </c>
      <c r="V747" s="14">
        <v>29.3614</v>
      </c>
      <c r="W747" s="14">
        <v>0.56000000000000005</v>
      </c>
      <c r="X747" s="14">
        <v>0.47</v>
      </c>
      <c r="Y747" s="14">
        <v>0.52</v>
      </c>
      <c r="Z747" s="14">
        <v>106.57380000000001</v>
      </c>
      <c r="AA747" s="14">
        <v>85.914000000000001</v>
      </c>
      <c r="AB747" s="14">
        <v>105.182</v>
      </c>
      <c r="AC747" s="14">
        <v>12215.187</v>
      </c>
      <c r="AD747" s="14">
        <v>46149.091999999997</v>
      </c>
      <c r="AE747" s="14">
        <v>2030.45</v>
      </c>
      <c r="AF747" s="14">
        <v>8103.44</v>
      </c>
      <c r="AG747" s="14">
        <v>6016</v>
      </c>
      <c r="AH747" s="14">
        <v>5695</v>
      </c>
      <c r="AI747" s="14">
        <v>50.422899999999998</v>
      </c>
      <c r="AJ747" s="14">
        <v>43.454900000000002</v>
      </c>
      <c r="AK747" s="14">
        <v>0.373</v>
      </c>
      <c r="AL747" s="14">
        <v>0.158</v>
      </c>
      <c r="AM747" s="14">
        <v>0.64400000000000002</v>
      </c>
      <c r="AN747" s="14">
        <v>0.51</v>
      </c>
      <c r="AO747" s="14">
        <v>0.54500000000000004</v>
      </c>
      <c r="AP747" s="14">
        <v>0.40200000000000002</v>
      </c>
      <c r="AQ747" s="14">
        <v>0.74199999999999999</v>
      </c>
      <c r="AR747" s="14">
        <v>0.54400000000000004</v>
      </c>
      <c r="AS747" s="14">
        <v>0.66600000000000004</v>
      </c>
      <c r="AT747" s="14">
        <v>0.55300000000000005</v>
      </c>
      <c r="AU747" s="14">
        <v>0.81399999999999995</v>
      </c>
      <c r="AV747" s="14">
        <v>0.65700000000000003</v>
      </c>
      <c r="AW747" s="14">
        <v>7814</v>
      </c>
      <c r="AX747" s="14">
        <v>2250</v>
      </c>
      <c r="AY747" s="14">
        <v>14320</v>
      </c>
      <c r="AZ747" s="14">
        <v>20507</v>
      </c>
      <c r="BA747" s="56">
        <f t="shared" si="559"/>
        <v>0.17406607115011918</v>
      </c>
      <c r="BB747" s="56">
        <f t="shared" si="559"/>
        <v>5.0121405181439489E-2</v>
      </c>
      <c r="BC747" s="56">
        <f t="shared" si="559"/>
        <v>0.31899489875476156</v>
      </c>
      <c r="BD747" s="56">
        <f t="shared" si="558"/>
        <v>0.45681762491367978</v>
      </c>
      <c r="BE747" s="54"/>
      <c r="BG747" s="36">
        <f t="shared" si="562"/>
        <v>0.80250489825836613</v>
      </c>
      <c r="BH747" s="36">
        <f t="shared" si="563"/>
        <v>4.5194548407598307E-3</v>
      </c>
      <c r="BI747" s="36">
        <f t="shared" si="564"/>
        <v>0.33072313014711879</v>
      </c>
      <c r="BJ747" s="36">
        <f t="shared" si="565"/>
        <v>0.815101369784487</v>
      </c>
      <c r="BK747" s="36">
        <f t="shared" si="566"/>
        <v>0.69875832712108188</v>
      </c>
      <c r="BL747" s="36">
        <f t="shared" si="567"/>
        <v>4.5197061037499427E-3</v>
      </c>
      <c r="BM747" s="36">
        <f t="shared" si="568"/>
        <v>4.444444444444428E-3</v>
      </c>
      <c r="BN747" s="36">
        <f t="shared" si="569"/>
        <v>3.077870113881194E-2</v>
      </c>
      <c r="BO747" s="36">
        <f t="shared" si="570"/>
        <v>3.844675124951914E-4</v>
      </c>
      <c r="BP747" s="36">
        <f t="shared" si="571"/>
        <v>4.4444288753457076E-3</v>
      </c>
      <c r="BQ747" s="36">
        <f t="shared" si="572"/>
        <v>3.0778772034649366E-2</v>
      </c>
      <c r="BR747" s="36">
        <f t="shared" si="573"/>
        <v>3.8445558641097909E-4</v>
      </c>
      <c r="BS747" s="36">
        <f t="shared" si="574"/>
        <v>0.92616069945473556</v>
      </c>
      <c r="BT747" s="36">
        <f t="shared" si="575"/>
        <v>0.98166395443628185</v>
      </c>
      <c r="BU747" s="36">
        <f t="shared" si="576"/>
        <v>0.50449090868805946</v>
      </c>
      <c r="BV747" s="36">
        <f t="shared" si="577"/>
        <v>0.82051102818887112</v>
      </c>
      <c r="BW747" s="36">
        <f t="shared" si="578"/>
        <v>0.75712013603306805</v>
      </c>
      <c r="BX747" s="36">
        <f t="shared" si="579"/>
        <v>0.81397064676185449</v>
      </c>
      <c r="BY747" s="36">
        <f t="shared" si="580"/>
        <v>0.50449103877615697</v>
      </c>
      <c r="BZ747" s="36">
        <f t="shared" si="581"/>
        <v>0.82051119132269068</v>
      </c>
      <c r="CA747" s="36">
        <f t="shared" si="582"/>
        <v>5.9247312270365234E-2</v>
      </c>
      <c r="CB747" s="36">
        <f t="shared" si="583"/>
        <v>0.18808853945864012</v>
      </c>
      <c r="CC747" s="36">
        <f t="shared" si="584"/>
        <v>1.1671181160365552E-2</v>
      </c>
      <c r="CD747" s="36">
        <f t="shared" si="585"/>
        <v>2.082113418314489E-2</v>
      </c>
      <c r="CE747" s="36">
        <f t="shared" si="586"/>
        <v>1.4633194588969797E-2</v>
      </c>
      <c r="CF747" s="36">
        <f t="shared" si="587"/>
        <v>2.3073225444640258E-2</v>
      </c>
      <c r="CG747" s="36">
        <f t="shared" si="588"/>
        <v>3.2694564952395182E-3</v>
      </c>
      <c r="CH747" s="36">
        <f t="shared" si="589"/>
        <v>2.1707726928784109E-2</v>
      </c>
      <c r="CI747" s="36">
        <f t="shared" si="590"/>
        <v>1.0491060076575999E-2</v>
      </c>
      <c r="CJ747" s="36">
        <f t="shared" si="591"/>
        <v>2.7945365800551594E-2</v>
      </c>
      <c r="CK747" s="36">
        <f t="shared" si="592"/>
        <v>4.7128067906309556E-3</v>
      </c>
      <c r="CL747" s="36">
        <f t="shared" si="593"/>
        <v>4.6355817111815136E-3</v>
      </c>
      <c r="CM747" s="36">
        <f t="shared" si="594"/>
        <v>0.43802434449091793</v>
      </c>
      <c r="CN747" s="36">
        <f t="shared" si="595"/>
        <v>0.9986875960562388</v>
      </c>
      <c r="CO747" s="36">
        <f t="shared" si="596"/>
        <v>0.97657936797311362</v>
      </c>
      <c r="CP747" s="36">
        <f t="shared" si="597"/>
        <v>0.80752821219822102</v>
      </c>
      <c r="CQ747" s="36">
        <f t="shared" si="598"/>
        <v>1272.8108862022179</v>
      </c>
      <c r="CR747" s="36">
        <f t="shared" si="599"/>
        <v>0.8626822761415831</v>
      </c>
      <c r="CS747" s="36">
        <f t="shared" si="600"/>
        <v>7.7056782278038818E-2</v>
      </c>
      <c r="CT747" s="36">
        <f t="shared" si="601"/>
        <v>99.895081882716582</v>
      </c>
      <c r="CU747" s="36"/>
      <c r="CV747" s="42" t="str">
        <f t="shared" si="602"/>
        <v>São José do Goiabal</v>
      </c>
      <c r="CW747" s="43">
        <f t="shared" si="607"/>
        <v>4.5194548407598307E-3</v>
      </c>
      <c r="CX747" s="43">
        <f t="shared" si="607"/>
        <v>0.33072313014711879</v>
      </c>
      <c r="CY747" s="43">
        <f t="shared" si="607"/>
        <v>3.844675124951914E-4</v>
      </c>
      <c r="CZ747" s="43">
        <f t="shared" si="607"/>
        <v>0.82051102818887112</v>
      </c>
      <c r="DA747" s="43">
        <f t="shared" si="607"/>
        <v>0.81397064676185449</v>
      </c>
      <c r="DB747" s="43">
        <f t="shared" si="607"/>
        <v>1.0491060076575999E-2</v>
      </c>
      <c r="DC747" s="43">
        <f t="shared" si="607"/>
        <v>2.7945365800551594E-2</v>
      </c>
      <c r="DD747" s="43">
        <f t="shared" si="607"/>
        <v>4.7128067906309556E-3</v>
      </c>
      <c r="DE747" s="43">
        <f t="shared" si="607"/>
        <v>4.6355817111815136E-3</v>
      </c>
      <c r="DF747" s="43">
        <f t="shared" si="607"/>
        <v>1272.8108862022179</v>
      </c>
      <c r="DG747" s="43">
        <f t="shared" si="607"/>
        <v>0.8626822761415831</v>
      </c>
      <c r="DH747" s="43">
        <f t="shared" si="607"/>
        <v>7.7056782278038818E-2</v>
      </c>
      <c r="DI747" s="43">
        <f t="shared" si="607"/>
        <v>99.895081882716582</v>
      </c>
      <c r="DJ747" s="51">
        <f t="shared" si="561"/>
        <v>105.8202769757834</v>
      </c>
      <c r="DL747" s="40">
        <f t="shared" si="605"/>
        <v>744</v>
      </c>
      <c r="DM747" s="58">
        <f t="shared" si="603"/>
        <v>334.28955072020494</v>
      </c>
      <c r="DN747" s="57" t="str">
        <f t="shared" si="604"/>
        <v>Riachinho</v>
      </c>
    </row>
    <row r="748" spans="1:118" x14ac:dyDescent="0.3">
      <c r="A748" s="12">
        <v>316350</v>
      </c>
      <c r="B748" s="12" t="s">
        <v>29</v>
      </c>
      <c r="C748" s="12" t="s">
        <v>28</v>
      </c>
      <c r="D748" s="27" t="s">
        <v>760</v>
      </c>
      <c r="E748" s="13">
        <v>7266</v>
      </c>
      <c r="F748" s="14">
        <v>44.65</v>
      </c>
      <c r="G748" s="14">
        <v>74.3</v>
      </c>
      <c r="H748" s="15">
        <v>3244.2690000000002</v>
      </c>
      <c r="I748" s="15">
        <v>5398.6379999999999</v>
      </c>
      <c r="J748" s="15">
        <v>143.9331</v>
      </c>
      <c r="K748" s="13">
        <v>6769</v>
      </c>
      <c r="L748" s="14">
        <v>17.78</v>
      </c>
      <c r="M748" s="14">
        <v>48.98</v>
      </c>
      <c r="N748" s="15">
        <v>1203.5282000000002</v>
      </c>
      <c r="O748" s="15">
        <v>3315.4561999999996</v>
      </c>
      <c r="P748" s="15">
        <v>85.932599999999994</v>
      </c>
      <c r="Q748" s="13">
        <v>6541</v>
      </c>
      <c r="R748" s="14">
        <v>13.35</v>
      </c>
      <c r="S748" s="14">
        <v>36.15</v>
      </c>
      <c r="T748" s="15">
        <v>873.22350000000006</v>
      </c>
      <c r="U748" s="14">
        <v>2364.5715</v>
      </c>
      <c r="V748" s="14">
        <v>117.7102</v>
      </c>
      <c r="W748" s="14">
        <v>0.51</v>
      </c>
      <c r="X748" s="14">
        <v>0.5</v>
      </c>
      <c r="Y748" s="14">
        <v>0.49</v>
      </c>
      <c r="Z748" s="14">
        <v>97.058300000000003</v>
      </c>
      <c r="AA748" s="14">
        <v>91.397900000000007</v>
      </c>
      <c r="AB748" s="14">
        <v>99.113900000000001</v>
      </c>
      <c r="AC748" s="14">
        <v>10770.627</v>
      </c>
      <c r="AD748" s="14">
        <v>57705.767</v>
      </c>
      <c r="AE748" s="14">
        <v>1579.2708</v>
      </c>
      <c r="AF748" s="14">
        <v>8636</v>
      </c>
      <c r="AG748" s="14">
        <v>6820</v>
      </c>
      <c r="AH748" s="14">
        <v>6682</v>
      </c>
      <c r="AI748" s="14">
        <v>39.218600000000002</v>
      </c>
      <c r="AJ748" s="14">
        <v>46.3108</v>
      </c>
      <c r="AK748" s="14">
        <v>0.29699999999999999</v>
      </c>
      <c r="AL748" s="14">
        <v>9.4E-2</v>
      </c>
      <c r="AM748" s="14">
        <v>0.61899999999999999</v>
      </c>
      <c r="AN748" s="14">
        <v>0.45100000000000001</v>
      </c>
      <c r="AO748" s="14">
        <v>0.47899999999999998</v>
      </c>
      <c r="AP748" s="14">
        <v>0.28999999999999998</v>
      </c>
      <c r="AQ748" s="14">
        <v>0.69799999999999995</v>
      </c>
      <c r="AR748" s="14">
        <v>0.54200000000000004</v>
      </c>
      <c r="AS748" s="14">
        <v>0.56599999999999995</v>
      </c>
      <c r="AT748" s="14">
        <v>0.41699999999999998</v>
      </c>
      <c r="AU748" s="14">
        <v>0.749</v>
      </c>
      <c r="AV748" s="14">
        <v>0.58199999999999996</v>
      </c>
      <c r="AW748" s="14">
        <v>14105</v>
      </c>
      <c r="AX748" s="14">
        <v>5620</v>
      </c>
      <c r="AY748" s="14">
        <v>12754</v>
      </c>
      <c r="AZ748" s="14">
        <v>22750</v>
      </c>
      <c r="BA748" s="56">
        <f t="shared" si="559"/>
        <v>0.25539118941135996</v>
      </c>
      <c r="BB748" s="56">
        <f t="shared" si="559"/>
        <v>0.10175813431349472</v>
      </c>
      <c r="BC748" s="56">
        <f t="shared" si="559"/>
        <v>0.23092940303101631</v>
      </c>
      <c r="BD748" s="56">
        <f t="shared" si="558"/>
        <v>0.41192127324412897</v>
      </c>
      <c r="BE748" s="54"/>
      <c r="BG748" s="36">
        <f t="shared" si="562"/>
        <v>0.77205771891644182</v>
      </c>
      <c r="BH748" s="36">
        <f t="shared" si="563"/>
        <v>7.5048372290092509</v>
      </c>
      <c r="BI748" s="36">
        <f t="shared" si="564"/>
        <v>4.345019307155586</v>
      </c>
      <c r="BJ748" s="36">
        <f t="shared" si="565"/>
        <v>0.29842190291177573</v>
      </c>
      <c r="BK748" s="36">
        <f t="shared" si="566"/>
        <v>0.39156985874725708</v>
      </c>
      <c r="BL748" s="36">
        <f t="shared" si="567"/>
        <v>7.5048106080890564</v>
      </c>
      <c r="BM748" s="36">
        <f t="shared" si="568"/>
        <v>2.2499999999999975E-2</v>
      </c>
      <c r="BN748" s="36">
        <f t="shared" si="569"/>
        <v>1.5081563558017836E-2</v>
      </c>
      <c r="BO748" s="36">
        <f t="shared" si="570"/>
        <v>1.5378700499807832E-3</v>
      </c>
      <c r="BP748" s="36">
        <f t="shared" si="571"/>
        <v>2.2499921181437711E-2</v>
      </c>
      <c r="BQ748" s="36">
        <f t="shared" si="572"/>
        <v>1.5081551151255996E-2</v>
      </c>
      <c r="BR748" s="36">
        <f t="shared" si="573"/>
        <v>1.5378223456439337E-3</v>
      </c>
      <c r="BS748" s="36">
        <f t="shared" si="574"/>
        <v>0.93474525193375568</v>
      </c>
      <c r="BT748" s="36">
        <f t="shared" si="575"/>
        <v>0.97709879777586628</v>
      </c>
      <c r="BU748" s="36">
        <f t="shared" si="576"/>
        <v>0.60008876130307887</v>
      </c>
      <c r="BV748" s="36">
        <f t="shared" si="577"/>
        <v>0.80933620237151449</v>
      </c>
      <c r="BW748" s="36">
        <f t="shared" si="578"/>
        <v>0.72721623327855611</v>
      </c>
      <c r="BX748" s="36">
        <f t="shared" si="579"/>
        <v>0.78367476059794305</v>
      </c>
      <c r="BY748" s="36">
        <f t="shared" si="580"/>
        <v>0.60008890344794541</v>
      </c>
      <c r="BZ748" s="36">
        <f t="shared" si="581"/>
        <v>0.80933624378546265</v>
      </c>
      <c r="CA748" s="36">
        <f t="shared" si="582"/>
        <v>0.15805866306794109</v>
      </c>
      <c r="CB748" s="36">
        <f t="shared" si="583"/>
        <v>0.43967831862386153</v>
      </c>
      <c r="CC748" s="36">
        <f t="shared" si="584"/>
        <v>2.0351670106889902E-2</v>
      </c>
      <c r="CD748" s="36">
        <f t="shared" si="585"/>
        <v>5.9189338318093733E-2</v>
      </c>
      <c r="CE748" s="36">
        <f t="shared" si="586"/>
        <v>5.1719562955254941E-2</v>
      </c>
      <c r="CF748" s="36">
        <f t="shared" si="587"/>
        <v>0.1506881019779594</v>
      </c>
      <c r="CG748" s="36">
        <f t="shared" si="588"/>
        <v>1.2788822172243065E-2</v>
      </c>
      <c r="CH748" s="36">
        <f t="shared" si="589"/>
        <v>2.2641286937038749E-2</v>
      </c>
      <c r="CI748" s="36">
        <f t="shared" si="590"/>
        <v>5.6262305563022662E-2</v>
      </c>
      <c r="CJ748" s="36">
        <f t="shared" si="591"/>
        <v>0.13837503628973732</v>
      </c>
      <c r="CK748" s="36">
        <f t="shared" si="592"/>
        <v>2.0454890584335687E-2</v>
      </c>
      <c r="CL748" s="36">
        <f t="shared" si="593"/>
        <v>3.0439112720688104E-2</v>
      </c>
      <c r="CM748" s="36">
        <f t="shared" si="594"/>
        <v>0.15177173138669575</v>
      </c>
      <c r="CN748" s="36">
        <f t="shared" si="595"/>
        <v>0.99672351858018371</v>
      </c>
      <c r="CO748" s="36">
        <f t="shared" si="596"/>
        <v>0.97912707558758449</v>
      </c>
      <c r="CP748" s="36">
        <f t="shared" si="597"/>
        <v>0.7877231572243425</v>
      </c>
      <c r="CQ748" s="36">
        <f t="shared" si="598"/>
        <v>2789.1105094325153</v>
      </c>
      <c r="CR748" s="36">
        <f t="shared" si="599"/>
        <v>0.73181426576730235</v>
      </c>
      <c r="CS748" s="36">
        <f t="shared" si="600"/>
        <v>5.6423866541354612E-3</v>
      </c>
      <c r="CT748" s="36">
        <f t="shared" si="601"/>
        <v>79.462619817085155</v>
      </c>
      <c r="CU748" s="36"/>
      <c r="CV748" s="42" t="str">
        <f t="shared" si="602"/>
        <v>São José do Jacuri</v>
      </c>
      <c r="CW748" s="43">
        <f t="shared" si="607"/>
        <v>7.5048372290092509</v>
      </c>
      <c r="CX748" s="43">
        <f t="shared" si="607"/>
        <v>4.345019307155586</v>
      </c>
      <c r="CY748" s="43">
        <f t="shared" si="607"/>
        <v>1.5378700499807832E-3</v>
      </c>
      <c r="CZ748" s="43">
        <f t="shared" si="607"/>
        <v>0.80933620237151449</v>
      </c>
      <c r="DA748" s="43">
        <f t="shared" si="607"/>
        <v>0.78367476059794305</v>
      </c>
      <c r="DB748" s="43">
        <f t="shared" si="607"/>
        <v>5.6262305563022662E-2</v>
      </c>
      <c r="DC748" s="43">
        <f t="shared" si="607"/>
        <v>0.13837503628973732</v>
      </c>
      <c r="DD748" s="43">
        <f t="shared" si="607"/>
        <v>2.0454890584335687E-2</v>
      </c>
      <c r="DE748" s="43">
        <f t="shared" si="607"/>
        <v>3.0439112720688104E-2</v>
      </c>
      <c r="DF748" s="43">
        <f t="shared" si="607"/>
        <v>2789.1105094325153</v>
      </c>
      <c r="DG748" s="43">
        <f t="shared" si="607"/>
        <v>0.73181426576730235</v>
      </c>
      <c r="DH748" s="43">
        <f t="shared" si="607"/>
        <v>5.6423866541354612E-3</v>
      </c>
      <c r="DI748" s="43">
        <f t="shared" si="607"/>
        <v>79.462619817085155</v>
      </c>
      <c r="DJ748" s="51">
        <f t="shared" si="561"/>
        <v>221.76927097048949</v>
      </c>
      <c r="DL748" s="40">
        <f t="shared" si="605"/>
        <v>745</v>
      </c>
      <c r="DM748" s="58">
        <f t="shared" si="603"/>
        <v>334.7668539620459</v>
      </c>
      <c r="DN748" s="57" t="str">
        <f t="shared" si="604"/>
        <v>Vieiras</v>
      </c>
    </row>
    <row r="749" spans="1:118" x14ac:dyDescent="0.3">
      <c r="A749" s="12">
        <v>316360</v>
      </c>
      <c r="B749" s="12" t="s">
        <v>29</v>
      </c>
      <c r="C749" s="12" t="s">
        <v>28</v>
      </c>
      <c r="D749" s="27" t="s">
        <v>755</v>
      </c>
      <c r="E749" s="13">
        <v>2188</v>
      </c>
      <c r="F749" s="14">
        <v>41.85</v>
      </c>
      <c r="G749" s="14">
        <v>80.849999999999994</v>
      </c>
      <c r="H749" s="15">
        <v>915.67800000000011</v>
      </c>
      <c r="I749" s="15">
        <v>1768.998</v>
      </c>
      <c r="J749" s="15">
        <v>134.90710000000001</v>
      </c>
      <c r="K749" s="13">
        <v>2379</v>
      </c>
      <c r="L749" s="14">
        <v>30.84</v>
      </c>
      <c r="M749" s="14">
        <v>49.5</v>
      </c>
      <c r="N749" s="15">
        <v>733.68360000000007</v>
      </c>
      <c r="O749" s="15">
        <v>1177.605</v>
      </c>
      <c r="P749" s="15">
        <v>149.05289999999999</v>
      </c>
      <c r="Q749" s="13">
        <v>2580</v>
      </c>
      <c r="R749" s="14">
        <v>11.83</v>
      </c>
      <c r="S749" s="14">
        <v>25.15</v>
      </c>
      <c r="T749" s="15">
        <v>305.214</v>
      </c>
      <c r="U749" s="14">
        <v>648.87</v>
      </c>
      <c r="V749" s="14">
        <v>104.30800000000001</v>
      </c>
      <c r="W749" s="14">
        <v>0.48</v>
      </c>
      <c r="X749" s="14">
        <v>0.59</v>
      </c>
      <c r="Y749" s="14">
        <v>0.48</v>
      </c>
      <c r="Z749" s="14">
        <v>91.349000000000004</v>
      </c>
      <c r="AA749" s="14">
        <v>107.84950000000001</v>
      </c>
      <c r="AB749" s="14">
        <v>97.091099999999997</v>
      </c>
      <c r="AC749" s="14">
        <v>5987.9740000000002</v>
      </c>
      <c r="AD749" s="14">
        <v>25563.752</v>
      </c>
      <c r="AE749" s="14">
        <v>2524.4409999999998</v>
      </c>
      <c r="AF749" s="14">
        <v>9336.65</v>
      </c>
      <c r="AG749" s="14">
        <v>2372</v>
      </c>
      <c r="AH749" s="14">
        <v>2738</v>
      </c>
      <c r="AI749" s="14">
        <v>62.690399999999997</v>
      </c>
      <c r="AJ749" s="14">
        <v>50.068100000000001</v>
      </c>
      <c r="AK749" s="14">
        <v>0.35699999999999998</v>
      </c>
      <c r="AL749" s="14">
        <v>0.16</v>
      </c>
      <c r="AM749" s="14">
        <v>0.67800000000000005</v>
      </c>
      <c r="AN749" s="14">
        <v>0.41899999999999998</v>
      </c>
      <c r="AO749" s="14">
        <v>0.53</v>
      </c>
      <c r="AP749" s="14">
        <v>0.379</v>
      </c>
      <c r="AQ749" s="14">
        <v>0.72399999999999998</v>
      </c>
      <c r="AR749" s="14">
        <v>0.54400000000000004</v>
      </c>
      <c r="AS749" s="14">
        <v>0.65700000000000003</v>
      </c>
      <c r="AT749" s="14">
        <v>0.56200000000000006</v>
      </c>
      <c r="AU749" s="14">
        <v>0.82299999999999995</v>
      </c>
      <c r="AV749" s="14">
        <v>0.61199999999999999</v>
      </c>
      <c r="AW749" s="14">
        <v>4592</v>
      </c>
      <c r="AX749" s="14">
        <v>1244</v>
      </c>
      <c r="AY749" s="14">
        <v>7046</v>
      </c>
      <c r="AZ749" s="14">
        <v>11973</v>
      </c>
      <c r="BA749" s="56">
        <f t="shared" si="559"/>
        <v>0.1847515590424462</v>
      </c>
      <c r="BB749" s="56">
        <f t="shared" si="559"/>
        <v>5.0050291691812514E-2</v>
      </c>
      <c r="BC749" s="56">
        <f t="shared" si="559"/>
        <v>0.28348420840877087</v>
      </c>
      <c r="BD749" s="56">
        <f t="shared" si="558"/>
        <v>0.48171394085697045</v>
      </c>
      <c r="BE749" s="54"/>
      <c r="BG749" s="36">
        <f t="shared" si="562"/>
        <v>0.90657526347783635</v>
      </c>
      <c r="BH749" s="36">
        <f t="shared" si="563"/>
        <v>5.3533256439830845</v>
      </c>
      <c r="BI749" s="36">
        <f t="shared" si="564"/>
        <v>1.3130969784155895</v>
      </c>
      <c r="BJ749" s="36">
        <f t="shared" si="565"/>
        <v>0.7079762550216212</v>
      </c>
      <c r="BK749" s="36">
        <f t="shared" si="566"/>
        <v>0.80515140293487919</v>
      </c>
      <c r="BL749" s="36">
        <f t="shared" si="567"/>
        <v>5.353307195968287</v>
      </c>
      <c r="BM749" s="36">
        <f t="shared" si="568"/>
        <v>3.999999999999998E-2</v>
      </c>
      <c r="BN749" s="36">
        <f t="shared" si="569"/>
        <v>1.2311480455524854E-3</v>
      </c>
      <c r="BO749" s="36">
        <f t="shared" si="570"/>
        <v>3.4602076124567488E-3</v>
      </c>
      <c r="BP749" s="36">
        <f t="shared" si="571"/>
        <v>3.9999859878111457E-2</v>
      </c>
      <c r="BQ749" s="36">
        <f t="shared" si="572"/>
        <v>1.2311374112059478E-3</v>
      </c>
      <c r="BR749" s="36">
        <f t="shared" si="573"/>
        <v>3.4602143209343907E-3</v>
      </c>
      <c r="BS749" s="36">
        <f t="shared" si="574"/>
        <v>0.96344961218901648</v>
      </c>
      <c r="BT749" s="36">
        <f t="shared" si="575"/>
        <v>0.98982199988593489</v>
      </c>
      <c r="BU749" s="36">
        <f t="shared" si="576"/>
        <v>0.40932829331484299</v>
      </c>
      <c r="BV749" s="36">
        <f t="shared" si="577"/>
        <v>0.79475101715492158</v>
      </c>
      <c r="BW749" s="36">
        <f t="shared" si="578"/>
        <v>0.90020859329137504</v>
      </c>
      <c r="BX749" s="36">
        <f t="shared" si="579"/>
        <v>0.90817466594364915</v>
      </c>
      <c r="BY749" s="36">
        <f t="shared" si="580"/>
        <v>0.40932812548935688</v>
      </c>
      <c r="BZ749" s="36">
        <f t="shared" si="581"/>
        <v>0.7947508911416078</v>
      </c>
      <c r="CA749" s="36">
        <f t="shared" si="582"/>
        <v>7.6099881093935784E-2</v>
      </c>
      <c r="CB749" s="36">
        <f t="shared" si="583"/>
        <v>0.18192212330262975</v>
      </c>
      <c r="CC749" s="36">
        <f t="shared" si="584"/>
        <v>3.7139064310433298E-3</v>
      </c>
      <c r="CD749" s="36">
        <f t="shared" si="585"/>
        <v>8.8197040673843541E-2</v>
      </c>
      <c r="CE749" s="36">
        <f t="shared" si="586"/>
        <v>2.107180020811654E-2</v>
      </c>
      <c r="CF749" s="36">
        <f t="shared" si="587"/>
        <v>4.0168954405454961E-2</v>
      </c>
      <c r="CG749" s="36">
        <f t="shared" si="588"/>
        <v>6.4081347306694557E-3</v>
      </c>
      <c r="CH749" s="36">
        <f t="shared" si="589"/>
        <v>2.1707726928784109E-2</v>
      </c>
      <c r="CI749" s="36">
        <f t="shared" si="590"/>
        <v>1.3122906692046687E-2</v>
      </c>
      <c r="CJ749" s="36">
        <f t="shared" si="591"/>
        <v>2.3597401654811993E-2</v>
      </c>
      <c r="CK749" s="36">
        <f t="shared" si="592"/>
        <v>3.4050029062308645E-3</v>
      </c>
      <c r="CL749" s="36">
        <f t="shared" si="593"/>
        <v>1.7401539157990031E-2</v>
      </c>
      <c r="CM749" s="36">
        <f t="shared" si="594"/>
        <v>0.64203736559684987</v>
      </c>
      <c r="CN749" s="36">
        <f t="shared" si="595"/>
        <v>0.9992742799260883</v>
      </c>
      <c r="CO749" s="36">
        <f t="shared" si="596"/>
        <v>0.98844145163301167</v>
      </c>
      <c r="CP749" s="36">
        <f t="shared" si="597"/>
        <v>0.88512852640763195</v>
      </c>
      <c r="CQ749" s="36">
        <f t="shared" si="598"/>
        <v>1438.5296823225176</v>
      </c>
      <c r="CR749" s="36">
        <f t="shared" si="599"/>
        <v>0.86286992487758341</v>
      </c>
      <c r="CS749" s="36">
        <f t="shared" si="600"/>
        <v>1.8324735438162761E-2</v>
      </c>
      <c r="CT749" s="36">
        <f t="shared" si="601"/>
        <v>112.23200655744172</v>
      </c>
      <c r="CU749" s="36"/>
      <c r="CV749" s="42" t="str">
        <f t="shared" si="602"/>
        <v>São José do Mantimento</v>
      </c>
      <c r="CW749" s="43">
        <f t="shared" si="607"/>
        <v>5.3533256439830845</v>
      </c>
      <c r="CX749" s="43">
        <f t="shared" si="607"/>
        <v>1.3130969784155895</v>
      </c>
      <c r="CY749" s="43">
        <f t="shared" si="607"/>
        <v>3.4602076124567488E-3</v>
      </c>
      <c r="CZ749" s="43">
        <f t="shared" si="607"/>
        <v>0.79475101715492158</v>
      </c>
      <c r="DA749" s="43">
        <f t="shared" si="607"/>
        <v>0.90817466594364915</v>
      </c>
      <c r="DB749" s="43">
        <f t="shared" si="607"/>
        <v>1.3122906692046687E-2</v>
      </c>
      <c r="DC749" s="43">
        <f t="shared" si="607"/>
        <v>2.3597401654811993E-2</v>
      </c>
      <c r="DD749" s="43">
        <f t="shared" si="607"/>
        <v>3.4050029062308645E-3</v>
      </c>
      <c r="DE749" s="43">
        <f t="shared" si="607"/>
        <v>1.7401539157990031E-2</v>
      </c>
      <c r="DF749" s="43">
        <f t="shared" si="607"/>
        <v>1438.5296823225176</v>
      </c>
      <c r="DG749" s="43">
        <f t="shared" si="607"/>
        <v>0.86286992487758341</v>
      </c>
      <c r="DH749" s="43">
        <f t="shared" si="607"/>
        <v>1.8324735438162761E-2</v>
      </c>
      <c r="DI749" s="43">
        <f t="shared" si="607"/>
        <v>112.23200655744172</v>
      </c>
      <c r="DJ749" s="51">
        <f t="shared" si="561"/>
        <v>120.00563222336891</v>
      </c>
      <c r="DL749" s="40">
        <f t="shared" si="605"/>
        <v>746</v>
      </c>
      <c r="DM749" s="58">
        <f t="shared" si="603"/>
        <v>338.60654375836322</v>
      </c>
      <c r="DN749" s="57" t="str">
        <f t="shared" si="604"/>
        <v>Consolação</v>
      </c>
    </row>
    <row r="750" spans="1:118" x14ac:dyDescent="0.3">
      <c r="A750" s="12">
        <v>316370</v>
      </c>
      <c r="B750" s="12" t="s">
        <v>29</v>
      </c>
      <c r="C750" s="12" t="s">
        <v>28</v>
      </c>
      <c r="D750" s="27" t="s">
        <v>106</v>
      </c>
      <c r="E750" s="13">
        <v>29465</v>
      </c>
      <c r="F750" s="14">
        <v>13.53</v>
      </c>
      <c r="G750" s="14">
        <v>37.18</v>
      </c>
      <c r="H750" s="15">
        <v>3986.6145000000001</v>
      </c>
      <c r="I750" s="15">
        <v>10955.087000000001</v>
      </c>
      <c r="J750" s="15">
        <v>43.615099999999998</v>
      </c>
      <c r="K750" s="13">
        <v>36479</v>
      </c>
      <c r="L750" s="14">
        <v>2.34</v>
      </c>
      <c r="M750" s="14">
        <v>11.94</v>
      </c>
      <c r="N750" s="15">
        <v>853.60859999999991</v>
      </c>
      <c r="O750" s="15">
        <v>4355.5925999999999</v>
      </c>
      <c r="P750" s="15">
        <v>11.3095</v>
      </c>
      <c r="Q750" s="13">
        <v>41320</v>
      </c>
      <c r="R750" s="14">
        <v>0.93</v>
      </c>
      <c r="S750" s="14">
        <v>5.89</v>
      </c>
      <c r="T750" s="15">
        <v>384.27600000000007</v>
      </c>
      <c r="U750" s="14">
        <v>2433.7479999999996</v>
      </c>
      <c r="V750" s="14">
        <v>8.1999999999999993</v>
      </c>
      <c r="W750" s="14">
        <v>0.61</v>
      </c>
      <c r="X750" s="14">
        <v>0.63</v>
      </c>
      <c r="Y750" s="14">
        <v>0.51</v>
      </c>
      <c r="Z750" s="14">
        <v>116.0894</v>
      </c>
      <c r="AA750" s="14">
        <v>115.1614</v>
      </c>
      <c r="AB750" s="14">
        <v>103.1593</v>
      </c>
      <c r="AC750" s="14">
        <v>138701.9889</v>
      </c>
      <c r="AD750" s="14">
        <v>818073.69200000004</v>
      </c>
      <c r="AE750" s="14">
        <v>3789.0506999999998</v>
      </c>
      <c r="AF750" s="14">
        <v>18418.03</v>
      </c>
      <c r="AG750" s="14">
        <v>36606</v>
      </c>
      <c r="AH750" s="14">
        <v>44417</v>
      </c>
      <c r="AI750" s="14">
        <v>94.094899999999996</v>
      </c>
      <c r="AJ750" s="14">
        <v>98.767200000000003</v>
      </c>
      <c r="AK750" s="14">
        <v>0.54900000000000004</v>
      </c>
      <c r="AL750" s="14">
        <v>0.35399999999999998</v>
      </c>
      <c r="AM750" s="14">
        <v>0.73799999999999999</v>
      </c>
      <c r="AN750" s="14">
        <v>0.63400000000000001</v>
      </c>
      <c r="AO750" s="14">
        <v>0.69899999999999995</v>
      </c>
      <c r="AP750" s="14">
        <v>0.55200000000000005</v>
      </c>
      <c r="AQ750" s="14">
        <v>0.83599999999999997</v>
      </c>
      <c r="AR750" s="14">
        <v>0.73899999999999999</v>
      </c>
      <c r="AS750" s="14">
        <v>0.75900000000000001</v>
      </c>
      <c r="AT750" s="14">
        <v>0.67300000000000004</v>
      </c>
      <c r="AU750" s="14">
        <v>0.871</v>
      </c>
      <c r="AV750" s="14">
        <v>0.746</v>
      </c>
      <c r="AW750" s="14">
        <v>1680</v>
      </c>
      <c r="AX750" s="14">
        <v>63453</v>
      </c>
      <c r="AY750" s="14">
        <v>528231</v>
      </c>
      <c r="AZ750" s="14">
        <v>156979</v>
      </c>
      <c r="BA750" s="56">
        <f t="shared" si="559"/>
        <v>2.2389760416236309E-3</v>
      </c>
      <c r="BB750" s="56">
        <f t="shared" si="559"/>
        <v>8.4565325457823956E-2</v>
      </c>
      <c r="BC750" s="56">
        <f t="shared" si="559"/>
        <v>0.70398604371600726</v>
      </c>
      <c r="BD750" s="56">
        <f t="shared" si="558"/>
        <v>0.2092096547845452</v>
      </c>
      <c r="BE750" s="54"/>
      <c r="BG750" s="36">
        <f t="shared" si="562"/>
        <v>5.4539706507417469E-2</v>
      </c>
      <c r="BH750" s="36">
        <f t="shared" si="563"/>
        <v>0.54685403573193991</v>
      </c>
      <c r="BI750" s="36">
        <f t="shared" si="564"/>
        <v>0.24744682523966502</v>
      </c>
      <c r="BJ750" s="36">
        <f t="shared" si="565"/>
        <v>0.64053333715597616</v>
      </c>
      <c r="BK750" s="36">
        <f t="shared" si="566"/>
        <v>0.3779873441657749</v>
      </c>
      <c r="BL750" s="36">
        <f t="shared" si="567"/>
        <v>0.54685624681775657</v>
      </c>
      <c r="BM750" s="36">
        <f t="shared" si="568"/>
        <v>2.7777777777777583E-4</v>
      </c>
      <c r="BN750" s="36">
        <f t="shared" si="569"/>
        <v>1.1080332409972322E-2</v>
      </c>
      <c r="BO750" s="36">
        <f t="shared" si="570"/>
        <v>0</v>
      </c>
      <c r="BP750" s="36">
        <f t="shared" si="571"/>
        <v>2.7780599751061084E-4</v>
      </c>
      <c r="BQ750" s="36">
        <f t="shared" si="572"/>
        <v>1.108043875392236E-2</v>
      </c>
      <c r="BR750" s="36">
        <f t="shared" si="573"/>
        <v>0</v>
      </c>
      <c r="BS750" s="36">
        <f t="shared" si="574"/>
        <v>0.32803508297080225</v>
      </c>
      <c r="BT750" s="36">
        <f t="shared" si="575"/>
        <v>0.70011508094807207</v>
      </c>
      <c r="BU750" s="36">
        <f t="shared" si="576"/>
        <v>0.21099381081347335</v>
      </c>
      <c r="BV750" s="36">
        <f t="shared" si="577"/>
        <v>0.61770634900846355</v>
      </c>
      <c r="BW750" s="36">
        <f t="shared" si="578"/>
        <v>4.3994704781932598E-2</v>
      </c>
      <c r="BX750" s="36">
        <f t="shared" si="579"/>
        <v>5.6289361251769983E-2</v>
      </c>
      <c r="BY750" s="36">
        <f t="shared" si="580"/>
        <v>0.21099379839825963</v>
      </c>
      <c r="BZ750" s="36">
        <f t="shared" si="581"/>
        <v>0.61770649107193976</v>
      </c>
      <c r="CA750" s="36">
        <f t="shared" si="582"/>
        <v>1.2902748005546232E-2</v>
      </c>
      <c r="CB750" s="36">
        <f t="shared" si="583"/>
        <v>7.2262689328245908E-2</v>
      </c>
      <c r="CC750" s="36">
        <f t="shared" si="584"/>
        <v>4.9109506526193061E-4</v>
      </c>
      <c r="CD750" s="36">
        <f t="shared" si="585"/>
        <v>4.065132201252205E-3</v>
      </c>
      <c r="CE750" s="36">
        <f t="shared" si="586"/>
        <v>1.6235691987513012E-2</v>
      </c>
      <c r="CF750" s="36">
        <f t="shared" si="587"/>
        <v>2.707899375100151E-2</v>
      </c>
      <c r="CG750" s="36">
        <f t="shared" si="588"/>
        <v>3.8765259481827342E-3</v>
      </c>
      <c r="CH750" s="36">
        <f t="shared" si="589"/>
        <v>2.5061172747909279E-2</v>
      </c>
      <c r="CI750" s="36">
        <f t="shared" si="590"/>
        <v>5.2491626768186859E-4</v>
      </c>
      <c r="CJ750" s="36">
        <f t="shared" si="591"/>
        <v>1.8371679489040355E-4</v>
      </c>
      <c r="CK750" s="36">
        <f t="shared" si="592"/>
        <v>1.1782016976577655E-5</v>
      </c>
      <c r="CL750" s="36">
        <f t="shared" si="593"/>
        <v>3.3821236356320074E-3</v>
      </c>
      <c r="CM750" s="36">
        <f t="shared" si="594"/>
        <v>0.85987557037281626</v>
      </c>
      <c r="CN750" s="36">
        <f t="shared" si="595"/>
        <v>0.96331899586888059</v>
      </c>
      <c r="CO750" s="36">
        <f t="shared" si="596"/>
        <v>0.31976174376489991</v>
      </c>
      <c r="CP750" s="36">
        <f t="shared" si="597"/>
        <v>5.0171659394881399E-2</v>
      </c>
      <c r="CQ750" s="36">
        <f t="shared" si="598"/>
        <v>0.27903543613618426</v>
      </c>
      <c r="CR750" s="36">
        <f t="shared" si="599"/>
        <v>0.7741929000708434</v>
      </c>
      <c r="CS750" s="36">
        <f t="shared" si="600"/>
        <v>3.3105818542304393</v>
      </c>
      <c r="CT750" s="36">
        <f t="shared" si="601"/>
        <v>16.283551284185815</v>
      </c>
      <c r="CU750" s="36"/>
      <c r="CV750" s="42" t="str">
        <f t="shared" si="602"/>
        <v>São Lourenço</v>
      </c>
      <c r="CW750" s="43">
        <f t="shared" si="607"/>
        <v>0.54685403573193991</v>
      </c>
      <c r="CX750" s="43">
        <f t="shared" si="607"/>
        <v>0.24744682523966502</v>
      </c>
      <c r="CY750" s="43">
        <f t="shared" si="607"/>
        <v>0</v>
      </c>
      <c r="CZ750" s="43">
        <f t="shared" si="607"/>
        <v>0.61770634900846355</v>
      </c>
      <c r="DA750" s="43">
        <f t="shared" si="607"/>
        <v>5.6289361251769983E-2</v>
      </c>
      <c r="DB750" s="43">
        <f t="shared" si="607"/>
        <v>5.2491626768186859E-4</v>
      </c>
      <c r="DC750" s="43">
        <f t="shared" si="607"/>
        <v>1.8371679489040355E-4</v>
      </c>
      <c r="DD750" s="43">
        <f t="shared" si="607"/>
        <v>1.1782016976577655E-5</v>
      </c>
      <c r="DE750" s="43">
        <f t="shared" si="607"/>
        <v>3.3821236356320074E-3</v>
      </c>
      <c r="DF750" s="43">
        <f t="shared" si="607"/>
        <v>0.27903543613618426</v>
      </c>
      <c r="DG750" s="43">
        <f t="shared" si="607"/>
        <v>0.7741929000708434</v>
      </c>
      <c r="DH750" s="43">
        <f t="shared" si="607"/>
        <v>3.3105818542304393</v>
      </c>
      <c r="DI750" s="43">
        <f t="shared" si="607"/>
        <v>16.283551284185815</v>
      </c>
      <c r="DJ750" s="51">
        <f t="shared" si="561"/>
        <v>1.7015200449669463</v>
      </c>
      <c r="DL750" s="40">
        <f t="shared" si="605"/>
        <v>747</v>
      </c>
      <c r="DM750" s="58">
        <f t="shared" si="603"/>
        <v>341.67026779982348</v>
      </c>
      <c r="DN750" s="57" t="str">
        <f t="shared" si="604"/>
        <v>Nova Resende</v>
      </c>
    </row>
    <row r="751" spans="1:118" x14ac:dyDescent="0.3">
      <c r="A751" s="12">
        <v>316380</v>
      </c>
      <c r="B751" s="12" t="s">
        <v>29</v>
      </c>
      <c r="C751" s="12" t="s">
        <v>28</v>
      </c>
      <c r="D751" s="27" t="s">
        <v>761</v>
      </c>
      <c r="E751" s="13">
        <v>6279</v>
      </c>
      <c r="F751" s="14">
        <v>48.27</v>
      </c>
      <c r="G751" s="14">
        <v>72.48</v>
      </c>
      <c r="H751" s="15">
        <v>3030.8733000000002</v>
      </c>
      <c r="I751" s="15">
        <v>4551.0191999999997</v>
      </c>
      <c r="J751" s="15">
        <v>155.60249999999999</v>
      </c>
      <c r="K751" s="13">
        <v>6607</v>
      </c>
      <c r="L751" s="14">
        <v>14.36</v>
      </c>
      <c r="M751" s="14">
        <v>35.82</v>
      </c>
      <c r="N751" s="15">
        <v>948.76520000000005</v>
      </c>
      <c r="O751" s="15">
        <v>2366.6274000000003</v>
      </c>
      <c r="P751" s="15">
        <v>69.403300000000002</v>
      </c>
      <c r="Q751" s="13">
        <v>6731</v>
      </c>
      <c r="R751" s="14">
        <v>5.76</v>
      </c>
      <c r="S751" s="14">
        <v>20.84</v>
      </c>
      <c r="T751" s="15">
        <v>387.7056</v>
      </c>
      <c r="U751" s="14">
        <v>1402.7403999999999</v>
      </c>
      <c r="V751" s="14">
        <v>50.787300000000002</v>
      </c>
      <c r="W751" s="14">
        <v>0.63</v>
      </c>
      <c r="X751" s="14">
        <v>0.55000000000000004</v>
      </c>
      <c r="Y751" s="14">
        <v>0.44</v>
      </c>
      <c r="Z751" s="14">
        <v>119.8956</v>
      </c>
      <c r="AA751" s="14">
        <v>100.5377</v>
      </c>
      <c r="AB751" s="14">
        <v>89.000200000000007</v>
      </c>
      <c r="AC751" s="14">
        <v>18028.338</v>
      </c>
      <c r="AD751" s="14">
        <v>59967.118000000002</v>
      </c>
      <c r="AE751" s="14">
        <v>2720.8479000000002</v>
      </c>
      <c r="AF751" s="14">
        <v>8559.39</v>
      </c>
      <c r="AG751" s="14">
        <v>6626</v>
      </c>
      <c r="AH751" s="14">
        <v>7006</v>
      </c>
      <c r="AI751" s="14">
        <v>67.567800000000005</v>
      </c>
      <c r="AJ751" s="14">
        <v>45.9</v>
      </c>
      <c r="AK751" s="14">
        <v>0.39200000000000002</v>
      </c>
      <c r="AL751" s="14">
        <v>0.186</v>
      </c>
      <c r="AM751" s="14">
        <v>0.66500000000000004</v>
      </c>
      <c r="AN751" s="14">
        <v>0.48799999999999999</v>
      </c>
      <c r="AO751" s="14">
        <v>0.53600000000000003</v>
      </c>
      <c r="AP751" s="14">
        <v>0.34200000000000003</v>
      </c>
      <c r="AQ751" s="14">
        <v>0.77100000000000002</v>
      </c>
      <c r="AR751" s="14">
        <v>0.58499999999999996</v>
      </c>
      <c r="AS751" s="14">
        <v>0.64400000000000002</v>
      </c>
      <c r="AT751" s="14">
        <v>0.52300000000000002</v>
      </c>
      <c r="AU751" s="14">
        <v>0.82799999999999996</v>
      </c>
      <c r="AV751" s="14">
        <v>0.61599999999999999</v>
      </c>
      <c r="AW751" s="14">
        <v>14221</v>
      </c>
      <c r="AX751" s="14">
        <v>4898</v>
      </c>
      <c r="AY751" s="14">
        <v>14382</v>
      </c>
      <c r="AZ751" s="14">
        <v>25178</v>
      </c>
      <c r="BA751" s="56">
        <f t="shared" si="559"/>
        <v>0.24235245999420577</v>
      </c>
      <c r="BB751" s="56">
        <f t="shared" si="559"/>
        <v>8.3471088464356927E-2</v>
      </c>
      <c r="BC751" s="56">
        <f t="shared" si="559"/>
        <v>0.24509620136675814</v>
      </c>
      <c r="BD751" s="56">
        <f t="shared" si="558"/>
        <v>0.42908025017467921</v>
      </c>
      <c r="BE751" s="54"/>
      <c r="BG751" s="36">
        <f t="shared" si="562"/>
        <v>0.76587659736830638</v>
      </c>
      <c r="BH751" s="36">
        <f t="shared" si="563"/>
        <v>0.37631523197514305</v>
      </c>
      <c r="BI751" s="36">
        <f t="shared" si="564"/>
        <v>0.60552831133734786</v>
      </c>
      <c r="BJ751" s="36">
        <f t="shared" si="565"/>
        <v>0.63768413656485989</v>
      </c>
      <c r="BK751" s="36">
        <f t="shared" si="566"/>
        <v>0.60526221607976238</v>
      </c>
      <c r="BL751" s="36">
        <f t="shared" si="567"/>
        <v>0.37631179286862287</v>
      </c>
      <c r="BM751" s="36">
        <f t="shared" si="568"/>
        <v>2.5000000000000044E-3</v>
      </c>
      <c r="BN751" s="36">
        <f t="shared" si="569"/>
        <v>1.2311480455524698E-3</v>
      </c>
      <c r="BO751" s="36">
        <f t="shared" si="570"/>
        <v>1.8838908112264501E-2</v>
      </c>
      <c r="BP751" s="36">
        <f t="shared" si="571"/>
        <v>2.5000788192525527E-3</v>
      </c>
      <c r="BQ751" s="36">
        <f t="shared" si="572"/>
        <v>1.2311374112059556E-3</v>
      </c>
      <c r="BR751" s="36">
        <f t="shared" si="573"/>
        <v>1.8838855935277583E-2</v>
      </c>
      <c r="BS751" s="36">
        <f t="shared" si="574"/>
        <v>0.89201535953945343</v>
      </c>
      <c r="BT751" s="36">
        <f t="shared" si="575"/>
        <v>0.97620675594477868</v>
      </c>
      <c r="BU751" s="36">
        <f t="shared" si="576"/>
        <v>0.37425324310712021</v>
      </c>
      <c r="BV751" s="36">
        <f t="shared" si="577"/>
        <v>0.8109390089795232</v>
      </c>
      <c r="BW751" s="36">
        <f t="shared" si="578"/>
        <v>0.73437670015166756</v>
      </c>
      <c r="BX751" s="36">
        <f t="shared" si="579"/>
        <v>0.77385486560217176</v>
      </c>
      <c r="BY751" s="36">
        <f t="shared" si="580"/>
        <v>0.37425340040680216</v>
      </c>
      <c r="BZ751" s="36">
        <f t="shared" si="581"/>
        <v>0.81093895895111878</v>
      </c>
      <c r="CA751" s="36">
        <f t="shared" si="582"/>
        <v>4.1970960588194155E-2</v>
      </c>
      <c r="CB751" s="36">
        <f t="shared" si="583"/>
        <v>0.11111111111111113</v>
      </c>
      <c r="CC751" s="36">
        <f t="shared" si="584"/>
        <v>6.2326869806094047E-3</v>
      </c>
      <c r="CD751" s="36">
        <f t="shared" si="585"/>
        <v>3.2836358722580047E-2</v>
      </c>
      <c r="CE751" s="36">
        <f t="shared" si="586"/>
        <v>1.8355879292403718E-2</v>
      </c>
      <c r="CF751" s="36">
        <f t="shared" si="587"/>
        <v>7.7551674411152016E-2</v>
      </c>
      <c r="CG751" s="36">
        <f t="shared" si="588"/>
        <v>4.1332388285497272E-4</v>
      </c>
      <c r="CH751" s="36">
        <f t="shared" si="589"/>
        <v>6.9009738504928293E-3</v>
      </c>
      <c r="CI751" s="36">
        <f t="shared" si="590"/>
        <v>1.7443930224279095E-2</v>
      </c>
      <c r="CJ751" s="36">
        <f t="shared" si="591"/>
        <v>4.5092266656989392E-2</v>
      </c>
      <c r="CK751" s="36">
        <f t="shared" si="592"/>
        <v>2.7700831024930804E-3</v>
      </c>
      <c r="CL751" s="36">
        <f t="shared" si="593"/>
        <v>1.593682410341531E-2</v>
      </c>
      <c r="CM751" s="36">
        <f t="shared" si="594"/>
        <v>0.14788546428002486</v>
      </c>
      <c r="CN751" s="36">
        <f t="shared" si="595"/>
        <v>0.9971441463426316</v>
      </c>
      <c r="CO751" s="36">
        <f t="shared" si="596"/>
        <v>0.97647856917845544</v>
      </c>
      <c r="CP751" s="36">
        <f t="shared" si="597"/>
        <v>0.76656175133248217</v>
      </c>
      <c r="CQ751" s="36">
        <f t="shared" si="598"/>
        <v>2506.4755074606442</v>
      </c>
      <c r="CR751" s="36">
        <f t="shared" si="599"/>
        <v>0.77693046227382334</v>
      </c>
      <c r="CS751" s="36">
        <f t="shared" si="600"/>
        <v>3.377164464285616E-4</v>
      </c>
      <c r="CT751" s="36">
        <f t="shared" si="601"/>
        <v>86.996017522372028</v>
      </c>
      <c r="CU751" s="36"/>
      <c r="CV751" s="42" t="str">
        <f t="shared" si="602"/>
        <v>São Miguel do Anta</v>
      </c>
      <c r="CW751" s="43">
        <f t="shared" si="607"/>
        <v>0.37631523197514305</v>
      </c>
      <c r="CX751" s="43">
        <f t="shared" si="607"/>
        <v>0.60552831133734786</v>
      </c>
      <c r="CY751" s="43">
        <f t="shared" si="607"/>
        <v>1.8838908112264501E-2</v>
      </c>
      <c r="CZ751" s="43">
        <f t="shared" si="607"/>
        <v>0.8109390089795232</v>
      </c>
      <c r="DA751" s="43">
        <f t="shared" si="607"/>
        <v>0.77385486560217176</v>
      </c>
      <c r="DB751" s="43">
        <f t="shared" si="607"/>
        <v>1.7443930224279095E-2</v>
      </c>
      <c r="DC751" s="43">
        <f t="shared" si="607"/>
        <v>4.5092266656989392E-2</v>
      </c>
      <c r="DD751" s="43">
        <f t="shared" si="607"/>
        <v>2.7700831024930804E-3</v>
      </c>
      <c r="DE751" s="43">
        <f t="shared" si="607"/>
        <v>1.593682410341531E-2</v>
      </c>
      <c r="DF751" s="43">
        <f t="shared" si="607"/>
        <v>2506.4755074606442</v>
      </c>
      <c r="DG751" s="43">
        <f t="shared" si="607"/>
        <v>0.77693046227382334</v>
      </c>
      <c r="DH751" s="43">
        <f t="shared" si="607"/>
        <v>3.377164464285616E-4</v>
      </c>
      <c r="DI751" s="43">
        <f t="shared" si="607"/>
        <v>86.996017522372028</v>
      </c>
      <c r="DJ751" s="51">
        <f t="shared" si="561"/>
        <v>199.76273173783304</v>
      </c>
      <c r="DL751" s="40">
        <f t="shared" si="605"/>
        <v>748</v>
      </c>
      <c r="DM751" s="58">
        <f t="shared" si="603"/>
        <v>343.55703509581122</v>
      </c>
      <c r="DN751" s="57" t="str">
        <f t="shared" si="604"/>
        <v>Monjolos</v>
      </c>
    </row>
    <row r="752" spans="1:118" x14ac:dyDescent="0.3">
      <c r="A752" s="12">
        <v>316390</v>
      </c>
      <c r="B752" s="12" t="s">
        <v>29</v>
      </c>
      <c r="C752" s="12" t="s">
        <v>28</v>
      </c>
      <c r="D752" s="27" t="s">
        <v>762</v>
      </c>
      <c r="E752" s="13">
        <v>5004</v>
      </c>
      <c r="F752" s="14">
        <v>19.239999999999998</v>
      </c>
      <c r="G752" s="14">
        <v>53.91</v>
      </c>
      <c r="H752" s="15">
        <v>962.76959999999997</v>
      </c>
      <c r="I752" s="15">
        <v>2697.6563999999994</v>
      </c>
      <c r="J752" s="15">
        <v>62.021799999999999</v>
      </c>
      <c r="K752" s="13">
        <v>5468</v>
      </c>
      <c r="L752" s="14">
        <v>2.95</v>
      </c>
      <c r="M752" s="14">
        <v>17.45</v>
      </c>
      <c r="N752" s="15">
        <v>161.30600000000001</v>
      </c>
      <c r="O752" s="15">
        <v>954.16599999999994</v>
      </c>
      <c r="P752" s="15">
        <v>14.2577</v>
      </c>
      <c r="Q752" s="13">
        <v>5007</v>
      </c>
      <c r="R752" s="14">
        <v>2.08</v>
      </c>
      <c r="S752" s="14">
        <v>9.8000000000000007</v>
      </c>
      <c r="T752" s="15">
        <v>104.1456</v>
      </c>
      <c r="U752" s="14">
        <v>490.68600000000004</v>
      </c>
      <c r="V752" s="14">
        <v>18.3399</v>
      </c>
      <c r="W752" s="14">
        <v>0.48</v>
      </c>
      <c r="X752" s="14">
        <v>0.49</v>
      </c>
      <c r="Y752" s="14">
        <v>0.45</v>
      </c>
      <c r="Z752" s="14">
        <v>91.349000000000004</v>
      </c>
      <c r="AA752" s="14">
        <v>89.57</v>
      </c>
      <c r="AB752" s="14">
        <v>91.022900000000007</v>
      </c>
      <c r="AC752" s="14">
        <v>16402.652999999998</v>
      </c>
      <c r="AD752" s="14">
        <v>77877.380999999994</v>
      </c>
      <c r="AE752" s="14">
        <v>2932.7111</v>
      </c>
      <c r="AF752" s="14">
        <v>15525.79</v>
      </c>
      <c r="AG752" s="14">
        <v>5593</v>
      </c>
      <c r="AH752" s="14">
        <v>5016</v>
      </c>
      <c r="AI752" s="14">
        <v>72.829099999999997</v>
      </c>
      <c r="AJ752" s="14">
        <v>83.257499999999993</v>
      </c>
      <c r="AK752" s="14">
        <v>0.40100000000000002</v>
      </c>
      <c r="AL752" s="14">
        <v>0.184</v>
      </c>
      <c r="AM752" s="14">
        <v>0.68400000000000005</v>
      </c>
      <c r="AN752" s="14">
        <v>0.51400000000000001</v>
      </c>
      <c r="AO752" s="14">
        <v>0.57099999999999995</v>
      </c>
      <c r="AP752" s="14">
        <v>0.36799999999999999</v>
      </c>
      <c r="AQ752" s="14">
        <v>0.78100000000000003</v>
      </c>
      <c r="AR752" s="14">
        <v>0.64800000000000002</v>
      </c>
      <c r="AS752" s="14">
        <v>0.67400000000000004</v>
      </c>
      <c r="AT752" s="14">
        <v>0.53900000000000003</v>
      </c>
      <c r="AU752" s="14">
        <v>0.83599999999999997</v>
      </c>
      <c r="AV752" s="14">
        <v>0.68</v>
      </c>
      <c r="AW752" s="14">
        <v>28286</v>
      </c>
      <c r="AX752" s="14">
        <v>3667</v>
      </c>
      <c r="AY752" s="14">
        <v>24818</v>
      </c>
      <c r="AZ752" s="14">
        <v>18426</v>
      </c>
      <c r="BA752" s="56">
        <f t="shared" si="559"/>
        <v>0.37615862334933575</v>
      </c>
      <c r="BB752" s="56">
        <f t="shared" si="559"/>
        <v>4.8765243294280357E-2</v>
      </c>
      <c r="BC752" s="56">
        <f t="shared" si="559"/>
        <v>0.33003976222455683</v>
      </c>
      <c r="BD752" s="56">
        <f t="shared" si="558"/>
        <v>0.24503637113182708</v>
      </c>
      <c r="BE752" s="54"/>
      <c r="BG752" s="36">
        <f t="shared" si="562"/>
        <v>0.82287210583148995</v>
      </c>
      <c r="BH752" s="36">
        <f t="shared" si="563"/>
        <v>0.17419516826338374</v>
      </c>
      <c r="BI752" s="36">
        <f t="shared" si="564"/>
        <v>2.6837819893068059E-2</v>
      </c>
      <c r="BJ752" s="36">
        <f t="shared" si="565"/>
        <v>0.8947018003233389</v>
      </c>
      <c r="BK752" s="36">
        <f t="shared" si="566"/>
        <v>0.85070799551296206</v>
      </c>
      <c r="BL752" s="36">
        <f t="shared" si="567"/>
        <v>0.17419490827969478</v>
      </c>
      <c r="BM752" s="36">
        <f t="shared" si="568"/>
        <v>3.999999999999998E-2</v>
      </c>
      <c r="BN752" s="36">
        <f t="shared" si="569"/>
        <v>1.9698368728839642E-2</v>
      </c>
      <c r="BO752" s="36">
        <f t="shared" si="570"/>
        <v>1.3840830449826995E-2</v>
      </c>
      <c r="BP752" s="36">
        <f t="shared" si="571"/>
        <v>3.9999859878111457E-2</v>
      </c>
      <c r="BQ752" s="36">
        <f t="shared" si="572"/>
        <v>1.9698198579295258E-2</v>
      </c>
      <c r="BR752" s="36">
        <f t="shared" si="573"/>
        <v>1.3840857283737563E-2</v>
      </c>
      <c r="BS752" s="36">
        <f t="shared" si="574"/>
        <v>0.9014997279506699</v>
      </c>
      <c r="BT752" s="36">
        <f t="shared" si="575"/>
        <v>0.96915603195233213</v>
      </c>
      <c r="BU752" s="36">
        <f t="shared" si="576"/>
        <v>0.33817907450982027</v>
      </c>
      <c r="BV752" s="36">
        <f t="shared" si="577"/>
        <v>0.67167368167997077</v>
      </c>
      <c r="BW752" s="36">
        <f t="shared" si="578"/>
        <v>0.77309504527043227</v>
      </c>
      <c r="BX752" s="36">
        <f t="shared" si="579"/>
        <v>0.83514608247243283</v>
      </c>
      <c r="BY752" s="36">
        <f t="shared" si="580"/>
        <v>0.33817907177670592</v>
      </c>
      <c r="BZ752" s="36">
        <f t="shared" si="581"/>
        <v>0.67167374355550369</v>
      </c>
      <c r="CA752" s="36">
        <f t="shared" si="582"/>
        <v>3.4824253545581323E-2</v>
      </c>
      <c r="CB752" s="36">
        <f t="shared" si="583"/>
        <v>0.11594147043331927</v>
      </c>
      <c r="CC752" s="36">
        <f t="shared" si="584"/>
        <v>2.7700831024930687E-3</v>
      </c>
      <c r="CD752" s="36">
        <f t="shared" si="585"/>
        <v>1.8929327507769912E-2</v>
      </c>
      <c r="CE752" s="36">
        <f t="shared" si="586"/>
        <v>6.2460978147762846E-3</v>
      </c>
      <c r="CF752" s="36">
        <f t="shared" si="587"/>
        <v>5.0009791878082188E-2</v>
      </c>
      <c r="CG752" s="36">
        <f t="shared" si="588"/>
        <v>5.8123671026480325E-5</v>
      </c>
      <c r="CH752" s="36">
        <f t="shared" si="589"/>
        <v>2.45673686382798E-4</v>
      </c>
      <c r="CI752" s="36">
        <f t="shared" si="590"/>
        <v>8.3986602829098766E-3</v>
      </c>
      <c r="CJ752" s="36">
        <f t="shared" si="591"/>
        <v>3.5439196545217017E-2</v>
      </c>
      <c r="CK752" s="36">
        <f t="shared" si="592"/>
        <v>1.8903591682419732E-3</v>
      </c>
      <c r="CL752" s="36">
        <f t="shared" si="593"/>
        <v>1.2574820180071304E-3</v>
      </c>
      <c r="CM752" s="36">
        <f t="shared" si="594"/>
        <v>5.0234801828270503E-2</v>
      </c>
      <c r="CN752" s="36">
        <f t="shared" si="595"/>
        <v>0.99786151547520774</v>
      </c>
      <c r="CO752" s="36">
        <f t="shared" si="596"/>
        <v>0.95958599085436513</v>
      </c>
      <c r="CP752" s="36">
        <f t="shared" si="597"/>
        <v>0.82612274478722414</v>
      </c>
      <c r="CQ752" s="36">
        <f t="shared" si="598"/>
        <v>6124.3539226111961</v>
      </c>
      <c r="CR752" s="36">
        <f t="shared" si="599"/>
        <v>0.8662643265633051</v>
      </c>
      <c r="CS752" s="36">
        <f t="shared" si="600"/>
        <v>0.10357215609961196</v>
      </c>
      <c r="CT752" s="36">
        <f t="shared" si="601"/>
        <v>23.986200207514305</v>
      </c>
      <c r="CU752" s="36"/>
      <c r="CV752" s="42" t="str">
        <f t="shared" si="602"/>
        <v>São Pedro da União</v>
      </c>
      <c r="CW752" s="43">
        <f t="shared" si="607"/>
        <v>0.17419516826338374</v>
      </c>
      <c r="CX752" s="43">
        <f t="shared" si="607"/>
        <v>2.6837819893068059E-2</v>
      </c>
      <c r="CY752" s="43">
        <f t="shared" si="607"/>
        <v>1.3840830449826995E-2</v>
      </c>
      <c r="CZ752" s="43">
        <f t="shared" si="607"/>
        <v>0.67167368167997077</v>
      </c>
      <c r="DA752" s="43">
        <f t="shared" si="607"/>
        <v>0.83514608247243283</v>
      </c>
      <c r="DB752" s="43">
        <f t="shared" si="607"/>
        <v>8.3986602829098766E-3</v>
      </c>
      <c r="DC752" s="43">
        <f t="shared" si="607"/>
        <v>3.5439196545217017E-2</v>
      </c>
      <c r="DD752" s="43">
        <f t="shared" si="607"/>
        <v>1.8903591682419732E-3</v>
      </c>
      <c r="DE752" s="43">
        <f t="shared" si="607"/>
        <v>1.2574820180071304E-3</v>
      </c>
      <c r="DF752" s="43">
        <f t="shared" si="607"/>
        <v>6124.3539226111961</v>
      </c>
      <c r="DG752" s="43">
        <f t="shared" si="607"/>
        <v>0.8662643265633051</v>
      </c>
      <c r="DH752" s="43">
        <f t="shared" si="607"/>
        <v>0.10357215609961196</v>
      </c>
      <c r="DI752" s="43">
        <f t="shared" si="607"/>
        <v>23.986200207514305</v>
      </c>
      <c r="DJ752" s="51">
        <f t="shared" si="561"/>
        <v>473.15989527554967</v>
      </c>
      <c r="DL752" s="40">
        <f t="shared" si="605"/>
        <v>749</v>
      </c>
      <c r="DM752" s="58">
        <f t="shared" si="603"/>
        <v>344.2229500507014</v>
      </c>
      <c r="DN752" s="57" t="str">
        <f t="shared" si="604"/>
        <v>Conceição da Aparecida</v>
      </c>
    </row>
    <row r="753" spans="1:118" x14ac:dyDescent="0.3">
      <c r="A753" s="12">
        <v>316400</v>
      </c>
      <c r="B753" s="12" t="s">
        <v>29</v>
      </c>
      <c r="C753" s="12" t="s">
        <v>28</v>
      </c>
      <c r="D753" s="27" t="s">
        <v>763</v>
      </c>
      <c r="E753" s="13">
        <v>10235</v>
      </c>
      <c r="F753" s="14">
        <v>34.450000000000003</v>
      </c>
      <c r="G753" s="14">
        <v>65.25</v>
      </c>
      <c r="H753" s="15">
        <v>3525.9575000000004</v>
      </c>
      <c r="I753" s="15">
        <v>6678.3374999999996</v>
      </c>
      <c r="J753" s="15">
        <v>111.0526</v>
      </c>
      <c r="K753" s="13">
        <v>9200</v>
      </c>
      <c r="L753" s="14">
        <v>10.78</v>
      </c>
      <c r="M753" s="14">
        <v>36.53</v>
      </c>
      <c r="N753" s="15">
        <v>991.76</v>
      </c>
      <c r="O753" s="15">
        <v>3360.76</v>
      </c>
      <c r="P753" s="15">
        <v>52.1008</v>
      </c>
      <c r="Q753" s="13">
        <v>8314</v>
      </c>
      <c r="R753" s="14">
        <v>1.79</v>
      </c>
      <c r="S753" s="14">
        <v>15.94</v>
      </c>
      <c r="T753" s="15">
        <v>148.82059999999998</v>
      </c>
      <c r="U753" s="14">
        <v>1325.2515999999998</v>
      </c>
      <c r="V753" s="14">
        <v>15.7829</v>
      </c>
      <c r="W753" s="14">
        <v>0.54</v>
      </c>
      <c r="X753" s="14">
        <v>0.53</v>
      </c>
      <c r="Y753" s="14">
        <v>0.43</v>
      </c>
      <c r="Z753" s="14">
        <v>102.7676</v>
      </c>
      <c r="AA753" s="14">
        <v>96.881799999999998</v>
      </c>
      <c r="AB753" s="14">
        <v>86.977500000000006</v>
      </c>
      <c r="AC753" s="14">
        <v>30758.827000000001</v>
      </c>
      <c r="AD753" s="14">
        <v>108477.91499999999</v>
      </c>
      <c r="AE753" s="14">
        <v>3312.3870999999999</v>
      </c>
      <c r="AF753" s="14">
        <v>13008.5</v>
      </c>
      <c r="AG753" s="14">
        <v>9286</v>
      </c>
      <c r="AH753" s="14">
        <v>8339</v>
      </c>
      <c r="AI753" s="14">
        <v>82.2577</v>
      </c>
      <c r="AJ753" s="14">
        <v>69.758499999999998</v>
      </c>
      <c r="AK753" s="14">
        <v>0.4</v>
      </c>
      <c r="AL753" s="14">
        <v>0.21199999999999999</v>
      </c>
      <c r="AM753" s="14">
        <v>0.60899999999999999</v>
      </c>
      <c r="AN753" s="14">
        <v>0.49399999999999999</v>
      </c>
      <c r="AO753" s="14">
        <v>0.54500000000000004</v>
      </c>
      <c r="AP753" s="14">
        <v>0.39700000000000002</v>
      </c>
      <c r="AQ753" s="14">
        <v>0.68899999999999995</v>
      </c>
      <c r="AR753" s="14">
        <v>0.59099999999999997</v>
      </c>
      <c r="AS753" s="14">
        <v>0.65900000000000003</v>
      </c>
      <c r="AT753" s="14">
        <v>0.57599999999999996</v>
      </c>
      <c r="AU753" s="14">
        <v>0.78900000000000003</v>
      </c>
      <c r="AV753" s="14">
        <v>0.63100000000000001</v>
      </c>
      <c r="AW753" s="14">
        <v>29102</v>
      </c>
      <c r="AX753" s="14">
        <v>12444</v>
      </c>
      <c r="AY753" s="14">
        <v>33550</v>
      </c>
      <c r="AZ753" s="14">
        <v>27339</v>
      </c>
      <c r="BA753" s="56">
        <f t="shared" si="559"/>
        <v>0.2841021135354127</v>
      </c>
      <c r="BB753" s="56">
        <f t="shared" si="559"/>
        <v>0.1214819153609606</v>
      </c>
      <c r="BC753" s="56">
        <f t="shared" si="559"/>
        <v>0.32752477180651146</v>
      </c>
      <c r="BD753" s="56">
        <f t="shared" si="558"/>
        <v>0.26689119929711524</v>
      </c>
      <c r="BE753" s="54"/>
      <c r="BG753" s="36">
        <f t="shared" si="562"/>
        <v>0.71534381467549613</v>
      </c>
      <c r="BH753" s="36">
        <f t="shared" si="563"/>
        <v>0.24860140134485167</v>
      </c>
      <c r="BI753" s="36">
        <f t="shared" si="564"/>
        <v>0.12964915141702285</v>
      </c>
      <c r="BJ753" s="36">
        <f t="shared" si="565"/>
        <v>0.85132732404668854</v>
      </c>
      <c r="BK753" s="36">
        <f t="shared" si="566"/>
        <v>0.62449550201064152</v>
      </c>
      <c r="BL753" s="36">
        <f t="shared" si="567"/>
        <v>0.24860096652652175</v>
      </c>
      <c r="BM753" s="36">
        <f t="shared" si="568"/>
        <v>9.9999999999999742E-3</v>
      </c>
      <c r="BN753" s="36">
        <f t="shared" si="569"/>
        <v>4.9245921822098949E-3</v>
      </c>
      <c r="BO753" s="36">
        <f t="shared" si="570"/>
        <v>2.4605920799692427E-2</v>
      </c>
      <c r="BP753" s="36">
        <f t="shared" si="571"/>
        <v>9.9999649695278643E-3</v>
      </c>
      <c r="BQ753" s="36">
        <f t="shared" si="572"/>
        <v>4.9245496448238066E-3</v>
      </c>
      <c r="BR753" s="36">
        <f t="shared" si="573"/>
        <v>2.4605765759639533E-2</v>
      </c>
      <c r="BS753" s="36">
        <f t="shared" si="574"/>
        <v>0.81947891705324316</v>
      </c>
      <c r="BT753" s="36">
        <f t="shared" si="575"/>
        <v>0.95716866468887973</v>
      </c>
      <c r="BU753" s="36">
        <f t="shared" si="576"/>
        <v>0.27810405666482785</v>
      </c>
      <c r="BV753" s="36">
        <f t="shared" si="577"/>
        <v>0.72048404368935715</v>
      </c>
      <c r="BW753" s="36">
        <f t="shared" si="578"/>
        <v>0.63925413566132649</v>
      </c>
      <c r="BX753" s="36">
        <f t="shared" si="579"/>
        <v>0.734105227724835</v>
      </c>
      <c r="BY753" s="36">
        <f t="shared" si="580"/>
        <v>0.27810426359668144</v>
      </c>
      <c r="BZ753" s="36">
        <f t="shared" si="581"/>
        <v>0.72048394738557597</v>
      </c>
      <c r="CA753" s="36">
        <f t="shared" si="582"/>
        <v>3.5585416932388085E-2</v>
      </c>
      <c r="CB753" s="36">
        <f t="shared" si="583"/>
        <v>5.7668837759021617E-2</v>
      </c>
      <c r="CC753" s="36">
        <f t="shared" si="584"/>
        <v>2.4495284720037432E-2</v>
      </c>
      <c r="CD753" s="36">
        <f t="shared" si="585"/>
        <v>2.9289221206251943E-2</v>
      </c>
      <c r="CE753" s="36">
        <f t="shared" si="586"/>
        <v>1.4633194588969797E-2</v>
      </c>
      <c r="CF753" s="36">
        <f t="shared" si="587"/>
        <v>2.6389111431572545E-2</v>
      </c>
      <c r="CG753" s="36">
        <f t="shared" si="588"/>
        <v>1.550610379273102E-2</v>
      </c>
      <c r="CH753" s="36">
        <f t="shared" si="589"/>
        <v>5.4269317321960437E-3</v>
      </c>
      <c r="CI753" s="36">
        <f t="shared" si="590"/>
        <v>1.2512623418894057E-2</v>
      </c>
      <c r="CJ753" s="36">
        <f t="shared" si="591"/>
        <v>1.7564232834954299E-2</v>
      </c>
      <c r="CK753" s="36">
        <f t="shared" si="592"/>
        <v>9.4583414061968109E-3</v>
      </c>
      <c r="CL753" s="36">
        <f t="shared" si="593"/>
        <v>1.1017554448971364E-2</v>
      </c>
      <c r="CM753" s="36">
        <f t="shared" si="594"/>
        <v>6.7311806494445708E-2</v>
      </c>
      <c r="CN753" s="36">
        <f t="shared" si="595"/>
        <v>0.99275232817253767</v>
      </c>
      <c r="CO753" s="36">
        <f t="shared" si="596"/>
        <v>0.94556490777157642</v>
      </c>
      <c r="CP753" s="36">
        <f t="shared" si="597"/>
        <v>0.7479697422249193</v>
      </c>
      <c r="CQ753" s="36">
        <f t="shared" si="598"/>
        <v>3464.6816043521517</v>
      </c>
      <c r="CR753" s="36">
        <f t="shared" si="599"/>
        <v>0.68466609118892907</v>
      </c>
      <c r="CS753" s="36">
        <f t="shared" si="600"/>
        <v>9.7190317122453823E-2</v>
      </c>
      <c r="CT753" s="36">
        <f t="shared" si="601"/>
        <v>29.415176793029421</v>
      </c>
      <c r="CU753" s="36"/>
      <c r="CV753" s="42" t="str">
        <f t="shared" si="602"/>
        <v>São Pedro dos Ferros</v>
      </c>
      <c r="CW753" s="43">
        <f t="shared" si="607"/>
        <v>0.24860140134485167</v>
      </c>
      <c r="CX753" s="43">
        <f t="shared" si="607"/>
        <v>0.12964915141702285</v>
      </c>
      <c r="CY753" s="43">
        <f t="shared" si="607"/>
        <v>2.4605920799692427E-2</v>
      </c>
      <c r="CZ753" s="43">
        <f t="shared" si="607"/>
        <v>0.72048404368935715</v>
      </c>
      <c r="DA753" s="43">
        <f t="shared" si="607"/>
        <v>0.734105227724835</v>
      </c>
      <c r="DB753" s="43">
        <f t="shared" si="607"/>
        <v>1.2512623418894057E-2</v>
      </c>
      <c r="DC753" s="43">
        <f t="shared" si="607"/>
        <v>1.7564232834954299E-2</v>
      </c>
      <c r="DD753" s="43">
        <f t="shared" si="607"/>
        <v>9.4583414061968109E-3</v>
      </c>
      <c r="DE753" s="43">
        <f t="shared" si="607"/>
        <v>1.1017554448971364E-2</v>
      </c>
      <c r="DF753" s="43">
        <f t="shared" si="607"/>
        <v>3464.6816043521517</v>
      </c>
      <c r="DG753" s="43">
        <f t="shared" si="607"/>
        <v>0.68466609118892907</v>
      </c>
      <c r="DH753" s="43">
        <f t="shared" si="607"/>
        <v>9.7190317122453823E-2</v>
      </c>
      <c r="DI753" s="43">
        <f t="shared" si="607"/>
        <v>29.415176793029421</v>
      </c>
      <c r="DJ753" s="51">
        <f t="shared" si="561"/>
        <v>268.98358738850595</v>
      </c>
      <c r="DL753" s="40">
        <f t="shared" si="605"/>
        <v>750</v>
      </c>
      <c r="DM753" s="58">
        <f t="shared" si="603"/>
        <v>349.72612916082409</v>
      </c>
      <c r="DN753" s="57" t="str">
        <f t="shared" si="604"/>
        <v>Campo Florido</v>
      </c>
    </row>
    <row r="754" spans="1:118" x14ac:dyDescent="0.3">
      <c r="A754" s="12">
        <v>316410</v>
      </c>
      <c r="B754" s="12" t="s">
        <v>29</v>
      </c>
      <c r="C754" s="12" t="s">
        <v>28</v>
      </c>
      <c r="D754" s="27" t="s">
        <v>764</v>
      </c>
      <c r="E754" s="13">
        <v>9172</v>
      </c>
      <c r="F754" s="14">
        <v>35.71</v>
      </c>
      <c r="G754" s="14">
        <v>75.91</v>
      </c>
      <c r="H754" s="15">
        <v>3275.3212000000003</v>
      </c>
      <c r="I754" s="15">
        <v>6962.4651999999996</v>
      </c>
      <c r="J754" s="15">
        <v>115.1143</v>
      </c>
      <c r="K754" s="13">
        <v>6038</v>
      </c>
      <c r="L754" s="14">
        <v>30.39</v>
      </c>
      <c r="M754" s="14">
        <v>57.64</v>
      </c>
      <c r="N754" s="15">
        <v>1834.9482</v>
      </c>
      <c r="O754" s="15">
        <v>3480.3032000000003</v>
      </c>
      <c r="P754" s="15">
        <v>146.87799999999999</v>
      </c>
      <c r="Q754" s="13">
        <v>5534</v>
      </c>
      <c r="R754" s="14">
        <v>10.07</v>
      </c>
      <c r="S754" s="14">
        <v>27.86</v>
      </c>
      <c r="T754" s="15">
        <v>557.27379999999994</v>
      </c>
      <c r="U754" s="14">
        <v>1541.7724000000001</v>
      </c>
      <c r="V754" s="14">
        <v>88.789599999999993</v>
      </c>
      <c r="W754" s="14">
        <v>0.41</v>
      </c>
      <c r="X754" s="14">
        <v>0.54</v>
      </c>
      <c r="Y754" s="14">
        <v>0.48</v>
      </c>
      <c r="Z754" s="14">
        <v>78.027299999999997</v>
      </c>
      <c r="AA754" s="14">
        <v>98.709800000000001</v>
      </c>
      <c r="AB754" s="14">
        <v>97.091099999999997</v>
      </c>
      <c r="AC754" s="14">
        <v>11749.504999999999</v>
      </c>
      <c r="AD754" s="14">
        <v>46106.720999999998</v>
      </c>
      <c r="AE754" s="14">
        <v>1886.8644999999999</v>
      </c>
      <c r="AF754" s="14">
        <v>8256.93</v>
      </c>
      <c r="AG754" s="14">
        <v>6227</v>
      </c>
      <c r="AH754" s="14">
        <v>5584</v>
      </c>
      <c r="AI754" s="14">
        <v>46.857199999999999</v>
      </c>
      <c r="AJ754" s="14">
        <v>44.277999999999999</v>
      </c>
      <c r="AK754" s="14">
        <v>0.28999999999999998</v>
      </c>
      <c r="AL754" s="14">
        <v>9.0999999999999998E-2</v>
      </c>
      <c r="AM754" s="14">
        <v>0.625</v>
      </c>
      <c r="AN754" s="14">
        <v>0.42699999999999999</v>
      </c>
      <c r="AO754" s="14">
        <v>0.46400000000000002</v>
      </c>
      <c r="AP754" s="14">
        <v>0.27900000000000003</v>
      </c>
      <c r="AQ754" s="14">
        <v>0.69799999999999995</v>
      </c>
      <c r="AR754" s="14">
        <v>0.51200000000000001</v>
      </c>
      <c r="AS754" s="14">
        <v>0.622</v>
      </c>
      <c r="AT754" s="14">
        <v>0.501</v>
      </c>
      <c r="AU754" s="14">
        <v>0.78500000000000003</v>
      </c>
      <c r="AV754" s="14">
        <v>0.61099999999999999</v>
      </c>
      <c r="AW754" s="14">
        <v>7382</v>
      </c>
      <c r="AX754" s="14">
        <v>4084</v>
      </c>
      <c r="AY754" s="14">
        <v>13514</v>
      </c>
      <c r="AZ754" s="14">
        <v>18958</v>
      </c>
      <c r="BA754" s="56">
        <f t="shared" si="559"/>
        <v>0.16800946788656743</v>
      </c>
      <c r="BB754" s="56">
        <f t="shared" si="559"/>
        <v>9.2949155628385446E-2</v>
      </c>
      <c r="BC754" s="56">
        <f t="shared" si="559"/>
        <v>0.30756975738540671</v>
      </c>
      <c r="BD754" s="56">
        <f t="shared" si="558"/>
        <v>0.43147161909964038</v>
      </c>
      <c r="BE754" s="54"/>
      <c r="BG754" s="36">
        <f t="shared" si="562"/>
        <v>0.80523241174885585</v>
      </c>
      <c r="BH754" s="36">
        <f t="shared" si="563"/>
        <v>3.3150515108003993</v>
      </c>
      <c r="BI754" s="36">
        <f t="shared" si="564"/>
        <v>1.896495591095994</v>
      </c>
      <c r="BJ754" s="36">
        <f t="shared" si="565"/>
        <v>0.50473208974515538</v>
      </c>
      <c r="BK754" s="36">
        <f t="shared" si="566"/>
        <v>0.57150754391657232</v>
      </c>
      <c r="BL754" s="36">
        <f t="shared" si="567"/>
        <v>3.3150333643059389</v>
      </c>
      <c r="BM754" s="36">
        <f t="shared" si="568"/>
        <v>0.10027777777777777</v>
      </c>
      <c r="BN754" s="36">
        <f t="shared" si="569"/>
        <v>2.770083102493057E-3</v>
      </c>
      <c r="BO754" s="36">
        <f t="shared" si="570"/>
        <v>3.4602076124567488E-3</v>
      </c>
      <c r="BP754" s="36">
        <f t="shared" si="571"/>
        <v>0.1002774264999878</v>
      </c>
      <c r="BQ754" s="36">
        <f t="shared" si="572"/>
        <v>2.7700086624067484E-3</v>
      </c>
      <c r="BR754" s="36">
        <f t="shared" si="573"/>
        <v>3.4602143209343907E-3</v>
      </c>
      <c r="BS754" s="36">
        <f t="shared" si="574"/>
        <v>0.92892377140278837</v>
      </c>
      <c r="BT754" s="36">
        <f t="shared" si="575"/>
        <v>0.98168071154739167</v>
      </c>
      <c r="BU754" s="36">
        <f t="shared" si="576"/>
        <v>0.53401520407806446</v>
      </c>
      <c r="BV754" s="36">
        <f t="shared" si="577"/>
        <v>0.81728245403652033</v>
      </c>
      <c r="BW754" s="36">
        <f t="shared" si="578"/>
        <v>0.74921390863687998</v>
      </c>
      <c r="BX754" s="36">
        <f t="shared" si="579"/>
        <v>0.81741372363376452</v>
      </c>
      <c r="BY754" s="36">
        <f t="shared" si="580"/>
        <v>0.53401523852681221</v>
      </c>
      <c r="BZ754" s="36">
        <f t="shared" si="581"/>
        <v>0.81728259630406452</v>
      </c>
      <c r="CA754" s="36">
        <f t="shared" si="582"/>
        <v>0.16955017301038061</v>
      </c>
      <c r="CB754" s="36">
        <f t="shared" si="583"/>
        <v>0.45405377628756061</v>
      </c>
      <c r="CC754" s="36">
        <f t="shared" si="584"/>
        <v>1.8049661988474595E-2</v>
      </c>
      <c r="CD754" s="36">
        <f t="shared" si="585"/>
        <v>8.0404598891941778E-2</v>
      </c>
      <c r="CE754" s="36">
        <f t="shared" si="586"/>
        <v>6.3309053069719026E-2</v>
      </c>
      <c r="CF754" s="36">
        <f t="shared" si="587"/>
        <v>0.16924371094375898</v>
      </c>
      <c r="CG754" s="36">
        <f t="shared" si="588"/>
        <v>1.2788822172243065E-2</v>
      </c>
      <c r="CH754" s="36">
        <f t="shared" si="589"/>
        <v>3.9003154450133165E-2</v>
      </c>
      <c r="CI754" s="36">
        <f t="shared" si="590"/>
        <v>2.6154997420826658E-2</v>
      </c>
      <c r="CJ754" s="36">
        <f t="shared" si="591"/>
        <v>6.0261376832631761E-2</v>
      </c>
      <c r="CK754" s="36">
        <f t="shared" si="592"/>
        <v>1.0369484052385455E-2</v>
      </c>
      <c r="CL754" s="36">
        <f t="shared" si="593"/>
        <v>1.7777777777777771E-2</v>
      </c>
      <c r="CM754" s="36">
        <f t="shared" si="594"/>
        <v>0.4631206856643289</v>
      </c>
      <c r="CN754" s="36">
        <f t="shared" si="595"/>
        <v>0.99761847851945218</v>
      </c>
      <c r="CO754" s="36">
        <f t="shared" si="596"/>
        <v>0.97789022571314133</v>
      </c>
      <c r="CP754" s="36">
        <f t="shared" si="597"/>
        <v>0.82134898298461068</v>
      </c>
      <c r="CQ754" s="36">
        <f t="shared" si="598"/>
        <v>1183.3822021514197</v>
      </c>
      <c r="CR754" s="36">
        <f t="shared" si="599"/>
        <v>0.75337855442744817</v>
      </c>
      <c r="CS754" s="36">
        <f t="shared" si="600"/>
        <v>5.3746425517729735E-2</v>
      </c>
      <c r="CT754" s="36">
        <f t="shared" si="601"/>
        <v>88.072995396288178</v>
      </c>
      <c r="CU754" s="36"/>
      <c r="CV754" s="42" t="str">
        <f t="shared" si="602"/>
        <v>São Pedro do Suaçuí</v>
      </c>
      <c r="CW754" s="43">
        <f t="shared" si="607"/>
        <v>3.3150515108003993</v>
      </c>
      <c r="CX754" s="43">
        <f t="shared" si="607"/>
        <v>1.896495591095994</v>
      </c>
      <c r="CY754" s="43">
        <f t="shared" si="607"/>
        <v>3.4602076124567488E-3</v>
      </c>
      <c r="CZ754" s="43">
        <f t="shared" si="607"/>
        <v>0.81728245403652033</v>
      </c>
      <c r="DA754" s="43">
        <f t="shared" si="607"/>
        <v>0.81741372363376452</v>
      </c>
      <c r="DB754" s="43">
        <f t="shared" si="607"/>
        <v>2.6154997420826658E-2</v>
      </c>
      <c r="DC754" s="43">
        <f t="shared" si="607"/>
        <v>6.0261376832631761E-2</v>
      </c>
      <c r="DD754" s="43">
        <f t="shared" si="607"/>
        <v>1.0369484052385455E-2</v>
      </c>
      <c r="DE754" s="43">
        <f t="shared" si="607"/>
        <v>1.7777777777777771E-2</v>
      </c>
      <c r="DF754" s="43">
        <f t="shared" si="607"/>
        <v>1183.3822021514197</v>
      </c>
      <c r="DG754" s="43">
        <f t="shared" si="607"/>
        <v>0.75337855442744817</v>
      </c>
      <c r="DH754" s="43">
        <f t="shared" si="607"/>
        <v>5.3746425517729735E-2</v>
      </c>
      <c r="DI754" s="43">
        <f t="shared" si="607"/>
        <v>88.072995396288178</v>
      </c>
      <c r="DJ754" s="51">
        <f t="shared" si="561"/>
        <v>98.402045357762759</v>
      </c>
      <c r="DL754" s="40">
        <f t="shared" si="605"/>
        <v>751</v>
      </c>
      <c r="DM754" s="58">
        <f t="shared" si="603"/>
        <v>352.31107848399284</v>
      </c>
      <c r="DN754" s="57" t="str">
        <f t="shared" si="604"/>
        <v>Matutina</v>
      </c>
    </row>
    <row r="755" spans="1:118" x14ac:dyDescent="0.3">
      <c r="A755" s="12">
        <v>316420</v>
      </c>
      <c r="B755" s="12" t="s">
        <v>29</v>
      </c>
      <c r="C755" s="12" t="s">
        <v>28</v>
      </c>
      <c r="D755" s="27" t="s">
        <v>766</v>
      </c>
      <c r="E755" s="13">
        <v>6938</v>
      </c>
      <c r="F755" s="14">
        <v>38.28</v>
      </c>
      <c r="G755" s="14">
        <v>70.75</v>
      </c>
      <c r="H755" s="15">
        <v>2655.8664000000003</v>
      </c>
      <c r="I755" s="15">
        <v>4908.6350000000002</v>
      </c>
      <c r="J755" s="15">
        <v>123.3989</v>
      </c>
      <c r="K755" s="13">
        <v>7596</v>
      </c>
      <c r="L755" s="14">
        <v>31.81</v>
      </c>
      <c r="M755" s="14">
        <v>63.34</v>
      </c>
      <c r="N755" s="15">
        <v>2416.2876000000001</v>
      </c>
      <c r="O755" s="15">
        <v>4811.3064000000004</v>
      </c>
      <c r="P755" s="15">
        <v>153.74100000000001</v>
      </c>
      <c r="Q755" s="13">
        <v>10205</v>
      </c>
      <c r="R755" s="14">
        <v>14.2</v>
      </c>
      <c r="S755" s="14">
        <v>35.65</v>
      </c>
      <c r="T755" s="15">
        <v>1449.11</v>
      </c>
      <c r="U755" s="14">
        <v>3638.0825</v>
      </c>
      <c r="V755" s="14">
        <v>125.20480000000001</v>
      </c>
      <c r="W755" s="14">
        <v>0.54</v>
      </c>
      <c r="X755" s="14">
        <v>0.62</v>
      </c>
      <c r="Y755" s="14">
        <v>0.53</v>
      </c>
      <c r="Z755" s="14">
        <v>102.7676</v>
      </c>
      <c r="AA755" s="14">
        <v>113.3334</v>
      </c>
      <c r="AB755" s="14">
        <v>107.20480000000001</v>
      </c>
      <c r="AC755" s="14">
        <v>14044.069</v>
      </c>
      <c r="AD755" s="14">
        <v>101509.73699999999</v>
      </c>
      <c r="AE755" s="14">
        <v>1809.5695000000001</v>
      </c>
      <c r="AF755" s="14">
        <v>8927.86</v>
      </c>
      <c r="AG755" s="14">
        <v>7761</v>
      </c>
      <c r="AH755" s="14">
        <v>11370</v>
      </c>
      <c r="AI755" s="14">
        <v>44.9377</v>
      </c>
      <c r="AJ755" s="14">
        <v>47.875900000000001</v>
      </c>
      <c r="AK755" s="14">
        <v>0.29799999999999999</v>
      </c>
      <c r="AL755" s="14">
        <v>9.2999999999999999E-2</v>
      </c>
      <c r="AM755" s="14">
        <v>0.58899999999999997</v>
      </c>
      <c r="AN755" s="14">
        <v>0.48399999999999999</v>
      </c>
      <c r="AO755" s="14">
        <v>0.51800000000000002</v>
      </c>
      <c r="AP755" s="14">
        <v>0.38600000000000001</v>
      </c>
      <c r="AQ755" s="14">
        <v>0.68200000000000005</v>
      </c>
      <c r="AR755" s="14">
        <v>0.52800000000000002</v>
      </c>
      <c r="AS755" s="14">
        <v>0.64</v>
      </c>
      <c r="AT755" s="14">
        <v>0.56799999999999995</v>
      </c>
      <c r="AU755" s="14">
        <v>0.78700000000000003</v>
      </c>
      <c r="AV755" s="14">
        <v>0.58599999999999997</v>
      </c>
      <c r="AW755" s="14">
        <v>29466</v>
      </c>
      <c r="AX755" s="14">
        <v>5253</v>
      </c>
      <c r="AY755" s="14">
        <v>26172</v>
      </c>
      <c r="AZ755" s="14">
        <v>37309</v>
      </c>
      <c r="BA755" s="56">
        <f t="shared" si="559"/>
        <v>0.300061099796334</v>
      </c>
      <c r="BB755" s="56">
        <f t="shared" si="559"/>
        <v>5.3492871690427699E-2</v>
      </c>
      <c r="BC755" s="56">
        <f t="shared" si="559"/>
        <v>0.2665173116089613</v>
      </c>
      <c r="BD755" s="56">
        <f t="shared" si="558"/>
        <v>0.37992871690427699</v>
      </c>
      <c r="BE755" s="54"/>
      <c r="BG755" s="36">
        <f t="shared" si="562"/>
        <v>0.65723939240572871</v>
      </c>
      <c r="BH755" s="36">
        <f t="shared" si="563"/>
        <v>8.8660483801363679</v>
      </c>
      <c r="BI755" s="36">
        <f t="shared" si="564"/>
        <v>4.1689834768022918</v>
      </c>
      <c r="BJ755" s="36">
        <f t="shared" si="565"/>
        <v>6.1035700302504312E-2</v>
      </c>
      <c r="BK755" s="36">
        <f t="shared" si="566"/>
        <v>0.17994120907983116</v>
      </c>
      <c r="BL755" s="36">
        <f t="shared" si="567"/>
        <v>8.8660068330311788</v>
      </c>
      <c r="BM755" s="36">
        <f t="shared" si="568"/>
        <v>9.9999999999999742E-3</v>
      </c>
      <c r="BN755" s="36">
        <f t="shared" si="569"/>
        <v>7.6946752847029945E-3</v>
      </c>
      <c r="BO755" s="36">
        <f t="shared" si="570"/>
        <v>1.5378700499807832E-3</v>
      </c>
      <c r="BP755" s="36">
        <f t="shared" si="571"/>
        <v>9.9999649695278643E-3</v>
      </c>
      <c r="BQ755" s="36">
        <f t="shared" si="572"/>
        <v>7.694693008662332E-3</v>
      </c>
      <c r="BR755" s="36">
        <f t="shared" si="573"/>
        <v>1.5378983747808561E-3</v>
      </c>
      <c r="BS755" s="36">
        <f t="shared" si="574"/>
        <v>0.91534905280208434</v>
      </c>
      <c r="BT755" s="36">
        <f t="shared" si="575"/>
        <v>0.95989179982542028</v>
      </c>
      <c r="BU755" s="36">
        <f t="shared" si="576"/>
        <v>0.55025634632954801</v>
      </c>
      <c r="BV755" s="36">
        <f t="shared" si="577"/>
        <v>0.80324453951747532</v>
      </c>
      <c r="BW755" s="36">
        <f t="shared" si="578"/>
        <v>0.69298202753672444</v>
      </c>
      <c r="BX755" s="36">
        <f t="shared" si="579"/>
        <v>0.64762237593698202</v>
      </c>
      <c r="BY755" s="36">
        <f t="shared" si="580"/>
        <v>0.55025642113043005</v>
      </c>
      <c r="BZ755" s="36">
        <f t="shared" si="581"/>
        <v>0.80324461207855702</v>
      </c>
      <c r="CA755" s="36">
        <f t="shared" si="582"/>
        <v>0.1564499339639332</v>
      </c>
      <c r="CB755" s="36">
        <f t="shared" si="583"/>
        <v>0.44444444444444453</v>
      </c>
      <c r="CC755" s="36">
        <f t="shared" si="584"/>
        <v>3.3933518005540175E-2</v>
      </c>
      <c r="CD755" s="36">
        <f t="shared" si="585"/>
        <v>3.5313724606999664E-2</v>
      </c>
      <c r="CE755" s="36">
        <f t="shared" si="586"/>
        <v>2.7065556711758559E-2</v>
      </c>
      <c r="CF755" s="36">
        <f t="shared" si="587"/>
        <v>3.4467410849400901E-2</v>
      </c>
      <c r="CG755" s="36">
        <f t="shared" si="588"/>
        <v>1.7800374251859541E-2</v>
      </c>
      <c r="CH755" s="36">
        <f t="shared" si="589"/>
        <v>2.9726516052318672E-2</v>
      </c>
      <c r="CI755" s="36">
        <f t="shared" si="590"/>
        <v>1.8896985636547237E-2</v>
      </c>
      <c r="CJ755" s="36">
        <f t="shared" si="591"/>
        <v>2.0902888663086119E-2</v>
      </c>
      <c r="CK755" s="36">
        <f t="shared" si="592"/>
        <v>9.9086762773015428E-3</v>
      </c>
      <c r="CL755" s="36">
        <f t="shared" si="593"/>
        <v>2.8491524571198638E-2</v>
      </c>
      <c r="CM755" s="36">
        <f t="shared" si="594"/>
        <v>7.5733934773582631E-2</v>
      </c>
      <c r="CN755" s="36">
        <f t="shared" si="595"/>
        <v>0.99693731689405118</v>
      </c>
      <c r="CO755" s="36">
        <f t="shared" si="596"/>
        <v>0.95740509600382151</v>
      </c>
      <c r="CP755" s="36">
        <f t="shared" si="597"/>
        <v>0.66514914098127342</v>
      </c>
      <c r="CQ755" s="36">
        <f t="shared" si="598"/>
        <v>3871.8477799482025</v>
      </c>
      <c r="CR755" s="36">
        <f t="shared" si="599"/>
        <v>0.85380933003298176</v>
      </c>
      <c r="CS755" s="36">
        <f t="shared" si="600"/>
        <v>4.5448616542067043E-3</v>
      </c>
      <c r="CT755" s="36">
        <f t="shared" si="601"/>
        <v>66.327657290813306</v>
      </c>
      <c r="CU755" s="36"/>
      <c r="CV755" s="42" t="str">
        <f t="shared" si="602"/>
        <v>São Romão</v>
      </c>
      <c r="CW755" s="43">
        <f t="shared" si="607"/>
        <v>8.8660483801363679</v>
      </c>
      <c r="CX755" s="43">
        <f t="shared" si="607"/>
        <v>4.1689834768022918</v>
      </c>
      <c r="CY755" s="43">
        <f t="shared" si="607"/>
        <v>1.5378700499807832E-3</v>
      </c>
      <c r="CZ755" s="43">
        <f t="shared" si="607"/>
        <v>0.80324453951747532</v>
      </c>
      <c r="DA755" s="43">
        <f t="shared" si="607"/>
        <v>0.64762237593698202</v>
      </c>
      <c r="DB755" s="43">
        <f t="shared" si="607"/>
        <v>1.8896985636547237E-2</v>
      </c>
      <c r="DC755" s="43">
        <f t="shared" si="607"/>
        <v>2.0902888663086119E-2</v>
      </c>
      <c r="DD755" s="43">
        <f t="shared" si="607"/>
        <v>9.9086762773015428E-3</v>
      </c>
      <c r="DE755" s="43">
        <f t="shared" si="607"/>
        <v>2.8491524571198638E-2</v>
      </c>
      <c r="DF755" s="43">
        <f t="shared" si="607"/>
        <v>3871.8477799482025</v>
      </c>
      <c r="DG755" s="43">
        <f t="shared" si="607"/>
        <v>0.85380933003298176</v>
      </c>
      <c r="DH755" s="43">
        <f t="shared" si="607"/>
        <v>4.5448616542067043E-3</v>
      </c>
      <c r="DI755" s="43">
        <f t="shared" si="607"/>
        <v>66.327657290813306</v>
      </c>
      <c r="DJ755" s="51">
        <f t="shared" si="561"/>
        <v>304.12303293448417</v>
      </c>
      <c r="DL755" s="40">
        <f t="shared" si="605"/>
        <v>752</v>
      </c>
      <c r="DM755" s="58">
        <f t="shared" si="603"/>
        <v>358.97926908691318</v>
      </c>
      <c r="DN755" s="57" t="str">
        <f t="shared" si="604"/>
        <v>Uruana de Minas</v>
      </c>
    </row>
    <row r="756" spans="1:118" x14ac:dyDescent="0.3">
      <c r="A756" s="12">
        <v>316430</v>
      </c>
      <c r="B756" s="12" t="s">
        <v>29</v>
      </c>
      <c r="C756" s="12" t="s">
        <v>28</v>
      </c>
      <c r="D756" s="27" t="s">
        <v>771</v>
      </c>
      <c r="E756" s="13">
        <v>6258</v>
      </c>
      <c r="F756" s="14">
        <v>4.3600000000000003</v>
      </c>
      <c r="G756" s="14">
        <v>22.72</v>
      </c>
      <c r="H756" s="15">
        <v>272.84879999999998</v>
      </c>
      <c r="I756" s="15">
        <v>1421.8175999999999</v>
      </c>
      <c r="J756" s="15">
        <v>14.0548</v>
      </c>
      <c r="K756" s="13">
        <v>6211</v>
      </c>
      <c r="L756" s="14">
        <v>6.09</v>
      </c>
      <c r="M756" s="14">
        <v>15.26</v>
      </c>
      <c r="N756" s="15">
        <v>378.24989999999997</v>
      </c>
      <c r="O756" s="15">
        <v>947.79859999999996</v>
      </c>
      <c r="P756" s="15">
        <v>29.433599999999998</v>
      </c>
      <c r="Q756" s="13">
        <v>6621</v>
      </c>
      <c r="R756" s="14">
        <v>2.44</v>
      </c>
      <c r="S756" s="14">
        <v>7.33</v>
      </c>
      <c r="T756" s="15">
        <v>161.55239999999998</v>
      </c>
      <c r="U756" s="14">
        <v>485.3193</v>
      </c>
      <c r="V756" s="14">
        <v>21.514099999999999</v>
      </c>
      <c r="W756" s="14">
        <v>0.44</v>
      </c>
      <c r="X756" s="14">
        <v>0.53</v>
      </c>
      <c r="Y756" s="14">
        <v>0.45</v>
      </c>
      <c r="Z756" s="14">
        <v>83.736599999999996</v>
      </c>
      <c r="AA756" s="14">
        <v>96.881799999999998</v>
      </c>
      <c r="AB756" s="14">
        <v>91.022900000000007</v>
      </c>
      <c r="AC756" s="14">
        <v>25613.633000000002</v>
      </c>
      <c r="AD756" s="14">
        <v>143105.29500000001</v>
      </c>
      <c r="AE756" s="14">
        <v>4049.5862000000002</v>
      </c>
      <c r="AF756" s="14">
        <v>20429.02</v>
      </c>
      <c r="AG756" s="14">
        <v>6325</v>
      </c>
      <c r="AH756" s="14">
        <v>7005</v>
      </c>
      <c r="AI756" s="14">
        <v>100.56480000000001</v>
      </c>
      <c r="AJ756" s="14">
        <v>109.55119999999999</v>
      </c>
      <c r="AK756" s="14">
        <v>0.4</v>
      </c>
      <c r="AL756" s="14">
        <v>0.15</v>
      </c>
      <c r="AM756" s="14">
        <v>0.70299999999999996</v>
      </c>
      <c r="AN756" s="14">
        <v>0.60499999999999998</v>
      </c>
      <c r="AO756" s="14">
        <v>0.58499999999999996</v>
      </c>
      <c r="AP756" s="14">
        <v>0.378</v>
      </c>
      <c r="AQ756" s="14">
        <v>0.78900000000000003</v>
      </c>
      <c r="AR756" s="14">
        <v>0.67200000000000004</v>
      </c>
      <c r="AS756" s="14">
        <v>0.67200000000000004</v>
      </c>
      <c r="AT756" s="14">
        <v>0.51700000000000002</v>
      </c>
      <c r="AU756" s="14">
        <v>0.83799999999999997</v>
      </c>
      <c r="AV756" s="14">
        <v>0.69899999999999995</v>
      </c>
      <c r="AW756" s="14">
        <v>65343</v>
      </c>
      <c r="AX756" s="14">
        <v>6276</v>
      </c>
      <c r="AY756" s="14">
        <v>38845</v>
      </c>
      <c r="AZ756" s="14">
        <v>26510</v>
      </c>
      <c r="BA756" s="56">
        <f t="shared" si="559"/>
        <v>0.47704673879714399</v>
      </c>
      <c r="BB756" s="56">
        <f t="shared" si="559"/>
        <v>4.581891453852556E-2</v>
      </c>
      <c r="BC756" s="56">
        <f t="shared" si="559"/>
        <v>0.28359396673821308</v>
      </c>
      <c r="BD756" s="56">
        <f t="shared" si="558"/>
        <v>0.19354037992611736</v>
      </c>
      <c r="BE756" s="54"/>
      <c r="BG756" s="36">
        <f t="shared" si="562"/>
        <v>0.76945211350519582</v>
      </c>
      <c r="BH756" s="36">
        <f t="shared" si="563"/>
        <v>0.10018909524594151</v>
      </c>
      <c r="BI756" s="36">
        <f t="shared" si="564"/>
        <v>0.14030521613530739</v>
      </c>
      <c r="BJ756" s="36">
        <f t="shared" si="565"/>
        <v>0.83916347972415439</v>
      </c>
      <c r="BK756" s="36">
        <f t="shared" si="566"/>
        <v>0.85227557855484048</v>
      </c>
      <c r="BL756" s="36">
        <f t="shared" si="567"/>
        <v>0.10018913467972773</v>
      </c>
      <c r="BM756" s="36">
        <f t="shared" si="568"/>
        <v>7.1111111111111083E-2</v>
      </c>
      <c r="BN756" s="36">
        <f t="shared" si="569"/>
        <v>4.9245921822098949E-3</v>
      </c>
      <c r="BO756" s="36">
        <f t="shared" si="570"/>
        <v>1.3840830449826995E-2</v>
      </c>
      <c r="BP756" s="36">
        <f t="shared" si="571"/>
        <v>7.1110862005531503E-2</v>
      </c>
      <c r="BQ756" s="36">
        <f t="shared" si="572"/>
        <v>4.9245496448238066E-3</v>
      </c>
      <c r="BR756" s="36">
        <f t="shared" si="573"/>
        <v>1.3840857283737563E-2</v>
      </c>
      <c r="BS756" s="36">
        <f t="shared" si="574"/>
        <v>0.84842514332688956</v>
      </c>
      <c r="BT756" s="36">
        <f t="shared" si="575"/>
        <v>0.94369379995327141</v>
      </c>
      <c r="BU756" s="36">
        <f t="shared" si="576"/>
        <v>0.17822314726506094</v>
      </c>
      <c r="BV756" s="36">
        <f t="shared" si="577"/>
        <v>0.58151445201847707</v>
      </c>
      <c r="BW756" s="36">
        <f t="shared" si="578"/>
        <v>0.74555593467376824</v>
      </c>
      <c r="BX756" s="36">
        <f t="shared" si="579"/>
        <v>0.77388507867023326</v>
      </c>
      <c r="BY756" s="36">
        <f t="shared" si="580"/>
        <v>0.17822349702763279</v>
      </c>
      <c r="BZ756" s="36">
        <f t="shared" si="581"/>
        <v>0.58151457188697664</v>
      </c>
      <c r="CA756" s="36">
        <f t="shared" si="582"/>
        <v>3.5585416932388085E-2</v>
      </c>
      <c r="CB756" s="36">
        <f t="shared" si="583"/>
        <v>0.21378194010868312</v>
      </c>
      <c r="CC756" s="36">
        <f t="shared" si="584"/>
        <v>6.9252077562326718E-4</v>
      </c>
      <c r="CD756" s="36">
        <f t="shared" si="585"/>
        <v>2.2803026890680619E-4</v>
      </c>
      <c r="CE756" s="36">
        <f t="shared" si="586"/>
        <v>3.1867845993756574E-3</v>
      </c>
      <c r="CF756" s="36">
        <f t="shared" si="587"/>
        <v>4.1019067457138264E-2</v>
      </c>
      <c r="CG756" s="36">
        <f t="shared" si="588"/>
        <v>6.4581856696093011E-6</v>
      </c>
      <c r="CH756" s="36">
        <f t="shared" si="589"/>
        <v>2.8399878145851497E-3</v>
      </c>
      <c r="CI756" s="36">
        <f t="shared" si="590"/>
        <v>8.8999644001423947E-3</v>
      </c>
      <c r="CJ756" s="36">
        <f t="shared" si="591"/>
        <v>4.9011558281318035E-2</v>
      </c>
      <c r="CK756" s="36">
        <f t="shared" si="592"/>
        <v>1.6966104446271457E-3</v>
      </c>
      <c r="CL756" s="36">
        <f t="shared" si="593"/>
        <v>7.2430964237211611E-5</v>
      </c>
      <c r="CM756" s="36">
        <f t="shared" si="594"/>
        <v>3.3410150634709539</v>
      </c>
      <c r="CN756" s="36">
        <f t="shared" si="595"/>
        <v>0.99634141849431912</v>
      </c>
      <c r="CO756" s="36">
        <f t="shared" si="596"/>
        <v>0.93711291804986219</v>
      </c>
      <c r="CP756" s="36">
        <f t="shared" si="597"/>
        <v>0.75507500027351315</v>
      </c>
      <c r="CQ756" s="36">
        <f t="shared" si="598"/>
        <v>9903.3973238272374</v>
      </c>
      <c r="CR756" s="36">
        <f t="shared" si="599"/>
        <v>0.8740720840862588</v>
      </c>
      <c r="CS756" s="36">
        <f t="shared" si="600"/>
        <v>1.8443941690704381E-2</v>
      </c>
      <c r="CT756" s="36">
        <f t="shared" si="601"/>
        <v>13.382119057580045</v>
      </c>
      <c r="CU756" s="36"/>
      <c r="CV756" s="42" t="str">
        <f t="shared" si="602"/>
        <v>São Roque de Minas</v>
      </c>
      <c r="CW756" s="43">
        <f t="shared" ref="CW756:DI771" si="608">INDEX($BG$4:$CT$855,MATCH($CV756,$D$4:$D$855,0),MATCH(CW$1,$BG$1:$CT$1,0))</f>
        <v>0.10018909524594151</v>
      </c>
      <c r="CX756" s="43">
        <f t="shared" si="608"/>
        <v>0.14030521613530739</v>
      </c>
      <c r="CY756" s="43">
        <f t="shared" si="608"/>
        <v>1.3840830449826995E-2</v>
      </c>
      <c r="CZ756" s="43">
        <f t="shared" si="608"/>
        <v>0.58151445201847707</v>
      </c>
      <c r="DA756" s="43">
        <f t="shared" si="608"/>
        <v>0.77388507867023326</v>
      </c>
      <c r="DB756" s="43">
        <f t="shared" si="608"/>
        <v>8.8999644001423947E-3</v>
      </c>
      <c r="DC756" s="43">
        <f t="shared" si="608"/>
        <v>4.9011558281318035E-2</v>
      </c>
      <c r="DD756" s="43">
        <f t="shared" si="608"/>
        <v>1.6966104446271457E-3</v>
      </c>
      <c r="DE756" s="43">
        <f t="shared" si="608"/>
        <v>7.2430964237211611E-5</v>
      </c>
      <c r="DF756" s="43">
        <f t="shared" si="608"/>
        <v>9903.3973238272374</v>
      </c>
      <c r="DG756" s="43">
        <f t="shared" si="608"/>
        <v>0.8740720840862588</v>
      </c>
      <c r="DH756" s="43">
        <f t="shared" si="608"/>
        <v>1.8443941690704381E-2</v>
      </c>
      <c r="DI756" s="43">
        <f t="shared" si="608"/>
        <v>13.382119057580045</v>
      </c>
      <c r="DJ756" s="51">
        <f t="shared" si="561"/>
        <v>763.02625954978498</v>
      </c>
      <c r="DL756" s="40">
        <f t="shared" si="605"/>
        <v>753</v>
      </c>
      <c r="DM756" s="58">
        <f t="shared" si="603"/>
        <v>359.10076332099567</v>
      </c>
      <c r="DN756" s="57" t="str">
        <f t="shared" si="604"/>
        <v>Peçanha</v>
      </c>
    </row>
    <row r="757" spans="1:118" x14ac:dyDescent="0.3">
      <c r="A757" s="12">
        <v>316440</v>
      </c>
      <c r="B757" s="12" t="s">
        <v>29</v>
      </c>
      <c r="C757" s="12" t="s">
        <v>28</v>
      </c>
      <c r="D757" s="27" t="s">
        <v>772</v>
      </c>
      <c r="E757" s="13">
        <v>3825</v>
      </c>
      <c r="F757" s="14">
        <v>13.78</v>
      </c>
      <c r="G757" s="14">
        <v>36.56</v>
      </c>
      <c r="H757" s="15">
        <v>527.08500000000004</v>
      </c>
      <c r="I757" s="15">
        <v>1398.42</v>
      </c>
      <c r="J757" s="15">
        <v>44.420999999999999</v>
      </c>
      <c r="K757" s="13">
        <v>4296</v>
      </c>
      <c r="L757" s="14">
        <v>2.5299999999999998</v>
      </c>
      <c r="M757" s="14">
        <v>15.76</v>
      </c>
      <c r="N757" s="15">
        <v>108.6888</v>
      </c>
      <c r="O757" s="15">
        <v>677.04959999999994</v>
      </c>
      <c r="P757" s="15">
        <v>12.2277</v>
      </c>
      <c r="Q757" s="13">
        <v>4922</v>
      </c>
      <c r="R757" s="14">
        <v>1.86</v>
      </c>
      <c r="S757" s="14">
        <v>6.35</v>
      </c>
      <c r="T757" s="15">
        <v>91.549200000000013</v>
      </c>
      <c r="U757" s="14">
        <v>312.54700000000003</v>
      </c>
      <c r="V757" s="14">
        <v>16.400099999999998</v>
      </c>
      <c r="W757" s="14">
        <v>0.56000000000000005</v>
      </c>
      <c r="X757" s="14">
        <v>0.43</v>
      </c>
      <c r="Y757" s="14">
        <v>0.43</v>
      </c>
      <c r="Z757" s="14">
        <v>106.57380000000001</v>
      </c>
      <c r="AA757" s="14">
        <v>78.602199999999996</v>
      </c>
      <c r="AB757" s="14">
        <v>86.977500000000006</v>
      </c>
      <c r="AC757" s="14">
        <v>17782.114000000001</v>
      </c>
      <c r="AD757" s="14">
        <v>96987.154999999999</v>
      </c>
      <c r="AE757" s="14">
        <v>4144.0488999999998</v>
      </c>
      <c r="AF757" s="14">
        <v>18299.46</v>
      </c>
      <c r="AG757" s="14">
        <v>4291</v>
      </c>
      <c r="AH757" s="14">
        <v>5300</v>
      </c>
      <c r="AI757" s="14">
        <v>102.91070000000001</v>
      </c>
      <c r="AJ757" s="14">
        <v>98.131399999999999</v>
      </c>
      <c r="AK757" s="14">
        <v>0.39700000000000002</v>
      </c>
      <c r="AL757" s="14">
        <v>0.14899999999999999</v>
      </c>
      <c r="AM757" s="14">
        <v>0.69399999999999995</v>
      </c>
      <c r="AN757" s="14">
        <v>0.60299999999999998</v>
      </c>
      <c r="AO757" s="14">
        <v>0.55000000000000004</v>
      </c>
      <c r="AP757" s="14">
        <v>0.35</v>
      </c>
      <c r="AQ757" s="14">
        <v>0.76400000000000001</v>
      </c>
      <c r="AR757" s="14">
        <v>0.621</v>
      </c>
      <c r="AS757" s="14">
        <v>0.69199999999999995</v>
      </c>
      <c r="AT757" s="14">
        <v>0.56899999999999995</v>
      </c>
      <c r="AU757" s="14">
        <v>0.84799999999999998</v>
      </c>
      <c r="AV757" s="14">
        <v>0.68700000000000006</v>
      </c>
      <c r="AW757" s="14">
        <v>8563</v>
      </c>
      <c r="AX757" s="14">
        <v>8044</v>
      </c>
      <c r="AY757" s="14">
        <v>51538</v>
      </c>
      <c r="AZ757" s="14">
        <v>19983</v>
      </c>
      <c r="BA757" s="56">
        <f t="shared" si="559"/>
        <v>9.7165486564996364E-2</v>
      </c>
      <c r="BB757" s="56">
        <f t="shared" si="559"/>
        <v>9.1276325344952794E-2</v>
      </c>
      <c r="BC757" s="56">
        <f t="shared" si="559"/>
        <v>0.58480846042120549</v>
      </c>
      <c r="BD757" s="56">
        <f t="shared" si="558"/>
        <v>0.22674972766884532</v>
      </c>
      <c r="BE757" s="54"/>
      <c r="BG757" s="36">
        <f t="shared" si="562"/>
        <v>0.82573511690048906</v>
      </c>
      <c r="BH757" s="36">
        <f t="shared" si="563"/>
        <v>0.22943294965044839</v>
      </c>
      <c r="BI757" s="36">
        <f t="shared" si="564"/>
        <v>0.20993910820160988</v>
      </c>
      <c r="BJ757" s="36">
        <f t="shared" si="565"/>
        <v>0.90712627360635967</v>
      </c>
      <c r="BK757" s="36">
        <f t="shared" si="566"/>
        <v>0.90351237379964566</v>
      </c>
      <c r="BL757" s="36">
        <f t="shared" si="567"/>
        <v>0.22943277062809109</v>
      </c>
      <c r="BM757" s="36">
        <f t="shared" si="568"/>
        <v>4.444444444444428E-3</v>
      </c>
      <c r="BN757" s="36">
        <f t="shared" si="569"/>
        <v>6.03262542320714E-2</v>
      </c>
      <c r="BO757" s="36">
        <f t="shared" si="570"/>
        <v>2.4605920799692427E-2</v>
      </c>
      <c r="BP757" s="36">
        <f t="shared" si="571"/>
        <v>4.4444288753457076E-3</v>
      </c>
      <c r="BQ757" s="36">
        <f t="shared" si="572"/>
        <v>6.0326204605024039E-2</v>
      </c>
      <c r="BR757" s="36">
        <f t="shared" si="573"/>
        <v>2.4605765759639533E-2</v>
      </c>
      <c r="BS757" s="36">
        <f t="shared" si="574"/>
        <v>0.89344862591452257</v>
      </c>
      <c r="BT757" s="36">
        <f t="shared" si="575"/>
        <v>0.96166127615819075</v>
      </c>
      <c r="BU757" s="36">
        <f t="shared" si="576"/>
        <v>0.16702421252505664</v>
      </c>
      <c r="BV757" s="36">
        <f t="shared" si="577"/>
        <v>0.6198743662969548</v>
      </c>
      <c r="BW757" s="36">
        <f t="shared" si="578"/>
        <v>0.82331275034246143</v>
      </c>
      <c r="BX757" s="36">
        <f t="shared" si="579"/>
        <v>0.82625611831621348</v>
      </c>
      <c r="BY757" s="36">
        <f t="shared" si="580"/>
        <v>0.16702420908103216</v>
      </c>
      <c r="BZ757" s="36">
        <f t="shared" si="581"/>
        <v>0.61987438847130616</v>
      </c>
      <c r="CA757" s="36">
        <f t="shared" si="582"/>
        <v>3.7918279853033747E-2</v>
      </c>
      <c r="CB757" s="36">
        <f t="shared" si="583"/>
        <v>0.21710923549286373</v>
      </c>
      <c r="CC757" s="36">
        <f t="shared" si="584"/>
        <v>1.5039786373646669E-3</v>
      </c>
      <c r="CD757" s="36">
        <f t="shared" si="585"/>
        <v>1.3794423674609146E-4</v>
      </c>
      <c r="CE757" s="36">
        <f t="shared" si="586"/>
        <v>1.2747138397502579E-2</v>
      </c>
      <c r="CF757" s="36">
        <f t="shared" si="587"/>
        <v>6.8436326087343569E-2</v>
      </c>
      <c r="CG757" s="36">
        <f t="shared" si="588"/>
        <v>8.5409505480577822E-4</v>
      </c>
      <c r="CH757" s="36">
        <f t="shared" si="589"/>
        <v>7.0999695364628744E-4</v>
      </c>
      <c r="CI757" s="36">
        <f t="shared" si="590"/>
        <v>4.5407981633379677E-3</v>
      </c>
      <c r="CJ757" s="36">
        <f t="shared" si="591"/>
        <v>2.046967992451738E-2</v>
      </c>
      <c r="CK757" s="36">
        <f t="shared" si="592"/>
        <v>8.8496038624069965E-4</v>
      </c>
      <c r="CL757" s="36">
        <f t="shared" si="593"/>
        <v>6.5187867813489323E-4</v>
      </c>
      <c r="CM757" s="36">
        <f t="shared" si="594"/>
        <v>0.39616910383900666</v>
      </c>
      <c r="CN757" s="36">
        <f t="shared" si="595"/>
        <v>0.99531197692771123</v>
      </c>
      <c r="CO757" s="36">
        <f t="shared" si="596"/>
        <v>0.91700658633444876</v>
      </c>
      <c r="CP757" s="36">
        <f t="shared" si="597"/>
        <v>0.81219041551573945</v>
      </c>
      <c r="CQ757" s="36">
        <f t="shared" si="598"/>
        <v>379.20508757605478</v>
      </c>
      <c r="CR757" s="36">
        <f t="shared" si="599"/>
        <v>0.75750900235081442</v>
      </c>
      <c r="CS757" s="36">
        <f t="shared" si="600"/>
        <v>1.8014688111649104</v>
      </c>
      <c r="CT757" s="36">
        <f t="shared" si="601"/>
        <v>19.86881829850055</v>
      </c>
      <c r="CU757" s="36"/>
      <c r="CV757" s="42" t="str">
        <f t="shared" si="602"/>
        <v>São Sebastião da Bela Vista</v>
      </c>
      <c r="CW757" s="43">
        <f t="shared" si="608"/>
        <v>0.22943294965044839</v>
      </c>
      <c r="CX757" s="43">
        <f t="shared" si="608"/>
        <v>0.20993910820160988</v>
      </c>
      <c r="CY757" s="43">
        <f t="shared" si="608"/>
        <v>2.4605920799692427E-2</v>
      </c>
      <c r="CZ757" s="43">
        <f t="shared" si="608"/>
        <v>0.6198743662969548</v>
      </c>
      <c r="DA757" s="43">
        <f t="shared" si="608"/>
        <v>0.82625611831621348</v>
      </c>
      <c r="DB757" s="43">
        <f t="shared" si="608"/>
        <v>4.5407981633379677E-3</v>
      </c>
      <c r="DC757" s="43">
        <f t="shared" si="608"/>
        <v>2.046967992451738E-2</v>
      </c>
      <c r="DD757" s="43">
        <f t="shared" si="608"/>
        <v>8.8496038624069965E-4</v>
      </c>
      <c r="DE757" s="43">
        <f t="shared" si="608"/>
        <v>6.5187867813489323E-4</v>
      </c>
      <c r="DF757" s="43">
        <f t="shared" si="608"/>
        <v>379.20508757605478</v>
      </c>
      <c r="DG757" s="43">
        <f t="shared" si="608"/>
        <v>0.75750900235081442</v>
      </c>
      <c r="DH757" s="43">
        <f t="shared" si="608"/>
        <v>1.8014688111649104</v>
      </c>
      <c r="DI757" s="43">
        <f t="shared" si="608"/>
        <v>19.86881829850055</v>
      </c>
      <c r="DJ757" s="51">
        <f t="shared" si="561"/>
        <v>31.043810728345246</v>
      </c>
      <c r="DL757" s="40">
        <f t="shared" si="605"/>
        <v>754</v>
      </c>
      <c r="DM757" s="58">
        <f t="shared" si="603"/>
        <v>364.06599044389861</v>
      </c>
      <c r="DN757" s="57" t="str">
        <f t="shared" si="604"/>
        <v>Presidente Juscelino</v>
      </c>
    </row>
    <row r="758" spans="1:118" x14ac:dyDescent="0.3">
      <c r="A758" s="12">
        <v>316443</v>
      </c>
      <c r="B758" s="12" t="s">
        <v>29</v>
      </c>
      <c r="C758" s="12" t="s">
        <v>28</v>
      </c>
      <c r="D758" s="27" t="s">
        <v>769</v>
      </c>
      <c r="E758" s="13">
        <v>2483</v>
      </c>
      <c r="F758" s="14">
        <v>28.72</v>
      </c>
      <c r="G758" s="14">
        <v>72.37</v>
      </c>
      <c r="H758" s="15">
        <v>713.11760000000004</v>
      </c>
      <c r="I758" s="15">
        <v>1796.9471000000001</v>
      </c>
      <c r="J758" s="15">
        <v>92.581400000000002</v>
      </c>
      <c r="K758" s="13">
        <v>2618</v>
      </c>
      <c r="L758" s="14">
        <v>22.25</v>
      </c>
      <c r="M758" s="14">
        <v>45.63</v>
      </c>
      <c r="N758" s="15">
        <v>582.505</v>
      </c>
      <c r="O758" s="15">
        <v>1194.5934000000002</v>
      </c>
      <c r="P758" s="15">
        <v>107.5365</v>
      </c>
      <c r="Q758" s="13">
        <v>2797</v>
      </c>
      <c r="R758" s="14">
        <v>6.65</v>
      </c>
      <c r="S758" s="14">
        <v>14.83</v>
      </c>
      <c r="T758" s="15">
        <v>186.00050000000002</v>
      </c>
      <c r="U758" s="14">
        <v>414.79509999999999</v>
      </c>
      <c r="V758" s="14">
        <v>58.634700000000002</v>
      </c>
      <c r="W758" s="14">
        <v>0.34</v>
      </c>
      <c r="X758" s="14">
        <v>0.57999999999999996</v>
      </c>
      <c r="Y758" s="14">
        <v>0.42</v>
      </c>
      <c r="Z758" s="14">
        <v>64.705500000000001</v>
      </c>
      <c r="AA758" s="14">
        <v>106.02160000000001</v>
      </c>
      <c r="AB758" s="14">
        <v>84.954700000000003</v>
      </c>
      <c r="AC758" s="14">
        <v>6905.0810000000001</v>
      </c>
      <c r="AD758" s="14">
        <v>50160.633000000002</v>
      </c>
      <c r="AE758" s="14">
        <v>2704.6929</v>
      </c>
      <c r="AF758" s="14">
        <v>16974.830000000002</v>
      </c>
      <c r="AG758" s="14">
        <v>2553</v>
      </c>
      <c r="AH758" s="14">
        <v>2955</v>
      </c>
      <c r="AI758" s="14">
        <v>67.166600000000003</v>
      </c>
      <c r="AJ758" s="14">
        <v>91.028000000000006</v>
      </c>
      <c r="AK758" s="14">
        <v>0.29299999999999998</v>
      </c>
      <c r="AL758" s="14">
        <v>9.1999999999999998E-2</v>
      </c>
      <c r="AM758" s="14">
        <v>0.63600000000000001</v>
      </c>
      <c r="AN758" s="14">
        <v>0.432</v>
      </c>
      <c r="AO758" s="14">
        <v>0.51500000000000001</v>
      </c>
      <c r="AP758" s="14">
        <v>0.32400000000000001</v>
      </c>
      <c r="AQ758" s="14">
        <v>0.73899999999999999</v>
      </c>
      <c r="AR758" s="14">
        <v>0.57099999999999995</v>
      </c>
      <c r="AS758" s="14">
        <v>0.66</v>
      </c>
      <c r="AT758" s="14">
        <v>0.55200000000000005</v>
      </c>
      <c r="AU758" s="14">
        <v>0.82699999999999996</v>
      </c>
      <c r="AV758" s="14">
        <v>0.63100000000000001</v>
      </c>
      <c r="AW758" s="14">
        <v>11750</v>
      </c>
      <c r="AX758" s="14">
        <v>12452</v>
      </c>
      <c r="AY758" s="14">
        <v>10850</v>
      </c>
      <c r="AZ758" s="14">
        <v>14228</v>
      </c>
      <c r="BA758" s="56">
        <f t="shared" si="559"/>
        <v>0.23843344155844157</v>
      </c>
      <c r="BB758" s="56">
        <f t="shared" si="559"/>
        <v>0.25267857142857142</v>
      </c>
      <c r="BC758" s="56">
        <f t="shared" si="559"/>
        <v>0.22017045454545456</v>
      </c>
      <c r="BD758" s="56">
        <f t="shared" si="558"/>
        <v>0.28871753246753246</v>
      </c>
      <c r="BE758" s="54"/>
      <c r="BG758" s="36">
        <f t="shared" si="562"/>
        <v>0.89892628642012462</v>
      </c>
      <c r="BH758" s="36">
        <f t="shared" si="563"/>
        <v>0.74432910419069631</v>
      </c>
      <c r="BI758" s="36">
        <f t="shared" si="564"/>
        <v>7.0415060163775883E-2</v>
      </c>
      <c r="BJ758" s="36">
        <f t="shared" si="565"/>
        <v>0.81605139249271397</v>
      </c>
      <c r="BK758" s="36">
        <f t="shared" si="566"/>
        <v>0.87300937350632346</v>
      </c>
      <c r="BL758" s="36">
        <f t="shared" si="567"/>
        <v>0.74432663207846661</v>
      </c>
      <c r="BM758" s="36">
        <f t="shared" si="568"/>
        <v>0.18777777777777768</v>
      </c>
      <c r="BN758" s="36">
        <f t="shared" si="569"/>
        <v>3.0778701138812136E-4</v>
      </c>
      <c r="BO758" s="36">
        <f t="shared" si="570"/>
        <v>3.1141868512110739E-2</v>
      </c>
      <c r="BP758" s="36">
        <f t="shared" si="571"/>
        <v>0.18777787897702172</v>
      </c>
      <c r="BQ758" s="36">
        <f t="shared" si="572"/>
        <v>3.0780119071074338E-4</v>
      </c>
      <c r="BR758" s="36">
        <f t="shared" si="573"/>
        <v>3.1141928888409519E-2</v>
      </c>
      <c r="BS758" s="36">
        <f t="shared" si="574"/>
        <v>0.9579117123419898</v>
      </c>
      <c r="BT758" s="36">
        <f t="shared" si="575"/>
        <v>0.98007809638110421</v>
      </c>
      <c r="BU758" s="36">
        <f t="shared" si="576"/>
        <v>0.37707897216953423</v>
      </c>
      <c r="BV758" s="36">
        <f t="shared" si="577"/>
        <v>0.64435305533767817</v>
      </c>
      <c r="BW758" s="36">
        <f t="shared" si="578"/>
        <v>0.89280917391565895</v>
      </c>
      <c r="BX758" s="36">
        <f t="shared" si="579"/>
        <v>0.90108614996219571</v>
      </c>
      <c r="BY758" s="36">
        <f t="shared" si="580"/>
        <v>0.37707924938481618</v>
      </c>
      <c r="BZ758" s="36">
        <f t="shared" si="581"/>
        <v>0.64435318806915542</v>
      </c>
      <c r="CA758" s="36">
        <f t="shared" si="582"/>
        <v>0.16457586741768121</v>
      </c>
      <c r="CB758" s="36">
        <f t="shared" si="583"/>
        <v>0.44923626366567748</v>
      </c>
      <c r="CC758" s="36">
        <f t="shared" si="584"/>
        <v>1.4188043369832945E-2</v>
      </c>
      <c r="CD758" s="36">
        <f t="shared" si="585"/>
        <v>7.5717310031079649E-2</v>
      </c>
      <c r="CE758" s="36">
        <f t="shared" si="586"/>
        <v>2.8681061394380841E-2</v>
      </c>
      <c r="CF758" s="36">
        <f t="shared" si="587"/>
        <v>0.10014420765902894</v>
      </c>
      <c r="CG758" s="36">
        <f t="shared" si="588"/>
        <v>3.7199149456947408E-3</v>
      </c>
      <c r="CH758" s="36">
        <f t="shared" si="589"/>
        <v>1.1028291781723853E-2</v>
      </c>
      <c r="CI758" s="36">
        <f t="shared" si="590"/>
        <v>1.2212930740113759E-2</v>
      </c>
      <c r="CJ758" s="36">
        <f t="shared" si="591"/>
        <v>2.8451154013644939E-2</v>
      </c>
      <c r="CK758" s="36">
        <f t="shared" si="592"/>
        <v>2.89183061125104E-3</v>
      </c>
      <c r="CL758" s="36">
        <f t="shared" si="593"/>
        <v>1.1017554448971364E-2</v>
      </c>
      <c r="CM758" s="36">
        <f t="shared" si="594"/>
        <v>0.24156840003481411</v>
      </c>
      <c r="CN758" s="36">
        <f t="shared" si="595"/>
        <v>0.99274767726712965</v>
      </c>
      <c r="CO758" s="36">
        <f t="shared" si="596"/>
        <v>0.9822291422948648</v>
      </c>
      <c r="CP758" s="36">
        <f t="shared" si="597"/>
        <v>0.86427762942818254</v>
      </c>
      <c r="CQ758" s="36">
        <f t="shared" si="598"/>
        <v>2424.4750868449082</v>
      </c>
      <c r="CR758" s="36">
        <f t="shared" si="599"/>
        <v>0.41099908100272253</v>
      </c>
      <c r="CS758" s="36">
        <f t="shared" si="600"/>
        <v>1.397265030274485E-2</v>
      </c>
      <c r="CT758" s="36">
        <f t="shared" si="601"/>
        <v>35.38935601830034</v>
      </c>
      <c r="CU758" s="36"/>
      <c r="CV758" s="42" t="str">
        <f t="shared" si="602"/>
        <v>São Sebastião da Vargem Alegre</v>
      </c>
      <c r="CW758" s="43">
        <f t="shared" si="608"/>
        <v>0.74432910419069631</v>
      </c>
      <c r="CX758" s="43">
        <f t="shared" si="608"/>
        <v>7.0415060163775883E-2</v>
      </c>
      <c r="CY758" s="43">
        <f t="shared" si="608"/>
        <v>3.1141868512110739E-2</v>
      </c>
      <c r="CZ758" s="43">
        <f t="shared" si="608"/>
        <v>0.64435305533767817</v>
      </c>
      <c r="DA758" s="43">
        <f t="shared" si="608"/>
        <v>0.90108614996219571</v>
      </c>
      <c r="DB758" s="43">
        <f t="shared" si="608"/>
        <v>1.2212930740113759E-2</v>
      </c>
      <c r="DC758" s="43">
        <f t="shared" si="608"/>
        <v>2.8451154013644939E-2</v>
      </c>
      <c r="DD758" s="43">
        <f t="shared" si="608"/>
        <v>2.89183061125104E-3</v>
      </c>
      <c r="DE758" s="43">
        <f t="shared" si="608"/>
        <v>1.1017554448971364E-2</v>
      </c>
      <c r="DF758" s="43">
        <f t="shared" si="608"/>
        <v>2424.4750868449082</v>
      </c>
      <c r="DG758" s="43">
        <f t="shared" si="608"/>
        <v>0.41099908100272253</v>
      </c>
      <c r="DH758" s="43">
        <f t="shared" si="608"/>
        <v>1.397265030274485E-2</v>
      </c>
      <c r="DI758" s="43">
        <f t="shared" si="608"/>
        <v>35.38935601830034</v>
      </c>
      <c r="DJ758" s="51">
        <f t="shared" si="561"/>
        <v>189.44117794634573</v>
      </c>
      <c r="DL758" s="40">
        <f t="shared" si="605"/>
        <v>755</v>
      </c>
      <c r="DM758" s="58">
        <f t="shared" si="603"/>
        <v>364.76557686809645</v>
      </c>
      <c r="DN758" s="57" t="str">
        <f t="shared" si="604"/>
        <v>Japaraíba</v>
      </c>
    </row>
    <row r="759" spans="1:118" x14ac:dyDescent="0.3">
      <c r="A759" s="12">
        <v>316447</v>
      </c>
      <c r="B759" s="12" t="s">
        <v>29</v>
      </c>
      <c r="C759" s="12" t="s">
        <v>28</v>
      </c>
      <c r="D759" s="27" t="s">
        <v>770</v>
      </c>
      <c r="E759" s="13">
        <v>3282</v>
      </c>
      <c r="F759" s="14">
        <v>29.21</v>
      </c>
      <c r="G759" s="14">
        <v>63.62</v>
      </c>
      <c r="H759" s="15">
        <v>958.67220000000009</v>
      </c>
      <c r="I759" s="15">
        <v>2088.0084000000002</v>
      </c>
      <c r="J759" s="15">
        <v>94.161000000000001</v>
      </c>
      <c r="K759" s="13">
        <v>4753</v>
      </c>
      <c r="L759" s="14">
        <v>18.440000000000001</v>
      </c>
      <c r="M759" s="14">
        <v>44.37</v>
      </c>
      <c r="N759" s="15">
        <v>876.45320000000004</v>
      </c>
      <c r="O759" s="15">
        <v>2108.9060999999997</v>
      </c>
      <c r="P759" s="15">
        <v>89.122399999999999</v>
      </c>
      <c r="Q759" s="13">
        <v>5739</v>
      </c>
      <c r="R759" s="14">
        <v>8.26</v>
      </c>
      <c r="S759" s="14">
        <v>25.46</v>
      </c>
      <c r="T759" s="15">
        <v>474.04139999999995</v>
      </c>
      <c r="U759" s="14">
        <v>1461.1494</v>
      </c>
      <c r="V759" s="14">
        <v>72.830399999999997</v>
      </c>
      <c r="W759" s="14">
        <v>0.57999999999999996</v>
      </c>
      <c r="X759" s="14">
        <v>0.45</v>
      </c>
      <c r="Y759" s="14">
        <v>0.44</v>
      </c>
      <c r="Z759" s="14">
        <v>110.38</v>
      </c>
      <c r="AA759" s="14">
        <v>82.258099999999999</v>
      </c>
      <c r="AB759" s="14">
        <v>89.000200000000007</v>
      </c>
      <c r="AC759" s="14">
        <v>8251.8989999999994</v>
      </c>
      <c r="AD759" s="14">
        <v>50952.735999999997</v>
      </c>
      <c r="AE759" s="14">
        <v>1741.2743</v>
      </c>
      <c r="AF759" s="14">
        <v>8198.35</v>
      </c>
      <c r="AG759" s="14">
        <v>4739</v>
      </c>
      <c r="AH759" s="14">
        <v>6215</v>
      </c>
      <c r="AI759" s="14">
        <v>43.241700000000002</v>
      </c>
      <c r="AJ759" s="14">
        <v>43.963900000000002</v>
      </c>
      <c r="AK759" s="14">
        <v>0.26400000000000001</v>
      </c>
      <c r="AL759" s="14">
        <v>5.8000000000000003E-2</v>
      </c>
      <c r="AM759" s="14">
        <v>0.61299999999999999</v>
      </c>
      <c r="AN759" s="14">
        <v>0.51800000000000002</v>
      </c>
      <c r="AO759" s="14">
        <v>0.436</v>
      </c>
      <c r="AP759" s="14">
        <v>0.23100000000000001</v>
      </c>
      <c r="AQ759" s="14">
        <v>0.67200000000000004</v>
      </c>
      <c r="AR759" s="14">
        <v>0.53300000000000003</v>
      </c>
      <c r="AS759" s="14">
        <v>0.60699999999999998</v>
      </c>
      <c r="AT759" s="14">
        <v>0.49</v>
      </c>
      <c r="AU759" s="14">
        <v>0.76600000000000001</v>
      </c>
      <c r="AV759" s="14">
        <v>0.59699999999999998</v>
      </c>
      <c r="AW759" s="14">
        <v>10073</v>
      </c>
      <c r="AX759" s="14">
        <v>3086</v>
      </c>
      <c r="AY759" s="14">
        <v>14048</v>
      </c>
      <c r="AZ759" s="14">
        <v>22786</v>
      </c>
      <c r="BA759" s="56">
        <f t="shared" si="559"/>
        <v>0.20148820834916889</v>
      </c>
      <c r="BB759" s="56">
        <f t="shared" si="559"/>
        <v>6.1728642009881381E-2</v>
      </c>
      <c r="BC759" s="56">
        <f t="shared" si="559"/>
        <v>0.28099933990758708</v>
      </c>
      <c r="BD759" s="56">
        <f t="shared" si="558"/>
        <v>0.45578380973336269</v>
      </c>
      <c r="BE759" s="54"/>
      <c r="BG759" s="36">
        <f t="shared" si="562"/>
        <v>0.7984223040379238</v>
      </c>
      <c r="BH759" s="36">
        <f t="shared" si="563"/>
        <v>1.7258746635909272</v>
      </c>
      <c r="BI759" s="36">
        <f t="shared" si="564"/>
        <v>1.3744161259886545</v>
      </c>
      <c r="BJ759" s="36">
        <f t="shared" si="565"/>
        <v>0.56805145447868721</v>
      </c>
      <c r="BK759" s="36">
        <f t="shared" si="566"/>
        <v>0.59096351332399888</v>
      </c>
      <c r="BL759" s="36">
        <f t="shared" si="567"/>
        <v>1.7258641888775297</v>
      </c>
      <c r="BM759" s="36">
        <f t="shared" si="568"/>
        <v>1.1111111111111107E-3</v>
      </c>
      <c r="BN759" s="36">
        <f t="shared" si="569"/>
        <v>4.4321329639889148E-2</v>
      </c>
      <c r="BO759" s="36">
        <f t="shared" si="570"/>
        <v>1.8838908112264501E-2</v>
      </c>
      <c r="BP759" s="36">
        <f t="shared" si="571"/>
        <v>1.1111072188364343E-3</v>
      </c>
      <c r="BQ759" s="36">
        <f t="shared" si="572"/>
        <v>4.4321350908630749E-2</v>
      </c>
      <c r="BR759" s="36">
        <f t="shared" si="573"/>
        <v>1.8838855935277583E-2</v>
      </c>
      <c r="BS759" s="36">
        <f t="shared" si="574"/>
        <v>0.94980795871276447</v>
      </c>
      <c r="BT759" s="36">
        <f t="shared" si="575"/>
        <v>0.97976511069035799</v>
      </c>
      <c r="BU759" s="36">
        <f t="shared" si="576"/>
        <v>0.56480890617678881</v>
      </c>
      <c r="BV759" s="36">
        <f t="shared" si="577"/>
        <v>0.81851389976219535</v>
      </c>
      <c r="BW759" s="36">
        <f t="shared" si="578"/>
        <v>0.80585523591538843</v>
      </c>
      <c r="BX759" s="36">
        <f t="shared" si="579"/>
        <v>0.79793767694087359</v>
      </c>
      <c r="BY759" s="36">
        <f t="shared" si="580"/>
        <v>0.56480898226428611</v>
      </c>
      <c r="BZ759" s="36">
        <f t="shared" si="581"/>
        <v>0.81851389696891663</v>
      </c>
      <c r="CA759" s="36">
        <f t="shared" si="582"/>
        <v>0.21576307658126551</v>
      </c>
      <c r="CB759" s="36">
        <f t="shared" si="583"/>
        <v>0.62744569057437605</v>
      </c>
      <c r="CC759" s="36">
        <f t="shared" si="584"/>
        <v>2.2791798712410126E-2</v>
      </c>
      <c r="CD759" s="36">
        <f t="shared" si="585"/>
        <v>1.7127606864555646E-2</v>
      </c>
      <c r="CE759" s="36">
        <f t="shared" si="586"/>
        <v>8.8074921956295515E-2</v>
      </c>
      <c r="CF759" s="36">
        <f t="shared" si="587"/>
        <v>0.26281845858035568</v>
      </c>
      <c r="CG759" s="36">
        <f t="shared" si="588"/>
        <v>2.1352376370144456E-2</v>
      </c>
      <c r="CH759" s="36">
        <f t="shared" si="589"/>
        <v>2.7085523923703551E-2</v>
      </c>
      <c r="CI759" s="36">
        <f t="shared" si="590"/>
        <v>3.3102418610733722E-2</v>
      </c>
      <c r="CJ759" s="36">
        <f t="shared" si="591"/>
        <v>6.8669255334591395E-2</v>
      </c>
      <c r="CK759" s="36">
        <f t="shared" si="592"/>
        <v>1.526949400164423E-2</v>
      </c>
      <c r="CL759" s="36">
        <f t="shared" si="593"/>
        <v>2.3467632412856494E-2</v>
      </c>
      <c r="CM759" s="36">
        <f t="shared" si="594"/>
        <v>0.31817664976445409</v>
      </c>
      <c r="CN759" s="36">
        <f t="shared" si="595"/>
        <v>0.99820018466211158</v>
      </c>
      <c r="CO759" s="36">
        <f t="shared" si="596"/>
        <v>0.97702164351486043</v>
      </c>
      <c r="CP759" s="36">
        <f t="shared" si="597"/>
        <v>0.78740729234085038</v>
      </c>
      <c r="CQ759" s="36">
        <f t="shared" si="598"/>
        <v>1718.4704589337721</v>
      </c>
      <c r="CR759" s="36">
        <f t="shared" si="599"/>
        <v>0.83232749271952711</v>
      </c>
      <c r="CS759" s="36">
        <f t="shared" si="600"/>
        <v>1.5729388752142793E-2</v>
      </c>
      <c r="CT759" s="36">
        <f t="shared" si="601"/>
        <v>99.398321855275967</v>
      </c>
      <c r="CU759" s="36"/>
      <c r="CV759" s="42" t="str">
        <f t="shared" si="602"/>
        <v>São Sebastião do Anta</v>
      </c>
      <c r="CW759" s="43">
        <f t="shared" si="608"/>
        <v>1.7258746635909272</v>
      </c>
      <c r="CX759" s="43">
        <f t="shared" si="608"/>
        <v>1.3744161259886545</v>
      </c>
      <c r="CY759" s="43">
        <f t="shared" si="608"/>
        <v>1.8838908112264501E-2</v>
      </c>
      <c r="CZ759" s="43">
        <f t="shared" si="608"/>
        <v>0.81851389976219535</v>
      </c>
      <c r="DA759" s="43">
        <f t="shared" si="608"/>
        <v>0.79793767694087359</v>
      </c>
      <c r="DB759" s="43">
        <f t="shared" si="608"/>
        <v>3.3102418610733722E-2</v>
      </c>
      <c r="DC759" s="43">
        <f t="shared" si="608"/>
        <v>6.8669255334591395E-2</v>
      </c>
      <c r="DD759" s="43">
        <f t="shared" si="608"/>
        <v>1.526949400164423E-2</v>
      </c>
      <c r="DE759" s="43">
        <f t="shared" si="608"/>
        <v>2.3467632412856494E-2</v>
      </c>
      <c r="DF759" s="43">
        <f t="shared" si="608"/>
        <v>1718.4704589337721</v>
      </c>
      <c r="DG759" s="43">
        <f t="shared" si="608"/>
        <v>0.83232749271952711</v>
      </c>
      <c r="DH759" s="43">
        <f t="shared" si="608"/>
        <v>1.5729388752142793E-2</v>
      </c>
      <c r="DI759" s="43">
        <f t="shared" si="608"/>
        <v>99.398321855275967</v>
      </c>
      <c r="DJ759" s="51">
        <f t="shared" si="561"/>
        <v>140.2763790573288</v>
      </c>
      <c r="DL759" s="40">
        <f t="shared" si="605"/>
        <v>756</v>
      </c>
      <c r="DM759" s="58">
        <f t="shared" si="603"/>
        <v>365.63377342664</v>
      </c>
      <c r="DN759" s="57" t="str">
        <f t="shared" si="604"/>
        <v>Dom Bosco</v>
      </c>
    </row>
    <row r="760" spans="1:118" x14ac:dyDescent="0.3">
      <c r="A760" s="12">
        <v>316450</v>
      </c>
      <c r="B760" s="12" t="s">
        <v>29</v>
      </c>
      <c r="C760" s="12" t="s">
        <v>28</v>
      </c>
      <c r="D760" s="27" t="s">
        <v>765</v>
      </c>
      <c r="E760" s="13">
        <v>12702</v>
      </c>
      <c r="F760" s="14">
        <v>49.46</v>
      </c>
      <c r="G760" s="14">
        <v>80.95</v>
      </c>
      <c r="H760" s="15">
        <v>6282.4092000000001</v>
      </c>
      <c r="I760" s="15">
        <v>10282.269</v>
      </c>
      <c r="J760" s="15">
        <v>159.43860000000001</v>
      </c>
      <c r="K760" s="13">
        <v>11512</v>
      </c>
      <c r="L760" s="14">
        <v>42.86</v>
      </c>
      <c r="M760" s="14">
        <v>67.94</v>
      </c>
      <c r="N760" s="15">
        <v>4934.0432000000001</v>
      </c>
      <c r="O760" s="15">
        <v>7821.2528000000002</v>
      </c>
      <c r="P760" s="15">
        <v>207.14680000000001</v>
      </c>
      <c r="Q760" s="13">
        <v>10608</v>
      </c>
      <c r="R760" s="14">
        <v>20.309999999999999</v>
      </c>
      <c r="S760" s="14">
        <v>42.71</v>
      </c>
      <c r="T760" s="15">
        <v>2154.4847999999997</v>
      </c>
      <c r="U760" s="14">
        <v>4530.6768000000002</v>
      </c>
      <c r="V760" s="14">
        <v>179.07820000000001</v>
      </c>
      <c r="W760" s="14">
        <v>0.51</v>
      </c>
      <c r="X760" s="14">
        <v>0.59</v>
      </c>
      <c r="Y760" s="14">
        <v>0.54</v>
      </c>
      <c r="Z760" s="14">
        <v>97.058300000000003</v>
      </c>
      <c r="AA760" s="14">
        <v>107.84950000000001</v>
      </c>
      <c r="AB760" s="14">
        <v>109.22750000000001</v>
      </c>
      <c r="AC760" s="14">
        <v>14591.040999999999</v>
      </c>
      <c r="AD760" s="14">
        <v>59478.281000000003</v>
      </c>
      <c r="AE760" s="14">
        <v>1251.4830999999999</v>
      </c>
      <c r="AF760" s="14">
        <v>5570.17</v>
      </c>
      <c r="AG760" s="14">
        <v>11659</v>
      </c>
      <c r="AH760" s="14">
        <v>10678</v>
      </c>
      <c r="AI760" s="14">
        <v>31.078499999999998</v>
      </c>
      <c r="AJ760" s="14">
        <v>29.870200000000001</v>
      </c>
      <c r="AK760" s="14">
        <v>0.27100000000000002</v>
      </c>
      <c r="AL760" s="14">
        <v>7.5999999999999998E-2</v>
      </c>
      <c r="AM760" s="14">
        <v>0.61799999999999999</v>
      </c>
      <c r="AN760" s="14">
        <v>0.42199999999999999</v>
      </c>
      <c r="AO760" s="14">
        <v>0.441</v>
      </c>
      <c r="AP760" s="14">
        <v>0.252</v>
      </c>
      <c r="AQ760" s="14">
        <v>0.71499999999999997</v>
      </c>
      <c r="AR760" s="14">
        <v>0.47699999999999998</v>
      </c>
      <c r="AS760" s="14">
        <v>0.58099999999999996</v>
      </c>
      <c r="AT760" s="14">
        <v>0.42699999999999999</v>
      </c>
      <c r="AU760" s="14">
        <v>0.81599999999999995</v>
      </c>
      <c r="AV760" s="14">
        <v>0.56399999999999995</v>
      </c>
      <c r="AW760" s="14">
        <v>10761</v>
      </c>
      <c r="AX760" s="14">
        <v>2114</v>
      </c>
      <c r="AY760" s="14">
        <v>13006</v>
      </c>
      <c r="AZ760" s="14">
        <v>32648</v>
      </c>
      <c r="BA760" s="56">
        <f t="shared" si="559"/>
        <v>0.1838575748774112</v>
      </c>
      <c r="BB760" s="56">
        <f t="shared" si="559"/>
        <v>3.61188470672658E-2</v>
      </c>
      <c r="BC760" s="56">
        <f t="shared" si="559"/>
        <v>0.22221462864562866</v>
      </c>
      <c r="BD760" s="56">
        <f t="shared" si="558"/>
        <v>0.55780894940969439</v>
      </c>
      <c r="BE760" s="54"/>
      <c r="BG760" s="36">
        <f t="shared" si="562"/>
        <v>0.64517457990486227</v>
      </c>
      <c r="BH760" s="36">
        <f t="shared" si="563"/>
        <v>21.987430266224138</v>
      </c>
      <c r="BI760" s="36">
        <f t="shared" si="564"/>
        <v>6.9917828105161384</v>
      </c>
      <c r="BJ760" s="36">
        <f t="shared" si="565"/>
        <v>1.4269032750618469E-2</v>
      </c>
      <c r="BK760" s="36">
        <f t="shared" si="566"/>
        <v>8.0045100573863034E-2</v>
      </c>
      <c r="BL760" s="36">
        <f t="shared" si="567"/>
        <v>21.987356659815831</v>
      </c>
      <c r="BM760" s="36">
        <f t="shared" si="568"/>
        <v>2.2499999999999975E-2</v>
      </c>
      <c r="BN760" s="36">
        <f t="shared" si="569"/>
        <v>1.2311480455524854E-3</v>
      </c>
      <c r="BO760" s="36">
        <f t="shared" si="570"/>
        <v>3.4602076124567488E-3</v>
      </c>
      <c r="BP760" s="36">
        <f t="shared" si="571"/>
        <v>2.2499921181437711E-2</v>
      </c>
      <c r="BQ760" s="36">
        <f t="shared" si="572"/>
        <v>1.2311374112059478E-3</v>
      </c>
      <c r="BR760" s="36">
        <f t="shared" si="573"/>
        <v>3.4602143209344037E-3</v>
      </c>
      <c r="BS760" s="36">
        <f t="shared" si="574"/>
        <v>0.91212789576605091</v>
      </c>
      <c r="BT760" s="36">
        <f t="shared" si="575"/>
        <v>0.97639955441154158</v>
      </c>
      <c r="BU760" s="36">
        <f t="shared" si="576"/>
        <v>0.67474061730451518</v>
      </c>
      <c r="BV760" s="36">
        <f t="shared" si="577"/>
        <v>0.87471626477336073</v>
      </c>
      <c r="BW760" s="36">
        <f t="shared" si="578"/>
        <v>0.55996088318167025</v>
      </c>
      <c r="BX760" s="36">
        <f t="shared" si="579"/>
        <v>0.66688975149196095</v>
      </c>
      <c r="BY760" s="36">
        <f t="shared" si="580"/>
        <v>0.67474102095161859</v>
      </c>
      <c r="BZ760" s="36">
        <f t="shared" si="581"/>
        <v>0.87471628392253786</v>
      </c>
      <c r="CA760" s="36">
        <f t="shared" si="582"/>
        <v>0.20277392624532498</v>
      </c>
      <c r="CB760" s="36">
        <f t="shared" si="583"/>
        <v>0.52939967369381191</v>
      </c>
      <c r="CC760" s="36">
        <f t="shared" si="584"/>
        <v>2.0748766507316538E-2</v>
      </c>
      <c r="CD760" s="36">
        <f t="shared" si="585"/>
        <v>8.5232647178055024E-2</v>
      </c>
      <c r="CE760" s="36">
        <f t="shared" si="586"/>
        <v>8.3353277835587922E-2</v>
      </c>
      <c r="CF760" s="36">
        <f t="shared" si="587"/>
        <v>0.21935587245633706</v>
      </c>
      <c r="CG760" s="36">
        <f t="shared" si="588"/>
        <v>8.3698086278131672E-3</v>
      </c>
      <c r="CH760" s="36">
        <f t="shared" si="589"/>
        <v>6.368107624728532E-2</v>
      </c>
      <c r="CI760" s="36">
        <f t="shared" si="590"/>
        <v>4.708081167675332E-2</v>
      </c>
      <c r="CJ760" s="36">
        <f t="shared" si="591"/>
        <v>0.12739739076789083</v>
      </c>
      <c r="CK760" s="36">
        <f t="shared" si="592"/>
        <v>4.4038561232451348E-3</v>
      </c>
      <c r="CL760" s="36">
        <f t="shared" si="593"/>
        <v>4.0000000000000029E-2</v>
      </c>
      <c r="CM760" s="36">
        <f t="shared" si="594"/>
        <v>0.28547324818378261</v>
      </c>
      <c r="CN760" s="36">
        <f t="shared" si="595"/>
        <v>0.99876689911322014</v>
      </c>
      <c r="CO760" s="36">
        <f t="shared" si="596"/>
        <v>0.97871687558252918</v>
      </c>
      <c r="CP760" s="36">
        <f t="shared" si="597"/>
        <v>0.70326327551708046</v>
      </c>
      <c r="CQ760" s="36">
        <f t="shared" si="598"/>
        <v>1424.2764647812869</v>
      </c>
      <c r="CR760" s="36">
        <f t="shared" si="599"/>
        <v>0.90002471530930994</v>
      </c>
      <c r="CS760" s="36">
        <f t="shared" si="600"/>
        <v>1.21041677786264E-2</v>
      </c>
      <c r="CT760" s="36">
        <f t="shared" si="601"/>
        <v>154.39122453105065</v>
      </c>
      <c r="CU760" s="36"/>
      <c r="CV760" s="42" t="str">
        <f t="shared" si="602"/>
        <v>São Sebastião do Maranhão</v>
      </c>
      <c r="CW760" s="43">
        <f t="shared" si="608"/>
        <v>21.987430266224138</v>
      </c>
      <c r="CX760" s="43">
        <f t="shared" si="608"/>
        <v>6.9917828105161384</v>
      </c>
      <c r="CY760" s="43">
        <f t="shared" si="608"/>
        <v>3.4602076124567488E-3</v>
      </c>
      <c r="CZ760" s="43">
        <f t="shared" si="608"/>
        <v>0.87471626477336073</v>
      </c>
      <c r="DA760" s="43">
        <f t="shared" si="608"/>
        <v>0.66688975149196095</v>
      </c>
      <c r="DB760" s="43">
        <f t="shared" si="608"/>
        <v>4.708081167675332E-2</v>
      </c>
      <c r="DC760" s="43">
        <f t="shared" si="608"/>
        <v>0.12739739076789083</v>
      </c>
      <c r="DD760" s="43">
        <f t="shared" si="608"/>
        <v>4.4038561232451348E-3</v>
      </c>
      <c r="DE760" s="43">
        <f t="shared" si="608"/>
        <v>4.0000000000000029E-2</v>
      </c>
      <c r="DF760" s="43">
        <f t="shared" si="608"/>
        <v>1424.2764647812869</v>
      </c>
      <c r="DG760" s="43">
        <f t="shared" si="608"/>
        <v>0.90002471530930994</v>
      </c>
      <c r="DH760" s="43">
        <f t="shared" si="608"/>
        <v>1.21041677786264E-2</v>
      </c>
      <c r="DI760" s="43">
        <f t="shared" si="608"/>
        <v>154.39122453105065</v>
      </c>
      <c r="DJ760" s="51">
        <f t="shared" si="561"/>
        <v>123.87099842727781</v>
      </c>
      <c r="DL760" s="40">
        <f t="shared" si="605"/>
        <v>757</v>
      </c>
      <c r="DM760" s="58">
        <f t="shared" si="603"/>
        <v>366.61083689199864</v>
      </c>
      <c r="DN760" s="57" t="str">
        <f t="shared" si="604"/>
        <v>Jesuânia</v>
      </c>
    </row>
    <row r="761" spans="1:118" x14ac:dyDescent="0.3">
      <c r="A761" s="12">
        <v>316460</v>
      </c>
      <c r="B761" s="12" t="s">
        <v>29</v>
      </c>
      <c r="C761" s="12" t="s">
        <v>28</v>
      </c>
      <c r="D761" s="27" t="s">
        <v>768</v>
      </c>
      <c r="E761" s="13">
        <v>5038</v>
      </c>
      <c r="F761" s="14">
        <v>16.100000000000001</v>
      </c>
      <c r="G761" s="14">
        <v>48.87</v>
      </c>
      <c r="H761" s="15">
        <v>811.11800000000005</v>
      </c>
      <c r="I761" s="15">
        <v>2462.0706</v>
      </c>
      <c r="J761" s="15">
        <v>51.899700000000003</v>
      </c>
      <c r="K761" s="13">
        <v>4592</v>
      </c>
      <c r="L761" s="14">
        <v>5.14</v>
      </c>
      <c r="M761" s="14">
        <v>29.08</v>
      </c>
      <c r="N761" s="15">
        <v>236.02879999999996</v>
      </c>
      <c r="O761" s="15">
        <v>1335.3535999999999</v>
      </c>
      <c r="P761" s="15">
        <v>24.842099999999999</v>
      </c>
      <c r="Q761" s="13">
        <v>5756</v>
      </c>
      <c r="R761" s="14">
        <v>0.49</v>
      </c>
      <c r="S761" s="14">
        <v>5.94</v>
      </c>
      <c r="T761" s="15">
        <v>28.2044</v>
      </c>
      <c r="U761" s="14">
        <v>341.90640000000002</v>
      </c>
      <c r="V761" s="14">
        <v>4.3204000000000002</v>
      </c>
      <c r="W761" s="14">
        <v>0.44</v>
      </c>
      <c r="X761" s="14">
        <v>0.48</v>
      </c>
      <c r="Y761" s="14">
        <v>0.39</v>
      </c>
      <c r="Z761" s="14">
        <v>83.736599999999996</v>
      </c>
      <c r="AA761" s="14">
        <v>87.742000000000004</v>
      </c>
      <c r="AB761" s="14">
        <v>78.886499999999998</v>
      </c>
      <c r="AC761" s="14">
        <v>19197</v>
      </c>
      <c r="AD761" s="14">
        <v>350176.10800000001</v>
      </c>
      <c r="AE761" s="14">
        <v>4113.3490000000002</v>
      </c>
      <c r="AF761" s="14">
        <v>55198</v>
      </c>
      <c r="AG761" s="14">
        <v>4667</v>
      </c>
      <c r="AH761" s="14">
        <v>6344</v>
      </c>
      <c r="AI761" s="14">
        <v>102.14830000000001</v>
      </c>
      <c r="AJ761" s="14">
        <v>296.0009</v>
      </c>
      <c r="AK761" s="14">
        <v>0.36899999999999999</v>
      </c>
      <c r="AL761" s="14">
        <v>0.14000000000000001</v>
      </c>
      <c r="AM761" s="14">
        <v>0.69799999999999995</v>
      </c>
      <c r="AN761" s="14">
        <v>0.51300000000000001</v>
      </c>
      <c r="AO761" s="14">
        <v>0.54100000000000004</v>
      </c>
      <c r="AP761" s="14">
        <v>0.33200000000000002</v>
      </c>
      <c r="AQ761" s="14">
        <v>0.78900000000000003</v>
      </c>
      <c r="AR761" s="14">
        <v>0.60399999999999998</v>
      </c>
      <c r="AS761" s="14">
        <v>0.626</v>
      </c>
      <c r="AT761" s="14">
        <v>0.434</v>
      </c>
      <c r="AU761" s="14">
        <v>0.83199999999999996</v>
      </c>
      <c r="AV761" s="14">
        <v>0.67800000000000005</v>
      </c>
      <c r="AW761" s="14">
        <v>65192</v>
      </c>
      <c r="AX761" s="14">
        <v>134683</v>
      </c>
      <c r="AY761" s="14">
        <v>78135</v>
      </c>
      <c r="AZ761" s="14">
        <v>27381</v>
      </c>
      <c r="BA761" s="56">
        <f t="shared" si="559"/>
        <v>0.21347059998493734</v>
      </c>
      <c r="BB761" s="56">
        <f t="shared" si="559"/>
        <v>0.44101823563890225</v>
      </c>
      <c r="BC761" s="56">
        <f t="shared" si="559"/>
        <v>0.25585233356582215</v>
      </c>
      <c r="BD761" s="56">
        <f t="shared" si="558"/>
        <v>8.9658830810338222E-2</v>
      </c>
      <c r="BE761" s="54"/>
      <c r="BG761" s="36">
        <f t="shared" si="562"/>
        <v>0.79785886196210209</v>
      </c>
      <c r="BH761" s="36">
        <f t="shared" si="563"/>
        <v>0.74432910419069598</v>
      </c>
      <c r="BI761" s="36">
        <f t="shared" si="564"/>
        <v>0.24322065487076147</v>
      </c>
      <c r="BJ761" s="36">
        <f t="shared" si="565"/>
        <v>0.97090520163057059</v>
      </c>
      <c r="BK761" s="36">
        <f t="shared" si="566"/>
        <v>0.89470017191410123</v>
      </c>
      <c r="BL761" s="36">
        <f t="shared" si="567"/>
        <v>0.74433211372416841</v>
      </c>
      <c r="BM761" s="36">
        <f t="shared" si="568"/>
        <v>7.1111111111111083E-2</v>
      </c>
      <c r="BN761" s="36">
        <f t="shared" si="569"/>
        <v>2.4930747922437654E-2</v>
      </c>
      <c r="BO761" s="36">
        <f t="shared" si="570"/>
        <v>5.5363321799307932E-2</v>
      </c>
      <c r="BP761" s="36">
        <f t="shared" si="571"/>
        <v>7.1110862005531503E-2</v>
      </c>
      <c r="BQ761" s="36">
        <f t="shared" si="572"/>
        <v>2.4930684116261537E-2</v>
      </c>
      <c r="BR761" s="36">
        <f t="shared" si="573"/>
        <v>5.5363429134950307E-2</v>
      </c>
      <c r="BS761" s="36">
        <f t="shared" si="574"/>
        <v>0.8852282847677404</v>
      </c>
      <c r="BT761" s="36">
        <f t="shared" si="575"/>
        <v>0.8651080142573544</v>
      </c>
      <c r="BU761" s="36">
        <f t="shared" si="576"/>
        <v>0.17062395395637117</v>
      </c>
      <c r="BV761" s="36">
        <f t="shared" si="577"/>
        <v>0.12850847699835985</v>
      </c>
      <c r="BW761" s="36">
        <f t="shared" si="578"/>
        <v>0.80864829117803383</v>
      </c>
      <c r="BX761" s="36">
        <f t="shared" si="579"/>
        <v>0.79398495569801841</v>
      </c>
      <c r="BY761" s="36">
        <f t="shared" si="580"/>
        <v>0.17062403604752843</v>
      </c>
      <c r="BZ761" s="36">
        <f t="shared" si="581"/>
        <v>0.12850854037234816</v>
      </c>
      <c r="CA761" s="36">
        <f t="shared" si="582"/>
        <v>6.3262963435356687E-2</v>
      </c>
      <c r="CB761" s="36">
        <f t="shared" si="583"/>
        <v>0.24821109697974078</v>
      </c>
      <c r="CC761" s="36">
        <f t="shared" si="584"/>
        <v>1.1049638968393439E-3</v>
      </c>
      <c r="CD761" s="36">
        <f t="shared" si="585"/>
        <v>1.9393833611098598E-2</v>
      </c>
      <c r="CE761" s="36">
        <f t="shared" si="586"/>
        <v>1.6235691987512985E-2</v>
      </c>
      <c r="CF761" s="36">
        <f t="shared" si="587"/>
        <v>8.9747013477184862E-2</v>
      </c>
      <c r="CG761" s="36">
        <f t="shared" si="588"/>
        <v>6.4581856696093011E-6</v>
      </c>
      <c r="CH761" s="36">
        <f t="shared" si="589"/>
        <v>2.8399878145851615E-3</v>
      </c>
      <c r="CI761" s="36">
        <f t="shared" si="590"/>
        <v>2.4440392034350215E-2</v>
      </c>
      <c r="CJ761" s="36">
        <f t="shared" si="591"/>
        <v>0.11998294382348677</v>
      </c>
      <c r="CK761" s="36">
        <f t="shared" si="592"/>
        <v>2.309275327409167E-3</v>
      </c>
      <c r="CL761" s="36">
        <f t="shared" si="593"/>
        <v>1.4667270258035183E-3</v>
      </c>
      <c r="CM761" s="36">
        <f t="shared" si="594"/>
        <v>3.3171685128870805</v>
      </c>
      <c r="CN761" s="36">
        <f t="shared" si="595"/>
        <v>0.92295877968503559</v>
      </c>
      <c r="CO761" s="36">
        <f t="shared" si="596"/>
        <v>0.87558276586451522</v>
      </c>
      <c r="CP761" s="36">
        <f t="shared" si="597"/>
        <v>0.74761065930055637</v>
      </c>
      <c r="CQ761" s="36">
        <f t="shared" si="598"/>
        <v>1934.168288941011</v>
      </c>
      <c r="CR761" s="36">
        <f t="shared" si="599"/>
        <v>0.13955604935030141</v>
      </c>
      <c r="CS761" s="36">
        <f t="shared" si="600"/>
        <v>6.101790010701227E-4</v>
      </c>
      <c r="CT761" s="36">
        <f t="shared" si="601"/>
        <v>1.3407827036361151</v>
      </c>
      <c r="CU761" s="36"/>
      <c r="CV761" s="42" t="str">
        <f t="shared" si="602"/>
        <v>São Sebastião do Oeste</v>
      </c>
      <c r="CW761" s="43">
        <f t="shared" si="608"/>
        <v>0.74432910419069598</v>
      </c>
      <c r="CX761" s="43">
        <f t="shared" si="608"/>
        <v>0.24322065487076147</v>
      </c>
      <c r="CY761" s="43">
        <f t="shared" si="608"/>
        <v>5.5363321799307932E-2</v>
      </c>
      <c r="CZ761" s="43">
        <f t="shared" si="608"/>
        <v>0.12850847699835985</v>
      </c>
      <c r="DA761" s="43">
        <f t="shared" si="608"/>
        <v>0.79398495569801841</v>
      </c>
      <c r="DB761" s="43">
        <f t="shared" si="608"/>
        <v>2.4440392034350215E-2</v>
      </c>
      <c r="DC761" s="43">
        <f t="shared" si="608"/>
        <v>0.11998294382348677</v>
      </c>
      <c r="DD761" s="43">
        <f t="shared" si="608"/>
        <v>2.309275327409167E-3</v>
      </c>
      <c r="DE761" s="43">
        <f t="shared" si="608"/>
        <v>1.4667270258035183E-3</v>
      </c>
      <c r="DF761" s="43">
        <f t="shared" si="608"/>
        <v>1934.168288941011</v>
      </c>
      <c r="DG761" s="43">
        <f t="shared" si="608"/>
        <v>0.13955604935030141</v>
      </c>
      <c r="DH761" s="43">
        <f t="shared" si="608"/>
        <v>6.101790010701227E-4</v>
      </c>
      <c r="DI761" s="43">
        <f t="shared" si="608"/>
        <v>1.3407827036361151</v>
      </c>
      <c r="DJ761" s="51">
        <f t="shared" si="561"/>
        <v>149.05868028652051</v>
      </c>
      <c r="DL761" s="40">
        <f t="shared" si="605"/>
        <v>758</v>
      </c>
      <c r="DM761" s="58">
        <f t="shared" si="603"/>
        <v>368.40524406901983</v>
      </c>
      <c r="DN761" s="57" t="str">
        <f t="shared" si="604"/>
        <v>Alfredo Vasconcelos</v>
      </c>
    </row>
    <row r="762" spans="1:118" x14ac:dyDescent="0.3">
      <c r="A762" s="12">
        <v>316470</v>
      </c>
      <c r="B762" s="12" t="s">
        <v>29</v>
      </c>
      <c r="C762" s="12" t="s">
        <v>28</v>
      </c>
      <c r="D762" s="27" t="s">
        <v>92</v>
      </c>
      <c r="E762" s="13">
        <v>48610</v>
      </c>
      <c r="F762" s="14">
        <v>7.39</v>
      </c>
      <c r="G762" s="14">
        <v>25.53</v>
      </c>
      <c r="H762" s="15">
        <v>3592.2789999999995</v>
      </c>
      <c r="I762" s="15">
        <v>12410.133000000002</v>
      </c>
      <c r="J762" s="15">
        <v>23.822299999999998</v>
      </c>
      <c r="K762" s="13">
        <v>57888</v>
      </c>
      <c r="L762" s="14">
        <v>1.01</v>
      </c>
      <c r="M762" s="14">
        <v>9.9499999999999993</v>
      </c>
      <c r="N762" s="15">
        <v>584.66880000000003</v>
      </c>
      <c r="O762" s="15">
        <v>5759.8559999999998</v>
      </c>
      <c r="P762" s="15">
        <v>4.8814000000000002</v>
      </c>
      <c r="Q762" s="13">
        <v>64629</v>
      </c>
      <c r="R762" s="14">
        <v>0.56999999999999995</v>
      </c>
      <c r="S762" s="14">
        <v>4.09</v>
      </c>
      <c r="T762" s="15">
        <v>368.38529999999997</v>
      </c>
      <c r="U762" s="14">
        <v>2643.3260999999998</v>
      </c>
      <c r="V762" s="14">
        <v>5.0258000000000003</v>
      </c>
      <c r="W762" s="14">
        <v>0.54</v>
      </c>
      <c r="X762" s="14">
        <v>0.53</v>
      </c>
      <c r="Y762" s="14">
        <v>0.47</v>
      </c>
      <c r="Z762" s="14">
        <v>102.7676</v>
      </c>
      <c r="AA762" s="14">
        <v>96.881799999999998</v>
      </c>
      <c r="AB762" s="14">
        <v>95.068399999999997</v>
      </c>
      <c r="AC762" s="14">
        <v>270119.96090000001</v>
      </c>
      <c r="AD762" s="14">
        <v>1480939.254</v>
      </c>
      <c r="AE762" s="14">
        <v>4664.2371000000003</v>
      </c>
      <c r="AF762" s="14">
        <v>21445.17</v>
      </c>
      <c r="AG762" s="14">
        <v>57913</v>
      </c>
      <c r="AH762" s="14">
        <v>69057</v>
      </c>
      <c r="AI762" s="14">
        <v>115.8287</v>
      </c>
      <c r="AJ762" s="14">
        <v>115.0004</v>
      </c>
      <c r="AK762" s="14">
        <v>0.51</v>
      </c>
      <c r="AL762" s="14">
        <v>0.28499999999999998</v>
      </c>
      <c r="AM762" s="14">
        <v>0.73099999999999998</v>
      </c>
      <c r="AN762" s="14">
        <v>0.63600000000000001</v>
      </c>
      <c r="AO762" s="14">
        <v>0.64200000000000002</v>
      </c>
      <c r="AP762" s="14">
        <v>0.46500000000000002</v>
      </c>
      <c r="AQ762" s="14">
        <v>0.81100000000000005</v>
      </c>
      <c r="AR762" s="14">
        <v>0.70299999999999996</v>
      </c>
      <c r="AS762" s="14">
        <v>0.72199999999999998</v>
      </c>
      <c r="AT762" s="14">
        <v>0.61299999999999999</v>
      </c>
      <c r="AU762" s="14">
        <v>0.83599999999999997</v>
      </c>
      <c r="AV762" s="14">
        <v>0.73499999999999999</v>
      </c>
      <c r="AW762" s="14">
        <v>96339</v>
      </c>
      <c r="AX762" s="14">
        <v>274159</v>
      </c>
      <c r="AY762" s="14">
        <v>710615</v>
      </c>
      <c r="AZ762" s="14">
        <v>240013</v>
      </c>
      <c r="BA762" s="56">
        <f t="shared" si="559"/>
        <v>7.2921886330297031E-2</v>
      </c>
      <c r="BB762" s="56">
        <f t="shared" si="559"/>
        <v>0.20751919196200816</v>
      </c>
      <c r="BC762" s="56">
        <f t="shared" si="559"/>
        <v>0.53788586402810934</v>
      </c>
      <c r="BD762" s="56">
        <f t="shared" si="558"/>
        <v>0.18167305767958544</v>
      </c>
      <c r="BE762" s="54"/>
      <c r="BG762" s="36">
        <f t="shared" si="562"/>
        <v>3.9533919916611177E-2</v>
      </c>
      <c r="BH762" s="36">
        <f t="shared" si="563"/>
        <v>0.70616481886872395</v>
      </c>
      <c r="BI762" s="36">
        <f t="shared" si="564"/>
        <v>0.42383210637281749</v>
      </c>
      <c r="BJ762" s="36">
        <f t="shared" si="565"/>
        <v>0.65381770211478651</v>
      </c>
      <c r="BK762" s="36">
        <f t="shared" si="566"/>
        <v>0.33830100351403791</v>
      </c>
      <c r="BL762" s="36">
        <f t="shared" si="567"/>
        <v>0.70616670331621556</v>
      </c>
      <c r="BM762" s="36">
        <f t="shared" si="568"/>
        <v>9.9999999999999742E-3</v>
      </c>
      <c r="BN762" s="36">
        <f t="shared" si="569"/>
        <v>4.9245921822098949E-3</v>
      </c>
      <c r="BO762" s="36">
        <f t="shared" si="570"/>
        <v>6.1514801999231154E-3</v>
      </c>
      <c r="BP762" s="36">
        <f t="shared" si="571"/>
        <v>9.9999649695278643E-3</v>
      </c>
      <c r="BQ762" s="36">
        <f t="shared" si="572"/>
        <v>4.9245496448238066E-3</v>
      </c>
      <c r="BR762" s="36">
        <f t="shared" si="573"/>
        <v>6.1514414399098929E-3</v>
      </c>
      <c r="BS762" s="36">
        <f t="shared" si="574"/>
        <v>2.8198661224303187E-2</v>
      </c>
      <c r="BT762" s="36">
        <f t="shared" si="575"/>
        <v>0.4962273229708189</v>
      </c>
      <c r="BU762" s="36">
        <f t="shared" si="576"/>
        <v>0.11186371983324395</v>
      </c>
      <c r="BV762" s="36">
        <f t="shared" si="577"/>
        <v>0.5636422372012807</v>
      </c>
      <c r="BW762" s="36">
        <f t="shared" si="578"/>
        <v>6.2613388456426361E-2</v>
      </c>
      <c r="BX762" s="36">
        <f t="shared" si="579"/>
        <v>3.4549139777598631E-2</v>
      </c>
      <c r="BY762" s="36">
        <f t="shared" si="580"/>
        <v>0.11186381692547796</v>
      </c>
      <c r="BZ762" s="36">
        <f t="shared" si="581"/>
        <v>0.56364214382095623</v>
      </c>
      <c r="CA762" s="36">
        <f t="shared" si="582"/>
        <v>1.1890606420927514E-3</v>
      </c>
      <c r="CB762" s="36">
        <f t="shared" si="583"/>
        <v>4.6248121170076428E-4</v>
      </c>
      <c r="CC762" s="36">
        <f t="shared" si="584"/>
        <v>1.553855479930324E-4</v>
      </c>
      <c r="CD762" s="36">
        <f t="shared" si="585"/>
        <v>4.5043016080356909E-3</v>
      </c>
      <c r="CE762" s="36">
        <f t="shared" si="586"/>
        <v>1.2591050988553535E-3</v>
      </c>
      <c r="CF762" s="36">
        <f t="shared" si="587"/>
        <v>3.605191475724998E-4</v>
      </c>
      <c r="CG762" s="36">
        <f t="shared" si="588"/>
        <v>9.2997873642368519E-4</v>
      </c>
      <c r="CH762" s="36">
        <f t="shared" si="589"/>
        <v>1.0379713249673215E-2</v>
      </c>
      <c r="CI762" s="36">
        <f t="shared" si="590"/>
        <v>7.2652770613407486E-4</v>
      </c>
      <c r="CJ762" s="36">
        <f t="shared" si="591"/>
        <v>5.8993504137030148E-3</v>
      </c>
      <c r="CK762" s="36">
        <f t="shared" si="592"/>
        <v>1.8903591682419732E-3</v>
      </c>
      <c r="CL762" s="36">
        <f t="shared" si="593"/>
        <v>1.8107741059302904E-3</v>
      </c>
      <c r="CM762" s="36">
        <f t="shared" si="594"/>
        <v>10.044184034628632</v>
      </c>
      <c r="CN762" s="36">
        <f t="shared" si="595"/>
        <v>0.84643046924506504</v>
      </c>
      <c r="CO762" s="36">
        <f t="shared" si="596"/>
        <v>0.17259445937927465</v>
      </c>
      <c r="CP762" s="36">
        <f t="shared" si="597"/>
        <v>3.4774718127399296E-2</v>
      </c>
      <c r="CQ762" s="36">
        <f t="shared" si="598"/>
        <v>206.35199963592711</v>
      </c>
      <c r="CR762" s="36">
        <f t="shared" si="599"/>
        <v>0.49735931774349584</v>
      </c>
      <c r="CS762" s="36">
        <f t="shared" si="600"/>
        <v>1.3323176436271338</v>
      </c>
      <c r="CT762" s="36">
        <f t="shared" si="601"/>
        <v>11.373981858421372</v>
      </c>
      <c r="CU762" s="36"/>
      <c r="CV762" s="42" t="str">
        <f t="shared" si="602"/>
        <v>São Sebastião do Paraíso</v>
      </c>
      <c r="CW762" s="43">
        <f t="shared" si="608"/>
        <v>0.70616481886872395</v>
      </c>
      <c r="CX762" s="43">
        <f t="shared" si="608"/>
        <v>0.42383210637281749</v>
      </c>
      <c r="CY762" s="43">
        <f t="shared" si="608"/>
        <v>6.1514801999231154E-3</v>
      </c>
      <c r="CZ762" s="43">
        <f t="shared" si="608"/>
        <v>0.5636422372012807</v>
      </c>
      <c r="DA762" s="43">
        <f t="shared" si="608"/>
        <v>3.4549139777598631E-2</v>
      </c>
      <c r="DB762" s="43">
        <f t="shared" si="608"/>
        <v>7.2652770613407486E-4</v>
      </c>
      <c r="DC762" s="43">
        <f t="shared" si="608"/>
        <v>5.8993504137030148E-3</v>
      </c>
      <c r="DD762" s="43">
        <f t="shared" si="608"/>
        <v>1.8903591682419732E-3</v>
      </c>
      <c r="DE762" s="43">
        <f t="shared" si="608"/>
        <v>1.8107741059302904E-3</v>
      </c>
      <c r="DF762" s="43">
        <f t="shared" si="608"/>
        <v>206.35199963592711</v>
      </c>
      <c r="DG762" s="43">
        <f t="shared" si="608"/>
        <v>0.49735931774349584</v>
      </c>
      <c r="DH762" s="43">
        <f t="shared" si="608"/>
        <v>1.3323176436271338</v>
      </c>
      <c r="DI762" s="43">
        <f t="shared" si="608"/>
        <v>11.373981858421372</v>
      </c>
      <c r="DJ762" s="51">
        <f t="shared" si="561"/>
        <v>17.023101942271804</v>
      </c>
      <c r="DL762" s="40">
        <f t="shared" si="605"/>
        <v>759</v>
      </c>
      <c r="DM762" s="58">
        <f t="shared" si="603"/>
        <v>372.82245118400783</v>
      </c>
      <c r="DN762" s="57" t="str">
        <f t="shared" si="604"/>
        <v>Chapada Gaúcha</v>
      </c>
    </row>
    <row r="763" spans="1:118" x14ac:dyDescent="0.3">
      <c r="A763" s="12">
        <v>316480</v>
      </c>
      <c r="B763" s="12" t="s">
        <v>29</v>
      </c>
      <c r="C763" s="12" t="s">
        <v>28</v>
      </c>
      <c r="D763" s="27" t="s">
        <v>773</v>
      </c>
      <c r="E763" s="13">
        <v>2054</v>
      </c>
      <c r="F763" s="14">
        <v>75.56</v>
      </c>
      <c r="G763" s="14">
        <v>84.73</v>
      </c>
      <c r="H763" s="15">
        <v>1552.0024000000001</v>
      </c>
      <c r="I763" s="15">
        <v>1740.3542000000002</v>
      </c>
      <c r="J763" s="15">
        <v>243.57419999999999</v>
      </c>
      <c r="K763" s="13">
        <v>1770</v>
      </c>
      <c r="L763" s="14">
        <v>16.149999999999999</v>
      </c>
      <c r="M763" s="14">
        <v>33.520000000000003</v>
      </c>
      <c r="N763" s="15">
        <v>285.85499999999996</v>
      </c>
      <c r="O763" s="15">
        <v>593.30400000000009</v>
      </c>
      <c r="P763" s="15">
        <v>78.054599999999994</v>
      </c>
      <c r="Q763" s="13">
        <v>1606</v>
      </c>
      <c r="R763" s="14">
        <v>6.82</v>
      </c>
      <c r="S763" s="14">
        <v>17.21</v>
      </c>
      <c r="T763" s="15">
        <v>109.52919999999999</v>
      </c>
      <c r="U763" s="14">
        <v>276.39260000000002</v>
      </c>
      <c r="V763" s="14">
        <v>60.133600000000001</v>
      </c>
      <c r="W763" s="14">
        <v>0.6</v>
      </c>
      <c r="X763" s="14">
        <v>0.43</v>
      </c>
      <c r="Y763" s="14">
        <v>0.5</v>
      </c>
      <c r="Z763" s="14">
        <v>114.1862</v>
      </c>
      <c r="AA763" s="14">
        <v>78.602199999999996</v>
      </c>
      <c r="AB763" s="14">
        <v>101.1366</v>
      </c>
      <c r="AC763" s="14">
        <v>4017.9409999999998</v>
      </c>
      <c r="AD763" s="14">
        <v>16793.852999999999</v>
      </c>
      <c r="AE763" s="14">
        <v>2239.6550000000002</v>
      </c>
      <c r="AF763" s="14">
        <v>10424.49</v>
      </c>
      <c r="AG763" s="14">
        <v>1794</v>
      </c>
      <c r="AH763" s="14">
        <v>1611</v>
      </c>
      <c r="AI763" s="14">
        <v>55.618200000000002</v>
      </c>
      <c r="AJ763" s="14">
        <v>55.901600000000002</v>
      </c>
      <c r="AK763" s="14">
        <v>0.32</v>
      </c>
      <c r="AL763" s="14">
        <v>0.14000000000000001</v>
      </c>
      <c r="AM763" s="14">
        <v>0.65500000000000003</v>
      </c>
      <c r="AN763" s="14">
        <v>0.35899999999999999</v>
      </c>
      <c r="AO763" s="14">
        <v>0.52400000000000002</v>
      </c>
      <c r="AP763" s="14">
        <v>0.35899999999999999</v>
      </c>
      <c r="AQ763" s="14">
        <v>0.71299999999999997</v>
      </c>
      <c r="AR763" s="14">
        <v>0.56200000000000006</v>
      </c>
      <c r="AS763" s="14">
        <v>0.63200000000000001</v>
      </c>
      <c r="AT763" s="14">
        <v>0.47199999999999998</v>
      </c>
      <c r="AU763" s="14">
        <v>0.80900000000000005</v>
      </c>
      <c r="AV763" s="14">
        <v>0.66200000000000003</v>
      </c>
      <c r="AW763" s="14">
        <v>1601</v>
      </c>
      <c r="AX763" s="14">
        <v>632</v>
      </c>
      <c r="AY763" s="14">
        <v>4037</v>
      </c>
      <c r="AZ763" s="14">
        <v>9586</v>
      </c>
      <c r="BA763" s="56">
        <f t="shared" si="559"/>
        <v>0.10097124117053481</v>
      </c>
      <c r="BB763" s="56">
        <f t="shared" si="559"/>
        <v>3.9858728557013119E-2</v>
      </c>
      <c r="BC763" s="56">
        <f t="shared" si="559"/>
        <v>0.25460393541876891</v>
      </c>
      <c r="BD763" s="56">
        <f t="shared" si="558"/>
        <v>0.60456609485368318</v>
      </c>
      <c r="BE763" s="54"/>
      <c r="BG763" s="36">
        <f t="shared" si="562"/>
        <v>0.94130668463322686</v>
      </c>
      <c r="BH763" s="36">
        <f t="shared" si="563"/>
        <v>0.82876287770009982</v>
      </c>
      <c r="BI763" s="36">
        <f t="shared" si="564"/>
        <v>0.21942669687474511</v>
      </c>
      <c r="BJ763" s="36">
        <f t="shared" si="565"/>
        <v>0.88941781330484837</v>
      </c>
      <c r="BK763" s="36">
        <f t="shared" si="566"/>
        <v>0.91442342335073268</v>
      </c>
      <c r="BL763" s="36">
        <f t="shared" si="567"/>
        <v>0.82875834107648472</v>
      </c>
      <c r="BM763" s="36">
        <f t="shared" si="568"/>
        <v>0</v>
      </c>
      <c r="BN763" s="36">
        <f t="shared" si="569"/>
        <v>6.03262542320714E-2</v>
      </c>
      <c r="BO763" s="36">
        <f t="shared" si="570"/>
        <v>3.8446751249519579E-4</v>
      </c>
      <c r="BP763" s="36">
        <f t="shared" si="571"/>
        <v>0</v>
      </c>
      <c r="BQ763" s="36">
        <f t="shared" si="572"/>
        <v>6.0326204605024039E-2</v>
      </c>
      <c r="BR763" s="36">
        <f t="shared" si="573"/>
        <v>3.8445558641098343E-4</v>
      </c>
      <c r="BS763" s="36">
        <f t="shared" si="574"/>
        <v>0.97539951751552967</v>
      </c>
      <c r="BT763" s="36">
        <f t="shared" si="575"/>
        <v>0.99330779740129171</v>
      </c>
      <c r="BU763" s="36">
        <f t="shared" si="576"/>
        <v>0.46297653120338511</v>
      </c>
      <c r="BV763" s="36">
        <f t="shared" si="577"/>
        <v>0.77236863284914448</v>
      </c>
      <c r="BW763" s="36">
        <f t="shared" si="578"/>
        <v>0.92404213208631925</v>
      </c>
      <c r="BX763" s="36">
        <f t="shared" si="579"/>
        <v>0.94543588470259032</v>
      </c>
      <c r="BY763" s="36">
        <f t="shared" si="580"/>
        <v>0.46297638334090591</v>
      </c>
      <c r="BZ763" s="36">
        <f t="shared" si="581"/>
        <v>0.77236879367889755</v>
      </c>
      <c r="CA763" s="36">
        <f t="shared" si="582"/>
        <v>0.12313977839859452</v>
      </c>
      <c r="CB763" s="36">
        <f t="shared" si="583"/>
        <v>0.24821109697974078</v>
      </c>
      <c r="CC763" s="36">
        <f t="shared" si="584"/>
        <v>8.6114287029718725E-3</v>
      </c>
      <c r="CD763" s="36">
        <f t="shared" si="585"/>
        <v>0.15812632313859737</v>
      </c>
      <c r="CE763" s="36">
        <f t="shared" si="586"/>
        <v>2.3975026014568142E-2</v>
      </c>
      <c r="CF763" s="36">
        <f t="shared" si="587"/>
        <v>5.88625398351404E-2</v>
      </c>
      <c r="CG763" s="36">
        <f t="shared" si="588"/>
        <v>8.8412561816946112E-3</v>
      </c>
      <c r="CH763" s="36">
        <f t="shared" si="589"/>
        <v>1.4190112125470455E-2</v>
      </c>
      <c r="CI763" s="36">
        <f t="shared" si="590"/>
        <v>2.197746311055573E-2</v>
      </c>
      <c r="CJ763" s="36">
        <f t="shared" si="591"/>
        <v>8.3611554652344336E-2</v>
      </c>
      <c r="CK763" s="36">
        <f t="shared" si="592"/>
        <v>5.5310024140043561E-3</v>
      </c>
      <c r="CL763" s="36">
        <f t="shared" si="593"/>
        <v>3.7201348020723139E-3</v>
      </c>
      <c r="CM763" s="36">
        <f t="shared" si="594"/>
        <v>0.86622787327939066</v>
      </c>
      <c r="CN763" s="36">
        <f t="shared" si="595"/>
        <v>0.99963127328010204</v>
      </c>
      <c r="CO763" s="36">
        <f t="shared" si="596"/>
        <v>0.99336931922838467</v>
      </c>
      <c r="CP763" s="36">
        <f t="shared" si="597"/>
        <v>0.90747073879897022</v>
      </c>
      <c r="CQ763" s="36">
        <f t="shared" si="598"/>
        <v>411.07878482947979</v>
      </c>
      <c r="CR763" s="36">
        <f t="shared" si="599"/>
        <v>0.88997365107448345</v>
      </c>
      <c r="CS763" s="36">
        <f t="shared" si="600"/>
        <v>3.8816496453195407E-4</v>
      </c>
      <c r="CT763" s="36">
        <f t="shared" si="601"/>
        <v>183.62375453439276</v>
      </c>
      <c r="CU763" s="36"/>
      <c r="CV763" s="42" t="str">
        <f t="shared" si="602"/>
        <v>São Sebastião do Rio Preto</v>
      </c>
      <c r="CW763" s="43">
        <f t="shared" si="608"/>
        <v>0.82876287770009982</v>
      </c>
      <c r="CX763" s="43">
        <f t="shared" si="608"/>
        <v>0.21942669687474511</v>
      </c>
      <c r="CY763" s="43">
        <f t="shared" si="608"/>
        <v>3.8446751249519579E-4</v>
      </c>
      <c r="CZ763" s="43">
        <f t="shared" si="608"/>
        <v>0.77236863284914448</v>
      </c>
      <c r="DA763" s="43">
        <f t="shared" si="608"/>
        <v>0.94543588470259032</v>
      </c>
      <c r="DB763" s="43">
        <f t="shared" si="608"/>
        <v>2.197746311055573E-2</v>
      </c>
      <c r="DC763" s="43">
        <f t="shared" si="608"/>
        <v>8.3611554652344336E-2</v>
      </c>
      <c r="DD763" s="43">
        <f t="shared" si="608"/>
        <v>5.5310024140043561E-3</v>
      </c>
      <c r="DE763" s="43">
        <f t="shared" si="608"/>
        <v>3.7201348020723139E-3</v>
      </c>
      <c r="DF763" s="43">
        <f t="shared" si="608"/>
        <v>411.07878482947979</v>
      </c>
      <c r="DG763" s="43">
        <f t="shared" si="608"/>
        <v>0.88997365107448345</v>
      </c>
      <c r="DH763" s="43">
        <f t="shared" si="608"/>
        <v>3.8816496453195407E-4</v>
      </c>
      <c r="DI763" s="43">
        <f t="shared" si="608"/>
        <v>183.62375453439276</v>
      </c>
      <c r="DJ763" s="51">
        <f t="shared" si="561"/>
        <v>46.036470761117663</v>
      </c>
      <c r="DL763" s="40">
        <f t="shared" si="605"/>
        <v>760</v>
      </c>
      <c r="DM763" s="58">
        <f t="shared" si="603"/>
        <v>378.64318033421819</v>
      </c>
      <c r="DN763" s="57" t="str">
        <f t="shared" si="604"/>
        <v>Ingaí</v>
      </c>
    </row>
    <row r="764" spans="1:118" x14ac:dyDescent="0.3">
      <c r="A764" s="12">
        <v>316490</v>
      </c>
      <c r="B764" s="12" t="s">
        <v>29</v>
      </c>
      <c r="C764" s="12" t="s">
        <v>28</v>
      </c>
      <c r="D764" s="27" t="s">
        <v>774</v>
      </c>
      <c r="E764" s="13">
        <v>1803</v>
      </c>
      <c r="F764" s="14">
        <v>33.700000000000003</v>
      </c>
      <c r="G764" s="14">
        <v>60.2</v>
      </c>
      <c r="H764" s="15">
        <v>607.61099999999999</v>
      </c>
      <c r="I764" s="15">
        <v>1085.4059999999999</v>
      </c>
      <c r="J764" s="15">
        <v>108.6349</v>
      </c>
      <c r="K764" s="13">
        <v>1976</v>
      </c>
      <c r="L764" s="14">
        <v>26.71</v>
      </c>
      <c r="M764" s="14">
        <v>61.28</v>
      </c>
      <c r="N764" s="15">
        <v>527.78960000000006</v>
      </c>
      <c r="O764" s="15">
        <v>1210.8928000000001</v>
      </c>
      <c r="P764" s="15">
        <v>129.09219999999999</v>
      </c>
      <c r="Q764" s="13">
        <v>2107</v>
      </c>
      <c r="R764" s="14">
        <v>5.39</v>
      </c>
      <c r="S764" s="14">
        <v>12.18</v>
      </c>
      <c r="T764" s="15">
        <v>113.56729999999999</v>
      </c>
      <c r="U764" s="14">
        <v>256.63259999999997</v>
      </c>
      <c r="V764" s="14">
        <v>47.524900000000002</v>
      </c>
      <c r="W764" s="14">
        <v>0.56999999999999995</v>
      </c>
      <c r="X764" s="14">
        <v>0.68</v>
      </c>
      <c r="Y764" s="14">
        <v>0.42</v>
      </c>
      <c r="Z764" s="14">
        <v>108.4769</v>
      </c>
      <c r="AA764" s="14">
        <v>124.30119999999999</v>
      </c>
      <c r="AB764" s="14">
        <v>84.954700000000003</v>
      </c>
      <c r="AC764" s="14">
        <v>4882.5810000000001</v>
      </c>
      <c r="AD764" s="14">
        <v>22466.278999999999</v>
      </c>
      <c r="AE764" s="14">
        <v>2480.9863</v>
      </c>
      <c r="AF764" s="14">
        <v>10133.64</v>
      </c>
      <c r="AG764" s="14">
        <v>1968</v>
      </c>
      <c r="AH764" s="14">
        <v>2217</v>
      </c>
      <c r="AI764" s="14">
        <v>61.611199999999997</v>
      </c>
      <c r="AJ764" s="14">
        <v>54.341900000000003</v>
      </c>
      <c r="AK764" s="14">
        <v>0.50800000000000001</v>
      </c>
      <c r="AL764" s="14">
        <v>0.35299999999999998</v>
      </c>
      <c r="AM764" s="14">
        <v>0.71899999999999997</v>
      </c>
      <c r="AN764" s="14">
        <v>0.51500000000000001</v>
      </c>
      <c r="AO764" s="14">
        <v>0.58399999999999996</v>
      </c>
      <c r="AP764" s="14">
        <v>0.44</v>
      </c>
      <c r="AQ764" s="14">
        <v>0.78500000000000003</v>
      </c>
      <c r="AR764" s="14">
        <v>0.57699999999999996</v>
      </c>
      <c r="AS764" s="14">
        <v>0.67600000000000005</v>
      </c>
      <c r="AT764" s="14">
        <v>0.56799999999999995</v>
      </c>
      <c r="AU764" s="14">
        <v>0.84499999999999997</v>
      </c>
      <c r="AV764" s="14">
        <v>0.64500000000000002</v>
      </c>
      <c r="AW764" s="14">
        <v>3017</v>
      </c>
      <c r="AX764" s="14">
        <v>1285</v>
      </c>
      <c r="AY764" s="14">
        <v>6938</v>
      </c>
      <c r="AZ764" s="14">
        <v>10437</v>
      </c>
      <c r="BA764" s="56">
        <f t="shared" si="559"/>
        <v>0.13917977579923421</v>
      </c>
      <c r="BB764" s="56">
        <f t="shared" si="559"/>
        <v>5.9279420584029158E-2</v>
      </c>
      <c r="BC764" s="56">
        <f t="shared" si="559"/>
        <v>0.32006273930894497</v>
      </c>
      <c r="BD764" s="56">
        <f t="shared" si="558"/>
        <v>0.48147806430779166</v>
      </c>
      <c r="BE764" s="54"/>
      <c r="BG764" s="36">
        <f t="shared" si="562"/>
        <v>0.92336021642176491</v>
      </c>
      <c r="BH764" s="36">
        <f t="shared" si="563"/>
        <v>0.25990003844675119</v>
      </c>
      <c r="BI764" s="36">
        <f t="shared" si="564"/>
        <v>1.5404955212058404E-3</v>
      </c>
      <c r="BJ764" s="36">
        <f t="shared" si="565"/>
        <v>0.88546470188011084</v>
      </c>
      <c r="BK764" s="36">
        <f t="shared" si="566"/>
        <v>0.92041447780547236</v>
      </c>
      <c r="BL764" s="36">
        <f t="shared" si="567"/>
        <v>0.25989667227832203</v>
      </c>
      <c r="BM764" s="36">
        <f t="shared" si="568"/>
        <v>2.5000000000000044E-3</v>
      </c>
      <c r="BN764" s="36">
        <f t="shared" si="569"/>
        <v>3.7242228377962511E-2</v>
      </c>
      <c r="BO764" s="36">
        <f t="shared" si="570"/>
        <v>3.1141868512110739E-2</v>
      </c>
      <c r="BP764" s="36">
        <f t="shared" si="571"/>
        <v>2.4999912423819717E-3</v>
      </c>
      <c r="BQ764" s="36">
        <f t="shared" si="572"/>
        <v>3.7242462334458638E-2</v>
      </c>
      <c r="BR764" s="36">
        <f t="shared" si="573"/>
        <v>3.1141928888409519E-2</v>
      </c>
      <c r="BS764" s="36">
        <f t="shared" si="574"/>
        <v>0.97014568036511117</v>
      </c>
      <c r="BT764" s="36">
        <f t="shared" si="575"/>
        <v>0.99105246171821992</v>
      </c>
      <c r="BU764" s="36">
        <f t="shared" si="576"/>
        <v>0.41730080877497555</v>
      </c>
      <c r="BV764" s="36">
        <f t="shared" si="577"/>
        <v>0.77832158117012284</v>
      </c>
      <c r="BW764" s="36">
        <f t="shared" si="578"/>
        <v>0.91683456883618242</v>
      </c>
      <c r="BX764" s="36">
        <f t="shared" si="579"/>
        <v>0.92530702253330066</v>
      </c>
      <c r="BY764" s="36">
        <f t="shared" si="580"/>
        <v>0.41730118391912047</v>
      </c>
      <c r="BZ764" s="36">
        <f t="shared" si="581"/>
        <v>0.77832177358438503</v>
      </c>
      <c r="CA764" s="36">
        <f t="shared" si="582"/>
        <v>9.2573925422445255E-4</v>
      </c>
      <c r="CB764" s="36">
        <f t="shared" si="583"/>
        <v>7.0348530979817747E-2</v>
      </c>
      <c r="CC764" s="36">
        <f t="shared" si="584"/>
        <v>1.7265060888114403E-5</v>
      </c>
      <c r="CD764" s="36">
        <f t="shared" si="585"/>
        <v>1.8470451781451271E-2</v>
      </c>
      <c r="CE764" s="36">
        <f t="shared" si="586"/>
        <v>3.3714880332986518E-3</v>
      </c>
      <c r="CF764" s="36">
        <f t="shared" si="587"/>
        <v>5.1451868468372092E-3</v>
      </c>
      <c r="CG764" s="36">
        <f t="shared" si="588"/>
        <v>6.458185669608737E-6</v>
      </c>
      <c r="CH764" s="36">
        <f t="shared" si="589"/>
        <v>9.1415178703039678E-3</v>
      </c>
      <c r="CI764" s="36">
        <f t="shared" si="590"/>
        <v>7.9118867198000389E-3</v>
      </c>
      <c r="CJ764" s="36">
        <f t="shared" si="591"/>
        <v>2.0902888663086119E-2</v>
      </c>
      <c r="CK764" s="36">
        <f t="shared" si="592"/>
        <v>1.1009640308112874E-3</v>
      </c>
      <c r="CL764" s="36">
        <f t="shared" si="593"/>
        <v>7.2430964237211242E-3</v>
      </c>
      <c r="CM764" s="36">
        <f t="shared" si="594"/>
        <v>0.75591461961395134</v>
      </c>
      <c r="CN764" s="36">
        <f t="shared" si="595"/>
        <v>0.99925036598338568</v>
      </c>
      <c r="CO764" s="36">
        <f t="shared" si="596"/>
        <v>0.98861811223990903</v>
      </c>
      <c r="CP764" s="36">
        <f t="shared" si="597"/>
        <v>0.89947347443916048</v>
      </c>
      <c r="CQ764" s="36">
        <f t="shared" si="598"/>
        <v>802.34990838095189</v>
      </c>
      <c r="CR764" s="36">
        <f t="shared" si="599"/>
        <v>0.83868734486407237</v>
      </c>
      <c r="CS764" s="36">
        <f t="shared" si="600"/>
        <v>7.9449451464002063E-2</v>
      </c>
      <c r="CT764" s="36">
        <f t="shared" si="601"/>
        <v>112.11175260519039</v>
      </c>
      <c r="CU764" s="36"/>
      <c r="CV764" s="42" t="str">
        <f t="shared" si="602"/>
        <v>São Sebastião do Rio Verde</v>
      </c>
      <c r="CW764" s="43">
        <f t="shared" si="608"/>
        <v>0.25990003844675119</v>
      </c>
      <c r="CX764" s="43">
        <f t="shared" si="608"/>
        <v>1.5404955212058404E-3</v>
      </c>
      <c r="CY764" s="43">
        <f t="shared" si="608"/>
        <v>3.1141868512110739E-2</v>
      </c>
      <c r="CZ764" s="43">
        <f t="shared" si="608"/>
        <v>0.77832158117012284</v>
      </c>
      <c r="DA764" s="43">
        <f t="shared" si="608"/>
        <v>0.92530702253330066</v>
      </c>
      <c r="DB764" s="43">
        <f t="shared" si="608"/>
        <v>7.9118867198000389E-3</v>
      </c>
      <c r="DC764" s="43">
        <f t="shared" si="608"/>
        <v>2.0902888663086119E-2</v>
      </c>
      <c r="DD764" s="43">
        <f t="shared" si="608"/>
        <v>1.1009640308112874E-3</v>
      </c>
      <c r="DE764" s="43">
        <f t="shared" si="608"/>
        <v>7.2430964237211242E-3</v>
      </c>
      <c r="DF764" s="43">
        <f t="shared" si="608"/>
        <v>802.34990838095189</v>
      </c>
      <c r="DG764" s="43">
        <f t="shared" si="608"/>
        <v>0.83868734486407237</v>
      </c>
      <c r="DH764" s="43">
        <f t="shared" si="608"/>
        <v>7.9449451464002063E-2</v>
      </c>
      <c r="DI764" s="43">
        <f t="shared" si="608"/>
        <v>112.11175260519039</v>
      </c>
      <c r="DJ764" s="51">
        <f t="shared" si="561"/>
        <v>70.570243663422403</v>
      </c>
      <c r="DL764" s="40">
        <f t="shared" si="605"/>
        <v>761</v>
      </c>
      <c r="DM764" s="58">
        <f t="shared" si="603"/>
        <v>379.46258295570601</v>
      </c>
      <c r="DN764" s="57" t="str">
        <f t="shared" si="604"/>
        <v>Santo Hipólito</v>
      </c>
    </row>
    <row r="765" spans="1:118" x14ac:dyDescent="0.3">
      <c r="A765" s="12">
        <v>316500</v>
      </c>
      <c r="B765" s="12" t="s">
        <v>29</v>
      </c>
      <c r="C765" s="12" t="s">
        <v>28</v>
      </c>
      <c r="D765" s="27" t="s">
        <v>776</v>
      </c>
      <c r="E765" s="13">
        <v>9599</v>
      </c>
      <c r="F765" s="14">
        <v>26.99</v>
      </c>
      <c r="G765" s="14">
        <v>60.34</v>
      </c>
      <c r="H765" s="15">
        <v>2590.7700999999997</v>
      </c>
      <c r="I765" s="15">
        <v>5792.0366000000004</v>
      </c>
      <c r="J765" s="15">
        <v>87.004599999999996</v>
      </c>
      <c r="K765" s="13">
        <v>10222</v>
      </c>
      <c r="L765" s="14">
        <v>8.0299999999999994</v>
      </c>
      <c r="M765" s="14">
        <v>32.39</v>
      </c>
      <c r="N765" s="15">
        <v>820.82659999999998</v>
      </c>
      <c r="O765" s="15">
        <v>3310.9058</v>
      </c>
      <c r="P765" s="15">
        <v>38.809800000000003</v>
      </c>
      <c r="Q765" s="13">
        <v>10532</v>
      </c>
      <c r="R765" s="14">
        <v>1.1399999999999999</v>
      </c>
      <c r="S765" s="14">
        <v>10.99</v>
      </c>
      <c r="T765" s="15">
        <v>120.06479999999999</v>
      </c>
      <c r="U765" s="14">
        <v>1157.4667999999999</v>
      </c>
      <c r="V765" s="14">
        <v>10.0517</v>
      </c>
      <c r="W765" s="14">
        <v>0.55000000000000004</v>
      </c>
      <c r="X765" s="14">
        <v>0.5</v>
      </c>
      <c r="Y765" s="14">
        <v>0.44</v>
      </c>
      <c r="Z765" s="14">
        <v>104.6707</v>
      </c>
      <c r="AA765" s="14">
        <v>91.397900000000007</v>
      </c>
      <c r="AB765" s="14">
        <v>89.000200000000007</v>
      </c>
      <c r="AC765" s="14">
        <v>31482.487000000001</v>
      </c>
      <c r="AD765" s="14">
        <v>127210.842</v>
      </c>
      <c r="AE765" s="14">
        <v>3081.0810999999999</v>
      </c>
      <c r="AF765" s="14">
        <v>11579.36</v>
      </c>
      <c r="AG765" s="14">
        <v>10218</v>
      </c>
      <c r="AH765" s="14">
        <v>10986</v>
      </c>
      <c r="AI765" s="14">
        <v>76.513599999999997</v>
      </c>
      <c r="AJ765" s="14">
        <v>62.094700000000003</v>
      </c>
      <c r="AK765" s="14">
        <v>0.41799999999999998</v>
      </c>
      <c r="AL765" s="14">
        <v>0.20499999999999999</v>
      </c>
      <c r="AM765" s="14">
        <v>0.68200000000000005</v>
      </c>
      <c r="AN765" s="14">
        <v>0.52100000000000002</v>
      </c>
      <c r="AO765" s="14">
        <v>0.56499999999999995</v>
      </c>
      <c r="AP765" s="14">
        <v>0.41599999999999998</v>
      </c>
      <c r="AQ765" s="14">
        <v>0.73199999999999998</v>
      </c>
      <c r="AR765" s="14">
        <v>0.59299999999999997</v>
      </c>
      <c r="AS765" s="14">
        <v>0.66200000000000003</v>
      </c>
      <c r="AT765" s="14">
        <v>0.53300000000000003</v>
      </c>
      <c r="AU765" s="14">
        <v>0.82499999999999996</v>
      </c>
      <c r="AV765" s="14">
        <v>0.66</v>
      </c>
      <c r="AW765" s="14">
        <v>22963</v>
      </c>
      <c r="AX765" s="14">
        <v>16779</v>
      </c>
      <c r="AY765" s="14">
        <v>45010</v>
      </c>
      <c r="AZ765" s="14">
        <v>34603</v>
      </c>
      <c r="BA765" s="56">
        <f t="shared" si="559"/>
        <v>0.19239244271291525</v>
      </c>
      <c r="BB765" s="56">
        <f t="shared" si="559"/>
        <v>0.14058062083699888</v>
      </c>
      <c r="BC765" s="56">
        <f t="shared" si="559"/>
        <v>0.37711030120229566</v>
      </c>
      <c r="BD765" s="56">
        <f t="shared" si="558"/>
        <v>0.28991663524779021</v>
      </c>
      <c r="BE765" s="54"/>
      <c r="BG765" s="36">
        <f t="shared" si="562"/>
        <v>0.64744127879132152</v>
      </c>
      <c r="BH765" s="36">
        <f t="shared" si="563"/>
        <v>0.46331473765976983</v>
      </c>
      <c r="BI765" s="36">
        <f t="shared" si="564"/>
        <v>3.8796316788780277E-3</v>
      </c>
      <c r="BJ765" s="36">
        <f t="shared" si="565"/>
        <v>0.87912243385873179</v>
      </c>
      <c r="BK765" s="36">
        <f t="shared" si="566"/>
        <v>0.66717179779024349</v>
      </c>
      <c r="BL765" s="36">
        <f t="shared" si="567"/>
        <v>0.4633134656594346</v>
      </c>
      <c r="BM765" s="36">
        <f t="shared" si="568"/>
        <v>6.9444444444444319E-3</v>
      </c>
      <c r="BN765" s="36">
        <f t="shared" si="569"/>
        <v>1.5081563558017836E-2</v>
      </c>
      <c r="BO765" s="36">
        <f t="shared" si="570"/>
        <v>1.8838908112264501E-2</v>
      </c>
      <c r="BP765" s="36">
        <f t="shared" si="571"/>
        <v>6.9444201177276867E-3</v>
      </c>
      <c r="BQ765" s="36">
        <f t="shared" si="572"/>
        <v>1.5081551151255996E-2</v>
      </c>
      <c r="BR765" s="36">
        <f t="shared" si="573"/>
        <v>1.8838855935277583E-2</v>
      </c>
      <c r="BS765" s="36">
        <f t="shared" si="574"/>
        <v>0.81544799475223462</v>
      </c>
      <c r="BT765" s="36">
        <f t="shared" si="575"/>
        <v>0.94986709180138107</v>
      </c>
      <c r="BU765" s="36">
        <f t="shared" si="576"/>
        <v>0.31400417889301507</v>
      </c>
      <c r="BV765" s="36">
        <f t="shared" si="577"/>
        <v>0.74895694916508915</v>
      </c>
      <c r="BW765" s="36">
        <f t="shared" si="578"/>
        <v>0.6074856682512747</v>
      </c>
      <c r="BX765" s="36">
        <f t="shared" si="579"/>
        <v>0.65827922142764606</v>
      </c>
      <c r="BY765" s="36">
        <f t="shared" si="580"/>
        <v>0.31400435073142596</v>
      </c>
      <c r="BZ765" s="36">
        <f t="shared" si="581"/>
        <v>0.74895682704730704</v>
      </c>
      <c r="CA765" s="36">
        <f t="shared" si="582"/>
        <v>2.3143481355611416E-2</v>
      </c>
      <c r="CB765" s="36">
        <f t="shared" si="583"/>
        <v>7.0348530979817872E-2</v>
      </c>
      <c r="CC765" s="36">
        <f t="shared" si="584"/>
        <v>3.069344157887054E-3</v>
      </c>
      <c r="CD765" s="36">
        <f t="shared" si="585"/>
        <v>1.5835435340750392E-2</v>
      </c>
      <c r="CE765" s="36">
        <f t="shared" si="586"/>
        <v>7.8694068678459989E-3</v>
      </c>
      <c r="CF765" s="36">
        <f t="shared" si="587"/>
        <v>1.4972671758443258E-2</v>
      </c>
      <c r="CG765" s="36">
        <f t="shared" si="588"/>
        <v>4.8840029126417392E-3</v>
      </c>
      <c r="CH765" s="36">
        <f t="shared" si="589"/>
        <v>4.9748921492516907E-3</v>
      </c>
      <c r="CI765" s="36">
        <f t="shared" si="590"/>
        <v>1.1624443298145173E-2</v>
      </c>
      <c r="CJ765" s="36">
        <f t="shared" si="591"/>
        <v>3.8923011322398032E-2</v>
      </c>
      <c r="CK765" s="36">
        <f t="shared" si="592"/>
        <v>3.1431803067513684E-3</v>
      </c>
      <c r="CL765" s="36">
        <f t="shared" si="593"/>
        <v>4.0742417383431255E-3</v>
      </c>
      <c r="CM765" s="36">
        <f t="shared" si="594"/>
        <v>3.8836300739046431E-5</v>
      </c>
      <c r="CN765" s="36">
        <f t="shared" si="595"/>
        <v>0.99023371531280135</v>
      </c>
      <c r="CO765" s="36">
        <f t="shared" si="596"/>
        <v>0.92732002405878988</v>
      </c>
      <c r="CP765" s="36">
        <f t="shared" si="597"/>
        <v>0.68714748506387657</v>
      </c>
      <c r="CQ765" s="36">
        <f t="shared" si="598"/>
        <v>1563.2472070951908</v>
      </c>
      <c r="CR765" s="36">
        <f t="shared" si="599"/>
        <v>0.64050805943517508</v>
      </c>
      <c r="CS765" s="36">
        <f t="shared" si="600"/>
        <v>0.2604532648878915</v>
      </c>
      <c r="CT765" s="36">
        <f t="shared" si="601"/>
        <v>35.733561301491299</v>
      </c>
      <c r="CU765" s="36"/>
      <c r="CV765" s="42" t="str">
        <f t="shared" si="602"/>
        <v>São Tiago</v>
      </c>
      <c r="CW765" s="43">
        <f t="shared" si="608"/>
        <v>0.46331473765976983</v>
      </c>
      <c r="CX765" s="43">
        <f t="shared" si="608"/>
        <v>3.8796316788780277E-3</v>
      </c>
      <c r="CY765" s="43">
        <f t="shared" si="608"/>
        <v>1.8838908112264501E-2</v>
      </c>
      <c r="CZ765" s="43">
        <f t="shared" si="608"/>
        <v>0.74895694916508915</v>
      </c>
      <c r="DA765" s="43">
        <f t="shared" si="608"/>
        <v>0.65827922142764606</v>
      </c>
      <c r="DB765" s="43">
        <f t="shared" si="608"/>
        <v>1.1624443298145173E-2</v>
      </c>
      <c r="DC765" s="43">
        <f t="shared" si="608"/>
        <v>3.8923011322398032E-2</v>
      </c>
      <c r="DD765" s="43">
        <f t="shared" si="608"/>
        <v>3.1431803067513684E-3</v>
      </c>
      <c r="DE765" s="43">
        <f t="shared" si="608"/>
        <v>4.0742417383431255E-3</v>
      </c>
      <c r="DF765" s="43">
        <f t="shared" si="608"/>
        <v>1563.2472070951908</v>
      </c>
      <c r="DG765" s="43">
        <f t="shared" si="608"/>
        <v>0.64050805943517508</v>
      </c>
      <c r="DH765" s="43">
        <f t="shared" si="608"/>
        <v>0.2604532648878915</v>
      </c>
      <c r="DI765" s="43">
        <f t="shared" si="608"/>
        <v>35.733561301491299</v>
      </c>
      <c r="DJ765" s="51">
        <f t="shared" si="561"/>
        <v>123.21790492659343</v>
      </c>
      <c r="DL765" s="40">
        <f t="shared" si="605"/>
        <v>762</v>
      </c>
      <c r="DM765" s="58">
        <f t="shared" si="603"/>
        <v>380.0246017566954</v>
      </c>
      <c r="DN765" s="57" t="str">
        <f t="shared" si="604"/>
        <v>Ibiraci</v>
      </c>
    </row>
    <row r="766" spans="1:118" x14ac:dyDescent="0.3">
      <c r="A766" s="12">
        <v>316510</v>
      </c>
      <c r="B766" s="12" t="s">
        <v>29</v>
      </c>
      <c r="C766" s="12" t="s">
        <v>28</v>
      </c>
      <c r="D766" s="27" t="s">
        <v>777</v>
      </c>
      <c r="E766" s="13">
        <v>6882</v>
      </c>
      <c r="F766" s="14">
        <v>8.94</v>
      </c>
      <c r="G766" s="14">
        <v>35.1</v>
      </c>
      <c r="H766" s="15">
        <v>615.25079999999991</v>
      </c>
      <c r="I766" s="15">
        <v>2415.5820000000003</v>
      </c>
      <c r="J766" s="15">
        <v>28.818899999999999</v>
      </c>
      <c r="K766" s="13">
        <v>7248</v>
      </c>
      <c r="L766" s="14">
        <v>3.33</v>
      </c>
      <c r="M766" s="14">
        <v>13.36</v>
      </c>
      <c r="N766" s="15">
        <v>241.35840000000002</v>
      </c>
      <c r="O766" s="15">
        <v>968.33280000000002</v>
      </c>
      <c r="P766" s="15">
        <v>16.094200000000001</v>
      </c>
      <c r="Q766" s="13">
        <v>7058</v>
      </c>
      <c r="R766" s="14">
        <v>1.81</v>
      </c>
      <c r="S766" s="14">
        <v>5.94</v>
      </c>
      <c r="T766" s="15">
        <v>127.74980000000001</v>
      </c>
      <c r="U766" s="14">
        <v>419.24520000000001</v>
      </c>
      <c r="V766" s="14">
        <v>15.959199999999999</v>
      </c>
      <c r="W766" s="14">
        <v>0.47</v>
      </c>
      <c r="X766" s="14">
        <v>0.46</v>
      </c>
      <c r="Y766" s="14">
        <v>0.43</v>
      </c>
      <c r="Z766" s="14">
        <v>89.445899999999995</v>
      </c>
      <c r="AA766" s="14">
        <v>84.086100000000002</v>
      </c>
      <c r="AB766" s="14">
        <v>86.977500000000006</v>
      </c>
      <c r="AC766" s="14">
        <v>32603.287</v>
      </c>
      <c r="AD766" s="14">
        <v>123451.01300000001</v>
      </c>
      <c r="AE766" s="14">
        <v>4474.1714000000002</v>
      </c>
      <c r="AF766" s="14">
        <v>17032.419999999998</v>
      </c>
      <c r="AG766" s="14">
        <v>7287</v>
      </c>
      <c r="AH766" s="14">
        <v>7248</v>
      </c>
      <c r="AI766" s="14">
        <v>111.1087</v>
      </c>
      <c r="AJ766" s="14">
        <v>91.3369</v>
      </c>
      <c r="AK766" s="14">
        <v>0.433</v>
      </c>
      <c r="AL766" s="14">
        <v>0.19400000000000001</v>
      </c>
      <c r="AM766" s="14">
        <v>0.73099999999999998</v>
      </c>
      <c r="AN766" s="14">
        <v>0.57199999999999995</v>
      </c>
      <c r="AO766" s="14">
        <v>0.59499999999999997</v>
      </c>
      <c r="AP766" s="14">
        <v>0.42299999999999999</v>
      </c>
      <c r="AQ766" s="14">
        <v>0.78800000000000003</v>
      </c>
      <c r="AR766" s="14">
        <v>0.63300000000000001</v>
      </c>
      <c r="AS766" s="14">
        <v>0.7</v>
      </c>
      <c r="AT766" s="14">
        <v>0.56799999999999995</v>
      </c>
      <c r="AU766" s="14">
        <v>0.874</v>
      </c>
      <c r="AV766" s="14">
        <v>0.69199999999999995</v>
      </c>
      <c r="AW766" s="14">
        <v>42099</v>
      </c>
      <c r="AX766" s="14">
        <v>15194</v>
      </c>
      <c r="AY766" s="14">
        <v>36470</v>
      </c>
      <c r="AZ766" s="14">
        <v>25342</v>
      </c>
      <c r="BA766" s="56">
        <f t="shared" si="559"/>
        <v>0.3534612316863272</v>
      </c>
      <c r="BB766" s="56">
        <f t="shared" si="559"/>
        <v>0.12756811216993408</v>
      </c>
      <c r="BC766" s="56">
        <f t="shared" si="559"/>
        <v>0.3062004114017044</v>
      </c>
      <c r="BD766" s="56">
        <f t="shared" si="558"/>
        <v>0.21277024474203435</v>
      </c>
      <c r="BE766" s="54"/>
      <c r="BG766" s="36">
        <f t="shared" si="562"/>
        <v>0.75529673193789693</v>
      </c>
      <c r="BH766" s="36">
        <f t="shared" si="563"/>
        <v>0.24304623810308429</v>
      </c>
      <c r="BI766" s="36">
        <f t="shared" si="564"/>
        <v>0.24322065487076147</v>
      </c>
      <c r="BJ766" s="36">
        <f t="shared" si="565"/>
        <v>0.87165046178284378</v>
      </c>
      <c r="BK766" s="36">
        <f t="shared" si="566"/>
        <v>0.87169369870566926</v>
      </c>
      <c r="BL766" s="36">
        <f t="shared" si="567"/>
        <v>0.24304722080789179</v>
      </c>
      <c r="BM766" s="36">
        <f t="shared" si="568"/>
        <v>4.6944444444444448E-2</v>
      </c>
      <c r="BN766" s="36">
        <f t="shared" si="569"/>
        <v>3.7242228377962427E-2</v>
      </c>
      <c r="BO766" s="36">
        <f t="shared" si="570"/>
        <v>2.4605920799692427E-2</v>
      </c>
      <c r="BP766" s="36">
        <f t="shared" si="571"/>
        <v>4.694427999583918E-2</v>
      </c>
      <c r="BQ766" s="36">
        <f t="shared" si="572"/>
        <v>3.7242091903679019E-2</v>
      </c>
      <c r="BR766" s="36">
        <f t="shared" si="573"/>
        <v>2.4605765759639533E-2</v>
      </c>
      <c r="BS766" s="36">
        <f t="shared" si="574"/>
        <v>0.80922454391245813</v>
      </c>
      <c r="BT766" s="36">
        <f t="shared" si="575"/>
        <v>0.95133032595989908</v>
      </c>
      <c r="BU766" s="36">
        <f t="shared" si="576"/>
        <v>0.13074067663531794</v>
      </c>
      <c r="BV766" s="36">
        <f t="shared" si="577"/>
        <v>0.64327895650525413</v>
      </c>
      <c r="BW766" s="36">
        <f t="shared" si="578"/>
        <v>0.71012330052968631</v>
      </c>
      <c r="BX766" s="36">
        <f t="shared" si="579"/>
        <v>0.76656064449753014</v>
      </c>
      <c r="BY766" s="36">
        <f t="shared" si="580"/>
        <v>0.13074089862930791</v>
      </c>
      <c r="BZ766" s="36">
        <f t="shared" si="581"/>
        <v>0.64327883920849471</v>
      </c>
      <c r="CA766" s="36">
        <f t="shared" si="582"/>
        <v>1.4811828067591295E-2</v>
      </c>
      <c r="CB766" s="36">
        <f t="shared" si="583"/>
        <v>9.2817409848280463E-2</v>
      </c>
      <c r="CC766" s="36">
        <f t="shared" si="584"/>
        <v>1.553855479930324E-4</v>
      </c>
      <c r="CD766" s="36">
        <f t="shared" si="585"/>
        <v>1.6215485788928469E-3</v>
      </c>
      <c r="CE766" s="36">
        <f t="shared" si="586"/>
        <v>1.6259105098855419E-3</v>
      </c>
      <c r="CF766" s="36">
        <f t="shared" si="587"/>
        <v>1.1576670405383757E-2</v>
      </c>
      <c r="CG766" s="36">
        <f t="shared" si="588"/>
        <v>1.6145464174023253E-6</v>
      </c>
      <c r="CH766" s="36">
        <f t="shared" si="589"/>
        <v>6.14184215956995E-5</v>
      </c>
      <c r="CI766" s="36">
        <f t="shared" si="590"/>
        <v>3.2039871840512748E-3</v>
      </c>
      <c r="CJ766" s="36">
        <f t="shared" si="591"/>
        <v>2.0902888663086119E-2</v>
      </c>
      <c r="CK766" s="36">
        <f t="shared" si="592"/>
        <v>0</v>
      </c>
      <c r="CL766" s="36">
        <f t="shared" si="593"/>
        <v>3.4002313766913229E-4</v>
      </c>
      <c r="CM766" s="36">
        <f t="shared" si="594"/>
        <v>0.67554498538262586</v>
      </c>
      <c r="CN766" s="36">
        <f t="shared" si="595"/>
        <v>0.99115422123203711</v>
      </c>
      <c r="CO766" s="36">
        <f t="shared" si="596"/>
        <v>0.9408992499493537</v>
      </c>
      <c r="CP766" s="36">
        <f t="shared" si="597"/>
        <v>0.76514278567596139</v>
      </c>
      <c r="CQ766" s="36">
        <f t="shared" si="598"/>
        <v>5398.6950545185946</v>
      </c>
      <c r="CR766" s="36">
        <f t="shared" si="599"/>
        <v>0.67043443760726795</v>
      </c>
      <c r="CS766" s="36">
        <f t="shared" si="600"/>
        <v>5.1233621718230572E-2</v>
      </c>
      <c r="CT766" s="36">
        <f t="shared" si="601"/>
        <v>16.982517760813305</v>
      </c>
      <c r="CU766" s="36"/>
      <c r="CV766" s="42" t="str">
        <f t="shared" si="602"/>
        <v>São Tomás de Aquino</v>
      </c>
      <c r="CW766" s="43">
        <f t="shared" si="608"/>
        <v>0.24304623810308429</v>
      </c>
      <c r="CX766" s="43">
        <f t="shared" si="608"/>
        <v>0.24322065487076147</v>
      </c>
      <c r="CY766" s="43">
        <f t="shared" si="608"/>
        <v>2.4605920799692427E-2</v>
      </c>
      <c r="CZ766" s="43">
        <f t="shared" si="608"/>
        <v>0.64327895650525413</v>
      </c>
      <c r="DA766" s="43">
        <f t="shared" si="608"/>
        <v>0.76656064449753014</v>
      </c>
      <c r="DB766" s="43">
        <f t="shared" si="608"/>
        <v>3.2039871840512748E-3</v>
      </c>
      <c r="DC766" s="43">
        <f t="shared" si="608"/>
        <v>2.0902888663086119E-2</v>
      </c>
      <c r="DD766" s="43">
        <f t="shared" si="608"/>
        <v>0</v>
      </c>
      <c r="DE766" s="43">
        <f t="shared" si="608"/>
        <v>3.4002313766913229E-4</v>
      </c>
      <c r="DF766" s="43">
        <f t="shared" si="608"/>
        <v>5398.6950545185946</v>
      </c>
      <c r="DG766" s="43">
        <f t="shared" si="608"/>
        <v>0.67043443760726795</v>
      </c>
      <c r="DH766" s="43">
        <f t="shared" si="608"/>
        <v>5.1233621718230572E-2</v>
      </c>
      <c r="DI766" s="43">
        <f t="shared" si="608"/>
        <v>16.982517760813305</v>
      </c>
      <c r="DJ766" s="51">
        <f t="shared" si="561"/>
        <v>416.7957230501919</v>
      </c>
      <c r="DL766" s="40">
        <f t="shared" si="605"/>
        <v>763</v>
      </c>
      <c r="DM766" s="58">
        <f t="shared" si="603"/>
        <v>380.17107305786703</v>
      </c>
      <c r="DN766" s="57" t="str">
        <f t="shared" si="604"/>
        <v>Jampruca</v>
      </c>
    </row>
    <row r="767" spans="1:118" x14ac:dyDescent="0.3">
      <c r="A767" s="12">
        <v>316520</v>
      </c>
      <c r="B767" s="12" t="s">
        <v>29</v>
      </c>
      <c r="C767" s="12" t="s">
        <v>28</v>
      </c>
      <c r="D767" s="27" t="s">
        <v>775</v>
      </c>
      <c r="E767" s="13">
        <v>5647</v>
      </c>
      <c r="F767" s="14">
        <v>35.770000000000003</v>
      </c>
      <c r="G767" s="14">
        <v>64.02</v>
      </c>
      <c r="H767" s="15">
        <v>2019.9319</v>
      </c>
      <c r="I767" s="15">
        <v>3615.2093999999997</v>
      </c>
      <c r="J767" s="15">
        <v>115.3077</v>
      </c>
      <c r="K767" s="13">
        <v>5886</v>
      </c>
      <c r="L767" s="14">
        <v>7.37</v>
      </c>
      <c r="M767" s="14">
        <v>27.07</v>
      </c>
      <c r="N767" s="15">
        <v>433.79820000000001</v>
      </c>
      <c r="O767" s="15">
        <v>1593.3401999999999</v>
      </c>
      <c r="P767" s="15">
        <v>35.619999999999997</v>
      </c>
      <c r="Q767" s="13">
        <v>6576</v>
      </c>
      <c r="R767" s="14">
        <v>2.4500000000000002</v>
      </c>
      <c r="S767" s="14">
        <v>13.48</v>
      </c>
      <c r="T767" s="15">
        <v>161.11199999999999</v>
      </c>
      <c r="U767" s="14">
        <v>886.44479999999999</v>
      </c>
      <c r="V767" s="14">
        <v>21.6022</v>
      </c>
      <c r="W767" s="14">
        <v>0.56000000000000005</v>
      </c>
      <c r="X767" s="14">
        <v>0.54</v>
      </c>
      <c r="Y767" s="14">
        <v>0.4</v>
      </c>
      <c r="Z767" s="14">
        <v>106.57380000000001</v>
      </c>
      <c r="AA767" s="14">
        <v>98.709800000000001</v>
      </c>
      <c r="AB767" s="14">
        <v>80.909300000000002</v>
      </c>
      <c r="AC767" s="14">
        <v>18325.526999999998</v>
      </c>
      <c r="AD767" s="14">
        <v>84159.483999999997</v>
      </c>
      <c r="AE767" s="14">
        <v>2964.8159000000001</v>
      </c>
      <c r="AF767" s="14">
        <v>12021.07</v>
      </c>
      <c r="AG767" s="14">
        <v>6181</v>
      </c>
      <c r="AH767" s="14">
        <v>7001</v>
      </c>
      <c r="AI767" s="14">
        <v>73.626400000000004</v>
      </c>
      <c r="AJ767" s="14">
        <v>64.463300000000004</v>
      </c>
      <c r="AK767" s="14">
        <v>0.32600000000000001</v>
      </c>
      <c r="AL767" s="14">
        <v>0.105</v>
      </c>
      <c r="AM767" s="14">
        <v>0.66400000000000003</v>
      </c>
      <c r="AN767" s="14">
        <v>0.497</v>
      </c>
      <c r="AO767" s="14">
        <v>0.53100000000000003</v>
      </c>
      <c r="AP767" s="14">
        <v>0.32900000000000001</v>
      </c>
      <c r="AQ767" s="14">
        <v>0.72399999999999998</v>
      </c>
      <c r="AR767" s="14">
        <v>0.628</v>
      </c>
      <c r="AS767" s="14">
        <v>0.66700000000000004</v>
      </c>
      <c r="AT767" s="14">
        <v>0.57799999999999996</v>
      </c>
      <c r="AU767" s="14">
        <v>0.80100000000000005</v>
      </c>
      <c r="AV767" s="14">
        <v>0.64</v>
      </c>
      <c r="AW767" s="14">
        <v>13756</v>
      </c>
      <c r="AX767" s="14">
        <v>8663</v>
      </c>
      <c r="AY767" s="14">
        <v>34139</v>
      </c>
      <c r="AZ767" s="14">
        <v>23716</v>
      </c>
      <c r="BA767" s="56">
        <f t="shared" si="559"/>
        <v>0.17136308144604728</v>
      </c>
      <c r="BB767" s="56">
        <f t="shared" si="559"/>
        <v>0.10791788125669581</v>
      </c>
      <c r="BC767" s="56">
        <f t="shared" si="559"/>
        <v>0.42528091287340858</v>
      </c>
      <c r="BD767" s="56">
        <f t="shared" si="558"/>
        <v>0.29543812442384831</v>
      </c>
      <c r="BE767" s="54"/>
      <c r="BG767" s="36">
        <f t="shared" si="562"/>
        <v>0.77091722462064227</v>
      </c>
      <c r="BH767" s="36">
        <f t="shared" si="563"/>
        <v>9.8423683198769638E-2</v>
      </c>
      <c r="BI767" s="36">
        <f t="shared" si="564"/>
        <v>2.2551223660147474E-2</v>
      </c>
      <c r="BJ767" s="36">
        <f t="shared" si="565"/>
        <v>0.83958277240829116</v>
      </c>
      <c r="BK767" s="36">
        <f t="shared" si="566"/>
        <v>0.73908571071159146</v>
      </c>
      <c r="BL767" s="36">
        <f t="shared" si="567"/>
        <v>9.8425168427182561E-2</v>
      </c>
      <c r="BM767" s="36">
        <f t="shared" si="568"/>
        <v>4.444444444444428E-3</v>
      </c>
      <c r="BN767" s="36">
        <f t="shared" si="569"/>
        <v>2.770083102493057E-3</v>
      </c>
      <c r="BO767" s="36">
        <f t="shared" si="570"/>
        <v>4.6520569011918499E-2</v>
      </c>
      <c r="BP767" s="36">
        <f t="shared" si="571"/>
        <v>4.4444288753457076E-3</v>
      </c>
      <c r="BQ767" s="36">
        <f t="shared" si="572"/>
        <v>2.7700086624067484E-3</v>
      </c>
      <c r="BR767" s="36">
        <f t="shared" si="573"/>
        <v>4.652038042944056E-2</v>
      </c>
      <c r="BS767" s="36">
        <f t="shared" si="574"/>
        <v>0.89028695903917798</v>
      </c>
      <c r="BT767" s="36">
        <f t="shared" si="575"/>
        <v>0.96668901336207635</v>
      </c>
      <c r="BU767" s="36">
        <f t="shared" si="576"/>
        <v>0.33287203049255965</v>
      </c>
      <c r="BV767" s="36">
        <f t="shared" si="577"/>
        <v>0.74009780101799438</v>
      </c>
      <c r="BW767" s="36">
        <f t="shared" si="578"/>
        <v>0.75093400388825859</v>
      </c>
      <c r="BX767" s="36">
        <f t="shared" si="579"/>
        <v>0.77400593684030172</v>
      </c>
      <c r="BY767" s="36">
        <f t="shared" si="580"/>
        <v>0.33287183135714749</v>
      </c>
      <c r="BZ767" s="36">
        <f t="shared" si="581"/>
        <v>0.74009798989546138</v>
      </c>
      <c r="CA767" s="36">
        <f t="shared" si="582"/>
        <v>0.11474640916029273</v>
      </c>
      <c r="CB767" s="36">
        <f t="shared" si="583"/>
        <v>0.38894669904035162</v>
      </c>
      <c r="CC767" s="36">
        <f t="shared" si="584"/>
        <v>6.4532960919575352E-3</v>
      </c>
      <c r="CD767" s="36">
        <f t="shared" si="585"/>
        <v>2.7591662537723511E-2</v>
      </c>
      <c r="CE767" s="36">
        <f t="shared" si="586"/>
        <v>2.0606139438085296E-2</v>
      </c>
      <c r="CF767" s="36">
        <f t="shared" si="587"/>
        <v>9.3579198490270396E-2</v>
      </c>
      <c r="CG767" s="36">
        <f t="shared" si="588"/>
        <v>6.4081347306694557E-3</v>
      </c>
      <c r="CH767" s="36">
        <f t="shared" si="589"/>
        <v>2.45673686382798E-4</v>
      </c>
      <c r="CI767" s="36">
        <f t="shared" si="590"/>
        <v>1.0216795867510394E-2</v>
      </c>
      <c r="CJ767" s="36">
        <f t="shared" si="591"/>
        <v>1.6774931049499217E-2</v>
      </c>
      <c r="CK767" s="36">
        <f t="shared" si="592"/>
        <v>6.9762631631311717E-3</v>
      </c>
      <c r="CL767" s="36">
        <f t="shared" si="593"/>
        <v>8.5005784417282668E-3</v>
      </c>
      <c r="CM767" s="36">
        <f t="shared" si="594"/>
        <v>0.16376797738326368</v>
      </c>
      <c r="CN767" s="36">
        <f t="shared" si="595"/>
        <v>0.99495168168548465</v>
      </c>
      <c r="CO767" s="36">
        <f t="shared" si="596"/>
        <v>0.94462285801561929</v>
      </c>
      <c r="CP767" s="36">
        <f t="shared" si="597"/>
        <v>0.77926940339528927</v>
      </c>
      <c r="CQ767" s="36">
        <f t="shared" si="598"/>
        <v>1232.4974895711957</v>
      </c>
      <c r="CR767" s="36">
        <f t="shared" si="599"/>
        <v>0.71692129639184476</v>
      </c>
      <c r="CS767" s="36">
        <f t="shared" si="600"/>
        <v>0.4945915153279889</v>
      </c>
      <c r="CT767" s="36">
        <f t="shared" si="601"/>
        <v>37.340013372087377</v>
      </c>
      <c r="CU767" s="36"/>
      <c r="CV767" s="42" t="str">
        <f t="shared" si="602"/>
        <v>São Thomé das Letras</v>
      </c>
      <c r="CW767" s="43">
        <f t="shared" si="608"/>
        <v>9.8423683198769638E-2</v>
      </c>
      <c r="CX767" s="43">
        <f t="shared" si="608"/>
        <v>2.2551223660147474E-2</v>
      </c>
      <c r="CY767" s="43">
        <f t="shared" si="608"/>
        <v>4.6520569011918499E-2</v>
      </c>
      <c r="CZ767" s="43">
        <f t="shared" si="608"/>
        <v>0.74009780101799438</v>
      </c>
      <c r="DA767" s="43">
        <f t="shared" si="608"/>
        <v>0.77400593684030172</v>
      </c>
      <c r="DB767" s="43">
        <f t="shared" si="608"/>
        <v>1.0216795867510394E-2</v>
      </c>
      <c r="DC767" s="43">
        <f t="shared" si="608"/>
        <v>1.6774931049499217E-2</v>
      </c>
      <c r="DD767" s="43">
        <f t="shared" si="608"/>
        <v>6.9762631631311717E-3</v>
      </c>
      <c r="DE767" s="43">
        <f t="shared" si="608"/>
        <v>8.5005784417282668E-3</v>
      </c>
      <c r="DF767" s="43">
        <f t="shared" si="608"/>
        <v>1232.4974895711957</v>
      </c>
      <c r="DG767" s="43">
        <f t="shared" si="608"/>
        <v>0.71692129639184476</v>
      </c>
      <c r="DH767" s="43">
        <f t="shared" si="608"/>
        <v>0.4945915153279889</v>
      </c>
      <c r="DI767" s="43">
        <f t="shared" si="608"/>
        <v>37.340013372087377</v>
      </c>
      <c r="DJ767" s="51">
        <f t="shared" si="561"/>
        <v>97.905621810558003</v>
      </c>
      <c r="DL767" s="40">
        <f t="shared" si="605"/>
        <v>764</v>
      </c>
      <c r="DM767" s="58">
        <f t="shared" si="603"/>
        <v>381.45613262725777</v>
      </c>
      <c r="DN767" s="57" t="str">
        <f t="shared" si="604"/>
        <v>Durandé</v>
      </c>
    </row>
    <row r="768" spans="1:118" x14ac:dyDescent="0.3">
      <c r="A768" s="12">
        <v>316530</v>
      </c>
      <c r="B768" s="12" t="s">
        <v>29</v>
      </c>
      <c r="C768" s="12" t="s">
        <v>28</v>
      </c>
      <c r="D768" s="27" t="s">
        <v>778</v>
      </c>
      <c r="E768" s="13">
        <v>5363</v>
      </c>
      <c r="F768" s="14">
        <v>33.54</v>
      </c>
      <c r="G768" s="14">
        <v>55.53</v>
      </c>
      <c r="H768" s="15">
        <v>1798.7501999999999</v>
      </c>
      <c r="I768" s="15">
        <v>2978.0738999999999</v>
      </c>
      <c r="J768" s="15">
        <v>108.1191</v>
      </c>
      <c r="K768" s="13">
        <v>6148</v>
      </c>
      <c r="L768" s="14">
        <v>7.88</v>
      </c>
      <c r="M768" s="14">
        <v>34.1</v>
      </c>
      <c r="N768" s="15">
        <v>484.46239999999995</v>
      </c>
      <c r="O768" s="15">
        <v>2096.4680000000003</v>
      </c>
      <c r="P768" s="15">
        <v>38.084800000000001</v>
      </c>
      <c r="Q768" s="13">
        <v>6993</v>
      </c>
      <c r="R768" s="14">
        <v>3.56</v>
      </c>
      <c r="S768" s="14">
        <v>19.829999999999998</v>
      </c>
      <c r="T768" s="15">
        <v>248.95079999999999</v>
      </c>
      <c r="U768" s="14">
        <v>1386.7118999999998</v>
      </c>
      <c r="V768" s="14">
        <v>31.389399999999998</v>
      </c>
      <c r="W768" s="14">
        <v>0.64</v>
      </c>
      <c r="X768" s="14">
        <v>0.59</v>
      </c>
      <c r="Y768" s="14">
        <v>0.53</v>
      </c>
      <c r="Z768" s="14">
        <v>121.7987</v>
      </c>
      <c r="AA768" s="14">
        <v>107.84950000000001</v>
      </c>
      <c r="AB768" s="14">
        <v>107.20480000000001</v>
      </c>
      <c r="AC768" s="14">
        <v>25221.602999999999</v>
      </c>
      <c r="AD768" s="14">
        <v>135752.57500000001</v>
      </c>
      <c r="AE768" s="14">
        <v>4115.1252999999997</v>
      </c>
      <c r="AF768" s="14">
        <v>18131.77</v>
      </c>
      <c r="AG768" s="14">
        <v>6129</v>
      </c>
      <c r="AH768" s="14">
        <v>7487</v>
      </c>
      <c r="AI768" s="14">
        <v>102.19240000000001</v>
      </c>
      <c r="AJ768" s="14">
        <v>97.232200000000006</v>
      </c>
      <c r="AK768" s="14">
        <v>0.45600000000000002</v>
      </c>
      <c r="AL768" s="14">
        <v>0.22900000000000001</v>
      </c>
      <c r="AM768" s="14">
        <v>0.71699999999999997</v>
      </c>
      <c r="AN768" s="14">
        <v>0.57699999999999996</v>
      </c>
      <c r="AO768" s="14">
        <v>0.61899999999999999</v>
      </c>
      <c r="AP768" s="14">
        <v>0.46600000000000003</v>
      </c>
      <c r="AQ768" s="14">
        <v>0.80400000000000005</v>
      </c>
      <c r="AR768" s="14">
        <v>0.63200000000000001</v>
      </c>
      <c r="AS768" s="14">
        <v>0.71499999999999997</v>
      </c>
      <c r="AT768" s="14">
        <v>0.64400000000000002</v>
      </c>
      <c r="AU768" s="14">
        <v>0.84499999999999997</v>
      </c>
      <c r="AV768" s="14">
        <v>0.67300000000000004</v>
      </c>
      <c r="AW768" s="14">
        <v>38913</v>
      </c>
      <c r="AX768" s="14">
        <v>21739</v>
      </c>
      <c r="AY768" s="14">
        <v>39325</v>
      </c>
      <c r="AZ768" s="14">
        <v>24775</v>
      </c>
      <c r="BA768" s="56">
        <f t="shared" si="559"/>
        <v>0.31192285494420929</v>
      </c>
      <c r="BB768" s="56">
        <f t="shared" si="559"/>
        <v>0.17425772733102476</v>
      </c>
      <c r="BC768" s="56">
        <f t="shared" si="559"/>
        <v>0.31522540720790049</v>
      </c>
      <c r="BD768" s="56">
        <f t="shared" si="558"/>
        <v>0.19859401051686545</v>
      </c>
      <c r="BE768" s="54"/>
      <c r="BG768" s="36">
        <f t="shared" si="562"/>
        <v>0.75739390358443803</v>
      </c>
      <c r="BH768" s="36">
        <f t="shared" si="563"/>
        <v>7.8462757652079888E-6</v>
      </c>
      <c r="BI768" s="36">
        <f t="shared" si="564"/>
        <v>0.47883565912241233</v>
      </c>
      <c r="BJ768" s="36">
        <f t="shared" si="565"/>
        <v>0.75802647203818174</v>
      </c>
      <c r="BK768" s="36">
        <f t="shared" si="566"/>
        <v>0.60921592973465111</v>
      </c>
      <c r="BL768" s="36">
        <f t="shared" si="567"/>
        <v>7.8511621270795549E-6</v>
      </c>
      <c r="BM768" s="36">
        <f t="shared" si="568"/>
        <v>4.4444444444444427E-3</v>
      </c>
      <c r="BN768" s="36">
        <f t="shared" si="569"/>
        <v>1.2311480455524854E-3</v>
      </c>
      <c r="BO768" s="36">
        <f t="shared" si="570"/>
        <v>1.5378700499807832E-3</v>
      </c>
      <c r="BP768" s="36">
        <f t="shared" si="571"/>
        <v>4.4445456442508439E-3</v>
      </c>
      <c r="BQ768" s="36">
        <f t="shared" si="572"/>
        <v>1.2311374112059478E-3</v>
      </c>
      <c r="BR768" s="36">
        <f t="shared" si="573"/>
        <v>1.5378983747808561E-3</v>
      </c>
      <c r="BS768" s="36">
        <f t="shared" si="574"/>
        <v>0.85065125363429928</v>
      </c>
      <c r="BT768" s="36">
        <f t="shared" si="575"/>
        <v>0.94654704214501706</v>
      </c>
      <c r="BU768" s="36">
        <f t="shared" si="576"/>
        <v>0.17041462641633595</v>
      </c>
      <c r="BV768" s="36">
        <f t="shared" si="577"/>
        <v>0.62294701218134518</v>
      </c>
      <c r="BW768" s="36">
        <f t="shared" si="578"/>
        <v>0.75288083434169828</v>
      </c>
      <c r="BX768" s="36">
        <f t="shared" si="579"/>
        <v>0.75939074800788486</v>
      </c>
      <c r="BY768" s="36">
        <f t="shared" si="580"/>
        <v>0.17041476308372669</v>
      </c>
      <c r="BZ768" s="36">
        <f t="shared" si="581"/>
        <v>0.62294688837672108</v>
      </c>
      <c r="CA768" s="36">
        <f t="shared" si="582"/>
        <v>5.6326090623701249E-3</v>
      </c>
      <c r="CB768" s="36">
        <f t="shared" si="583"/>
        <v>3.2116750812553801E-2</v>
      </c>
      <c r="CC768" s="36">
        <f t="shared" si="584"/>
        <v>4.7958502466985992E-5</v>
      </c>
      <c r="CD768" s="36">
        <f t="shared" si="585"/>
        <v>1.0162830503130512E-3</v>
      </c>
      <c r="CE768" s="36">
        <f t="shared" si="586"/>
        <v>2.6014568158167813E-6</v>
      </c>
      <c r="CF768" s="36">
        <f t="shared" si="587"/>
        <v>2.8485463511901263E-4</v>
      </c>
      <c r="CG768" s="36">
        <f t="shared" si="588"/>
        <v>4.6660391462924322E-4</v>
      </c>
      <c r="CH768" s="36">
        <f t="shared" si="589"/>
        <v>8.8442527097808534E-5</v>
      </c>
      <c r="CI768" s="36">
        <f t="shared" si="590"/>
        <v>1.3240967444293505E-3</v>
      </c>
      <c r="CJ768" s="36">
        <f t="shared" si="591"/>
        <v>9.0724343155755799E-4</v>
      </c>
      <c r="CK768" s="36">
        <f t="shared" si="592"/>
        <v>1.1009640308112874E-3</v>
      </c>
      <c r="CL768" s="36">
        <f t="shared" si="593"/>
        <v>2.0602585383028881E-3</v>
      </c>
      <c r="CM768" s="36">
        <f t="shared" si="594"/>
        <v>0.46790407394012123</v>
      </c>
      <c r="CN768" s="36">
        <f t="shared" si="595"/>
        <v>0.98735590462005451</v>
      </c>
      <c r="CO768" s="36">
        <f t="shared" si="596"/>
        <v>0.93634860776469886</v>
      </c>
      <c r="CP768" s="36">
        <f t="shared" si="597"/>
        <v>0.77005418378763313</v>
      </c>
      <c r="CQ768" s="36">
        <f t="shared" si="598"/>
        <v>4189.131037110642</v>
      </c>
      <c r="CR768" s="36">
        <f t="shared" si="599"/>
        <v>0.56622927772496001</v>
      </c>
      <c r="CS768" s="36">
        <f t="shared" si="600"/>
        <v>6.8903113692383999E-2</v>
      </c>
      <c r="CT768" s="36">
        <f t="shared" si="601"/>
        <v>14.286807833908915</v>
      </c>
      <c r="CU768" s="36"/>
      <c r="CV768" s="42" t="str">
        <f t="shared" si="602"/>
        <v>São Vicente de Minas</v>
      </c>
      <c r="CW768" s="43">
        <f t="shared" si="608"/>
        <v>7.8462757652079888E-6</v>
      </c>
      <c r="CX768" s="43">
        <f t="shared" si="608"/>
        <v>0.47883565912241233</v>
      </c>
      <c r="CY768" s="43">
        <f t="shared" si="608"/>
        <v>1.5378700499807832E-3</v>
      </c>
      <c r="CZ768" s="43">
        <f t="shared" si="608"/>
        <v>0.62294701218134518</v>
      </c>
      <c r="DA768" s="43">
        <f t="shared" si="608"/>
        <v>0.75939074800788486</v>
      </c>
      <c r="DB768" s="43">
        <f t="shared" si="608"/>
        <v>1.3240967444293505E-3</v>
      </c>
      <c r="DC768" s="43">
        <f t="shared" si="608"/>
        <v>9.0724343155755799E-4</v>
      </c>
      <c r="DD768" s="43">
        <f t="shared" si="608"/>
        <v>1.1009640308112874E-3</v>
      </c>
      <c r="DE768" s="43">
        <f t="shared" si="608"/>
        <v>2.0602585383028881E-3</v>
      </c>
      <c r="DF768" s="43">
        <f t="shared" si="608"/>
        <v>4189.131037110642</v>
      </c>
      <c r="DG768" s="43">
        <f t="shared" si="608"/>
        <v>0.56622927772496001</v>
      </c>
      <c r="DH768" s="43">
        <f t="shared" si="608"/>
        <v>6.8903113692383999E-2</v>
      </c>
      <c r="DI768" s="43">
        <f t="shared" si="608"/>
        <v>14.286807833908915</v>
      </c>
      <c r="DJ768" s="51">
        <f t="shared" si="561"/>
        <v>323.53239146418088</v>
      </c>
      <c r="DL768" s="40">
        <f t="shared" si="605"/>
        <v>765</v>
      </c>
      <c r="DM768" s="58">
        <f t="shared" si="603"/>
        <v>382.265725650185</v>
      </c>
      <c r="DN768" s="57" t="str">
        <f t="shared" si="604"/>
        <v>Lagoa Formosa</v>
      </c>
    </row>
    <row r="769" spans="1:118" x14ac:dyDescent="0.3">
      <c r="A769" s="12">
        <v>316540</v>
      </c>
      <c r="B769" s="12" t="s">
        <v>29</v>
      </c>
      <c r="C769" s="12" t="s">
        <v>28</v>
      </c>
      <c r="D769" s="27" t="s">
        <v>779</v>
      </c>
      <c r="E769" s="13">
        <v>4267</v>
      </c>
      <c r="F769" s="14">
        <v>16.03</v>
      </c>
      <c r="G769" s="14">
        <v>48.75</v>
      </c>
      <c r="H769" s="15">
        <v>684.00009999999997</v>
      </c>
      <c r="I769" s="15">
        <v>2080.1624999999999</v>
      </c>
      <c r="J769" s="15">
        <v>51.674100000000003</v>
      </c>
      <c r="K769" s="13">
        <v>5411</v>
      </c>
      <c r="L769" s="14">
        <v>5.26</v>
      </c>
      <c r="M769" s="14">
        <v>22.11</v>
      </c>
      <c r="N769" s="15">
        <v>284.61860000000001</v>
      </c>
      <c r="O769" s="15">
        <v>1196.3721</v>
      </c>
      <c r="P769" s="15">
        <v>25.4221</v>
      </c>
      <c r="Q769" s="13">
        <v>6221</v>
      </c>
      <c r="R769" s="14">
        <v>2.2200000000000002</v>
      </c>
      <c r="S769" s="14">
        <v>9.34</v>
      </c>
      <c r="T769" s="15">
        <v>138.1062</v>
      </c>
      <c r="U769" s="14">
        <v>581.04139999999995</v>
      </c>
      <c r="V769" s="14">
        <v>19.574300000000001</v>
      </c>
      <c r="W769" s="14">
        <v>0.46</v>
      </c>
      <c r="X769" s="14">
        <v>0.51</v>
      </c>
      <c r="Y769" s="14">
        <v>0.44</v>
      </c>
      <c r="Z769" s="14">
        <v>87.5428</v>
      </c>
      <c r="AA769" s="14">
        <v>93.225899999999996</v>
      </c>
      <c r="AB769" s="14">
        <v>89.000200000000007</v>
      </c>
      <c r="AC769" s="14">
        <v>16388.276999999998</v>
      </c>
      <c r="AD769" s="14">
        <v>81443.116999999998</v>
      </c>
      <c r="AE769" s="14">
        <v>3034.3042</v>
      </c>
      <c r="AF769" s="14">
        <v>12195.73</v>
      </c>
      <c r="AG769" s="14">
        <v>5401</v>
      </c>
      <c r="AH769" s="14">
        <v>6678</v>
      </c>
      <c r="AI769" s="14">
        <v>75.352000000000004</v>
      </c>
      <c r="AJ769" s="14">
        <v>65.400000000000006</v>
      </c>
      <c r="AK769" s="14">
        <v>0.40500000000000003</v>
      </c>
      <c r="AL769" s="14">
        <v>0.17299999999999999</v>
      </c>
      <c r="AM769" s="14">
        <v>0.72099999999999997</v>
      </c>
      <c r="AN769" s="14">
        <v>0.53200000000000003</v>
      </c>
      <c r="AO769" s="14">
        <v>0.58199999999999996</v>
      </c>
      <c r="AP769" s="14">
        <v>0.38200000000000001</v>
      </c>
      <c r="AQ769" s="14">
        <v>0.81399999999999995</v>
      </c>
      <c r="AR769" s="14">
        <v>0.63300000000000001</v>
      </c>
      <c r="AS769" s="14">
        <v>0.68</v>
      </c>
      <c r="AT769" s="14">
        <v>0.56299999999999994</v>
      </c>
      <c r="AU769" s="14">
        <v>0.84199999999999997</v>
      </c>
      <c r="AV769" s="14">
        <v>0.66400000000000003</v>
      </c>
      <c r="AW769" s="14">
        <v>9387</v>
      </c>
      <c r="AX769" s="14">
        <v>6820</v>
      </c>
      <c r="AY769" s="14">
        <v>35527</v>
      </c>
      <c r="AZ769" s="14">
        <v>22571</v>
      </c>
      <c r="BA769" s="56">
        <f t="shared" si="559"/>
        <v>0.12633066415449834</v>
      </c>
      <c r="BB769" s="56">
        <f t="shared" si="559"/>
        <v>9.1783863804589194E-2</v>
      </c>
      <c r="BC769" s="56">
        <f t="shared" si="559"/>
        <v>0.47812394859026985</v>
      </c>
      <c r="BD769" s="56">
        <f t="shared" si="558"/>
        <v>0.30376152345064261</v>
      </c>
      <c r="BE769" s="54"/>
      <c r="BG769" s="36">
        <f t="shared" si="562"/>
        <v>0.78252418299479665</v>
      </c>
      <c r="BH769" s="36">
        <f t="shared" si="563"/>
        <v>0.14299837582091651</v>
      </c>
      <c r="BI769" s="36">
        <f t="shared" si="564"/>
        <v>4.123810411303569E-2</v>
      </c>
      <c r="BJ769" s="36">
        <f t="shared" si="565"/>
        <v>0.86163158417309271</v>
      </c>
      <c r="BK769" s="36">
        <f t="shared" si="566"/>
        <v>0.8245323455950907</v>
      </c>
      <c r="BL769" s="36">
        <f t="shared" si="567"/>
        <v>0.14299851715441905</v>
      </c>
      <c r="BM769" s="36">
        <f t="shared" si="568"/>
        <v>5.444444444444442E-2</v>
      </c>
      <c r="BN769" s="36">
        <f t="shared" si="569"/>
        <v>1.1080332409972275E-2</v>
      </c>
      <c r="BO769" s="36">
        <f t="shared" si="570"/>
        <v>1.8838908112264501E-2</v>
      </c>
      <c r="BP769" s="36">
        <f t="shared" si="571"/>
        <v>5.4444253722985073E-2</v>
      </c>
      <c r="BQ769" s="36">
        <f t="shared" si="572"/>
        <v>1.1080236700853575E-2</v>
      </c>
      <c r="BR769" s="36">
        <f t="shared" si="573"/>
        <v>1.8838855935277583E-2</v>
      </c>
      <c r="BS769" s="36">
        <f t="shared" si="574"/>
        <v>0.90158382233732015</v>
      </c>
      <c r="BT769" s="36">
        <f t="shared" si="575"/>
        <v>0.96775536076155122</v>
      </c>
      <c r="BU769" s="36">
        <f t="shared" si="576"/>
        <v>0.32152908852511314</v>
      </c>
      <c r="BV769" s="36">
        <f t="shared" si="577"/>
        <v>0.73660927752236038</v>
      </c>
      <c r="BW769" s="36">
        <f t="shared" si="578"/>
        <v>0.78040109818520653</v>
      </c>
      <c r="BX769" s="36">
        <f t="shared" si="579"/>
        <v>0.78379638076662439</v>
      </c>
      <c r="BY769" s="36">
        <f t="shared" si="580"/>
        <v>0.32152907955758742</v>
      </c>
      <c r="BZ769" s="36">
        <f t="shared" si="581"/>
        <v>0.73660916655676745</v>
      </c>
      <c r="CA769" s="36">
        <f t="shared" si="582"/>
        <v>3.1861887932063043E-2</v>
      </c>
      <c r="CB769" s="36">
        <f t="shared" si="583"/>
        <v>0.14434552485194188</v>
      </c>
      <c r="CC769" s="36">
        <f t="shared" si="584"/>
        <v>1.9183400986793779E-6</v>
      </c>
      <c r="CD769" s="36">
        <f t="shared" si="585"/>
        <v>1.1531012116571315E-2</v>
      </c>
      <c r="CE769" s="36">
        <f t="shared" si="586"/>
        <v>3.7565036420395543E-3</v>
      </c>
      <c r="CF769" s="36">
        <f t="shared" si="587"/>
        <v>3.7672025494489829E-2</v>
      </c>
      <c r="CG769" s="36">
        <f t="shared" si="588"/>
        <v>1.1770043382862191E-3</v>
      </c>
      <c r="CH769" s="36">
        <f t="shared" si="589"/>
        <v>6.14184215956995E-5</v>
      </c>
      <c r="CI769" s="36">
        <f t="shared" si="590"/>
        <v>6.9819312559484294E-3</v>
      </c>
      <c r="CJ769" s="36">
        <f t="shared" si="591"/>
        <v>2.3136975613296595E-2</v>
      </c>
      <c r="CK769" s="36">
        <f t="shared" si="592"/>
        <v>1.3405317093350224E-3</v>
      </c>
      <c r="CL769" s="36">
        <f t="shared" si="593"/>
        <v>3.3821236356319944E-3</v>
      </c>
      <c r="CM769" s="36">
        <f t="shared" si="594"/>
        <v>0.35255030444814855</v>
      </c>
      <c r="CN769" s="36">
        <f t="shared" si="595"/>
        <v>0.9960246105701509</v>
      </c>
      <c r="CO769" s="36">
        <f t="shared" si="596"/>
        <v>0.94240474023486187</v>
      </c>
      <c r="CP769" s="36">
        <f t="shared" si="597"/>
        <v>0.78929464808231486</v>
      </c>
      <c r="CQ769" s="36">
        <f t="shared" si="598"/>
        <v>656.30335129513912</v>
      </c>
      <c r="CR769" s="36">
        <f t="shared" si="599"/>
        <v>0.7562546268719087</v>
      </c>
      <c r="CS769" s="36">
        <f t="shared" si="600"/>
        <v>0.8370623065329249</v>
      </c>
      <c r="CT769" s="36">
        <f t="shared" si="601"/>
        <v>39.828422031728408</v>
      </c>
      <c r="CU769" s="36"/>
      <c r="CV769" s="42" t="str">
        <f t="shared" si="602"/>
        <v>Sapucaí-Mirim</v>
      </c>
      <c r="CW769" s="43">
        <f t="shared" si="608"/>
        <v>0.14299837582091651</v>
      </c>
      <c r="CX769" s="43">
        <f t="shared" si="608"/>
        <v>4.123810411303569E-2</v>
      </c>
      <c r="CY769" s="43">
        <f t="shared" si="608"/>
        <v>1.8838908112264501E-2</v>
      </c>
      <c r="CZ769" s="43">
        <f t="shared" si="608"/>
        <v>0.73660927752236038</v>
      </c>
      <c r="DA769" s="43">
        <f t="shared" si="608"/>
        <v>0.78379638076662439</v>
      </c>
      <c r="DB769" s="43">
        <f t="shared" si="608"/>
        <v>6.9819312559484294E-3</v>
      </c>
      <c r="DC769" s="43">
        <f t="shared" si="608"/>
        <v>2.3136975613296595E-2</v>
      </c>
      <c r="DD769" s="43">
        <f t="shared" si="608"/>
        <v>1.3405317093350224E-3</v>
      </c>
      <c r="DE769" s="43">
        <f t="shared" si="608"/>
        <v>3.3821236356319944E-3</v>
      </c>
      <c r="DF769" s="43">
        <f t="shared" si="608"/>
        <v>656.30335129513912</v>
      </c>
      <c r="DG769" s="43">
        <f t="shared" si="608"/>
        <v>0.7562546268719087</v>
      </c>
      <c r="DH769" s="43">
        <f t="shared" si="608"/>
        <v>0.8370623065329249</v>
      </c>
      <c r="DI769" s="43">
        <f t="shared" si="608"/>
        <v>39.828422031728408</v>
      </c>
      <c r="DJ769" s="51">
        <f t="shared" si="561"/>
        <v>53.806416374524765</v>
      </c>
      <c r="DL769" s="40">
        <f t="shared" si="605"/>
        <v>766</v>
      </c>
      <c r="DM769" s="58">
        <f t="shared" si="603"/>
        <v>384.04288517056386</v>
      </c>
      <c r="DN769" s="57" t="str">
        <f t="shared" si="604"/>
        <v>Santana de Cataguases</v>
      </c>
    </row>
    <row r="770" spans="1:118" x14ac:dyDescent="0.3">
      <c r="A770" s="12">
        <v>316550</v>
      </c>
      <c r="B770" s="12" t="s">
        <v>29</v>
      </c>
      <c r="C770" s="12" t="s">
        <v>28</v>
      </c>
      <c r="D770" s="27" t="s">
        <v>780</v>
      </c>
      <c r="E770" s="13">
        <v>4243</v>
      </c>
      <c r="F770" s="14">
        <v>38.69</v>
      </c>
      <c r="G770" s="14">
        <v>71.08</v>
      </c>
      <c r="H770" s="15">
        <v>1641.6166999999998</v>
      </c>
      <c r="I770" s="15">
        <v>3015.9243999999999</v>
      </c>
      <c r="J770" s="15">
        <v>124.7206</v>
      </c>
      <c r="K770" s="13">
        <v>4733</v>
      </c>
      <c r="L770" s="14">
        <v>25.31</v>
      </c>
      <c r="M770" s="14">
        <v>52.66</v>
      </c>
      <c r="N770" s="15">
        <v>1197.9223</v>
      </c>
      <c r="O770" s="15">
        <v>2492.3977999999997</v>
      </c>
      <c r="P770" s="15">
        <v>122.3258</v>
      </c>
      <c r="Q770" s="13">
        <v>5558</v>
      </c>
      <c r="R770" s="14">
        <v>13.31</v>
      </c>
      <c r="S770" s="14">
        <v>31.97</v>
      </c>
      <c r="T770" s="15">
        <v>739.76980000000003</v>
      </c>
      <c r="U770" s="14">
        <v>1776.8925999999999</v>
      </c>
      <c r="V770" s="14">
        <v>117.3575</v>
      </c>
      <c r="W770" s="14">
        <v>0.59</v>
      </c>
      <c r="X770" s="14">
        <v>0.57999999999999996</v>
      </c>
      <c r="Y770" s="14">
        <v>0.5</v>
      </c>
      <c r="Z770" s="14">
        <v>112.2831</v>
      </c>
      <c r="AA770" s="14">
        <v>106.02160000000001</v>
      </c>
      <c r="AB770" s="14">
        <v>101.1366</v>
      </c>
      <c r="AC770" s="14">
        <v>9509.973</v>
      </c>
      <c r="AD770" s="14">
        <v>44776.271000000001</v>
      </c>
      <c r="AE770" s="14">
        <v>2001.2569000000001</v>
      </c>
      <c r="AF770" s="14">
        <v>7436.68</v>
      </c>
      <c r="AG770" s="14">
        <v>4752</v>
      </c>
      <c r="AH770" s="14">
        <v>6021</v>
      </c>
      <c r="AI770" s="14">
        <v>49.697899999999997</v>
      </c>
      <c r="AJ770" s="14">
        <v>39.879399999999997</v>
      </c>
      <c r="AK770" s="14">
        <v>0.34599999999999997</v>
      </c>
      <c r="AL770" s="14">
        <v>0.124</v>
      </c>
      <c r="AM770" s="14">
        <v>0.69299999999999995</v>
      </c>
      <c r="AN770" s="14">
        <v>0.48399999999999999</v>
      </c>
      <c r="AO770" s="14">
        <v>0.52100000000000002</v>
      </c>
      <c r="AP770" s="14">
        <v>0.35</v>
      </c>
      <c r="AQ770" s="14">
        <v>0.74399999999999999</v>
      </c>
      <c r="AR770" s="14">
        <v>0.54400000000000004</v>
      </c>
      <c r="AS770" s="14">
        <v>0.63600000000000001</v>
      </c>
      <c r="AT770" s="14">
        <v>0.53300000000000003</v>
      </c>
      <c r="AU770" s="14">
        <v>0.81200000000000006</v>
      </c>
      <c r="AV770" s="14">
        <v>0.59399999999999997</v>
      </c>
      <c r="AW770" s="14">
        <v>4646</v>
      </c>
      <c r="AX770" s="14">
        <v>2174</v>
      </c>
      <c r="AY770" s="14">
        <v>14694</v>
      </c>
      <c r="AZ770" s="14">
        <v>21588</v>
      </c>
      <c r="BA770" s="56">
        <f t="shared" si="559"/>
        <v>0.10779082177161152</v>
      </c>
      <c r="BB770" s="56">
        <f t="shared" si="559"/>
        <v>5.0438494733423045E-2</v>
      </c>
      <c r="BC770" s="56">
        <f t="shared" si="559"/>
        <v>0.34091225465175629</v>
      </c>
      <c r="BD770" s="56">
        <f t="shared" si="558"/>
        <v>0.50085842884320908</v>
      </c>
      <c r="BE770" s="54"/>
      <c r="BG770" s="36">
        <f t="shared" si="562"/>
        <v>0.80443363615603014</v>
      </c>
      <c r="BH770" s="36">
        <f t="shared" si="563"/>
        <v>7.4435735078345093</v>
      </c>
      <c r="BI770" s="36">
        <f t="shared" si="564"/>
        <v>2.9853470919870921</v>
      </c>
      <c r="BJ770" s="36">
        <f t="shared" si="565"/>
        <v>0.37898987232070158</v>
      </c>
      <c r="BK770" s="36">
        <f t="shared" si="566"/>
        <v>0.51662790343796028</v>
      </c>
      <c r="BL770" s="36">
        <f t="shared" si="567"/>
        <v>7.4435452963052251</v>
      </c>
      <c r="BM770" s="36">
        <f t="shared" si="568"/>
        <v>2.7777777777777951E-4</v>
      </c>
      <c r="BN770" s="36">
        <f t="shared" si="569"/>
        <v>3.0778701138812136E-4</v>
      </c>
      <c r="BO770" s="36">
        <f t="shared" si="570"/>
        <v>3.8446751249519579E-4</v>
      </c>
      <c r="BP770" s="36">
        <f t="shared" si="571"/>
        <v>2.7777680470910673E-4</v>
      </c>
      <c r="BQ770" s="36">
        <f t="shared" si="572"/>
        <v>3.0780119071074338E-4</v>
      </c>
      <c r="BR770" s="36">
        <f t="shared" si="573"/>
        <v>3.8445558641098343E-4</v>
      </c>
      <c r="BS770" s="36">
        <f t="shared" si="574"/>
        <v>0.94226927066368626</v>
      </c>
      <c r="BT770" s="36">
        <f t="shared" si="575"/>
        <v>0.982206957825843</v>
      </c>
      <c r="BU770" s="36">
        <f t="shared" si="576"/>
        <v>0.51042565072535162</v>
      </c>
      <c r="BV770" s="36">
        <f t="shared" si="577"/>
        <v>0.83460981598453821</v>
      </c>
      <c r="BW770" s="36">
        <f t="shared" si="578"/>
        <v>0.80535144924755508</v>
      </c>
      <c r="BX770" s="36">
        <f t="shared" si="579"/>
        <v>0.80390055789648818</v>
      </c>
      <c r="BY770" s="36">
        <f t="shared" si="580"/>
        <v>0.5104260849338228</v>
      </c>
      <c r="BZ770" s="36">
        <f t="shared" si="581"/>
        <v>0.83460989885322301</v>
      </c>
      <c r="CA770" s="36">
        <f t="shared" si="582"/>
        <v>8.8907997975716885E-2</v>
      </c>
      <c r="CB770" s="36">
        <f t="shared" si="583"/>
        <v>0.30864197530864201</v>
      </c>
      <c r="CC770" s="36">
        <f t="shared" si="584"/>
        <v>1.6133240229893927E-3</v>
      </c>
      <c r="CD770" s="36">
        <f t="shared" si="585"/>
        <v>3.5313724606999664E-2</v>
      </c>
      <c r="CE770" s="36">
        <f t="shared" si="586"/>
        <v>2.5496878251821016E-2</v>
      </c>
      <c r="CF770" s="36">
        <f t="shared" si="587"/>
        <v>6.8436326087343569E-2</v>
      </c>
      <c r="CG770" s="36">
        <f t="shared" si="588"/>
        <v>2.9852963257767174E-3</v>
      </c>
      <c r="CH770" s="36">
        <f t="shared" si="589"/>
        <v>2.1707726928784109E-2</v>
      </c>
      <c r="CI770" s="36">
        <f t="shared" si="590"/>
        <v>2.0408163265306103E-2</v>
      </c>
      <c r="CJ770" s="36">
        <f t="shared" si="591"/>
        <v>3.8923011322398032E-2</v>
      </c>
      <c r="CK770" s="36">
        <f t="shared" si="592"/>
        <v>5.0322303619959093E-3</v>
      </c>
      <c r="CL770" s="36">
        <f t="shared" si="593"/>
        <v>2.4789497510185606E-2</v>
      </c>
      <c r="CM770" s="36">
        <f t="shared" si="594"/>
        <v>0.63829775347151918</v>
      </c>
      <c r="CN770" s="36">
        <f t="shared" si="595"/>
        <v>0.9987319120823196</v>
      </c>
      <c r="CO770" s="36">
        <f t="shared" si="596"/>
        <v>0.97597140259136805</v>
      </c>
      <c r="CP770" s="36">
        <f t="shared" si="597"/>
        <v>0.79795259215982639</v>
      </c>
      <c r="CQ770" s="36">
        <f t="shared" si="598"/>
        <v>471.41064434574145</v>
      </c>
      <c r="CR770" s="36">
        <f t="shared" si="599"/>
        <v>0.86184581328952636</v>
      </c>
      <c r="CS770" s="36">
        <f t="shared" si="600"/>
        <v>0.13349609613073279</v>
      </c>
      <c r="CT770" s="36">
        <f t="shared" si="601"/>
        <v>122.20712526086277</v>
      </c>
      <c r="CU770" s="36"/>
      <c r="CV770" s="42" t="str">
        <f t="shared" si="602"/>
        <v>Sardoá</v>
      </c>
      <c r="CW770" s="43">
        <f t="shared" si="608"/>
        <v>7.4435735078345093</v>
      </c>
      <c r="CX770" s="43">
        <f t="shared" si="608"/>
        <v>2.9853470919870921</v>
      </c>
      <c r="CY770" s="43">
        <f t="shared" si="608"/>
        <v>3.8446751249519579E-4</v>
      </c>
      <c r="CZ770" s="43">
        <f t="shared" si="608"/>
        <v>0.83460981598453821</v>
      </c>
      <c r="DA770" s="43">
        <f t="shared" si="608"/>
        <v>0.80390055789648818</v>
      </c>
      <c r="DB770" s="43">
        <f t="shared" si="608"/>
        <v>2.0408163265306103E-2</v>
      </c>
      <c r="DC770" s="43">
        <f t="shared" si="608"/>
        <v>3.8923011322398032E-2</v>
      </c>
      <c r="DD770" s="43">
        <f t="shared" si="608"/>
        <v>5.0322303619959093E-3</v>
      </c>
      <c r="DE770" s="43">
        <f t="shared" si="608"/>
        <v>2.4789497510185606E-2</v>
      </c>
      <c r="DF770" s="43">
        <f t="shared" si="608"/>
        <v>471.41064434574145</v>
      </c>
      <c r="DG770" s="43">
        <f t="shared" si="608"/>
        <v>0.86184581328952636</v>
      </c>
      <c r="DH770" s="43">
        <f t="shared" si="608"/>
        <v>0.13349609613073279</v>
      </c>
      <c r="DI770" s="43">
        <f t="shared" si="608"/>
        <v>122.20712526086277</v>
      </c>
      <c r="DJ770" s="51">
        <f t="shared" si="561"/>
        <v>46.674621527669196</v>
      </c>
      <c r="DL770" s="40">
        <f t="shared" si="605"/>
        <v>767</v>
      </c>
      <c r="DM770" s="58">
        <f t="shared" si="603"/>
        <v>384.45378974458617</v>
      </c>
      <c r="DN770" s="57" t="str">
        <f t="shared" si="604"/>
        <v>Morro da Garça</v>
      </c>
    </row>
    <row r="771" spans="1:118" x14ac:dyDescent="0.3">
      <c r="A771" s="12">
        <v>316553</v>
      </c>
      <c r="B771" s="12" t="s">
        <v>29</v>
      </c>
      <c r="C771" s="12" t="s">
        <v>28</v>
      </c>
      <c r="D771" s="27" t="s">
        <v>781</v>
      </c>
      <c r="E771" s="13">
        <v>9441</v>
      </c>
      <c r="F771" s="14">
        <v>19.350000000000001</v>
      </c>
      <c r="G771" s="14">
        <v>48.75</v>
      </c>
      <c r="H771" s="15">
        <v>1826.8335</v>
      </c>
      <c r="I771" s="15">
        <v>4602.4875000000002</v>
      </c>
      <c r="J771" s="15">
        <v>62.376399999999997</v>
      </c>
      <c r="K771" s="13">
        <v>17204</v>
      </c>
      <c r="L771" s="14">
        <v>3.91</v>
      </c>
      <c r="M771" s="14">
        <v>23.29</v>
      </c>
      <c r="N771" s="15">
        <v>672.67640000000006</v>
      </c>
      <c r="O771" s="15">
        <v>4006.8116</v>
      </c>
      <c r="P771" s="15">
        <v>18.897400000000001</v>
      </c>
      <c r="Q771" s="13">
        <v>25765</v>
      </c>
      <c r="R771" s="14">
        <v>0.39</v>
      </c>
      <c r="S771" s="14">
        <v>5.52</v>
      </c>
      <c r="T771" s="15">
        <v>100.48350000000001</v>
      </c>
      <c r="U771" s="14">
        <v>1422.2280000000001</v>
      </c>
      <c r="V771" s="14">
        <v>3.4386999999999999</v>
      </c>
      <c r="W771" s="14">
        <v>0.57999999999999996</v>
      </c>
      <c r="X771" s="14">
        <v>0.44</v>
      </c>
      <c r="Y771" s="14">
        <v>0.46</v>
      </c>
      <c r="Z771" s="14">
        <v>110.38</v>
      </c>
      <c r="AA771" s="14">
        <v>80.430199999999999</v>
      </c>
      <c r="AB771" s="14">
        <v>93.045699999999997</v>
      </c>
      <c r="AC771" s="14">
        <v>44424.883999999998</v>
      </c>
      <c r="AD771" s="14">
        <v>940807.91299999994</v>
      </c>
      <c r="AE771" s="14">
        <v>2627.6030000000001</v>
      </c>
      <c r="AF771" s="14">
        <v>32142.400000000001</v>
      </c>
      <c r="AG771" s="14">
        <v>16907</v>
      </c>
      <c r="AH771" s="14">
        <v>29270</v>
      </c>
      <c r="AI771" s="14">
        <v>65.252200000000002</v>
      </c>
      <c r="AJ771" s="14">
        <v>172.3646</v>
      </c>
      <c r="AK771" s="14">
        <v>0.41199999999999998</v>
      </c>
      <c r="AL771" s="14">
        <v>0.16800000000000001</v>
      </c>
      <c r="AM771" s="14">
        <v>0.72599999999999998</v>
      </c>
      <c r="AN771" s="14">
        <v>0.57199999999999995</v>
      </c>
      <c r="AO771" s="14">
        <v>0.58799999999999997</v>
      </c>
      <c r="AP771" s="14">
        <v>0.42599999999999999</v>
      </c>
      <c r="AQ771" s="14">
        <v>0.77900000000000003</v>
      </c>
      <c r="AR771" s="14">
        <v>0.61199999999999999</v>
      </c>
      <c r="AS771" s="14">
        <v>0.73399999999999999</v>
      </c>
      <c r="AT771" s="14">
        <v>0.64300000000000002</v>
      </c>
      <c r="AU771" s="14">
        <v>0.871</v>
      </c>
      <c r="AV771" s="14">
        <v>0.70599999999999996</v>
      </c>
      <c r="AW771" s="14">
        <v>2350</v>
      </c>
      <c r="AX771" s="14">
        <v>472123</v>
      </c>
      <c r="AY771" s="14">
        <v>260344</v>
      </c>
      <c r="AZ771" s="14">
        <v>121511</v>
      </c>
      <c r="BA771" s="56">
        <f t="shared" si="559"/>
        <v>2.7442755579637707E-3</v>
      </c>
      <c r="BB771" s="56">
        <f t="shared" si="559"/>
        <v>0.55133430180958698</v>
      </c>
      <c r="BC771" s="56">
        <f t="shared" si="559"/>
        <v>0.3040236918563915</v>
      </c>
      <c r="BD771" s="56">
        <f t="shared" si="559"/>
        <v>0.14189773077605777</v>
      </c>
      <c r="BE771" s="54"/>
      <c r="BG771" s="36">
        <f t="shared" si="562"/>
        <v>0.27256108057559741</v>
      </c>
      <c r="BH771" s="36">
        <f t="shared" si="563"/>
        <v>0.79344679048089817</v>
      </c>
      <c r="BI771" s="36">
        <f t="shared" si="564"/>
        <v>0.27985183286934046</v>
      </c>
      <c r="BJ771" s="36">
        <f t="shared" si="565"/>
        <v>0.89830508361948647</v>
      </c>
      <c r="BK771" s="36">
        <f t="shared" si="566"/>
        <v>0.60047259172236456</v>
      </c>
      <c r="BL771" s="36">
        <f t="shared" si="567"/>
        <v>0.79344845507594497</v>
      </c>
      <c r="BM771" s="36">
        <f t="shared" si="568"/>
        <v>1.1111111111111107E-3</v>
      </c>
      <c r="BN771" s="36">
        <f t="shared" si="569"/>
        <v>5.201600492459215E-2</v>
      </c>
      <c r="BO771" s="36">
        <f t="shared" si="570"/>
        <v>9.6116878123798516E-3</v>
      </c>
      <c r="BP771" s="36">
        <f t="shared" si="571"/>
        <v>1.1111072188364343E-3</v>
      </c>
      <c r="BQ771" s="36">
        <f t="shared" si="572"/>
        <v>5.2015774513508403E-2</v>
      </c>
      <c r="BR771" s="36">
        <f t="shared" si="573"/>
        <v>9.6115797317073617E-3</v>
      </c>
      <c r="BS771" s="36">
        <f t="shared" si="574"/>
        <v>0.74503471085374862</v>
      </c>
      <c r="BT771" s="36">
        <f t="shared" si="575"/>
        <v>0.6597232482497245</v>
      </c>
      <c r="BU771" s="36">
        <f t="shared" si="576"/>
        <v>0.39070939896252621</v>
      </c>
      <c r="BV771" s="36">
        <f t="shared" si="577"/>
        <v>0.39242248485206288</v>
      </c>
      <c r="BW771" s="36">
        <f t="shared" si="578"/>
        <v>0.4032395310233598</v>
      </c>
      <c r="BX771" s="36">
        <f t="shared" si="579"/>
        <v>0.24737098587111286</v>
      </c>
      <c r="BY771" s="36">
        <f t="shared" si="580"/>
        <v>0.39070966675456487</v>
      </c>
      <c r="BZ771" s="36">
        <f t="shared" si="581"/>
        <v>0.39242245771159256</v>
      </c>
      <c r="CA771" s="36">
        <f t="shared" si="582"/>
        <v>2.6994556653185182E-2</v>
      </c>
      <c r="CB771" s="36">
        <f t="shared" si="583"/>
        <v>0.1582841947045901</v>
      </c>
      <c r="CC771" s="36">
        <f t="shared" si="584"/>
        <v>3.0693441578870047E-5</v>
      </c>
      <c r="CD771" s="36">
        <f t="shared" si="585"/>
        <v>1.6215485788928469E-3</v>
      </c>
      <c r="CE771" s="36">
        <f t="shared" si="586"/>
        <v>2.6638917793964643E-3</v>
      </c>
      <c r="CF771" s="36">
        <f t="shared" si="587"/>
        <v>1.0254766864284566E-2</v>
      </c>
      <c r="CG771" s="36">
        <f t="shared" si="588"/>
        <v>1.0333097071374206E-4</v>
      </c>
      <c r="CH771" s="36">
        <f t="shared" si="589"/>
        <v>1.6607541199477199E-3</v>
      </c>
      <c r="CI771" s="36">
        <f t="shared" si="590"/>
        <v>1.1624443298145101E-4</v>
      </c>
      <c r="CJ771" s="36">
        <f t="shared" si="591"/>
        <v>1.0002358832922088E-3</v>
      </c>
      <c r="CK771" s="36">
        <f t="shared" si="592"/>
        <v>1.1782016976577655E-5</v>
      </c>
      <c r="CL771" s="36">
        <f t="shared" si="593"/>
        <v>2.011971228811119E-6</v>
      </c>
      <c r="CM771" s="36">
        <f t="shared" si="594"/>
        <v>0.80694148270152666</v>
      </c>
      <c r="CN771" s="36">
        <f t="shared" si="595"/>
        <v>0.74349632485456063</v>
      </c>
      <c r="CO771" s="36">
        <f t="shared" si="596"/>
        <v>0.61754427050434835</v>
      </c>
      <c r="CP771" s="36">
        <f t="shared" si="597"/>
        <v>0.15945866223065291</v>
      </c>
      <c r="CQ771" s="36">
        <f t="shared" si="598"/>
        <v>0.17788930166168218</v>
      </c>
      <c r="CR771" s="36">
        <f t="shared" si="599"/>
        <v>4.7035915634420077E-2</v>
      </c>
      <c r="CS771" s="36">
        <f t="shared" si="600"/>
        <v>4.7363068420128697E-2</v>
      </c>
      <c r="CT771" s="36">
        <f t="shared" si="601"/>
        <v>5.8332640902630155</v>
      </c>
      <c r="CU771" s="36"/>
      <c r="CV771" s="42" t="str">
        <f t="shared" si="602"/>
        <v>Sarzedo</v>
      </c>
      <c r="CW771" s="43">
        <f t="shared" si="608"/>
        <v>0.79344679048089817</v>
      </c>
      <c r="CX771" s="43">
        <f t="shared" si="608"/>
        <v>0.27985183286934046</v>
      </c>
      <c r="CY771" s="43">
        <f t="shared" si="608"/>
        <v>9.6116878123798516E-3</v>
      </c>
      <c r="CZ771" s="43">
        <f t="shared" si="608"/>
        <v>0.39242248485206288</v>
      </c>
      <c r="DA771" s="43">
        <f t="shared" si="608"/>
        <v>0.24737098587111286</v>
      </c>
      <c r="DB771" s="43">
        <f t="shared" si="608"/>
        <v>1.1624443298145101E-4</v>
      </c>
      <c r="DC771" s="43">
        <f t="shared" si="608"/>
        <v>1.0002358832922088E-3</v>
      </c>
      <c r="DD771" s="43">
        <f t="shared" si="608"/>
        <v>1.1782016976577655E-5</v>
      </c>
      <c r="DE771" s="43">
        <f t="shared" si="608"/>
        <v>2.011971228811119E-6</v>
      </c>
      <c r="DF771" s="43">
        <f t="shared" si="608"/>
        <v>0.17788930166168218</v>
      </c>
      <c r="DG771" s="43">
        <f t="shared" si="608"/>
        <v>4.7035915634420077E-2</v>
      </c>
      <c r="DH771" s="43">
        <f t="shared" si="608"/>
        <v>4.7363068420128697E-2</v>
      </c>
      <c r="DI771" s="43">
        <f t="shared" si="608"/>
        <v>5.8332640902630155</v>
      </c>
      <c r="DJ771" s="51">
        <f t="shared" si="561"/>
        <v>0.60226049478227073</v>
      </c>
      <c r="DL771" s="40">
        <f t="shared" si="605"/>
        <v>768</v>
      </c>
      <c r="DM771" s="58">
        <f t="shared" si="603"/>
        <v>385.58849292881757</v>
      </c>
      <c r="DN771" s="57" t="str">
        <f t="shared" si="604"/>
        <v>Tocos do Moji</v>
      </c>
    </row>
    <row r="772" spans="1:118" x14ac:dyDescent="0.3">
      <c r="A772" s="12">
        <v>316555</v>
      </c>
      <c r="B772" s="12" t="s">
        <v>29</v>
      </c>
      <c r="C772" s="12" t="s">
        <v>28</v>
      </c>
      <c r="D772" s="27" t="s">
        <v>797</v>
      </c>
      <c r="E772" s="13">
        <v>9607</v>
      </c>
      <c r="F772" s="14">
        <v>47.95</v>
      </c>
      <c r="G772" s="14">
        <v>78.08</v>
      </c>
      <c r="H772" s="15">
        <v>4606.5565000000006</v>
      </c>
      <c r="I772" s="15">
        <v>7501.1455999999998</v>
      </c>
      <c r="J772" s="15">
        <v>154.571</v>
      </c>
      <c r="K772" s="13">
        <v>9221</v>
      </c>
      <c r="L772" s="14">
        <v>38.74</v>
      </c>
      <c r="M772" s="14">
        <v>67.33</v>
      </c>
      <c r="N772" s="15">
        <v>3572.2154</v>
      </c>
      <c r="O772" s="15">
        <v>6208.4993000000004</v>
      </c>
      <c r="P772" s="15">
        <v>187.23439999999999</v>
      </c>
      <c r="Q772" s="13">
        <v>10854</v>
      </c>
      <c r="R772" s="14">
        <v>27.11</v>
      </c>
      <c r="S772" s="14">
        <v>50.45</v>
      </c>
      <c r="T772" s="15">
        <v>2942.5194000000001</v>
      </c>
      <c r="U772" s="14">
        <v>5475.8430000000008</v>
      </c>
      <c r="V772" s="14">
        <v>239.03540000000001</v>
      </c>
      <c r="W772" s="14">
        <v>0.51</v>
      </c>
      <c r="X772" s="14">
        <v>0.54</v>
      </c>
      <c r="Y772" s="14">
        <v>0.55000000000000004</v>
      </c>
      <c r="Z772" s="14">
        <v>97.058300000000003</v>
      </c>
      <c r="AA772" s="14">
        <v>98.709800000000001</v>
      </c>
      <c r="AB772" s="14">
        <v>111.25020000000001</v>
      </c>
      <c r="AC772" s="14">
        <v>9744.3420000000006</v>
      </c>
      <c r="AD772" s="14">
        <v>62667.014000000003</v>
      </c>
      <c r="AE772" s="14">
        <v>1050.6029000000001</v>
      </c>
      <c r="AF772" s="14">
        <v>5348.38</v>
      </c>
      <c r="AG772" s="14">
        <v>9275</v>
      </c>
      <c r="AH772" s="14">
        <v>11717</v>
      </c>
      <c r="AI772" s="14">
        <v>26.09</v>
      </c>
      <c r="AJ772" s="14">
        <v>28.680800000000001</v>
      </c>
      <c r="AK772" s="14">
        <v>0.21299999999999999</v>
      </c>
      <c r="AL772" s="14">
        <v>0.04</v>
      </c>
      <c r="AM772" s="14">
        <v>0.56299999999999994</v>
      </c>
      <c r="AN772" s="14">
        <v>0.432</v>
      </c>
      <c r="AO772" s="14">
        <v>0.38700000000000001</v>
      </c>
      <c r="AP772" s="14">
        <v>0.189</v>
      </c>
      <c r="AQ772" s="14">
        <v>0.64200000000000002</v>
      </c>
      <c r="AR772" s="14">
        <v>0.47599999999999998</v>
      </c>
      <c r="AS772" s="14">
        <v>0.54200000000000004</v>
      </c>
      <c r="AT772" s="14">
        <v>0.4</v>
      </c>
      <c r="AU772" s="14">
        <v>0.74299999999999999</v>
      </c>
      <c r="AV772" s="14">
        <v>0.53600000000000003</v>
      </c>
      <c r="AW772" s="14">
        <v>13550</v>
      </c>
      <c r="AX772" s="14">
        <v>1871</v>
      </c>
      <c r="AY772" s="14">
        <v>11514</v>
      </c>
      <c r="AZ772" s="14">
        <v>34946</v>
      </c>
      <c r="BA772" s="56">
        <f t="shared" ref="BA772:BD835" si="609">AW772/SUM($AW772:$AZ772)</f>
        <v>0.21896866566474363</v>
      </c>
      <c r="BB772" s="56">
        <f t="shared" si="609"/>
        <v>3.0235451915773825E-2</v>
      </c>
      <c r="BC772" s="56">
        <f t="shared" si="609"/>
        <v>0.18606680564308917</v>
      </c>
      <c r="BD772" s="56">
        <f t="shared" si="609"/>
        <v>0.56472907677639339</v>
      </c>
      <c r="BE772" s="54"/>
      <c r="BG772" s="36">
        <f t="shared" si="562"/>
        <v>0.63786488889384363</v>
      </c>
      <c r="BH772" s="36">
        <f t="shared" si="563"/>
        <v>43.478693438159581</v>
      </c>
      <c r="BI772" s="36">
        <f t="shared" si="564"/>
        <v>10.920430785448868</v>
      </c>
      <c r="BJ772" s="36">
        <f t="shared" si="565"/>
        <v>0.27974528783911362</v>
      </c>
      <c r="BK772" s="36">
        <f t="shared" si="566"/>
        <v>1.7776739531088593E-2</v>
      </c>
      <c r="BL772" s="36">
        <f t="shared" si="567"/>
        <v>43.478534071385532</v>
      </c>
      <c r="BM772" s="36">
        <f t="shared" si="568"/>
        <v>2.2499999999999975E-2</v>
      </c>
      <c r="BN772" s="36">
        <f t="shared" si="569"/>
        <v>2.770083102493057E-3</v>
      </c>
      <c r="BO772" s="36">
        <f t="shared" si="570"/>
        <v>6.1514801999231327E-3</v>
      </c>
      <c r="BP772" s="36">
        <f t="shared" si="571"/>
        <v>2.2499921181437711E-2</v>
      </c>
      <c r="BQ772" s="36">
        <f t="shared" si="572"/>
        <v>2.7700086624067484E-3</v>
      </c>
      <c r="BR772" s="36">
        <f t="shared" si="573"/>
        <v>6.1514414399098929E-3</v>
      </c>
      <c r="BS772" s="36">
        <f t="shared" si="574"/>
        <v>0.94086819313904591</v>
      </c>
      <c r="BT772" s="36">
        <f t="shared" si="575"/>
        <v>0.97514225351421913</v>
      </c>
      <c r="BU772" s="36">
        <f t="shared" si="576"/>
        <v>0.7226522382672802</v>
      </c>
      <c r="BV772" s="36">
        <f t="shared" si="577"/>
        <v>0.87954451698442804</v>
      </c>
      <c r="BW772" s="36">
        <f t="shared" si="578"/>
        <v>0.63963391964140781</v>
      </c>
      <c r="BX772" s="36">
        <f t="shared" si="579"/>
        <v>0.63806716310563694</v>
      </c>
      <c r="BY772" s="36">
        <f t="shared" si="580"/>
        <v>0.72265234031684422</v>
      </c>
      <c r="BZ772" s="36">
        <f t="shared" si="581"/>
        <v>0.87954471680763791</v>
      </c>
      <c r="CA772" s="36">
        <f t="shared" si="582"/>
        <v>0.32256870013865518</v>
      </c>
      <c r="CB772" s="36">
        <f t="shared" si="583"/>
        <v>0.73381636926555416</v>
      </c>
      <c r="CC772" s="36">
        <f t="shared" si="584"/>
        <v>4.8497556034714284E-2</v>
      </c>
      <c r="CD772" s="36">
        <f t="shared" si="585"/>
        <v>7.5717310031079649E-2</v>
      </c>
      <c r="CE772" s="36">
        <f t="shared" si="586"/>
        <v>0.14123048907388133</v>
      </c>
      <c r="CF772" s="36">
        <f t="shared" si="587"/>
        <v>0.36152058964909467</v>
      </c>
      <c r="CG772" s="36">
        <f t="shared" si="588"/>
        <v>3.3945838425881843E-2</v>
      </c>
      <c r="CH772" s="36">
        <f t="shared" si="589"/>
        <v>6.4474602254301738E-2</v>
      </c>
      <c r="CI772" s="36">
        <f t="shared" si="590"/>
        <v>7.2652770613407303E-2</v>
      </c>
      <c r="CJ772" s="36">
        <f t="shared" si="591"/>
        <v>0.15807809551458843</v>
      </c>
      <c r="CK772" s="36">
        <f t="shared" si="592"/>
        <v>2.2465688148338218E-2</v>
      </c>
      <c r="CL772" s="36">
        <f t="shared" si="593"/>
        <v>5.7463910266083149E-2</v>
      </c>
      <c r="CM772" s="36">
        <f t="shared" si="594"/>
        <v>0.17106298391880667</v>
      </c>
      <c r="CN772" s="36">
        <f t="shared" si="595"/>
        <v>0.99890860285514171</v>
      </c>
      <c r="CO772" s="36">
        <f t="shared" si="596"/>
        <v>0.98114677196568356</v>
      </c>
      <c r="CP772" s="36">
        <f t="shared" si="597"/>
        <v>0.68433927051597143</v>
      </c>
      <c r="CQ772" s="36">
        <f t="shared" si="598"/>
        <v>2037.4071254502007</v>
      </c>
      <c r="CR772" s="36">
        <f t="shared" si="599"/>
        <v>0.91595077859057383</v>
      </c>
      <c r="CS772" s="36">
        <f t="shared" si="600"/>
        <v>6.4919391156141149E-2</v>
      </c>
      <c r="CT772" s="36">
        <f t="shared" si="601"/>
        <v>158.55798954042817</v>
      </c>
      <c r="CU772" s="36"/>
      <c r="CV772" s="42" t="str">
        <f t="shared" si="602"/>
        <v>Setubinha</v>
      </c>
      <c r="CW772" s="43">
        <f t="shared" ref="CW772:DI787" si="610">INDEX($BG$4:$CT$855,MATCH($CV772,$D$4:$D$855,0),MATCH(CW$1,$BG$1:$CT$1,0))</f>
        <v>43.478693438159581</v>
      </c>
      <c r="CX772" s="43">
        <f t="shared" si="610"/>
        <v>10.920430785448868</v>
      </c>
      <c r="CY772" s="43">
        <f t="shared" si="610"/>
        <v>6.1514801999231327E-3</v>
      </c>
      <c r="CZ772" s="43">
        <f t="shared" si="610"/>
        <v>0.87954451698442804</v>
      </c>
      <c r="DA772" s="43">
        <f t="shared" si="610"/>
        <v>0.63806716310563694</v>
      </c>
      <c r="DB772" s="43">
        <f t="shared" si="610"/>
        <v>7.2652770613407303E-2</v>
      </c>
      <c r="DC772" s="43">
        <f t="shared" si="610"/>
        <v>0.15807809551458843</v>
      </c>
      <c r="DD772" s="43">
        <f t="shared" si="610"/>
        <v>2.2465688148338218E-2</v>
      </c>
      <c r="DE772" s="43">
        <f t="shared" si="610"/>
        <v>5.7463910266083149E-2</v>
      </c>
      <c r="DF772" s="43">
        <f t="shared" si="610"/>
        <v>2037.4071254502007</v>
      </c>
      <c r="DG772" s="43">
        <f t="shared" si="610"/>
        <v>0.91595077859057383</v>
      </c>
      <c r="DH772" s="43">
        <f t="shared" si="610"/>
        <v>6.4919391156141149E-2</v>
      </c>
      <c r="DI772" s="43">
        <f t="shared" si="610"/>
        <v>158.55798954042817</v>
      </c>
      <c r="DJ772" s="51">
        <f t="shared" ref="DJ772:DJ835" si="611">AVERAGE(CW772:DI772)</f>
        <v>173.32150253913974</v>
      </c>
      <c r="DL772" s="40">
        <f t="shared" si="605"/>
        <v>769</v>
      </c>
      <c r="DM772" s="58">
        <f t="shared" si="603"/>
        <v>388.98444436547157</v>
      </c>
      <c r="DN772" s="57" t="str">
        <f t="shared" si="604"/>
        <v>Carvalhópolis</v>
      </c>
    </row>
    <row r="773" spans="1:118" x14ac:dyDescent="0.3">
      <c r="A773" s="12">
        <v>316556</v>
      </c>
      <c r="B773" s="12" t="s">
        <v>29</v>
      </c>
      <c r="C773" s="12" t="s">
        <v>28</v>
      </c>
      <c r="D773" s="27" t="s">
        <v>782</v>
      </c>
      <c r="E773" s="13">
        <v>3978</v>
      </c>
      <c r="F773" s="14">
        <v>48.51</v>
      </c>
      <c r="G773" s="14">
        <v>79.14</v>
      </c>
      <c r="H773" s="15">
        <v>1929.7277999999999</v>
      </c>
      <c r="I773" s="15">
        <v>3148.1891999999998</v>
      </c>
      <c r="J773" s="15">
        <v>156.37620000000001</v>
      </c>
      <c r="K773" s="13">
        <v>3160</v>
      </c>
      <c r="L773" s="14">
        <v>22.87</v>
      </c>
      <c r="M773" s="14">
        <v>52.52</v>
      </c>
      <c r="N773" s="15">
        <v>722.69200000000001</v>
      </c>
      <c r="O773" s="15">
        <v>1659.6320000000001</v>
      </c>
      <c r="P773" s="15">
        <v>110.533</v>
      </c>
      <c r="Q773" s="13">
        <v>2842</v>
      </c>
      <c r="R773" s="14">
        <v>10.18</v>
      </c>
      <c r="S773" s="14">
        <v>20.32</v>
      </c>
      <c r="T773" s="15">
        <v>289.31560000000002</v>
      </c>
      <c r="U773" s="14">
        <v>577.49439999999993</v>
      </c>
      <c r="V773" s="14">
        <v>89.759500000000003</v>
      </c>
      <c r="W773" s="14">
        <v>0.51</v>
      </c>
      <c r="X773" s="14">
        <v>0.53</v>
      </c>
      <c r="Y773" s="14">
        <v>0.44</v>
      </c>
      <c r="Z773" s="14">
        <v>97.058300000000003</v>
      </c>
      <c r="AA773" s="14">
        <v>96.881799999999998</v>
      </c>
      <c r="AB773" s="14">
        <v>89.000200000000007</v>
      </c>
      <c r="AC773" s="14">
        <v>6961.768</v>
      </c>
      <c r="AD773" s="14">
        <v>27510.945</v>
      </c>
      <c r="AE773" s="14">
        <v>2172.1585</v>
      </c>
      <c r="AF773" s="14">
        <v>9707.4599999999991</v>
      </c>
      <c r="AG773" s="14">
        <v>3205</v>
      </c>
      <c r="AH773" s="14">
        <v>2834</v>
      </c>
      <c r="AI773" s="14">
        <v>53.942</v>
      </c>
      <c r="AJ773" s="14">
        <v>52.0565</v>
      </c>
      <c r="AK773" s="14">
        <v>0.29199999999999998</v>
      </c>
      <c r="AL773" s="14">
        <v>9.4E-2</v>
      </c>
      <c r="AM773" s="14">
        <v>0.61799999999999999</v>
      </c>
      <c r="AN773" s="14">
        <v>0.42699999999999999</v>
      </c>
      <c r="AO773" s="14">
        <v>0.50600000000000001</v>
      </c>
      <c r="AP773" s="14">
        <v>0.33600000000000002</v>
      </c>
      <c r="AQ773" s="14">
        <v>0.73699999999999999</v>
      </c>
      <c r="AR773" s="14">
        <v>0.52200000000000002</v>
      </c>
      <c r="AS773" s="14">
        <v>0.65400000000000003</v>
      </c>
      <c r="AT773" s="14">
        <v>0.54300000000000004</v>
      </c>
      <c r="AU773" s="14">
        <v>0.82599999999999996</v>
      </c>
      <c r="AV773" s="14">
        <v>0.623</v>
      </c>
      <c r="AW773" s="14">
        <v>4485</v>
      </c>
      <c r="AX773" s="14">
        <v>2042</v>
      </c>
      <c r="AY773" s="14">
        <v>5871</v>
      </c>
      <c r="AZ773" s="14">
        <v>12748</v>
      </c>
      <c r="BA773" s="56">
        <f t="shared" si="609"/>
        <v>0.17835838701980433</v>
      </c>
      <c r="BB773" s="56">
        <f t="shared" si="609"/>
        <v>8.1205758371112699E-2</v>
      </c>
      <c r="BC773" s="56">
        <f t="shared" si="609"/>
        <v>0.23347649725602482</v>
      </c>
      <c r="BD773" s="56">
        <f t="shared" si="609"/>
        <v>0.50695935735305819</v>
      </c>
      <c r="BE773" s="54"/>
      <c r="BG773" s="36">
        <f t="shared" ref="BG773:BG836" si="612">(Q773/Q$2-1)^2</f>
        <v>0.89734414974207133</v>
      </c>
      <c r="BH773" s="36">
        <f t="shared" ref="BH773:BH836" si="613">(R773/R$2-1)^2</f>
        <v>3.4282026536104642</v>
      </c>
      <c r="BI773" s="36">
        <f t="shared" ref="BI773:BI836" si="614">(S773/S$2-1)^2</f>
        <v>0.53844540996400658</v>
      </c>
      <c r="BJ773" s="36">
        <f t="shared" ref="BJ773:BJ836" si="615">(T773/T$2-1)^2</f>
        <v>0.72194578739501059</v>
      </c>
      <c r="BK773" s="36">
        <f t="shared" ref="BK773:BK836" si="616">(U773/U$2-1)^2</f>
        <v>0.82555218624519877</v>
      </c>
      <c r="BL773" s="36">
        <f t="shared" ref="BL773:BL836" si="617">(V773/V$2-1)^2</f>
        <v>3.4281844306906235</v>
      </c>
      <c r="BM773" s="36">
        <f t="shared" ref="BM773:BM836" si="618">(W773/W$2-1)^2</f>
        <v>2.2499999999999975E-2</v>
      </c>
      <c r="BN773" s="36">
        <f t="shared" ref="BN773:BN836" si="619">(X773/X$2-1)^2</f>
        <v>4.9245921822098949E-3</v>
      </c>
      <c r="BO773" s="36">
        <f t="shared" ref="BO773:BO836" si="620">(Y773/Y$2-1)^2</f>
        <v>1.8838908112264501E-2</v>
      </c>
      <c r="BP773" s="36">
        <f t="shared" ref="BP773:BP836" si="621">(Z773/Z$2-1)^2</f>
        <v>2.2499921181437711E-2</v>
      </c>
      <c r="BQ773" s="36">
        <f t="shared" ref="BQ773:BQ836" si="622">(AA773/AA$2-1)^2</f>
        <v>4.9245496448238066E-3</v>
      </c>
      <c r="BR773" s="36">
        <f t="shared" ref="BR773:BR836" si="623">(AB773/AB$2-1)^2</f>
        <v>1.8838855935277583E-2</v>
      </c>
      <c r="BS773" s="36">
        <f t="shared" ref="BS773:BS836" si="624">(AC773/AC$2-1)^2</f>
        <v>0.95756993482728947</v>
      </c>
      <c r="BT773" s="36">
        <f t="shared" ref="BT773:BT836" si="625">(AD773/AD$2-1)^2</f>
        <v>0.98904887459296931</v>
      </c>
      <c r="BU773" s="36">
        <f t="shared" ref="BU773:BU836" si="626">(AE773/AE$2-1)^2</f>
        <v>0.47617570803292436</v>
      </c>
      <c r="BV773" s="36">
        <f t="shared" ref="BV773:BV836" si="627">(AF773/AF$2-1)^2</f>
        <v>0.7870856615904821</v>
      </c>
      <c r="BW773" s="36">
        <f t="shared" ref="BW773:BW836" si="628">(AG773/AG$2-1)^2</f>
        <v>0.8664080269190394</v>
      </c>
      <c r="BX773" s="36">
        <f t="shared" ref="BX773:BX836" si="629">(AH773/AH$2-1)^2</f>
        <v>0.90503530715116776</v>
      </c>
      <c r="BY773" s="36">
        <f t="shared" ref="BY773:BY836" si="630">(AI773/AI$2-1)^2</f>
        <v>0.47617583124690871</v>
      </c>
      <c r="BZ773" s="36">
        <f t="shared" ref="BZ773:BZ836" si="631">(AJ773/AJ$2-1)^2</f>
        <v>0.7870858431199621</v>
      </c>
      <c r="CA773" s="36">
        <f t="shared" ref="CA773:CA836" si="632">(AK773/AK$2-1)^2</f>
        <v>0.16622574048854352</v>
      </c>
      <c r="CB773" s="36">
        <f t="shared" ref="CB773:CB836" si="633">(AL773/AL$2-1)^2</f>
        <v>0.43967831862386153</v>
      </c>
      <c r="CC773" s="36">
        <f t="shared" ref="CC773:CC836" si="634">(AM773/AM$2-1)^2</f>
        <v>2.0748766507316538E-2</v>
      </c>
      <c r="CD773" s="36">
        <f t="shared" ref="CD773:CD836" si="635">(AN773/AN$2-1)^2</f>
        <v>8.0404598891941778E-2</v>
      </c>
      <c r="CE773" s="36">
        <f t="shared" ref="CE773:CE836" si="636">(AO773/AO$2-1)^2</f>
        <v>3.3808532778355868E-2</v>
      </c>
      <c r="CF773" s="36">
        <f t="shared" ref="CF773:CF836" si="637">(AP773/AP$2-1)^2</f>
        <v>8.4762057362602075E-2</v>
      </c>
      <c r="CG773" s="36">
        <f t="shared" ref="CG773:CG836" si="638">(AQ773/AQ$2-1)^2</f>
        <v>4.0363660435055737E-3</v>
      </c>
      <c r="CH773" s="36">
        <f t="shared" ref="CH773:CH836" si="639">(AR773/AR$2-1)^2</f>
        <v>3.3057851239669402E-2</v>
      </c>
      <c r="CI773" s="36">
        <f t="shared" ref="CI773:CI836" si="640">(AS773/AS$2-1)^2</f>
        <v>1.4065576390755652E-2</v>
      </c>
      <c r="CJ773" s="36">
        <f t="shared" ref="CJ773:CJ836" si="641">(AT773/AT$2-1)^2</f>
        <v>3.3207377703585401E-2</v>
      </c>
      <c r="CK773" s="36">
        <f t="shared" ref="CK773:CK836" si="642">(AU773/AU$2-1)^2</f>
        <v>3.0161963460038068E-3</v>
      </c>
      <c r="CL773" s="36">
        <f t="shared" ref="CL773:CL836" si="643">(AV773/AV$2-1)^2</f>
        <v>1.352849454252803E-2</v>
      </c>
      <c r="CM773" s="36">
        <f t="shared" ref="CM773:CM836" si="644">(AW773/AW$2-1)^2</f>
        <v>0.64947960209175803</v>
      </c>
      <c r="CN773" s="36">
        <f t="shared" ref="CN773:CN836" si="645">(AX773/AX$2-1)^2</f>
        <v>0.99880888435921344</v>
      </c>
      <c r="CO773" s="36">
        <f t="shared" ref="CO773:CO836" si="646">(AY773/AY$2-1)^2</f>
        <v>0.9903643019745606</v>
      </c>
      <c r="CP773" s="36">
        <f t="shared" ref="CP773:CP836" si="647">(AZ773/AZ$2-1)^2</f>
        <v>0.87793444588846214</v>
      </c>
      <c r="CQ773" s="36">
        <f t="shared" ref="CQ773:CQ836" si="648">(BA773/BA$2-1)^2</f>
        <v>1338.161132551834</v>
      </c>
      <c r="CR773" s="36">
        <f t="shared" ref="CR773:CR836" si="649">(BB773/BB$2-1)^2</f>
        <v>0.78261322008802237</v>
      </c>
      <c r="CS773" s="36">
        <f t="shared" ref="CS773:CS836" si="650">(BC773/BC$2-1)^2</f>
        <v>4.2139024056195721E-3</v>
      </c>
      <c r="CT773" s="36">
        <f t="shared" ref="CT773:CT836" si="651">(BD773/BD$2-1)^2</f>
        <v>125.47519715684513</v>
      </c>
      <c r="CU773" s="36"/>
      <c r="CV773" s="42" t="str">
        <f t="shared" ref="CV773:CV836" si="652">D773</f>
        <v>Sem-Peixe</v>
      </c>
      <c r="CW773" s="43">
        <f t="shared" si="610"/>
        <v>3.4282026536104642</v>
      </c>
      <c r="CX773" s="43">
        <f t="shared" si="610"/>
        <v>0.53844540996400658</v>
      </c>
      <c r="CY773" s="43">
        <f t="shared" si="610"/>
        <v>1.8838908112264501E-2</v>
      </c>
      <c r="CZ773" s="43">
        <f t="shared" si="610"/>
        <v>0.7870856615904821</v>
      </c>
      <c r="DA773" s="43">
        <f t="shared" si="610"/>
        <v>0.90503530715116776</v>
      </c>
      <c r="DB773" s="43">
        <f t="shared" si="610"/>
        <v>1.4065576390755652E-2</v>
      </c>
      <c r="DC773" s="43">
        <f t="shared" si="610"/>
        <v>3.3207377703585401E-2</v>
      </c>
      <c r="DD773" s="43">
        <f t="shared" si="610"/>
        <v>3.0161963460038068E-3</v>
      </c>
      <c r="DE773" s="43">
        <f t="shared" si="610"/>
        <v>1.352849454252803E-2</v>
      </c>
      <c r="DF773" s="43">
        <f t="shared" si="610"/>
        <v>1338.161132551834</v>
      </c>
      <c r="DG773" s="43">
        <f t="shared" si="610"/>
        <v>0.78261322008802237</v>
      </c>
      <c r="DH773" s="43">
        <f t="shared" si="610"/>
        <v>4.2139024056195721E-3</v>
      </c>
      <c r="DI773" s="43">
        <f t="shared" si="610"/>
        <v>125.47519715684513</v>
      </c>
      <c r="DJ773" s="51">
        <f t="shared" si="611"/>
        <v>113.08958326281414</v>
      </c>
      <c r="DL773" s="40">
        <f t="shared" si="605"/>
        <v>770</v>
      </c>
      <c r="DM773" s="58">
        <f t="shared" ref="DM773:DM836" si="653">SMALL($DJ$4:$DJ$855,DL773)</f>
        <v>392.18724183360143</v>
      </c>
      <c r="DN773" s="57" t="str">
        <f t="shared" ref="DN773:DN836" si="654">INDEX($CV$4:$DJ$855,MATCH($DM773,$DJ$4:$DJ$855,0),1)</f>
        <v>Capetinga</v>
      </c>
    </row>
    <row r="774" spans="1:118" x14ac:dyDescent="0.3">
      <c r="A774" s="12">
        <v>316557</v>
      </c>
      <c r="B774" s="12" t="s">
        <v>29</v>
      </c>
      <c r="C774" s="12" t="s">
        <v>28</v>
      </c>
      <c r="D774" s="27" t="s">
        <v>598</v>
      </c>
      <c r="E774" s="13">
        <v>4104</v>
      </c>
      <c r="F774" s="14">
        <v>7.66</v>
      </c>
      <c r="G774" s="14">
        <v>34.29</v>
      </c>
      <c r="H774" s="15">
        <v>314.3664</v>
      </c>
      <c r="I774" s="15">
        <v>1407.2615999999998</v>
      </c>
      <c r="J774" s="15">
        <v>24.692699999999999</v>
      </c>
      <c r="K774" s="13">
        <v>5053</v>
      </c>
      <c r="L774" s="14">
        <v>19.39</v>
      </c>
      <c r="M774" s="14">
        <v>36.159999999999997</v>
      </c>
      <c r="N774" s="15">
        <v>979.77670000000012</v>
      </c>
      <c r="O774" s="15">
        <v>1827.1647999999998</v>
      </c>
      <c r="P774" s="15">
        <v>93.713800000000006</v>
      </c>
      <c r="Q774" s="13">
        <v>5210</v>
      </c>
      <c r="R774" s="14">
        <v>7.61</v>
      </c>
      <c r="S774" s="14">
        <v>24.03</v>
      </c>
      <c r="T774" s="15">
        <v>396.48099999999999</v>
      </c>
      <c r="U774" s="14">
        <v>1251.963</v>
      </c>
      <c r="V774" s="14">
        <v>67.099199999999996</v>
      </c>
      <c r="W774" s="14">
        <v>0.42</v>
      </c>
      <c r="X774" s="14">
        <v>0.61</v>
      </c>
      <c r="Y774" s="14">
        <v>0.45</v>
      </c>
      <c r="Z774" s="14">
        <v>79.930400000000006</v>
      </c>
      <c r="AA774" s="14">
        <v>111.5055</v>
      </c>
      <c r="AB774" s="14">
        <v>91.022900000000007</v>
      </c>
      <c r="AC774" s="14">
        <v>11700.458000000001</v>
      </c>
      <c r="AD774" s="14">
        <v>48417.008999999998</v>
      </c>
      <c r="AE774" s="14">
        <v>2302.7865000000002</v>
      </c>
      <c r="AF774" s="14">
        <v>8951.19</v>
      </c>
      <c r="AG774" s="14">
        <v>5081</v>
      </c>
      <c r="AH774" s="14">
        <v>5409</v>
      </c>
      <c r="AI774" s="14">
        <v>57.185899999999997</v>
      </c>
      <c r="AJ774" s="14">
        <v>48.000999999999998</v>
      </c>
      <c r="AK774" s="14">
        <v>0.34300000000000003</v>
      </c>
      <c r="AL774" s="14">
        <v>0.10199999999999999</v>
      </c>
      <c r="AM774" s="14">
        <v>0.70399999999999996</v>
      </c>
      <c r="AN774" s="14">
        <v>0.56100000000000005</v>
      </c>
      <c r="AO774" s="14">
        <v>0.52400000000000002</v>
      </c>
      <c r="AP774" s="14">
        <v>0.311</v>
      </c>
      <c r="AQ774" s="14">
        <v>0.751</v>
      </c>
      <c r="AR774" s="14">
        <v>0.61499999999999999</v>
      </c>
      <c r="AS774" s="14">
        <v>0.66100000000000003</v>
      </c>
      <c r="AT774" s="14">
        <v>0.56399999999999995</v>
      </c>
      <c r="AU774" s="14">
        <v>0.82099999999999995</v>
      </c>
      <c r="AV774" s="14">
        <v>0.623</v>
      </c>
      <c r="AW774" s="14">
        <v>10629</v>
      </c>
      <c r="AX774" s="14">
        <v>4274</v>
      </c>
      <c r="AY774" s="14">
        <v>13414</v>
      </c>
      <c r="AZ774" s="14">
        <v>18869</v>
      </c>
      <c r="BA774" s="56">
        <f t="shared" si="609"/>
        <v>0.22525749162887296</v>
      </c>
      <c r="BB774" s="56">
        <f t="shared" si="609"/>
        <v>9.0577713728648326E-2</v>
      </c>
      <c r="BC774" s="56">
        <f t="shared" si="609"/>
        <v>0.28427923536642224</v>
      </c>
      <c r="BD774" s="56">
        <f t="shared" si="609"/>
        <v>0.39988555927605646</v>
      </c>
      <c r="BE774" s="54"/>
      <c r="BG774" s="36">
        <f t="shared" si="612"/>
        <v>0.81605467813049926</v>
      </c>
      <c r="BH774" s="36">
        <f t="shared" si="613"/>
        <v>1.2806377452941962</v>
      </c>
      <c r="BI774" s="36">
        <f t="shared" si="614"/>
        <v>1.1032168400330813</v>
      </c>
      <c r="BJ774" s="36">
        <f t="shared" si="615"/>
        <v>0.6304227339176226</v>
      </c>
      <c r="BK774" s="36">
        <f t="shared" si="616"/>
        <v>0.64296307573088662</v>
      </c>
      <c r="BL774" s="36">
        <f t="shared" si="617"/>
        <v>1.2806298501745856</v>
      </c>
      <c r="BM774" s="36">
        <f t="shared" si="618"/>
        <v>9.0000000000000024E-2</v>
      </c>
      <c r="BN774" s="36">
        <f t="shared" si="619"/>
        <v>4.9245921822099106E-3</v>
      </c>
      <c r="BO774" s="36">
        <f t="shared" si="620"/>
        <v>1.3840830449826995E-2</v>
      </c>
      <c r="BP774" s="36">
        <f t="shared" si="621"/>
        <v>8.9999684725750775E-2</v>
      </c>
      <c r="BQ774" s="36">
        <f t="shared" si="622"/>
        <v>4.9246843471767191E-3</v>
      </c>
      <c r="BR774" s="36">
        <f t="shared" si="623"/>
        <v>1.3840857283737563E-2</v>
      </c>
      <c r="BS774" s="36">
        <f t="shared" si="624"/>
        <v>0.92921502583337512</v>
      </c>
      <c r="BT774" s="36">
        <f t="shared" si="625"/>
        <v>0.98076723511825536</v>
      </c>
      <c r="BU774" s="36">
        <f t="shared" si="626"/>
        <v>0.45079885248942431</v>
      </c>
      <c r="BV774" s="36">
        <f t="shared" si="627"/>
        <v>0.80275859213307599</v>
      </c>
      <c r="BW774" s="36">
        <f t="shared" si="628"/>
        <v>0.79265420942390186</v>
      </c>
      <c r="BX774" s="36">
        <f t="shared" si="629"/>
        <v>0.82285675728112639</v>
      </c>
      <c r="BY774" s="36">
        <f t="shared" si="630"/>
        <v>0.45079923042795916</v>
      </c>
      <c r="BZ774" s="36">
        <f t="shared" si="631"/>
        <v>0.80275869507746767</v>
      </c>
      <c r="CA774" s="36">
        <f t="shared" si="632"/>
        <v>9.2573925422445663E-2</v>
      </c>
      <c r="CB774" s="36">
        <f t="shared" si="633"/>
        <v>0.40247427448259926</v>
      </c>
      <c r="CC774" s="36">
        <f t="shared" si="634"/>
        <v>6.2154219197212959E-4</v>
      </c>
      <c r="CD774" s="36">
        <f t="shared" si="635"/>
        <v>3.4486059186522996E-3</v>
      </c>
      <c r="CE774" s="36">
        <f t="shared" si="636"/>
        <v>2.3975026014568142E-2</v>
      </c>
      <c r="CF774" s="36">
        <f t="shared" si="637"/>
        <v>0.1182547312574552</v>
      </c>
      <c r="CG774" s="36">
        <f t="shared" si="638"/>
        <v>2.0924521569532918E-3</v>
      </c>
      <c r="CH774" s="36">
        <f t="shared" si="639"/>
        <v>1.2996138009650079E-3</v>
      </c>
      <c r="CI774" s="36">
        <f t="shared" si="640"/>
        <v>1.191687069986413E-2</v>
      </c>
      <c r="CJ774" s="36">
        <f t="shared" si="641"/>
        <v>2.2681085788938918E-2</v>
      </c>
      <c r="CK774" s="36">
        <f t="shared" si="642"/>
        <v>3.6772984096895408E-3</v>
      </c>
      <c r="CL774" s="36">
        <f t="shared" si="643"/>
        <v>1.352849454252803E-2</v>
      </c>
      <c r="CM774" s="36">
        <f t="shared" si="644"/>
        <v>0.29161028268899475</v>
      </c>
      <c r="CN774" s="36">
        <f t="shared" si="645"/>
        <v>0.99750775207270326</v>
      </c>
      <c r="CO774" s="36">
        <f t="shared" si="646"/>
        <v>0.97805292445691316</v>
      </c>
      <c r="CP774" s="36">
        <f t="shared" si="647"/>
        <v>0.82214663754565576</v>
      </c>
      <c r="CQ774" s="36">
        <f t="shared" si="648"/>
        <v>2158.7852145902798</v>
      </c>
      <c r="CR774" s="36">
        <f t="shared" si="649"/>
        <v>0.75923731301209474</v>
      </c>
      <c r="CS774" s="36">
        <f t="shared" si="650"/>
        <v>1.9196936724712111E-2</v>
      </c>
      <c r="CT774" s="36">
        <f t="shared" si="651"/>
        <v>74.382060986675782</v>
      </c>
      <c r="CU774" s="36"/>
      <c r="CV774" s="42" t="str">
        <f t="shared" si="652"/>
        <v>Senador Amaral</v>
      </c>
      <c r="CW774" s="43">
        <f t="shared" si="610"/>
        <v>1.2806377452941962</v>
      </c>
      <c r="CX774" s="43">
        <f t="shared" si="610"/>
        <v>1.1032168400330813</v>
      </c>
      <c r="CY774" s="43">
        <f t="shared" si="610"/>
        <v>1.3840830449826995E-2</v>
      </c>
      <c r="CZ774" s="43">
        <f t="shared" si="610"/>
        <v>0.80275859213307599</v>
      </c>
      <c r="DA774" s="43">
        <f t="shared" si="610"/>
        <v>0.82285675728112639</v>
      </c>
      <c r="DB774" s="43">
        <f t="shared" si="610"/>
        <v>1.191687069986413E-2</v>
      </c>
      <c r="DC774" s="43">
        <f t="shared" si="610"/>
        <v>2.2681085788938918E-2</v>
      </c>
      <c r="DD774" s="43">
        <f t="shared" si="610"/>
        <v>3.6772984096895408E-3</v>
      </c>
      <c r="DE774" s="43">
        <f t="shared" si="610"/>
        <v>1.352849454252803E-2</v>
      </c>
      <c r="DF774" s="43">
        <f t="shared" si="610"/>
        <v>2158.7852145902798</v>
      </c>
      <c r="DG774" s="43">
        <f t="shared" si="610"/>
        <v>0.75923731301209474</v>
      </c>
      <c r="DH774" s="43">
        <f t="shared" si="610"/>
        <v>1.9196936724712111E-2</v>
      </c>
      <c r="DI774" s="43">
        <f t="shared" si="610"/>
        <v>74.382060986675782</v>
      </c>
      <c r="DJ774" s="51">
        <f t="shared" si="611"/>
        <v>172.15544802625573</v>
      </c>
      <c r="DL774" s="40">
        <f t="shared" ref="DL774:DL837" si="655">DL773+1</f>
        <v>771</v>
      </c>
      <c r="DM774" s="58">
        <f t="shared" si="653"/>
        <v>397.5808323172115</v>
      </c>
      <c r="DN774" s="57" t="str">
        <f t="shared" si="654"/>
        <v>Dores do Turvo</v>
      </c>
    </row>
    <row r="775" spans="1:118" x14ac:dyDescent="0.3">
      <c r="A775" s="12">
        <v>316560</v>
      </c>
      <c r="B775" s="12" t="s">
        <v>29</v>
      </c>
      <c r="C775" s="12" t="s">
        <v>28</v>
      </c>
      <c r="D775" s="27" t="s">
        <v>526</v>
      </c>
      <c r="E775" s="13">
        <v>1840</v>
      </c>
      <c r="F775" s="14">
        <v>31.06</v>
      </c>
      <c r="G775" s="14">
        <v>70.12</v>
      </c>
      <c r="H775" s="15">
        <v>571.50400000000002</v>
      </c>
      <c r="I775" s="15">
        <v>1290.2080000000001</v>
      </c>
      <c r="J775" s="15">
        <v>100.1246</v>
      </c>
      <c r="K775" s="13">
        <v>1994</v>
      </c>
      <c r="L775" s="14">
        <v>1.71</v>
      </c>
      <c r="M775" s="14">
        <v>29.83</v>
      </c>
      <c r="N775" s="15">
        <v>34.0974</v>
      </c>
      <c r="O775" s="15">
        <v>594.81020000000001</v>
      </c>
      <c r="P775" s="15">
        <v>8.2645999999999997</v>
      </c>
      <c r="Q775" s="13">
        <v>1986</v>
      </c>
      <c r="R775" s="14">
        <v>3.45</v>
      </c>
      <c r="S775" s="14">
        <v>13.2</v>
      </c>
      <c r="T775" s="15">
        <v>68.51700000000001</v>
      </c>
      <c r="U775" s="14">
        <v>262.15199999999999</v>
      </c>
      <c r="V775" s="14">
        <v>30.419499999999999</v>
      </c>
      <c r="W775" s="14">
        <v>0.49</v>
      </c>
      <c r="X775" s="14">
        <v>0.44</v>
      </c>
      <c r="Y775" s="14">
        <v>0.57999999999999996</v>
      </c>
      <c r="Z775" s="14">
        <v>93.252099999999999</v>
      </c>
      <c r="AA775" s="14">
        <v>80.430199999999999</v>
      </c>
      <c r="AB775" s="14">
        <v>117.3184</v>
      </c>
      <c r="AC775" s="14">
        <v>4916.232</v>
      </c>
      <c r="AD775" s="14">
        <v>18713.203000000001</v>
      </c>
      <c r="AE775" s="14">
        <v>2466.7496000000001</v>
      </c>
      <c r="AF775" s="14">
        <v>9146.24</v>
      </c>
      <c r="AG775" s="14">
        <v>1993</v>
      </c>
      <c r="AH775" s="14">
        <v>2046</v>
      </c>
      <c r="AI775" s="14">
        <v>61.2577</v>
      </c>
      <c r="AJ775" s="14">
        <v>49.046999999999997</v>
      </c>
      <c r="AK775" s="14">
        <v>0.41</v>
      </c>
      <c r="AL775" s="14">
        <v>0.20899999999999999</v>
      </c>
      <c r="AM775" s="14">
        <v>0.69499999999999995</v>
      </c>
      <c r="AN775" s="14">
        <v>0.47399999999999998</v>
      </c>
      <c r="AO775" s="14">
        <v>0.52</v>
      </c>
      <c r="AP775" s="14">
        <v>0.32100000000000001</v>
      </c>
      <c r="AQ775" s="14">
        <v>0.77600000000000002</v>
      </c>
      <c r="AR775" s="14">
        <v>0.56599999999999995</v>
      </c>
      <c r="AS775" s="14">
        <v>0.67400000000000004</v>
      </c>
      <c r="AT775" s="14">
        <v>0.53400000000000003</v>
      </c>
      <c r="AU775" s="14">
        <v>0.83399999999999996</v>
      </c>
      <c r="AV775" s="14">
        <v>0.68899999999999995</v>
      </c>
      <c r="AW775" s="14">
        <v>2522</v>
      </c>
      <c r="AX775" s="14">
        <v>1126</v>
      </c>
      <c r="AY775" s="14">
        <v>5849</v>
      </c>
      <c r="AZ775" s="14">
        <v>8544</v>
      </c>
      <c r="BA775" s="56">
        <f t="shared" si="609"/>
        <v>0.1397926944182695</v>
      </c>
      <c r="BB775" s="56">
        <f t="shared" si="609"/>
        <v>6.2413391718862593E-2</v>
      </c>
      <c r="BC775" s="56">
        <f t="shared" si="609"/>
        <v>0.32420597527853223</v>
      </c>
      <c r="BD775" s="56">
        <f t="shared" si="609"/>
        <v>0.47358793858433568</v>
      </c>
      <c r="BE775" s="54"/>
      <c r="BG775" s="36">
        <f t="shared" si="612"/>
        <v>0.92767877210796812</v>
      </c>
      <c r="BH775" s="36">
        <f t="shared" si="613"/>
        <v>1.1298637101899503E-3</v>
      </c>
      <c r="BI775" s="36">
        <f t="shared" si="614"/>
        <v>1.5946603920837719E-2</v>
      </c>
      <c r="BJ775" s="36">
        <f t="shared" si="615"/>
        <v>0.93006565347328363</v>
      </c>
      <c r="BK775" s="36">
        <f t="shared" si="616"/>
        <v>0.91873907640590757</v>
      </c>
      <c r="BL775" s="36">
        <f t="shared" si="617"/>
        <v>1.129926525937482E-3</v>
      </c>
      <c r="BM775" s="36">
        <f t="shared" si="618"/>
        <v>3.3611111111111119E-2</v>
      </c>
      <c r="BN775" s="36">
        <f t="shared" si="619"/>
        <v>5.201600492459215E-2</v>
      </c>
      <c r="BO775" s="36">
        <f t="shared" si="620"/>
        <v>1.8838908112264501E-2</v>
      </c>
      <c r="BP775" s="36">
        <f t="shared" si="621"/>
        <v>3.3610993369801993E-2</v>
      </c>
      <c r="BQ775" s="36">
        <f t="shared" si="622"/>
        <v>5.2015774513508403E-2</v>
      </c>
      <c r="BR775" s="36">
        <f t="shared" si="623"/>
        <v>1.8838855935277551E-2</v>
      </c>
      <c r="BS775" s="36">
        <f t="shared" si="624"/>
        <v>0.96994149264786977</v>
      </c>
      <c r="BT775" s="36">
        <f t="shared" si="625"/>
        <v>0.99254438398132938</v>
      </c>
      <c r="BU775" s="36">
        <f t="shared" si="626"/>
        <v>0.41992950007551916</v>
      </c>
      <c r="BV775" s="36">
        <f t="shared" si="627"/>
        <v>0.79870159220275749</v>
      </c>
      <c r="BW775" s="36">
        <f t="shared" si="628"/>
        <v>0.91580131796444686</v>
      </c>
      <c r="BX775" s="36">
        <f t="shared" si="629"/>
        <v>0.93096501351223915</v>
      </c>
      <c r="BY775" s="36">
        <f t="shared" si="630"/>
        <v>0.41992953952045975</v>
      </c>
      <c r="BZ775" s="36">
        <f t="shared" si="631"/>
        <v>0.79870154578854691</v>
      </c>
      <c r="CA775" s="36">
        <f t="shared" si="632"/>
        <v>2.8344078766010139E-2</v>
      </c>
      <c r="CB775" s="36">
        <f t="shared" si="633"/>
        <v>6.2948831592605517E-2</v>
      </c>
      <c r="CC775" s="36">
        <f t="shared" si="634"/>
        <v>1.3984699319372997E-3</v>
      </c>
      <c r="CD775" s="36">
        <f t="shared" si="635"/>
        <v>4.1901265708751849E-2</v>
      </c>
      <c r="CE775" s="36">
        <f t="shared" si="636"/>
        <v>2.6014568158168563E-2</v>
      </c>
      <c r="CF775" s="36">
        <f t="shared" si="637"/>
        <v>0.10419003364845374</v>
      </c>
      <c r="CG775" s="36">
        <f t="shared" si="638"/>
        <v>1.9536011650566896E-4</v>
      </c>
      <c r="CH775" s="36">
        <f t="shared" si="639"/>
        <v>1.2735723902084328E-2</v>
      </c>
      <c r="CI775" s="36">
        <f t="shared" si="640"/>
        <v>8.3986602829098766E-3</v>
      </c>
      <c r="CJ775" s="36">
        <f t="shared" si="641"/>
        <v>3.8331034983306721E-2</v>
      </c>
      <c r="CK775" s="36">
        <f t="shared" si="642"/>
        <v>2.0945807958359804E-3</v>
      </c>
      <c r="CL775" s="36">
        <f t="shared" si="643"/>
        <v>5.1506463457572701E-4</v>
      </c>
      <c r="CM775" s="36">
        <f t="shared" si="644"/>
        <v>0.79362367312559956</v>
      </c>
      <c r="CN775" s="36">
        <f t="shared" si="645"/>
        <v>0.99934310701660756</v>
      </c>
      <c r="CO775" s="36">
        <f t="shared" si="646"/>
        <v>0.99040032209847129</v>
      </c>
      <c r="CP775" s="36">
        <f t="shared" si="647"/>
        <v>0.9173111263252135</v>
      </c>
      <c r="CQ775" s="36">
        <f t="shared" si="648"/>
        <v>809.68283066793788</v>
      </c>
      <c r="CR775" s="36">
        <f t="shared" si="649"/>
        <v>0.83055374433240414</v>
      </c>
      <c r="CS775" s="36">
        <f t="shared" si="650"/>
        <v>8.9079365272543329E-2</v>
      </c>
      <c r="CT775" s="36">
        <f t="shared" si="651"/>
        <v>108.1263701427654</v>
      </c>
      <c r="CU775" s="36"/>
      <c r="CV775" s="42" t="str">
        <f t="shared" si="652"/>
        <v>Senador Cortes</v>
      </c>
      <c r="CW775" s="43">
        <f t="shared" si="610"/>
        <v>1.1298637101899503E-3</v>
      </c>
      <c r="CX775" s="43">
        <f t="shared" si="610"/>
        <v>1.5946603920837719E-2</v>
      </c>
      <c r="CY775" s="43">
        <f t="shared" si="610"/>
        <v>1.8838908112264501E-2</v>
      </c>
      <c r="CZ775" s="43">
        <f t="shared" si="610"/>
        <v>0.79870159220275749</v>
      </c>
      <c r="DA775" s="43">
        <f t="shared" si="610"/>
        <v>0.93096501351223915</v>
      </c>
      <c r="DB775" s="43">
        <f t="shared" si="610"/>
        <v>8.3986602829098766E-3</v>
      </c>
      <c r="DC775" s="43">
        <f t="shared" si="610"/>
        <v>3.8331034983306721E-2</v>
      </c>
      <c r="DD775" s="43">
        <f t="shared" si="610"/>
        <v>2.0945807958359804E-3</v>
      </c>
      <c r="DE775" s="43">
        <f t="shared" si="610"/>
        <v>5.1506463457572701E-4</v>
      </c>
      <c r="DF775" s="43">
        <f t="shared" si="610"/>
        <v>809.68283066793788</v>
      </c>
      <c r="DG775" s="43">
        <f t="shared" si="610"/>
        <v>0.83055374433240414</v>
      </c>
      <c r="DH775" s="43">
        <f t="shared" si="610"/>
        <v>8.9079365272543329E-2</v>
      </c>
      <c r="DI775" s="43">
        <f t="shared" si="610"/>
        <v>108.1263701427654</v>
      </c>
      <c r="DJ775" s="51">
        <f t="shared" si="611"/>
        <v>70.811058095574083</v>
      </c>
      <c r="DL775" s="40">
        <f t="shared" si="655"/>
        <v>772</v>
      </c>
      <c r="DM775" s="58">
        <f t="shared" si="653"/>
        <v>398.77357380411127</v>
      </c>
      <c r="DN775" s="57" t="str">
        <f t="shared" si="654"/>
        <v>Cascalho Rico</v>
      </c>
    </row>
    <row r="776" spans="1:118" x14ac:dyDescent="0.3">
      <c r="A776" s="12">
        <v>316570</v>
      </c>
      <c r="B776" s="12" t="s">
        <v>29</v>
      </c>
      <c r="C776" s="12" t="s">
        <v>28</v>
      </c>
      <c r="D776" s="27" t="s">
        <v>739</v>
      </c>
      <c r="E776" s="13">
        <v>6208</v>
      </c>
      <c r="F776" s="14">
        <v>42.22</v>
      </c>
      <c r="G776" s="14">
        <v>69.42</v>
      </c>
      <c r="H776" s="15">
        <v>2621.0175999999997</v>
      </c>
      <c r="I776" s="15">
        <v>4309.5936000000002</v>
      </c>
      <c r="J776" s="15">
        <v>136.09979999999999</v>
      </c>
      <c r="K776" s="13">
        <v>6540</v>
      </c>
      <c r="L776" s="14">
        <v>11.75</v>
      </c>
      <c r="M776" s="14">
        <v>35.409999999999997</v>
      </c>
      <c r="N776" s="15">
        <v>768.44999999999993</v>
      </c>
      <c r="O776" s="15">
        <v>2315.8139999999999</v>
      </c>
      <c r="P776" s="15">
        <v>56.788899999999998</v>
      </c>
      <c r="Q776" s="13">
        <v>7177</v>
      </c>
      <c r="R776" s="14">
        <v>4.37</v>
      </c>
      <c r="S776" s="14">
        <v>13.99</v>
      </c>
      <c r="T776" s="15">
        <v>313.63490000000002</v>
      </c>
      <c r="U776" s="14">
        <v>1004.0622999999999</v>
      </c>
      <c r="V776" s="14">
        <v>38.531300000000002</v>
      </c>
      <c r="W776" s="14">
        <v>0.61</v>
      </c>
      <c r="X776" s="14">
        <v>0.49</v>
      </c>
      <c r="Y776" s="14">
        <v>0.43</v>
      </c>
      <c r="Z776" s="14">
        <v>116.0894</v>
      </c>
      <c r="AA776" s="14">
        <v>89.57</v>
      </c>
      <c r="AB776" s="14">
        <v>86.977500000000006</v>
      </c>
      <c r="AC776" s="14">
        <v>14852.493</v>
      </c>
      <c r="AD776" s="14">
        <v>62854.182000000001</v>
      </c>
      <c r="AE776" s="14">
        <v>2256.5319</v>
      </c>
      <c r="AF776" s="14">
        <v>8216.23</v>
      </c>
      <c r="AG776" s="14">
        <v>6582</v>
      </c>
      <c r="AH776" s="14">
        <v>7650</v>
      </c>
      <c r="AI776" s="14">
        <v>56.037300000000002</v>
      </c>
      <c r="AJ776" s="14">
        <v>44.059800000000003</v>
      </c>
      <c r="AK776" s="14">
        <v>0.42299999999999999</v>
      </c>
      <c r="AL776" s="14">
        <v>0.20799999999999999</v>
      </c>
      <c r="AM776" s="14">
        <v>0.71499999999999997</v>
      </c>
      <c r="AN776" s="14">
        <v>0.50800000000000001</v>
      </c>
      <c r="AO776" s="14">
        <v>0.57199999999999995</v>
      </c>
      <c r="AP776" s="14">
        <v>0.41899999999999998</v>
      </c>
      <c r="AQ776" s="14">
        <v>0.78200000000000003</v>
      </c>
      <c r="AR776" s="14">
        <v>0.57099999999999995</v>
      </c>
      <c r="AS776" s="14">
        <v>0.64400000000000002</v>
      </c>
      <c r="AT776" s="14">
        <v>0.505</v>
      </c>
      <c r="AU776" s="14">
        <v>0.82899999999999996</v>
      </c>
      <c r="AV776" s="14">
        <v>0.63900000000000001</v>
      </c>
      <c r="AW776" s="14">
        <v>5672</v>
      </c>
      <c r="AX776" s="14">
        <v>3283</v>
      </c>
      <c r="AY776" s="14">
        <v>25767</v>
      </c>
      <c r="AZ776" s="14">
        <v>25496</v>
      </c>
      <c r="BA776" s="56">
        <f t="shared" si="609"/>
        <v>9.4191105649473583E-2</v>
      </c>
      <c r="BB776" s="56">
        <f t="shared" si="609"/>
        <v>5.4518582483642768E-2</v>
      </c>
      <c r="BC776" s="56">
        <f t="shared" si="609"/>
        <v>0.42789531369357997</v>
      </c>
      <c r="BD776" s="56">
        <f t="shared" si="609"/>
        <v>0.42339499817330367</v>
      </c>
      <c r="BE776" s="54"/>
      <c r="BG776" s="36">
        <f t="shared" si="612"/>
        <v>0.75146482862452635</v>
      </c>
      <c r="BH776" s="36">
        <f t="shared" si="613"/>
        <v>5.0216164897331522E-2</v>
      </c>
      <c r="BI776" s="36">
        <f t="shared" si="614"/>
        <v>3.7514269240177499E-2</v>
      </c>
      <c r="BJ776" s="36">
        <f t="shared" si="615"/>
        <v>0.70063230612558292</v>
      </c>
      <c r="BK776" s="36">
        <f t="shared" si="616"/>
        <v>0.7074247004868367</v>
      </c>
      <c r="BL776" s="36">
        <f t="shared" si="617"/>
        <v>5.0214685268965595E-2</v>
      </c>
      <c r="BM776" s="36">
        <f t="shared" si="618"/>
        <v>2.7777777777777583E-4</v>
      </c>
      <c r="BN776" s="36">
        <f t="shared" si="619"/>
        <v>1.9698368728839642E-2</v>
      </c>
      <c r="BO776" s="36">
        <f t="shared" si="620"/>
        <v>2.4605920799692427E-2</v>
      </c>
      <c r="BP776" s="36">
        <f t="shared" si="621"/>
        <v>2.7780599751061084E-4</v>
      </c>
      <c r="BQ776" s="36">
        <f t="shared" si="622"/>
        <v>1.9698198579295258E-2</v>
      </c>
      <c r="BR776" s="36">
        <f t="shared" si="623"/>
        <v>2.4605765759639533E-2</v>
      </c>
      <c r="BS776" s="36">
        <f t="shared" si="624"/>
        <v>0.91059019192534696</v>
      </c>
      <c r="BT776" s="36">
        <f t="shared" si="625"/>
        <v>0.97506847931015805</v>
      </c>
      <c r="BU776" s="36">
        <f t="shared" si="626"/>
        <v>0.45970518678182026</v>
      </c>
      <c r="BV776" s="36">
        <f t="shared" si="627"/>
        <v>0.81813793513710409</v>
      </c>
      <c r="BW776" s="36">
        <f t="shared" si="628"/>
        <v>0.73600560396181203</v>
      </c>
      <c r="BX776" s="36">
        <f t="shared" si="629"/>
        <v>0.75452014163729431</v>
      </c>
      <c r="BY776" s="36">
        <f t="shared" si="630"/>
        <v>0.45970511970144967</v>
      </c>
      <c r="BZ776" s="36">
        <f t="shared" si="631"/>
        <v>0.81813786192769755</v>
      </c>
      <c r="CA776" s="36">
        <f t="shared" si="632"/>
        <v>2.0160543758665939E-2</v>
      </c>
      <c r="CB776" s="36">
        <f t="shared" si="633"/>
        <v>6.4760216338433513E-2</v>
      </c>
      <c r="CC776" s="36">
        <f t="shared" si="634"/>
        <v>9.3998664835291681E-5</v>
      </c>
      <c r="CD776" s="36">
        <f t="shared" si="635"/>
        <v>2.1800819782892632E-2</v>
      </c>
      <c r="CE776" s="36">
        <f t="shared" si="636"/>
        <v>5.9937565036420528E-3</v>
      </c>
      <c r="CF776" s="36">
        <f t="shared" si="637"/>
        <v>1.3463832363047238E-2</v>
      </c>
      <c r="CG776" s="36">
        <f t="shared" si="638"/>
        <v>4.036366043505531E-5</v>
      </c>
      <c r="CH776" s="36">
        <f t="shared" si="639"/>
        <v>1.1028291781723853E-2</v>
      </c>
      <c r="CI776" s="36">
        <f t="shared" si="640"/>
        <v>1.7443930224279095E-2</v>
      </c>
      <c r="CJ776" s="36">
        <f t="shared" si="641"/>
        <v>5.7340052983016393E-2</v>
      </c>
      <c r="CK776" s="36">
        <f t="shared" si="642"/>
        <v>2.6509538197299039E-3</v>
      </c>
      <c r="CL776" s="36">
        <f t="shared" si="643"/>
        <v>8.7641466727025642E-3</v>
      </c>
      <c r="CM776" s="36">
        <f t="shared" si="644"/>
        <v>0.56932043791098019</v>
      </c>
      <c r="CN776" s="36">
        <f t="shared" si="645"/>
        <v>0.99808534546993155</v>
      </c>
      <c r="CO776" s="36">
        <f t="shared" si="646"/>
        <v>0.95805717153485859</v>
      </c>
      <c r="CP776" s="36">
        <f t="shared" si="647"/>
        <v>0.76381153905337895</v>
      </c>
      <c r="CQ776" s="36">
        <f t="shared" si="648"/>
        <v>355.18958216309778</v>
      </c>
      <c r="CR776" s="36">
        <f t="shared" si="649"/>
        <v>0.85111898826036181</v>
      </c>
      <c r="CS776" s="36">
        <f t="shared" si="650"/>
        <v>0.50942880863142848</v>
      </c>
      <c r="CT776" s="36">
        <f t="shared" si="651"/>
        <v>84.462204096685511</v>
      </c>
      <c r="CU776" s="36"/>
      <c r="CV776" s="42" t="str">
        <f t="shared" si="652"/>
        <v>Senador Firmino</v>
      </c>
      <c r="CW776" s="43">
        <f t="shared" si="610"/>
        <v>5.0216164897331522E-2</v>
      </c>
      <c r="CX776" s="43">
        <f t="shared" si="610"/>
        <v>3.7514269240177499E-2</v>
      </c>
      <c r="CY776" s="43">
        <f t="shared" si="610"/>
        <v>2.4605920799692427E-2</v>
      </c>
      <c r="CZ776" s="43">
        <f t="shared" si="610"/>
        <v>0.81813793513710409</v>
      </c>
      <c r="DA776" s="43">
        <f t="shared" si="610"/>
        <v>0.75452014163729431</v>
      </c>
      <c r="DB776" s="43">
        <f t="shared" si="610"/>
        <v>1.7443930224279095E-2</v>
      </c>
      <c r="DC776" s="43">
        <f t="shared" si="610"/>
        <v>5.7340052983016393E-2</v>
      </c>
      <c r="DD776" s="43">
        <f t="shared" si="610"/>
        <v>2.6509538197299039E-3</v>
      </c>
      <c r="DE776" s="43">
        <f t="shared" si="610"/>
        <v>8.7641466727025642E-3</v>
      </c>
      <c r="DF776" s="43">
        <f t="shared" si="610"/>
        <v>355.18958216309778</v>
      </c>
      <c r="DG776" s="43">
        <f t="shared" si="610"/>
        <v>0.85111898826036181</v>
      </c>
      <c r="DH776" s="43">
        <f t="shared" si="610"/>
        <v>0.50942880863142848</v>
      </c>
      <c r="DI776" s="43">
        <f t="shared" si="610"/>
        <v>84.462204096685511</v>
      </c>
      <c r="DJ776" s="51">
        <f t="shared" si="611"/>
        <v>34.060271351698951</v>
      </c>
      <c r="DL776" s="40">
        <f t="shared" si="655"/>
        <v>773</v>
      </c>
      <c r="DM776" s="58">
        <f t="shared" si="653"/>
        <v>403.3455685761059</v>
      </c>
      <c r="DN776" s="57" t="str">
        <f t="shared" si="654"/>
        <v>Conceição das Pedras</v>
      </c>
    </row>
    <row r="777" spans="1:118" x14ac:dyDescent="0.3">
      <c r="A777" s="12">
        <v>316580</v>
      </c>
      <c r="B777" s="12" t="s">
        <v>29</v>
      </c>
      <c r="C777" s="12" t="s">
        <v>28</v>
      </c>
      <c r="D777" s="27" t="s">
        <v>624</v>
      </c>
      <c r="E777" s="13">
        <v>2005</v>
      </c>
      <c r="F777" s="14">
        <v>8.99</v>
      </c>
      <c r="G777" s="14">
        <v>28.93</v>
      </c>
      <c r="H777" s="15">
        <v>180.24950000000001</v>
      </c>
      <c r="I777" s="15">
        <v>580.04650000000004</v>
      </c>
      <c r="J777" s="15">
        <v>28.98</v>
      </c>
      <c r="K777" s="13">
        <v>2391</v>
      </c>
      <c r="L777" s="14">
        <v>2.0699999999999998</v>
      </c>
      <c r="M777" s="14">
        <v>12.6</v>
      </c>
      <c r="N777" s="15">
        <v>49.493699999999997</v>
      </c>
      <c r="O777" s="15">
        <v>301.26600000000002</v>
      </c>
      <c r="P777" s="15">
        <v>10.0045</v>
      </c>
      <c r="Q777" s="13">
        <v>1860</v>
      </c>
      <c r="R777" s="14">
        <v>0.22</v>
      </c>
      <c r="S777" s="14">
        <v>8.76</v>
      </c>
      <c r="T777" s="15">
        <v>4.0920000000000005</v>
      </c>
      <c r="U777" s="14">
        <v>162.93600000000001</v>
      </c>
      <c r="V777" s="14">
        <v>1.9398</v>
      </c>
      <c r="W777" s="14">
        <v>0.49</v>
      </c>
      <c r="X777" s="14">
        <v>0.52</v>
      </c>
      <c r="Y777" s="14">
        <v>0.4</v>
      </c>
      <c r="Z777" s="14">
        <v>93.252099999999999</v>
      </c>
      <c r="AA777" s="14">
        <v>95.053799999999995</v>
      </c>
      <c r="AB777" s="14">
        <v>80.909300000000002</v>
      </c>
      <c r="AC777" s="14">
        <v>8182.8850000000002</v>
      </c>
      <c r="AD777" s="14">
        <v>23336.474999999999</v>
      </c>
      <c r="AE777" s="14">
        <v>3474.6858000000002</v>
      </c>
      <c r="AF777" s="14">
        <v>13191.9</v>
      </c>
      <c r="AG777" s="14">
        <v>2355</v>
      </c>
      <c r="AH777" s="14">
        <v>1769</v>
      </c>
      <c r="AI777" s="14">
        <v>86.2881</v>
      </c>
      <c r="AJ777" s="14">
        <v>70.742000000000004</v>
      </c>
      <c r="AK777" s="14">
        <v>0.47899999999999998</v>
      </c>
      <c r="AL777" s="14">
        <v>0.25700000000000001</v>
      </c>
      <c r="AM777" s="14">
        <v>0.71399999999999997</v>
      </c>
      <c r="AN777" s="14">
        <v>0.6</v>
      </c>
      <c r="AO777" s="14">
        <v>0.59499999999999997</v>
      </c>
      <c r="AP777" s="14">
        <v>0.40300000000000002</v>
      </c>
      <c r="AQ777" s="14">
        <v>0.78400000000000003</v>
      </c>
      <c r="AR777" s="14">
        <v>0.66700000000000004</v>
      </c>
      <c r="AS777" s="14">
        <v>0.68400000000000005</v>
      </c>
      <c r="AT777" s="14">
        <v>0.58499999999999996</v>
      </c>
      <c r="AU777" s="14">
        <v>0.82399999999999995</v>
      </c>
      <c r="AV777" s="14">
        <v>0.66300000000000003</v>
      </c>
      <c r="AW777" s="14">
        <v>6812</v>
      </c>
      <c r="AX777" s="14">
        <v>982</v>
      </c>
      <c r="AY777" s="14">
        <v>5611</v>
      </c>
      <c r="AZ777" s="14">
        <v>9478</v>
      </c>
      <c r="BA777" s="56">
        <f t="shared" si="609"/>
        <v>0.29768824017829831</v>
      </c>
      <c r="BB777" s="56">
        <f t="shared" si="609"/>
        <v>4.2913953590001309E-2</v>
      </c>
      <c r="BC777" s="56">
        <f t="shared" si="609"/>
        <v>0.24520386312983439</v>
      </c>
      <c r="BD777" s="56">
        <f t="shared" si="609"/>
        <v>0.41419394310186602</v>
      </c>
      <c r="BE777" s="54"/>
      <c r="BG777" s="36">
        <f t="shared" si="612"/>
        <v>0.93218648901325374</v>
      </c>
      <c r="BH777" s="36">
        <f t="shared" si="613"/>
        <v>0.88054829775047272</v>
      </c>
      <c r="BI777" s="36">
        <f t="shared" si="614"/>
        <v>6.3786415683351042E-2</v>
      </c>
      <c r="BJ777" s="36">
        <f t="shared" si="615"/>
        <v>0.99575217970892704</v>
      </c>
      <c r="BK777" s="36">
        <f t="shared" si="616"/>
        <v>0.94908873802859772</v>
      </c>
      <c r="BL777" s="36">
        <f t="shared" si="617"/>
        <v>0.88054806393956664</v>
      </c>
      <c r="BM777" s="36">
        <f t="shared" si="618"/>
        <v>3.3611111111111119E-2</v>
      </c>
      <c r="BN777" s="36">
        <f t="shared" si="619"/>
        <v>7.6946752847029745E-3</v>
      </c>
      <c r="BO777" s="36">
        <f t="shared" si="620"/>
        <v>4.6520569011918499E-2</v>
      </c>
      <c r="BP777" s="36">
        <f t="shared" si="621"/>
        <v>3.3610993369801993E-2</v>
      </c>
      <c r="BQ777" s="36">
        <f t="shared" si="622"/>
        <v>7.6946930086623511E-3</v>
      </c>
      <c r="BR777" s="36">
        <f t="shared" si="623"/>
        <v>4.652038042944056E-2</v>
      </c>
      <c r="BS777" s="36">
        <f t="shared" si="624"/>
        <v>0.950222376590247</v>
      </c>
      <c r="BT777" s="36">
        <f t="shared" si="625"/>
        <v>0.99070670177322084</v>
      </c>
      <c r="BU777" s="36">
        <f t="shared" si="626"/>
        <v>0.25421494885717977</v>
      </c>
      <c r="BV777" s="36">
        <f t="shared" si="627"/>
        <v>0.71687009317960237</v>
      </c>
      <c r="BW777" s="36">
        <f t="shared" si="628"/>
        <v>0.90090513508050551</v>
      </c>
      <c r="BX777" s="36">
        <f t="shared" si="629"/>
        <v>0.94016689195123226</v>
      </c>
      <c r="BY777" s="36">
        <f t="shared" si="630"/>
        <v>0.25421528375226576</v>
      </c>
      <c r="BZ777" s="36">
        <f t="shared" si="631"/>
        <v>0.71686995320497049</v>
      </c>
      <c r="CA777" s="36">
        <f t="shared" si="632"/>
        <v>8.0642175034663637E-4</v>
      </c>
      <c r="CB777" s="36">
        <f t="shared" si="633"/>
        <v>6.2178029573104268E-3</v>
      </c>
      <c r="CC777" s="36">
        <f t="shared" si="634"/>
        <v>1.2277376631548265E-4</v>
      </c>
      <c r="CD777" s="36">
        <f t="shared" si="635"/>
        <v>4.5043016080358103E-5</v>
      </c>
      <c r="CE777" s="36">
        <f t="shared" si="636"/>
        <v>1.6259105098855419E-3</v>
      </c>
      <c r="CF777" s="36">
        <f t="shared" si="637"/>
        <v>2.2436753369296215E-2</v>
      </c>
      <c r="CG777" s="36">
        <f t="shared" si="638"/>
        <v>1.4530917756620081E-5</v>
      </c>
      <c r="CH777" s="36">
        <f t="shared" si="639"/>
        <v>2.066115702479335E-3</v>
      </c>
      <c r="CI777" s="36">
        <f t="shared" si="640"/>
        <v>6.1100980085875452E-3</v>
      </c>
      <c r="CJ777" s="36">
        <f t="shared" si="641"/>
        <v>1.4155265640876795E-2</v>
      </c>
      <c r="CK777" s="36">
        <f t="shared" si="642"/>
        <v>3.2727824934937126E-3</v>
      </c>
      <c r="CL777" s="36">
        <f t="shared" si="643"/>
        <v>3.5491172476233429E-3</v>
      </c>
      <c r="CM777" s="36">
        <f t="shared" si="644"/>
        <v>0.49730359747512282</v>
      </c>
      <c r="CN777" s="36">
        <f t="shared" si="645"/>
        <v>0.99942710260939582</v>
      </c>
      <c r="CO777" s="36">
        <f t="shared" si="646"/>
        <v>0.99079003622089656</v>
      </c>
      <c r="CP777" s="36">
        <f t="shared" si="647"/>
        <v>0.90848819877399578</v>
      </c>
      <c r="CQ777" s="36">
        <f t="shared" si="648"/>
        <v>3809.8770874960637</v>
      </c>
      <c r="CR777" s="36">
        <f t="shared" si="649"/>
        <v>0.88180451134628202</v>
      </c>
      <c r="CS777" s="36">
        <f t="shared" si="650"/>
        <v>3.2205432666066082E-4</v>
      </c>
      <c r="CT777" s="36">
        <f t="shared" si="651"/>
        <v>80.440804402686211</v>
      </c>
      <c r="CU777" s="36"/>
      <c r="CV777" s="42" t="str">
        <f t="shared" si="652"/>
        <v>Senador José Bento</v>
      </c>
      <c r="CW777" s="43">
        <f t="shared" si="610"/>
        <v>0.88054829775047272</v>
      </c>
      <c r="CX777" s="43">
        <f t="shared" si="610"/>
        <v>6.3786415683351042E-2</v>
      </c>
      <c r="CY777" s="43">
        <f t="shared" si="610"/>
        <v>4.6520569011918499E-2</v>
      </c>
      <c r="CZ777" s="43">
        <f t="shared" si="610"/>
        <v>0.71687009317960237</v>
      </c>
      <c r="DA777" s="43">
        <f t="shared" si="610"/>
        <v>0.94016689195123226</v>
      </c>
      <c r="DB777" s="43">
        <f t="shared" si="610"/>
        <v>6.1100980085875452E-3</v>
      </c>
      <c r="DC777" s="43">
        <f t="shared" si="610"/>
        <v>1.4155265640876795E-2</v>
      </c>
      <c r="DD777" s="43">
        <f t="shared" si="610"/>
        <v>3.2727824934937126E-3</v>
      </c>
      <c r="DE777" s="43">
        <f t="shared" si="610"/>
        <v>3.5491172476233429E-3</v>
      </c>
      <c r="DF777" s="43">
        <f t="shared" si="610"/>
        <v>3809.8770874960637</v>
      </c>
      <c r="DG777" s="43">
        <f t="shared" si="610"/>
        <v>0.88180451134628202</v>
      </c>
      <c r="DH777" s="43">
        <f t="shared" si="610"/>
        <v>3.2205432666066082E-4</v>
      </c>
      <c r="DI777" s="43">
        <f t="shared" si="610"/>
        <v>80.440804402686211</v>
      </c>
      <c r="DJ777" s="51">
        <f t="shared" si="611"/>
        <v>299.5288459996454</v>
      </c>
      <c r="DL777" s="40">
        <f t="shared" si="655"/>
        <v>774</v>
      </c>
      <c r="DM777" s="58">
        <f t="shared" si="653"/>
        <v>405.31597063743516</v>
      </c>
      <c r="DN777" s="57" t="str">
        <f t="shared" si="654"/>
        <v>Santana do Manhuaçu</v>
      </c>
    </row>
    <row r="778" spans="1:118" x14ac:dyDescent="0.3">
      <c r="A778" s="12">
        <v>316590</v>
      </c>
      <c r="B778" s="12" t="s">
        <v>29</v>
      </c>
      <c r="C778" s="12" t="s">
        <v>28</v>
      </c>
      <c r="D778" s="27" t="s">
        <v>783</v>
      </c>
      <c r="E778" s="13">
        <v>5226</v>
      </c>
      <c r="F778" s="14">
        <v>51.46</v>
      </c>
      <c r="G778" s="14">
        <v>77.02</v>
      </c>
      <c r="H778" s="15">
        <v>2689.2996000000003</v>
      </c>
      <c r="I778" s="15">
        <v>4025.0652</v>
      </c>
      <c r="J778" s="15">
        <v>165.88579999999999</v>
      </c>
      <c r="K778" s="13">
        <v>5056</v>
      </c>
      <c r="L778" s="14">
        <v>47.78</v>
      </c>
      <c r="M778" s="14">
        <v>66.58</v>
      </c>
      <c r="N778" s="15">
        <v>2415.7568000000001</v>
      </c>
      <c r="O778" s="15">
        <v>3366.2847999999999</v>
      </c>
      <c r="P778" s="15">
        <v>230.9256</v>
      </c>
      <c r="Q778" s="13">
        <v>4530</v>
      </c>
      <c r="R778" s="14">
        <v>14.01</v>
      </c>
      <c r="S778" s="14">
        <v>32.31</v>
      </c>
      <c r="T778" s="15">
        <v>634.65300000000002</v>
      </c>
      <c r="U778" s="14">
        <v>1463.643</v>
      </c>
      <c r="V778" s="14">
        <v>123.5295</v>
      </c>
      <c r="W778" s="14">
        <v>0.5</v>
      </c>
      <c r="X778" s="14">
        <v>0.67</v>
      </c>
      <c r="Y778" s="14">
        <v>0.43</v>
      </c>
      <c r="Z778" s="14">
        <v>95.155199999999994</v>
      </c>
      <c r="AA778" s="14">
        <v>122.47320000000001</v>
      </c>
      <c r="AB778" s="14">
        <v>86.977500000000006</v>
      </c>
      <c r="AC778" s="14">
        <v>12448.254999999999</v>
      </c>
      <c r="AD778" s="14">
        <v>81831.517999999996</v>
      </c>
      <c r="AE778" s="14">
        <v>2396.1992</v>
      </c>
      <c r="AF778" s="14">
        <v>18092.310000000001</v>
      </c>
      <c r="AG778" s="14">
        <v>5195</v>
      </c>
      <c r="AH778" s="14">
        <v>4523</v>
      </c>
      <c r="AI778" s="14">
        <v>59.505699999999997</v>
      </c>
      <c r="AJ778" s="14">
        <v>97.020499999999998</v>
      </c>
      <c r="AK778" s="14">
        <v>0.28999999999999998</v>
      </c>
      <c r="AL778" s="14">
        <v>9.2999999999999999E-2</v>
      </c>
      <c r="AM778" s="14">
        <v>0.61499999999999999</v>
      </c>
      <c r="AN778" s="14">
        <v>0.42499999999999999</v>
      </c>
      <c r="AO778" s="14">
        <v>0.48299999999999998</v>
      </c>
      <c r="AP778" s="14">
        <v>0.32900000000000001</v>
      </c>
      <c r="AQ778" s="14">
        <v>0.68200000000000005</v>
      </c>
      <c r="AR778" s="14">
        <v>0.503</v>
      </c>
      <c r="AS778" s="14">
        <v>0.62</v>
      </c>
      <c r="AT778" s="14">
        <v>0.53900000000000003</v>
      </c>
      <c r="AU778" s="14">
        <v>0.78200000000000003</v>
      </c>
      <c r="AV778" s="14">
        <v>0.56599999999999995</v>
      </c>
      <c r="AW778" s="14">
        <v>46839</v>
      </c>
      <c r="AX778" s="14">
        <v>5366</v>
      </c>
      <c r="AY778" s="14">
        <v>10515</v>
      </c>
      <c r="AZ778" s="14">
        <v>17349</v>
      </c>
      <c r="BA778" s="56">
        <f t="shared" si="609"/>
        <v>0.58498295220372432</v>
      </c>
      <c r="BB778" s="56">
        <f t="shared" si="609"/>
        <v>6.7017197667012196E-2</v>
      </c>
      <c r="BC778" s="56">
        <f t="shared" si="609"/>
        <v>0.13132423284916758</v>
      </c>
      <c r="BD778" s="56">
        <f t="shared" si="609"/>
        <v>0.21667561728009591</v>
      </c>
      <c r="BE778" s="54"/>
      <c r="BG778" s="36">
        <f t="shared" si="612"/>
        <v>0.83900298803824724</v>
      </c>
      <c r="BH778" s="36">
        <f t="shared" si="613"/>
        <v>8.5519384224277957</v>
      </c>
      <c r="BI778" s="36">
        <f t="shared" si="614"/>
        <v>3.0864373784202499</v>
      </c>
      <c r="BJ778" s="36">
        <f t="shared" si="615"/>
        <v>0.44922082814927344</v>
      </c>
      <c r="BK778" s="36">
        <f t="shared" si="616"/>
        <v>0.59035687662564884</v>
      </c>
      <c r="BL778" s="36">
        <f t="shared" si="617"/>
        <v>8.5518936103550462</v>
      </c>
      <c r="BM778" s="36">
        <f t="shared" si="618"/>
        <v>2.7777777777777766E-2</v>
      </c>
      <c r="BN778" s="36">
        <f t="shared" si="619"/>
        <v>3.0778701138811978E-2</v>
      </c>
      <c r="BO778" s="36">
        <f t="shared" si="620"/>
        <v>2.4605920799692427E-2</v>
      </c>
      <c r="BP778" s="36">
        <f t="shared" si="621"/>
        <v>2.7777680470910747E-2</v>
      </c>
      <c r="BQ778" s="36">
        <f t="shared" si="622"/>
        <v>3.0778772034649404E-2</v>
      </c>
      <c r="BR778" s="36">
        <f t="shared" si="623"/>
        <v>2.4605765759639533E-2</v>
      </c>
      <c r="BS778" s="36">
        <f t="shared" si="624"/>
        <v>0.92477936191483889</v>
      </c>
      <c r="BT778" s="36">
        <f t="shared" si="625"/>
        <v>0.96760285256658485</v>
      </c>
      <c r="BU778" s="36">
        <f t="shared" si="626"/>
        <v>0.43307785099114604</v>
      </c>
      <c r="BV778" s="36">
        <f t="shared" si="627"/>
        <v>0.62367115647017468</v>
      </c>
      <c r="BW778" s="36">
        <f t="shared" si="628"/>
        <v>0.78827809400626625</v>
      </c>
      <c r="BX778" s="36">
        <f t="shared" si="629"/>
        <v>0.85069127026424696</v>
      </c>
      <c r="BY778" s="36">
        <f t="shared" si="630"/>
        <v>0.43307785943243921</v>
      </c>
      <c r="BZ778" s="36">
        <f t="shared" si="631"/>
        <v>0.62367135628267811</v>
      </c>
      <c r="CA778" s="36">
        <f t="shared" si="632"/>
        <v>0.16955017301038061</v>
      </c>
      <c r="CB778" s="36">
        <f t="shared" si="633"/>
        <v>0.44444444444444453</v>
      </c>
      <c r="CC778" s="36">
        <f t="shared" si="634"/>
        <v>2.1963075789780628E-2</v>
      </c>
      <c r="CD778" s="36">
        <f t="shared" si="635"/>
        <v>8.2318927075356971E-2</v>
      </c>
      <c r="CE778" s="36">
        <f t="shared" si="636"/>
        <v>4.8826742976066588E-2</v>
      </c>
      <c r="CF778" s="36">
        <f t="shared" si="637"/>
        <v>9.3579198490270396E-2</v>
      </c>
      <c r="CG778" s="36">
        <f t="shared" si="638"/>
        <v>1.7800374251859541E-2</v>
      </c>
      <c r="CH778" s="36">
        <f t="shared" si="639"/>
        <v>4.4774029343265125E-2</v>
      </c>
      <c r="CI778" s="36">
        <f t="shared" si="640"/>
        <v>2.7034095945248866E-2</v>
      </c>
      <c r="CJ778" s="36">
        <f t="shared" si="641"/>
        <v>3.5439196545217017E-2</v>
      </c>
      <c r="CK778" s="36">
        <f t="shared" si="642"/>
        <v>1.1080332409972297E-2</v>
      </c>
      <c r="CL778" s="36">
        <f t="shared" si="643"/>
        <v>3.8873296111865623E-2</v>
      </c>
      <c r="CM778" s="36">
        <f t="shared" si="644"/>
        <v>1.0548277600042248</v>
      </c>
      <c r="CN778" s="36">
        <f t="shared" si="645"/>
        <v>0.99687148554251248</v>
      </c>
      <c r="CO778" s="36">
        <f t="shared" si="646"/>
        <v>0.98277544414735141</v>
      </c>
      <c r="CP778" s="36">
        <f t="shared" si="647"/>
        <v>0.83582926749287179</v>
      </c>
      <c r="CQ778" s="36">
        <f t="shared" si="648"/>
        <v>14947.126686120197</v>
      </c>
      <c r="CR778" s="36">
        <f t="shared" si="649"/>
        <v>0.81867735149690291</v>
      </c>
      <c r="CS778" s="36">
        <f t="shared" si="650"/>
        <v>0.22471360800186355</v>
      </c>
      <c r="CT778" s="36">
        <f t="shared" si="651"/>
        <v>17.766057402809754</v>
      </c>
      <c r="CU778" s="36"/>
      <c r="CV778" s="42" t="str">
        <f t="shared" si="652"/>
        <v>Senador Modestino Gonçalves</v>
      </c>
      <c r="CW778" s="43">
        <f t="shared" si="610"/>
        <v>8.5519384224277957</v>
      </c>
      <c r="CX778" s="43">
        <f t="shared" si="610"/>
        <v>3.0864373784202499</v>
      </c>
      <c r="CY778" s="43">
        <f t="shared" si="610"/>
        <v>2.4605920799692427E-2</v>
      </c>
      <c r="CZ778" s="43">
        <f t="shared" si="610"/>
        <v>0.62367115647017468</v>
      </c>
      <c r="DA778" s="43">
        <f t="shared" si="610"/>
        <v>0.85069127026424696</v>
      </c>
      <c r="DB778" s="43">
        <f t="shared" si="610"/>
        <v>2.7034095945248866E-2</v>
      </c>
      <c r="DC778" s="43">
        <f t="shared" si="610"/>
        <v>3.5439196545217017E-2</v>
      </c>
      <c r="DD778" s="43">
        <f t="shared" si="610"/>
        <v>1.1080332409972297E-2</v>
      </c>
      <c r="DE778" s="43">
        <f t="shared" si="610"/>
        <v>3.8873296111865623E-2</v>
      </c>
      <c r="DF778" s="43">
        <f t="shared" si="610"/>
        <v>14947.126686120197</v>
      </c>
      <c r="DG778" s="43">
        <f t="shared" si="610"/>
        <v>0.81867735149690291</v>
      </c>
      <c r="DH778" s="43">
        <f t="shared" si="610"/>
        <v>0.22471360800186355</v>
      </c>
      <c r="DI778" s="43">
        <f t="shared" si="610"/>
        <v>17.766057402809754</v>
      </c>
      <c r="DJ778" s="51">
        <f t="shared" si="611"/>
        <v>1152.2450696578385</v>
      </c>
      <c r="DL778" s="40">
        <f t="shared" si="655"/>
        <v>775</v>
      </c>
      <c r="DM778" s="58">
        <f t="shared" si="653"/>
        <v>412.41545367166771</v>
      </c>
      <c r="DN778" s="57" t="str">
        <f t="shared" si="654"/>
        <v>Araújos</v>
      </c>
    </row>
    <row r="779" spans="1:118" x14ac:dyDescent="0.3">
      <c r="A779" s="12">
        <v>316600</v>
      </c>
      <c r="B779" s="12" t="s">
        <v>29</v>
      </c>
      <c r="C779" s="12" t="s">
        <v>28</v>
      </c>
      <c r="D779" s="27" t="s">
        <v>784</v>
      </c>
      <c r="E779" s="13">
        <v>5050</v>
      </c>
      <c r="F779" s="14">
        <v>52.13</v>
      </c>
      <c r="G779" s="14">
        <v>80.02</v>
      </c>
      <c r="H779" s="15">
        <v>2632.5650000000001</v>
      </c>
      <c r="I779" s="15">
        <v>4041.0099999999998</v>
      </c>
      <c r="J779" s="15">
        <v>168.04560000000001</v>
      </c>
      <c r="K779" s="13">
        <v>5633</v>
      </c>
      <c r="L779" s="14">
        <v>26.08</v>
      </c>
      <c r="M779" s="14">
        <v>57.91</v>
      </c>
      <c r="N779" s="15">
        <v>1469.0863999999999</v>
      </c>
      <c r="O779" s="15">
        <v>3262.0702999999999</v>
      </c>
      <c r="P779" s="15">
        <v>126.04730000000001</v>
      </c>
      <c r="Q779" s="13">
        <v>5659</v>
      </c>
      <c r="R779" s="14">
        <v>8.4</v>
      </c>
      <c r="S779" s="14">
        <v>22.94</v>
      </c>
      <c r="T779" s="15">
        <v>475.35600000000005</v>
      </c>
      <c r="U779" s="14">
        <v>1298.1746000000001</v>
      </c>
      <c r="V779" s="14">
        <v>74.064800000000005</v>
      </c>
      <c r="W779" s="14">
        <v>0.52</v>
      </c>
      <c r="X779" s="14">
        <v>0.51</v>
      </c>
      <c r="Y779" s="14">
        <v>0.45</v>
      </c>
      <c r="Z779" s="14">
        <v>98.961399999999998</v>
      </c>
      <c r="AA779" s="14">
        <v>93.225899999999996</v>
      </c>
      <c r="AB779" s="14">
        <v>91.022900000000007</v>
      </c>
      <c r="AC779" s="14">
        <v>11307.895</v>
      </c>
      <c r="AD779" s="14">
        <v>50141.955999999998</v>
      </c>
      <c r="AE779" s="14">
        <v>2012.7973</v>
      </c>
      <c r="AF779" s="14">
        <v>8540.6200000000008</v>
      </c>
      <c r="AG779" s="14">
        <v>5618</v>
      </c>
      <c r="AH779" s="14">
        <v>5871</v>
      </c>
      <c r="AI779" s="14">
        <v>49.984499999999997</v>
      </c>
      <c r="AJ779" s="14">
        <v>45.799300000000002</v>
      </c>
      <c r="AK779" s="14">
        <v>0.35599999999999998</v>
      </c>
      <c r="AL779" s="14">
        <v>0.17299999999999999</v>
      </c>
      <c r="AM779" s="14">
        <v>0.61799999999999999</v>
      </c>
      <c r="AN779" s="14">
        <v>0.42199999999999999</v>
      </c>
      <c r="AO779" s="14">
        <v>0.47699999999999998</v>
      </c>
      <c r="AP779" s="14">
        <v>0.29899999999999999</v>
      </c>
      <c r="AQ779" s="14">
        <v>0.72299999999999998</v>
      </c>
      <c r="AR779" s="14">
        <v>0.503</v>
      </c>
      <c r="AS779" s="14">
        <v>0.63100000000000001</v>
      </c>
      <c r="AT779" s="14">
        <v>0.52100000000000002</v>
      </c>
      <c r="AU779" s="14">
        <v>0.80100000000000005</v>
      </c>
      <c r="AV779" s="14">
        <v>0.60299999999999998</v>
      </c>
      <c r="AW779" s="14">
        <v>5252</v>
      </c>
      <c r="AX779" s="14">
        <v>4272</v>
      </c>
      <c r="AY779" s="14">
        <v>18575</v>
      </c>
      <c r="AZ779" s="14">
        <v>20153</v>
      </c>
      <c r="BA779" s="56">
        <f t="shared" si="609"/>
        <v>0.10884522921329685</v>
      </c>
      <c r="BB779" s="56">
        <f t="shared" si="609"/>
        <v>8.8535190251181298E-2</v>
      </c>
      <c r="BC779" s="56">
        <f t="shared" si="609"/>
        <v>0.38495813645030258</v>
      </c>
      <c r="BD779" s="56">
        <f t="shared" si="609"/>
        <v>0.41766144408521927</v>
      </c>
      <c r="BE779" s="54"/>
      <c r="BG779" s="36">
        <f t="shared" si="612"/>
        <v>0.80107646623196094</v>
      </c>
      <c r="BH779" s="36">
        <f t="shared" si="613"/>
        <v>1.8304498269896197</v>
      </c>
      <c r="BI779" s="36">
        <f t="shared" si="614"/>
        <v>0.91649582406318053</v>
      </c>
      <c r="BJ779" s="36">
        <f t="shared" si="615"/>
        <v>0.56702229406463189</v>
      </c>
      <c r="BK779" s="36">
        <f t="shared" si="616"/>
        <v>0.63128713561507088</v>
      </c>
      <c r="BL779" s="36">
        <f t="shared" si="617"/>
        <v>1.8304376911759865</v>
      </c>
      <c r="BM779" s="36">
        <f t="shared" si="618"/>
        <v>1.7777777777777771E-2</v>
      </c>
      <c r="BN779" s="36">
        <f t="shared" si="619"/>
        <v>1.1080332409972275E-2</v>
      </c>
      <c r="BO779" s="36">
        <f t="shared" si="620"/>
        <v>1.3840830449826995E-2</v>
      </c>
      <c r="BP779" s="36">
        <f t="shared" si="621"/>
        <v>1.777771550138289E-2</v>
      </c>
      <c r="BQ779" s="36">
        <f t="shared" si="622"/>
        <v>1.1080236700853575E-2</v>
      </c>
      <c r="BR779" s="36">
        <f t="shared" si="623"/>
        <v>1.3840857283737563E-2</v>
      </c>
      <c r="BS779" s="36">
        <f t="shared" si="624"/>
        <v>0.93154781671373943</v>
      </c>
      <c r="BT779" s="36">
        <f t="shared" si="625"/>
        <v>0.98008547687521164</v>
      </c>
      <c r="BU779" s="36">
        <f t="shared" si="626"/>
        <v>0.50807542466574673</v>
      </c>
      <c r="BV779" s="36">
        <f t="shared" si="627"/>
        <v>0.8113319499265107</v>
      </c>
      <c r="BW779" s="36">
        <f t="shared" si="628"/>
        <v>0.77214626457697333</v>
      </c>
      <c r="BX779" s="36">
        <f t="shared" si="629"/>
        <v>0.80852624924313665</v>
      </c>
      <c r="BY779" s="36">
        <f t="shared" si="630"/>
        <v>0.50807575156802853</v>
      </c>
      <c r="BZ779" s="36">
        <f t="shared" si="631"/>
        <v>0.81133207678526298</v>
      </c>
      <c r="CA779" s="36">
        <f t="shared" si="632"/>
        <v>7.7223111389061502E-2</v>
      </c>
      <c r="CB779" s="36">
        <f t="shared" si="633"/>
        <v>0.14434552485194188</v>
      </c>
      <c r="CC779" s="36">
        <f t="shared" si="634"/>
        <v>2.0748766507316538E-2</v>
      </c>
      <c r="CD779" s="36">
        <f t="shared" si="635"/>
        <v>8.5232647178055024E-2</v>
      </c>
      <c r="CE779" s="36">
        <f t="shared" si="636"/>
        <v>5.3197190426638945E-2</v>
      </c>
      <c r="CF779" s="36">
        <f t="shared" si="637"/>
        <v>0.13630739375812284</v>
      </c>
      <c r="CG779" s="36">
        <f t="shared" si="638"/>
        <v>6.6131821256795271E-3</v>
      </c>
      <c r="CH779" s="36">
        <f t="shared" si="639"/>
        <v>4.4774029343265125E-2</v>
      </c>
      <c r="CI779" s="36">
        <f t="shared" si="640"/>
        <v>2.2378869668194797E-2</v>
      </c>
      <c r="CJ779" s="36">
        <f t="shared" si="641"/>
        <v>4.6380552329801136E-2</v>
      </c>
      <c r="CK779" s="36">
        <f t="shared" si="642"/>
        <v>6.9762631631311717E-3</v>
      </c>
      <c r="CL779" s="36">
        <f t="shared" si="643"/>
        <v>2.0932548664554095E-2</v>
      </c>
      <c r="CM779" s="36">
        <f t="shared" si="644"/>
        <v>0.59708007729629986</v>
      </c>
      <c r="CN779" s="36">
        <f t="shared" si="645"/>
        <v>0.99750891758224558</v>
      </c>
      <c r="CO779" s="36">
        <f t="shared" si="646"/>
        <v>0.96967371700395877</v>
      </c>
      <c r="CP779" s="36">
        <f t="shared" si="647"/>
        <v>0.81067639800814362</v>
      </c>
      <c r="CQ779" s="36">
        <f t="shared" si="648"/>
        <v>481.10743259317911</v>
      </c>
      <c r="CR779" s="36">
        <f t="shared" si="649"/>
        <v>0.7643016528727824</v>
      </c>
      <c r="CS779" s="36">
        <f t="shared" si="650"/>
        <v>0.29352254076345385</v>
      </c>
      <c r="CT779" s="36">
        <f t="shared" si="651"/>
        <v>81.944788680641452</v>
      </c>
      <c r="CU779" s="36"/>
      <c r="CV779" s="42" t="str">
        <f t="shared" si="652"/>
        <v>Senhora de Oliveira</v>
      </c>
      <c r="CW779" s="43">
        <f t="shared" si="610"/>
        <v>1.8304498269896197</v>
      </c>
      <c r="CX779" s="43">
        <f t="shared" si="610"/>
        <v>0.91649582406318053</v>
      </c>
      <c r="CY779" s="43">
        <f t="shared" si="610"/>
        <v>1.3840830449826995E-2</v>
      </c>
      <c r="CZ779" s="43">
        <f t="shared" si="610"/>
        <v>0.8113319499265107</v>
      </c>
      <c r="DA779" s="43">
        <f t="shared" si="610"/>
        <v>0.80852624924313665</v>
      </c>
      <c r="DB779" s="43">
        <f t="shared" si="610"/>
        <v>2.2378869668194797E-2</v>
      </c>
      <c r="DC779" s="43">
        <f t="shared" si="610"/>
        <v>4.6380552329801136E-2</v>
      </c>
      <c r="DD779" s="43">
        <f t="shared" si="610"/>
        <v>6.9762631631311717E-3</v>
      </c>
      <c r="DE779" s="43">
        <f t="shared" si="610"/>
        <v>2.0932548664554095E-2</v>
      </c>
      <c r="DF779" s="43">
        <f t="shared" si="610"/>
        <v>481.10743259317911</v>
      </c>
      <c r="DG779" s="43">
        <f t="shared" si="610"/>
        <v>0.7643016528727824</v>
      </c>
      <c r="DH779" s="43">
        <f t="shared" si="610"/>
        <v>0.29352254076345385</v>
      </c>
      <c r="DI779" s="43">
        <f t="shared" si="610"/>
        <v>81.944788680641452</v>
      </c>
      <c r="DJ779" s="51">
        <f t="shared" si="611"/>
        <v>43.73748910630421</v>
      </c>
      <c r="DL779" s="40">
        <f t="shared" si="655"/>
        <v>776</v>
      </c>
      <c r="DM779" s="58">
        <f t="shared" si="653"/>
        <v>416.7957230501919</v>
      </c>
      <c r="DN779" s="57" t="str">
        <f t="shared" si="654"/>
        <v>São Tomás de Aquino</v>
      </c>
    </row>
    <row r="780" spans="1:118" x14ac:dyDescent="0.3">
      <c r="A780" s="12">
        <v>316610</v>
      </c>
      <c r="B780" s="12" t="s">
        <v>29</v>
      </c>
      <c r="C780" s="12" t="s">
        <v>28</v>
      </c>
      <c r="D780" s="27" t="s">
        <v>785</v>
      </c>
      <c r="E780" s="13">
        <v>3656</v>
      </c>
      <c r="F780" s="14">
        <v>40.159999999999997</v>
      </c>
      <c r="G780" s="14">
        <v>69.739999999999995</v>
      </c>
      <c r="H780" s="15">
        <v>1468.2495999999999</v>
      </c>
      <c r="I780" s="15">
        <v>2549.6943999999999</v>
      </c>
      <c r="J780" s="15">
        <v>129.45920000000001</v>
      </c>
      <c r="K780" s="13">
        <v>3474</v>
      </c>
      <c r="L780" s="14">
        <v>28.3</v>
      </c>
      <c r="M780" s="14">
        <v>55.18</v>
      </c>
      <c r="N780" s="15">
        <v>983.14200000000005</v>
      </c>
      <c r="O780" s="15">
        <v>1916.9531999999999</v>
      </c>
      <c r="P780" s="15">
        <v>136.77680000000001</v>
      </c>
      <c r="Q780" s="13">
        <v>3489</v>
      </c>
      <c r="R780" s="14">
        <v>9.33</v>
      </c>
      <c r="S780" s="14">
        <v>29.04</v>
      </c>
      <c r="T780" s="15">
        <v>325.52369999999996</v>
      </c>
      <c r="U780" s="14">
        <v>1013.2056</v>
      </c>
      <c r="V780" s="14">
        <v>82.264899999999997</v>
      </c>
      <c r="W780" s="14">
        <v>0.51</v>
      </c>
      <c r="X780" s="14">
        <v>0.56000000000000005</v>
      </c>
      <c r="Y780" s="14">
        <v>0.47</v>
      </c>
      <c r="Z780" s="14">
        <v>97.058300000000003</v>
      </c>
      <c r="AA780" s="14">
        <v>102.3657</v>
      </c>
      <c r="AB780" s="14">
        <v>95.068399999999997</v>
      </c>
      <c r="AC780" s="14">
        <v>6080.0079999999998</v>
      </c>
      <c r="AD780" s="14">
        <v>28576.156999999999</v>
      </c>
      <c r="AE780" s="14">
        <v>1723.3583000000001</v>
      </c>
      <c r="AF780" s="14">
        <v>7942.23</v>
      </c>
      <c r="AG780" s="14">
        <v>3528</v>
      </c>
      <c r="AH780" s="14">
        <v>3598</v>
      </c>
      <c r="AI780" s="14">
        <v>42.796799999999998</v>
      </c>
      <c r="AJ780" s="14">
        <v>42.590400000000002</v>
      </c>
      <c r="AK780" s="14">
        <v>0.33300000000000002</v>
      </c>
      <c r="AL780" s="14">
        <v>0.13600000000000001</v>
      </c>
      <c r="AM780" s="14">
        <v>0.59599999999999997</v>
      </c>
      <c r="AN780" s="14">
        <v>0.45600000000000002</v>
      </c>
      <c r="AO780" s="14">
        <v>0.40899999999999997</v>
      </c>
      <c r="AP780" s="14">
        <v>0.189</v>
      </c>
      <c r="AQ780" s="14">
        <v>0.69599999999999995</v>
      </c>
      <c r="AR780" s="14">
        <v>0.52200000000000002</v>
      </c>
      <c r="AS780" s="14">
        <v>0.56499999999999995</v>
      </c>
      <c r="AT780" s="14">
        <v>0.378</v>
      </c>
      <c r="AU780" s="14">
        <v>0.80200000000000005</v>
      </c>
      <c r="AV780" s="14">
        <v>0.59499999999999997</v>
      </c>
      <c r="AW780" s="14">
        <v>4134</v>
      </c>
      <c r="AX780" s="14">
        <v>1055</v>
      </c>
      <c r="AY780" s="14">
        <v>7233</v>
      </c>
      <c r="AZ780" s="14">
        <v>14880</v>
      </c>
      <c r="BA780" s="56">
        <f t="shared" si="609"/>
        <v>0.15141747857299831</v>
      </c>
      <c r="BB780" s="56">
        <f t="shared" si="609"/>
        <v>3.8641857739359756E-2</v>
      </c>
      <c r="BC780" s="56">
        <f t="shared" si="609"/>
        <v>0.26492564647278588</v>
      </c>
      <c r="BD780" s="56">
        <f t="shared" si="609"/>
        <v>0.54501501721485601</v>
      </c>
      <c r="BE780" s="54"/>
      <c r="BG780" s="36">
        <f t="shared" si="612"/>
        <v>0.87475059372124886</v>
      </c>
      <c r="BH780" s="36">
        <f t="shared" si="613"/>
        <v>2.6032059882776641</v>
      </c>
      <c r="BI780" s="36">
        <f t="shared" si="614"/>
        <v>2.1839392421577419</v>
      </c>
      <c r="BJ780" s="36">
        <f t="shared" si="615"/>
        <v>0.69032915568416453</v>
      </c>
      <c r="BK780" s="36">
        <f t="shared" si="616"/>
        <v>0.70499248326503794</v>
      </c>
      <c r="BL780" s="36">
        <f t="shared" si="617"/>
        <v>2.603196942943597</v>
      </c>
      <c r="BM780" s="36">
        <f t="shared" si="618"/>
        <v>2.2499999999999975E-2</v>
      </c>
      <c r="BN780" s="36">
        <f t="shared" si="619"/>
        <v>3.0778701138811356E-4</v>
      </c>
      <c r="BO780" s="36">
        <f t="shared" si="620"/>
        <v>6.1514801999231154E-3</v>
      </c>
      <c r="BP780" s="36">
        <f t="shared" si="621"/>
        <v>2.2499921181437711E-2</v>
      </c>
      <c r="BQ780" s="36">
        <f t="shared" si="622"/>
        <v>3.0776751535279616E-4</v>
      </c>
      <c r="BR780" s="36">
        <f t="shared" si="623"/>
        <v>6.1514414399098929E-3</v>
      </c>
      <c r="BS780" s="36">
        <f t="shared" si="624"/>
        <v>0.96289314944409177</v>
      </c>
      <c r="BT780" s="36">
        <f t="shared" si="625"/>
        <v>0.9886260641894804</v>
      </c>
      <c r="BU780" s="36">
        <f t="shared" si="626"/>
        <v>0.56865795269155361</v>
      </c>
      <c r="BV780" s="36">
        <f t="shared" si="627"/>
        <v>0.82390884080969995</v>
      </c>
      <c r="BW780" s="36">
        <f t="shared" si="628"/>
        <v>0.85347569948209701</v>
      </c>
      <c r="BX780" s="36">
        <f t="shared" si="629"/>
        <v>0.88024499867865058</v>
      </c>
      <c r="BY780" s="36">
        <f t="shared" si="630"/>
        <v>0.56865790203627808</v>
      </c>
      <c r="BZ780" s="36">
        <f t="shared" si="631"/>
        <v>0.82390902989413717</v>
      </c>
      <c r="CA780" s="36">
        <f t="shared" si="632"/>
        <v>0.10532855514731597</v>
      </c>
      <c r="CB780" s="36">
        <f t="shared" si="633"/>
        <v>0.26270217494636511</v>
      </c>
      <c r="CC780" s="36">
        <f t="shared" si="634"/>
        <v>3.0455567406634389E-2</v>
      </c>
      <c r="CD780" s="36">
        <f t="shared" si="635"/>
        <v>5.5177694698437002E-2</v>
      </c>
      <c r="CE780" s="36">
        <f t="shared" si="636"/>
        <v>0.11581945889698232</v>
      </c>
      <c r="CF780" s="36">
        <f t="shared" si="637"/>
        <v>0.36152058964909467</v>
      </c>
      <c r="CG780" s="36">
        <f t="shared" si="638"/>
        <v>1.3370058882507861E-2</v>
      </c>
      <c r="CH780" s="36">
        <f t="shared" si="639"/>
        <v>3.3057851239669402E-2</v>
      </c>
      <c r="CI780" s="36">
        <f t="shared" si="640"/>
        <v>5.6903466263686017E-2</v>
      </c>
      <c r="CJ780" s="36">
        <f t="shared" si="641"/>
        <v>0.18552220931920455</v>
      </c>
      <c r="CK780" s="36">
        <f t="shared" si="642"/>
        <v>6.7864417785085465E-3</v>
      </c>
      <c r="CL780" s="36">
        <f t="shared" si="643"/>
        <v>2.4344851868618279E-2</v>
      </c>
      <c r="CM780" s="36">
        <f t="shared" si="644"/>
        <v>0.67419400240646832</v>
      </c>
      <c r="CN780" s="36">
        <f t="shared" si="645"/>
        <v>0.99938452106913411</v>
      </c>
      <c r="CO780" s="36">
        <f t="shared" si="646"/>
        <v>0.98813560439261339</v>
      </c>
      <c r="CP780" s="36">
        <f t="shared" si="647"/>
        <v>0.85829521737341308</v>
      </c>
      <c r="CQ780" s="36">
        <f t="shared" si="648"/>
        <v>955.07691301115449</v>
      </c>
      <c r="CR780" s="36">
        <f t="shared" si="649"/>
        <v>0.89323784027689057</v>
      </c>
      <c r="CS780" s="36">
        <f t="shared" si="650"/>
        <v>3.7259900176758085E-3</v>
      </c>
      <c r="CT780" s="36">
        <f t="shared" si="651"/>
        <v>146.83381403598284</v>
      </c>
      <c r="CU780" s="36"/>
      <c r="CV780" s="42" t="str">
        <f t="shared" si="652"/>
        <v>Senhora do Porto</v>
      </c>
      <c r="CW780" s="43">
        <f t="shared" si="610"/>
        <v>2.6032059882776641</v>
      </c>
      <c r="CX780" s="43">
        <f t="shared" si="610"/>
        <v>2.1839392421577419</v>
      </c>
      <c r="CY780" s="43">
        <f t="shared" si="610"/>
        <v>6.1514801999231154E-3</v>
      </c>
      <c r="CZ780" s="43">
        <f t="shared" si="610"/>
        <v>0.82390884080969995</v>
      </c>
      <c r="DA780" s="43">
        <f t="shared" si="610"/>
        <v>0.88024499867865058</v>
      </c>
      <c r="DB780" s="43">
        <f t="shared" si="610"/>
        <v>5.6903466263686017E-2</v>
      </c>
      <c r="DC780" s="43">
        <f t="shared" si="610"/>
        <v>0.18552220931920455</v>
      </c>
      <c r="DD780" s="43">
        <f t="shared" si="610"/>
        <v>6.7864417785085465E-3</v>
      </c>
      <c r="DE780" s="43">
        <f t="shared" si="610"/>
        <v>2.4344851868618279E-2</v>
      </c>
      <c r="DF780" s="43">
        <f t="shared" si="610"/>
        <v>955.07691301115449</v>
      </c>
      <c r="DG780" s="43">
        <f t="shared" si="610"/>
        <v>0.89323784027689057</v>
      </c>
      <c r="DH780" s="43">
        <f t="shared" si="610"/>
        <v>3.7259900176758085E-3</v>
      </c>
      <c r="DI780" s="43">
        <f t="shared" si="610"/>
        <v>146.83381403598284</v>
      </c>
      <c r="DJ780" s="51">
        <f t="shared" si="611"/>
        <v>85.352207568983502</v>
      </c>
      <c r="DL780" s="40">
        <f t="shared" si="655"/>
        <v>777</v>
      </c>
      <c r="DM780" s="58">
        <f t="shared" si="653"/>
        <v>418.62278977621582</v>
      </c>
      <c r="DN780" s="57" t="str">
        <f t="shared" si="654"/>
        <v>Canaã</v>
      </c>
    </row>
    <row r="781" spans="1:118" x14ac:dyDescent="0.3">
      <c r="A781" s="12">
        <v>316620</v>
      </c>
      <c r="B781" s="12" t="s">
        <v>29</v>
      </c>
      <c r="C781" s="12" t="s">
        <v>28</v>
      </c>
      <c r="D781" s="27" t="s">
        <v>786</v>
      </c>
      <c r="E781" s="13">
        <v>9603</v>
      </c>
      <c r="F781" s="14">
        <v>44.49</v>
      </c>
      <c r="G781" s="14">
        <v>76.209999999999994</v>
      </c>
      <c r="H781" s="15">
        <v>4272.3747000000003</v>
      </c>
      <c r="I781" s="15">
        <v>7318.4462999999987</v>
      </c>
      <c r="J781" s="15">
        <v>143.41739999999999</v>
      </c>
      <c r="K781" s="13">
        <v>10260</v>
      </c>
      <c r="L781" s="14">
        <v>32.69</v>
      </c>
      <c r="M781" s="14">
        <v>55.7</v>
      </c>
      <c r="N781" s="15">
        <v>3353.9939999999997</v>
      </c>
      <c r="O781" s="15">
        <v>5714.8200000000006</v>
      </c>
      <c r="P781" s="15">
        <v>157.9941</v>
      </c>
      <c r="Q781" s="13">
        <v>10186</v>
      </c>
      <c r="R781" s="14">
        <v>12.25</v>
      </c>
      <c r="S781" s="14">
        <v>30.44</v>
      </c>
      <c r="T781" s="15">
        <v>1247.7850000000001</v>
      </c>
      <c r="U781" s="14">
        <v>3100.6183999999998</v>
      </c>
      <c r="V781" s="14">
        <v>108.0112</v>
      </c>
      <c r="W781" s="14">
        <v>0.47</v>
      </c>
      <c r="X781" s="14">
        <v>0.56000000000000005</v>
      </c>
      <c r="Y781" s="14">
        <v>0.43</v>
      </c>
      <c r="Z781" s="14">
        <v>89.445899999999995</v>
      </c>
      <c r="AA781" s="14">
        <v>102.3657</v>
      </c>
      <c r="AB781" s="14">
        <v>86.977500000000006</v>
      </c>
      <c r="AC781" s="14">
        <v>16712.109</v>
      </c>
      <c r="AD781" s="14">
        <v>69451.464000000007</v>
      </c>
      <c r="AE781" s="14">
        <v>1669.5414000000001</v>
      </c>
      <c r="AF781" s="14">
        <v>6573.73</v>
      </c>
      <c r="AG781" s="14">
        <v>10010</v>
      </c>
      <c r="AH781" s="14">
        <v>10565</v>
      </c>
      <c r="AI781" s="14">
        <v>41.460299999999997</v>
      </c>
      <c r="AJ781" s="14">
        <v>35.251800000000003</v>
      </c>
      <c r="AK781" s="14">
        <v>0.32600000000000001</v>
      </c>
      <c r="AL781" s="14">
        <v>0.11799999999999999</v>
      </c>
      <c r="AM781" s="14">
        <v>0.68899999999999995</v>
      </c>
      <c r="AN781" s="14">
        <v>0.42499999999999999</v>
      </c>
      <c r="AO781" s="14">
        <v>0.47299999999999998</v>
      </c>
      <c r="AP781" s="14">
        <v>0.28599999999999998</v>
      </c>
      <c r="AQ781" s="14">
        <v>0.73599999999999999</v>
      </c>
      <c r="AR781" s="14">
        <v>0.504</v>
      </c>
      <c r="AS781" s="14">
        <v>0.626</v>
      </c>
      <c r="AT781" s="14">
        <v>0.54800000000000004</v>
      </c>
      <c r="AU781" s="14">
        <v>0.77600000000000002</v>
      </c>
      <c r="AV781" s="14">
        <v>0.57799999999999996</v>
      </c>
      <c r="AW781" s="14">
        <v>12831</v>
      </c>
      <c r="AX781" s="14">
        <v>4399</v>
      </c>
      <c r="AY781" s="14">
        <v>20130</v>
      </c>
      <c r="AZ781" s="14">
        <v>30517</v>
      </c>
      <c r="BA781" s="56">
        <f t="shared" si="609"/>
        <v>0.18903310399693563</v>
      </c>
      <c r="BB781" s="56">
        <f t="shared" si="609"/>
        <v>6.4808403435626202E-2</v>
      </c>
      <c r="BC781" s="56">
        <f t="shared" si="609"/>
        <v>0.29656584704686417</v>
      </c>
      <c r="BD781" s="56">
        <f t="shared" si="609"/>
        <v>0.44959264552057399</v>
      </c>
      <c r="BE781" s="54"/>
      <c r="BG781" s="36">
        <f t="shared" si="612"/>
        <v>0.65781096375132253</v>
      </c>
      <c r="BH781" s="36">
        <f t="shared" si="613"/>
        <v>5.9115724721261067</v>
      </c>
      <c r="BI781" s="36">
        <f t="shared" si="614"/>
        <v>2.5512702535847818</v>
      </c>
      <c r="BJ781" s="36">
        <f t="shared" si="615"/>
        <v>0.12366538985020044</v>
      </c>
      <c r="BK781" s="36">
        <f t="shared" si="616"/>
        <v>0.25934584214223488</v>
      </c>
      <c r="BL781" s="36">
        <f t="shared" si="617"/>
        <v>5.9115458163151988</v>
      </c>
      <c r="BM781" s="36">
        <f t="shared" si="618"/>
        <v>4.6944444444444448E-2</v>
      </c>
      <c r="BN781" s="36">
        <f t="shared" si="619"/>
        <v>3.0778701138811356E-4</v>
      </c>
      <c r="BO781" s="36">
        <f t="shared" si="620"/>
        <v>2.4605920799692427E-2</v>
      </c>
      <c r="BP781" s="36">
        <f t="shared" si="621"/>
        <v>4.694427999583918E-2</v>
      </c>
      <c r="BQ781" s="36">
        <f t="shared" si="622"/>
        <v>3.0776751535279616E-4</v>
      </c>
      <c r="BR781" s="36">
        <f t="shared" si="623"/>
        <v>2.4605765759639533E-2</v>
      </c>
      <c r="BS781" s="36">
        <f t="shared" si="624"/>
        <v>0.89969047346352815</v>
      </c>
      <c r="BT781" s="36">
        <f t="shared" si="625"/>
        <v>0.97246987518632877</v>
      </c>
      <c r="BU781" s="36">
        <f t="shared" si="626"/>
        <v>0.58029849481853679</v>
      </c>
      <c r="BV781" s="36">
        <f t="shared" si="627"/>
        <v>0.85303539134563022</v>
      </c>
      <c r="BW781" s="36">
        <f t="shared" si="628"/>
        <v>0.61450544439170318</v>
      </c>
      <c r="BX781" s="36">
        <f t="shared" si="629"/>
        <v>0.67006283845446379</v>
      </c>
      <c r="BY781" s="36">
        <f t="shared" si="630"/>
        <v>0.5802988377131385</v>
      </c>
      <c r="BZ781" s="36">
        <f t="shared" si="631"/>
        <v>0.85303549347004604</v>
      </c>
      <c r="CA781" s="36">
        <f t="shared" si="632"/>
        <v>0.11474640916029273</v>
      </c>
      <c r="CB781" s="36">
        <f t="shared" si="633"/>
        <v>0.33299931912488279</v>
      </c>
      <c r="CC781" s="36">
        <f t="shared" si="634"/>
        <v>2.0890723674618834E-3</v>
      </c>
      <c r="CD781" s="36">
        <f t="shared" si="635"/>
        <v>8.2318927075356971E-2</v>
      </c>
      <c r="CE781" s="36">
        <f t="shared" si="636"/>
        <v>5.6214880332986508E-2</v>
      </c>
      <c r="CF781" s="36">
        <f t="shared" si="637"/>
        <v>0.15731097224447652</v>
      </c>
      <c r="CG781" s="36">
        <f t="shared" si="638"/>
        <v>4.1994352316632039E-3</v>
      </c>
      <c r="CH781" s="36">
        <f t="shared" si="639"/>
        <v>4.4113167126895364E-2</v>
      </c>
      <c r="CI781" s="36">
        <f t="shared" si="640"/>
        <v>2.4440392034350215E-2</v>
      </c>
      <c r="CJ781" s="36">
        <f t="shared" si="641"/>
        <v>3.0519669037596151E-2</v>
      </c>
      <c r="CK781" s="36">
        <f t="shared" si="642"/>
        <v>1.2572721227005423E-2</v>
      </c>
      <c r="CL781" s="36">
        <f t="shared" si="643"/>
        <v>3.2451083949499533E-2</v>
      </c>
      <c r="CM781" s="36">
        <f t="shared" si="644"/>
        <v>0.19777029552610034</v>
      </c>
      <c r="CN781" s="36">
        <f t="shared" si="645"/>
        <v>0.99743490907747667</v>
      </c>
      <c r="CO781" s="36">
        <f t="shared" si="646"/>
        <v>0.96715614370495551</v>
      </c>
      <c r="CP781" s="36">
        <f t="shared" si="647"/>
        <v>0.72104268034705232</v>
      </c>
      <c r="CQ781" s="36">
        <f t="shared" si="648"/>
        <v>1507.7761928617658</v>
      </c>
      <c r="CR781" s="36">
        <f t="shared" si="649"/>
        <v>0.8243646830710305</v>
      </c>
      <c r="CS781" s="36">
        <f t="shared" si="650"/>
        <v>3.5254390070280452E-2</v>
      </c>
      <c r="CT781" s="36">
        <f t="shared" si="651"/>
        <v>96.449308181559346</v>
      </c>
      <c r="CU781" s="36"/>
      <c r="CV781" s="42" t="str">
        <f t="shared" si="652"/>
        <v>Senhora dos Remédios</v>
      </c>
      <c r="CW781" s="43">
        <f t="shared" si="610"/>
        <v>5.9115724721261067</v>
      </c>
      <c r="CX781" s="43">
        <f t="shared" si="610"/>
        <v>2.5512702535847818</v>
      </c>
      <c r="CY781" s="43">
        <f t="shared" si="610"/>
        <v>2.4605920799692427E-2</v>
      </c>
      <c r="CZ781" s="43">
        <f t="shared" si="610"/>
        <v>0.85303539134563022</v>
      </c>
      <c r="DA781" s="43">
        <f t="shared" si="610"/>
        <v>0.67006283845446379</v>
      </c>
      <c r="DB781" s="43">
        <f t="shared" si="610"/>
        <v>2.4440392034350215E-2</v>
      </c>
      <c r="DC781" s="43">
        <f t="shared" si="610"/>
        <v>3.0519669037596151E-2</v>
      </c>
      <c r="DD781" s="43">
        <f t="shared" si="610"/>
        <v>1.2572721227005423E-2</v>
      </c>
      <c r="DE781" s="43">
        <f t="shared" si="610"/>
        <v>3.2451083949499533E-2</v>
      </c>
      <c r="DF781" s="43">
        <f t="shared" si="610"/>
        <v>1507.7761928617658</v>
      </c>
      <c r="DG781" s="43">
        <f t="shared" si="610"/>
        <v>0.8243646830710305</v>
      </c>
      <c r="DH781" s="43">
        <f t="shared" si="610"/>
        <v>3.5254390070280452E-2</v>
      </c>
      <c r="DI781" s="43">
        <f t="shared" si="610"/>
        <v>96.449308181559346</v>
      </c>
      <c r="DJ781" s="51">
        <f t="shared" si="611"/>
        <v>124.24581929684814</v>
      </c>
      <c r="DL781" s="40">
        <f t="shared" si="655"/>
        <v>778</v>
      </c>
      <c r="DM781" s="58">
        <f t="shared" si="653"/>
        <v>419.80708947039915</v>
      </c>
      <c r="DN781" s="57" t="str">
        <f t="shared" si="654"/>
        <v>Verdelândia</v>
      </c>
    </row>
    <row r="782" spans="1:118" x14ac:dyDescent="0.3">
      <c r="A782" s="12">
        <v>316630</v>
      </c>
      <c r="B782" s="12" t="s">
        <v>29</v>
      </c>
      <c r="C782" s="12" t="s">
        <v>28</v>
      </c>
      <c r="D782" s="27" t="s">
        <v>787</v>
      </c>
      <c r="E782" s="13">
        <v>6354</v>
      </c>
      <c r="F782" s="14">
        <v>49.81</v>
      </c>
      <c r="G782" s="14">
        <v>77.819999999999993</v>
      </c>
      <c r="H782" s="15">
        <v>3164.9274000000005</v>
      </c>
      <c r="I782" s="15">
        <v>4944.6827999999996</v>
      </c>
      <c r="J782" s="15">
        <v>160.5668</v>
      </c>
      <c r="K782" s="13">
        <v>6965</v>
      </c>
      <c r="L782" s="14">
        <v>20.64</v>
      </c>
      <c r="M782" s="14">
        <v>42.74</v>
      </c>
      <c r="N782" s="15">
        <v>1437.576</v>
      </c>
      <c r="O782" s="15">
        <v>2976.8409999999999</v>
      </c>
      <c r="P782" s="15">
        <v>99.755200000000002</v>
      </c>
      <c r="Q782" s="13">
        <v>7122</v>
      </c>
      <c r="R782" s="14">
        <v>7.19</v>
      </c>
      <c r="S782" s="14">
        <v>25.3</v>
      </c>
      <c r="T782" s="15">
        <v>512.07180000000005</v>
      </c>
      <c r="U782" s="14">
        <v>1801.866</v>
      </c>
      <c r="V782" s="14">
        <v>63.396000000000001</v>
      </c>
      <c r="W782" s="14">
        <v>0.62</v>
      </c>
      <c r="X782" s="14">
        <v>0.65</v>
      </c>
      <c r="Y782" s="14">
        <v>0.45</v>
      </c>
      <c r="Z782" s="14">
        <v>117.99250000000001</v>
      </c>
      <c r="AA782" s="14">
        <v>118.8173</v>
      </c>
      <c r="AB782" s="14">
        <v>91.022900000000007</v>
      </c>
      <c r="AC782" s="14">
        <v>15115.489</v>
      </c>
      <c r="AD782" s="14">
        <v>75955.202000000005</v>
      </c>
      <c r="AE782" s="14">
        <v>2171.1417999999999</v>
      </c>
      <c r="AF782" s="14">
        <v>10276.719999999999</v>
      </c>
      <c r="AG782" s="14">
        <v>6962</v>
      </c>
      <c r="AH782" s="14">
        <v>7391</v>
      </c>
      <c r="AI782" s="14">
        <v>53.916800000000002</v>
      </c>
      <c r="AJ782" s="14">
        <v>55.109200000000001</v>
      </c>
      <c r="AK782" s="14">
        <v>0.30199999999999999</v>
      </c>
      <c r="AL782" s="14">
        <v>9.9000000000000005E-2</v>
      </c>
      <c r="AM782" s="14">
        <v>0.58799999999999997</v>
      </c>
      <c r="AN782" s="14">
        <v>0.47299999999999998</v>
      </c>
      <c r="AO782" s="14">
        <v>0.46600000000000003</v>
      </c>
      <c r="AP782" s="14">
        <v>0.23699999999999999</v>
      </c>
      <c r="AQ782" s="14">
        <v>0.68899999999999995</v>
      </c>
      <c r="AR782" s="14">
        <v>0.62</v>
      </c>
      <c r="AS782" s="14">
        <v>0.56000000000000005</v>
      </c>
      <c r="AT782" s="14">
        <v>0.375</v>
      </c>
      <c r="AU782" s="14">
        <v>0.77600000000000002</v>
      </c>
      <c r="AV782" s="14">
        <v>0.60199999999999998</v>
      </c>
      <c r="AW782" s="14">
        <v>20305</v>
      </c>
      <c r="AX782" s="14">
        <v>15489</v>
      </c>
      <c r="AY782" s="14">
        <v>14935</v>
      </c>
      <c r="AZ782" s="14">
        <v>23890</v>
      </c>
      <c r="BA782" s="56">
        <f t="shared" si="609"/>
        <v>0.27211568099277667</v>
      </c>
      <c r="BB782" s="56">
        <f t="shared" si="609"/>
        <v>0.2075744783500181</v>
      </c>
      <c r="BC782" s="56">
        <f t="shared" si="609"/>
        <v>0.20015009582009943</v>
      </c>
      <c r="BD782" s="56">
        <f t="shared" si="609"/>
        <v>0.32015974483710585</v>
      </c>
      <c r="BE782" s="54"/>
      <c r="BG782" s="36">
        <f t="shared" si="612"/>
        <v>0.75323466520748583</v>
      </c>
      <c r="BH782" s="36">
        <f t="shared" si="613"/>
        <v>1.0282073613759237</v>
      </c>
      <c r="BI782" s="36">
        <f t="shared" si="614"/>
        <v>1.3425928083029501</v>
      </c>
      <c r="BJ782" s="36">
        <f t="shared" si="615"/>
        <v>0.53865558108545808</v>
      </c>
      <c r="BK782" s="36">
        <f t="shared" si="616"/>
        <v>0.51096154692910578</v>
      </c>
      <c r="BL782" s="36">
        <f t="shared" si="617"/>
        <v>1.028203318893752</v>
      </c>
      <c r="BM782" s="36">
        <f t="shared" si="618"/>
        <v>1.111111111111118E-3</v>
      </c>
      <c r="BN782" s="36">
        <f t="shared" si="619"/>
        <v>1.9698368728839705E-2</v>
      </c>
      <c r="BO782" s="36">
        <f t="shared" si="620"/>
        <v>1.3840830449826995E-2</v>
      </c>
      <c r="BP782" s="36">
        <f t="shared" si="621"/>
        <v>1.1111656036724897E-3</v>
      </c>
      <c r="BQ782" s="36">
        <f t="shared" si="622"/>
        <v>1.9698467983079896E-2</v>
      </c>
      <c r="BR782" s="36">
        <f t="shared" si="623"/>
        <v>1.3840857283737563E-2</v>
      </c>
      <c r="BS782" s="36">
        <f t="shared" si="624"/>
        <v>0.90904471597361935</v>
      </c>
      <c r="BT782" s="36">
        <f t="shared" si="625"/>
        <v>0.96991151104565665</v>
      </c>
      <c r="BU782" s="36">
        <f t="shared" si="626"/>
        <v>0.47637594552964785</v>
      </c>
      <c r="BV782" s="36">
        <f t="shared" si="627"/>
        <v>0.77539024723702932</v>
      </c>
      <c r="BW782" s="36">
        <f t="shared" si="628"/>
        <v>0.72199730261764195</v>
      </c>
      <c r="BX782" s="36">
        <f t="shared" si="629"/>
        <v>0.76226665816542805</v>
      </c>
      <c r="BY782" s="36">
        <f t="shared" si="630"/>
        <v>0.47637568735965996</v>
      </c>
      <c r="BZ782" s="36">
        <f t="shared" si="631"/>
        <v>0.77539032790455464</v>
      </c>
      <c r="CA782" s="36">
        <f t="shared" si="632"/>
        <v>0.15009730548161074</v>
      </c>
      <c r="CB782" s="36">
        <f t="shared" si="633"/>
        <v>0.41623309053069729</v>
      </c>
      <c r="CC782" s="36">
        <f t="shared" si="634"/>
        <v>3.4445714811887573E-2</v>
      </c>
      <c r="CD782" s="36">
        <f t="shared" si="635"/>
        <v>4.2590986892482322E-2</v>
      </c>
      <c r="CE782" s="36">
        <f t="shared" si="636"/>
        <v>6.169614984391255E-2</v>
      </c>
      <c r="CF782" s="36">
        <f t="shared" si="637"/>
        <v>0.25</v>
      </c>
      <c r="CG782" s="36">
        <f t="shared" si="638"/>
        <v>1.550610379273102E-2</v>
      </c>
      <c r="CH782" s="36">
        <f t="shared" si="639"/>
        <v>7.9598274388027052E-4</v>
      </c>
      <c r="CI782" s="36">
        <f t="shared" si="640"/>
        <v>6.016375934496259E-2</v>
      </c>
      <c r="CJ782" s="36">
        <f t="shared" si="641"/>
        <v>0.18943469661779655</v>
      </c>
      <c r="CK782" s="36">
        <f t="shared" si="642"/>
        <v>1.2572721227005423E-2</v>
      </c>
      <c r="CL782" s="36">
        <f t="shared" si="643"/>
        <v>2.1345002766460435E-2</v>
      </c>
      <c r="CM782" s="36">
        <f t="shared" si="644"/>
        <v>1.4704461791454475E-2</v>
      </c>
      <c r="CN782" s="36">
        <f t="shared" si="645"/>
        <v>0.99098286439680461</v>
      </c>
      <c r="CO782" s="36">
        <f t="shared" si="646"/>
        <v>0.97557973909645357</v>
      </c>
      <c r="CP782" s="36">
        <f t="shared" si="647"/>
        <v>0.77775152491026045</v>
      </c>
      <c r="CQ782" s="36">
        <f t="shared" si="648"/>
        <v>3173.7395774234092</v>
      </c>
      <c r="CR782" s="36">
        <f t="shared" si="649"/>
        <v>0.49724856008481905</v>
      </c>
      <c r="CS782" s="36">
        <f t="shared" si="650"/>
        <v>3.9358011069162764E-2</v>
      </c>
      <c r="CT782" s="36">
        <f t="shared" si="651"/>
        <v>44.965756400323038</v>
      </c>
      <c r="CU782" s="36"/>
      <c r="CV782" s="42" t="str">
        <f t="shared" si="652"/>
        <v>Sericita</v>
      </c>
      <c r="CW782" s="43">
        <f t="shared" si="610"/>
        <v>1.0282073613759237</v>
      </c>
      <c r="CX782" s="43">
        <f t="shared" si="610"/>
        <v>1.3425928083029501</v>
      </c>
      <c r="CY782" s="43">
        <f t="shared" si="610"/>
        <v>1.3840830449826995E-2</v>
      </c>
      <c r="CZ782" s="43">
        <f t="shared" si="610"/>
        <v>0.77539024723702932</v>
      </c>
      <c r="DA782" s="43">
        <f t="shared" si="610"/>
        <v>0.76226665816542805</v>
      </c>
      <c r="DB782" s="43">
        <f t="shared" si="610"/>
        <v>6.016375934496259E-2</v>
      </c>
      <c r="DC782" s="43">
        <f t="shared" si="610"/>
        <v>0.18943469661779655</v>
      </c>
      <c r="DD782" s="43">
        <f t="shared" si="610"/>
        <v>1.2572721227005423E-2</v>
      </c>
      <c r="DE782" s="43">
        <f t="shared" si="610"/>
        <v>2.1345002766460435E-2</v>
      </c>
      <c r="DF782" s="43">
        <f t="shared" si="610"/>
        <v>3173.7395774234092</v>
      </c>
      <c r="DG782" s="43">
        <f t="shared" si="610"/>
        <v>0.49724856008481905</v>
      </c>
      <c r="DH782" s="43">
        <f t="shared" si="610"/>
        <v>3.9358011069162764E-2</v>
      </c>
      <c r="DI782" s="43">
        <f t="shared" si="610"/>
        <v>44.965756400323038</v>
      </c>
      <c r="DJ782" s="51">
        <f t="shared" si="611"/>
        <v>247.95751957541336</v>
      </c>
      <c r="DL782" s="40">
        <f t="shared" si="655"/>
        <v>779</v>
      </c>
      <c r="DM782" s="58">
        <f t="shared" si="653"/>
        <v>427.1540683740584</v>
      </c>
      <c r="DN782" s="57" t="str">
        <f t="shared" si="654"/>
        <v>São João da Lagoa</v>
      </c>
    </row>
    <row r="783" spans="1:118" x14ac:dyDescent="0.3">
      <c r="A783" s="12">
        <v>316640</v>
      </c>
      <c r="B783" s="12" t="s">
        <v>29</v>
      </c>
      <c r="C783" s="12" t="s">
        <v>28</v>
      </c>
      <c r="D783" s="27" t="s">
        <v>788</v>
      </c>
      <c r="E783" s="13">
        <v>1694</v>
      </c>
      <c r="F783" s="14">
        <v>27.53</v>
      </c>
      <c r="G783" s="14">
        <v>54.28</v>
      </c>
      <c r="H783" s="15">
        <v>466.35819999999995</v>
      </c>
      <c r="I783" s="15">
        <v>919.50320000000011</v>
      </c>
      <c r="J783" s="15">
        <v>88.7453</v>
      </c>
      <c r="K783" s="13">
        <v>1730</v>
      </c>
      <c r="L783" s="14">
        <v>8.9</v>
      </c>
      <c r="M783" s="14">
        <v>35.630000000000003</v>
      </c>
      <c r="N783" s="15">
        <v>153.97000000000003</v>
      </c>
      <c r="O783" s="15">
        <v>616.399</v>
      </c>
      <c r="P783" s="15">
        <v>43.014600000000002</v>
      </c>
      <c r="Q783" s="13">
        <v>1787</v>
      </c>
      <c r="R783" s="14">
        <v>4.33</v>
      </c>
      <c r="S783" s="14">
        <v>12.23</v>
      </c>
      <c r="T783" s="15">
        <v>77.377099999999999</v>
      </c>
      <c r="U783" s="14">
        <v>218.55010000000001</v>
      </c>
      <c r="V783" s="14">
        <v>38.178699999999999</v>
      </c>
      <c r="W783" s="14">
        <v>0.5</v>
      </c>
      <c r="X783" s="14">
        <v>0.44</v>
      </c>
      <c r="Y783" s="14">
        <v>0.42</v>
      </c>
      <c r="Z783" s="14">
        <v>95.155199999999994</v>
      </c>
      <c r="AA783" s="14">
        <v>80.430199999999999</v>
      </c>
      <c r="AB783" s="14">
        <v>84.954700000000003</v>
      </c>
      <c r="AC783" s="14">
        <v>4769.0460000000003</v>
      </c>
      <c r="AD783" s="14">
        <v>39774.841</v>
      </c>
      <c r="AE783" s="14">
        <v>2745.5648000000001</v>
      </c>
      <c r="AF783" s="14">
        <v>21384.32</v>
      </c>
      <c r="AG783" s="14">
        <v>1737</v>
      </c>
      <c r="AH783" s="14">
        <v>1860</v>
      </c>
      <c r="AI783" s="14">
        <v>68.181600000000003</v>
      </c>
      <c r="AJ783" s="14">
        <v>114.67400000000001</v>
      </c>
      <c r="AK783" s="14">
        <v>0.46200000000000002</v>
      </c>
      <c r="AL783" s="14">
        <v>0.28499999999999998</v>
      </c>
      <c r="AM783" s="14">
        <v>0.65900000000000003</v>
      </c>
      <c r="AN783" s="14">
        <v>0.52500000000000002</v>
      </c>
      <c r="AO783" s="14">
        <v>0.53200000000000003</v>
      </c>
      <c r="AP783" s="14">
        <v>0.35199999999999998</v>
      </c>
      <c r="AQ783" s="14">
        <v>0.76100000000000001</v>
      </c>
      <c r="AR783" s="14">
        <v>0.56200000000000006</v>
      </c>
      <c r="AS783" s="14">
        <v>0.66</v>
      </c>
      <c r="AT783" s="14">
        <v>0.51200000000000001</v>
      </c>
      <c r="AU783" s="14">
        <v>0.85299999999999998</v>
      </c>
      <c r="AV783" s="14">
        <v>0.65700000000000003</v>
      </c>
      <c r="AW783" s="14">
        <v>19035</v>
      </c>
      <c r="AX783" s="14">
        <v>1300</v>
      </c>
      <c r="AY783" s="14">
        <v>8544</v>
      </c>
      <c r="AZ783" s="14">
        <v>9785</v>
      </c>
      <c r="BA783" s="56">
        <f t="shared" si="609"/>
        <v>0.49231843575418993</v>
      </c>
      <c r="BB783" s="56">
        <f t="shared" si="609"/>
        <v>3.362300848334368E-2</v>
      </c>
      <c r="BC783" s="56">
        <f t="shared" si="609"/>
        <v>0.22098075729360644</v>
      </c>
      <c r="BD783" s="56">
        <f t="shared" si="609"/>
        <v>0.25307779846885992</v>
      </c>
      <c r="BE783" s="54"/>
      <c r="BG783" s="36">
        <f t="shared" si="612"/>
        <v>0.93480310124794574</v>
      </c>
      <c r="BH783" s="36">
        <f t="shared" si="613"/>
        <v>4.5320088819841717E-2</v>
      </c>
      <c r="BI783" s="36">
        <f t="shared" si="614"/>
        <v>1.8935864133536727E-3</v>
      </c>
      <c r="BJ783" s="36">
        <f t="shared" si="615"/>
        <v>0.92120735997066983</v>
      </c>
      <c r="BK783" s="36">
        <f t="shared" si="616"/>
        <v>0.9320159292400384</v>
      </c>
      <c r="BL783" s="36">
        <f t="shared" si="617"/>
        <v>4.531990316718059E-2</v>
      </c>
      <c r="BM783" s="36">
        <f t="shared" si="618"/>
        <v>2.7777777777777766E-2</v>
      </c>
      <c r="BN783" s="36">
        <f t="shared" si="619"/>
        <v>5.201600492459215E-2</v>
      </c>
      <c r="BO783" s="36">
        <f t="shared" si="620"/>
        <v>3.1141868512110739E-2</v>
      </c>
      <c r="BP783" s="36">
        <f t="shared" si="621"/>
        <v>2.7777680470910747E-2</v>
      </c>
      <c r="BQ783" s="36">
        <f t="shared" si="622"/>
        <v>5.2015774513508403E-2</v>
      </c>
      <c r="BR783" s="36">
        <f t="shared" si="623"/>
        <v>3.1141928888409519E-2</v>
      </c>
      <c r="BS783" s="36">
        <f t="shared" si="624"/>
        <v>0.97083474720888396</v>
      </c>
      <c r="BT783" s="36">
        <f t="shared" si="625"/>
        <v>0.98418648519358831</v>
      </c>
      <c r="BU783" s="36">
        <f t="shared" si="626"/>
        <v>0.36995049000490343</v>
      </c>
      <c r="BV783" s="36">
        <f t="shared" si="627"/>
        <v>0.56470462523025799</v>
      </c>
      <c r="BW783" s="36">
        <f t="shared" si="628"/>
        <v>0.9264093667721911</v>
      </c>
      <c r="BX783" s="36">
        <f t="shared" si="629"/>
        <v>0.93713890084841878</v>
      </c>
      <c r="BY783" s="36">
        <f t="shared" si="630"/>
        <v>0.36995067380285024</v>
      </c>
      <c r="BZ783" s="36">
        <f t="shared" si="631"/>
        <v>0.56470482504452035</v>
      </c>
      <c r="CA783" s="36">
        <f t="shared" si="632"/>
        <v>3.9539352147097825E-3</v>
      </c>
      <c r="CB783" s="36">
        <f t="shared" si="633"/>
        <v>4.6248121170076428E-4</v>
      </c>
      <c r="CC783" s="36">
        <f t="shared" si="634"/>
        <v>7.6138918516585868E-3</v>
      </c>
      <c r="CD783" s="36">
        <f t="shared" si="635"/>
        <v>1.4191365253817374E-2</v>
      </c>
      <c r="CE783" s="36">
        <f t="shared" si="636"/>
        <v>2.0145681581685723E-2</v>
      </c>
      <c r="CF783" s="36">
        <f t="shared" si="637"/>
        <v>6.6246506079866097E-2</v>
      </c>
      <c r="CG783" s="36">
        <f t="shared" si="638"/>
        <v>1.0914333781639059E-3</v>
      </c>
      <c r="CH783" s="36">
        <f t="shared" si="639"/>
        <v>1.4190112125470455E-2</v>
      </c>
      <c r="CI783" s="36">
        <f t="shared" si="640"/>
        <v>1.2212930740113759E-2</v>
      </c>
      <c r="CJ783" s="36">
        <f t="shared" si="641"/>
        <v>5.2402380606764443E-2</v>
      </c>
      <c r="CK783" s="36">
        <f t="shared" si="642"/>
        <v>5.7731883185228915E-4</v>
      </c>
      <c r="CL783" s="36">
        <f t="shared" si="643"/>
        <v>4.6355817111815136E-3</v>
      </c>
      <c r="CM783" s="36">
        <f t="shared" si="644"/>
        <v>3.105477664127388E-2</v>
      </c>
      <c r="CN783" s="36">
        <f t="shared" si="645"/>
        <v>0.99924161705145276</v>
      </c>
      <c r="CO783" s="36">
        <f t="shared" si="646"/>
        <v>0.9859927315297502</v>
      </c>
      <c r="CP783" s="36">
        <f t="shared" si="647"/>
        <v>0.90559746752665327</v>
      </c>
      <c r="CQ783" s="36">
        <f t="shared" si="648"/>
        <v>10554.19814678152</v>
      </c>
      <c r="CR783" s="36">
        <f t="shared" si="649"/>
        <v>0.90676377027554067</v>
      </c>
      <c r="CS783" s="36">
        <f t="shared" si="650"/>
        <v>1.3215953639068899E-2</v>
      </c>
      <c r="CT783" s="36">
        <f t="shared" si="651"/>
        <v>25.919432441319643</v>
      </c>
      <c r="CU783" s="36"/>
      <c r="CV783" s="42" t="str">
        <f t="shared" si="652"/>
        <v>Seritinga</v>
      </c>
      <c r="CW783" s="43">
        <f t="shared" si="610"/>
        <v>4.5320088819841717E-2</v>
      </c>
      <c r="CX783" s="43">
        <f t="shared" si="610"/>
        <v>1.8935864133536727E-3</v>
      </c>
      <c r="CY783" s="43">
        <f t="shared" si="610"/>
        <v>3.1141868512110739E-2</v>
      </c>
      <c r="CZ783" s="43">
        <f t="shared" si="610"/>
        <v>0.56470462523025799</v>
      </c>
      <c r="DA783" s="43">
        <f t="shared" si="610"/>
        <v>0.93713890084841878</v>
      </c>
      <c r="DB783" s="43">
        <f t="shared" si="610"/>
        <v>1.2212930740113759E-2</v>
      </c>
      <c r="DC783" s="43">
        <f t="shared" si="610"/>
        <v>5.2402380606764443E-2</v>
      </c>
      <c r="DD783" s="43">
        <f t="shared" si="610"/>
        <v>5.7731883185228915E-4</v>
      </c>
      <c r="DE783" s="43">
        <f t="shared" si="610"/>
        <v>4.6355817111815136E-3</v>
      </c>
      <c r="DF783" s="43">
        <f t="shared" si="610"/>
        <v>10554.19814678152</v>
      </c>
      <c r="DG783" s="43">
        <f t="shared" si="610"/>
        <v>0.90676377027554067</v>
      </c>
      <c r="DH783" s="43">
        <f t="shared" si="610"/>
        <v>1.3215953639068899E-2</v>
      </c>
      <c r="DI783" s="43">
        <f t="shared" si="610"/>
        <v>25.919432441319643</v>
      </c>
      <c r="DJ783" s="51">
        <f t="shared" si="611"/>
        <v>814.05289124834371</v>
      </c>
      <c r="DL783" s="40">
        <f t="shared" si="655"/>
        <v>780</v>
      </c>
      <c r="DM783" s="58">
        <f t="shared" si="653"/>
        <v>427.21212075733825</v>
      </c>
      <c r="DN783" s="57" t="str">
        <f t="shared" si="654"/>
        <v>Coqueiral</v>
      </c>
    </row>
    <row r="784" spans="1:118" x14ac:dyDescent="0.3">
      <c r="A784" s="12">
        <v>316650</v>
      </c>
      <c r="B784" s="12" t="s">
        <v>29</v>
      </c>
      <c r="C784" s="12" t="s">
        <v>28</v>
      </c>
      <c r="D784" s="27" t="s">
        <v>789</v>
      </c>
      <c r="E784" s="13">
        <v>3868</v>
      </c>
      <c r="F784" s="14">
        <v>62.73</v>
      </c>
      <c r="G784" s="14">
        <v>83.18</v>
      </c>
      <c r="H784" s="15">
        <v>2426.3964000000001</v>
      </c>
      <c r="I784" s="15">
        <v>3217.4024000000004</v>
      </c>
      <c r="J784" s="15">
        <v>202.21559999999999</v>
      </c>
      <c r="K784" s="13">
        <v>4114</v>
      </c>
      <c r="L784" s="14">
        <v>44.49</v>
      </c>
      <c r="M784" s="14">
        <v>74.09</v>
      </c>
      <c r="N784" s="15">
        <v>1830.3186000000001</v>
      </c>
      <c r="O784" s="15">
        <v>3048.0626000000002</v>
      </c>
      <c r="P784" s="15">
        <v>215.0247</v>
      </c>
      <c r="Q784" s="13">
        <v>4207</v>
      </c>
      <c r="R784" s="14">
        <v>26.35</v>
      </c>
      <c r="S784" s="14">
        <v>52.42</v>
      </c>
      <c r="T784" s="15">
        <v>1108.5445</v>
      </c>
      <c r="U784" s="14">
        <v>2205.3094000000001</v>
      </c>
      <c r="V784" s="14">
        <v>232.33430000000001</v>
      </c>
      <c r="W784" s="14">
        <v>0.59</v>
      </c>
      <c r="X784" s="14">
        <v>0.57999999999999996</v>
      </c>
      <c r="Y784" s="14">
        <v>0.54</v>
      </c>
      <c r="Z784" s="14">
        <v>112.2831</v>
      </c>
      <c r="AA784" s="14">
        <v>106.02160000000001</v>
      </c>
      <c r="AB784" s="14">
        <v>109.22750000000001</v>
      </c>
      <c r="AC784" s="14">
        <v>5792.01</v>
      </c>
      <c r="AD784" s="14">
        <v>27512.917000000001</v>
      </c>
      <c r="AE784" s="14">
        <v>1384.9857</v>
      </c>
      <c r="AF784" s="14">
        <v>6313.2</v>
      </c>
      <c r="AG784" s="14">
        <v>4182</v>
      </c>
      <c r="AH784" s="14">
        <v>4358</v>
      </c>
      <c r="AI784" s="14">
        <v>34.393900000000002</v>
      </c>
      <c r="AJ784" s="14">
        <v>33.854700000000001</v>
      </c>
      <c r="AK784" s="14">
        <v>0.28100000000000003</v>
      </c>
      <c r="AL784" s="14">
        <v>8.2000000000000003E-2</v>
      </c>
      <c r="AM784" s="14">
        <v>0.65300000000000002</v>
      </c>
      <c r="AN784" s="14">
        <v>0.41599999999999998</v>
      </c>
      <c r="AO784" s="14">
        <v>0.438</v>
      </c>
      <c r="AP784" s="14">
        <v>0.247</v>
      </c>
      <c r="AQ784" s="14">
        <v>0.71799999999999997</v>
      </c>
      <c r="AR784" s="14">
        <v>0.47299999999999998</v>
      </c>
      <c r="AS784" s="14">
        <v>0.55700000000000005</v>
      </c>
      <c r="AT784" s="14">
        <v>0.39800000000000002</v>
      </c>
      <c r="AU784" s="14">
        <v>0.80900000000000005</v>
      </c>
      <c r="AV784" s="14">
        <v>0.53700000000000003</v>
      </c>
      <c r="AW784" s="14">
        <v>2989</v>
      </c>
      <c r="AX784" s="14">
        <v>1273</v>
      </c>
      <c r="AY784" s="14">
        <v>6220</v>
      </c>
      <c r="AZ784" s="14">
        <v>16423</v>
      </c>
      <c r="BA784" s="56">
        <f t="shared" si="609"/>
        <v>0.11109459208325589</v>
      </c>
      <c r="BB784" s="56">
        <f t="shared" si="609"/>
        <v>4.7314625534287308E-2</v>
      </c>
      <c r="BC784" s="56">
        <f t="shared" si="609"/>
        <v>0.23118379483367404</v>
      </c>
      <c r="BD784" s="56">
        <f t="shared" si="609"/>
        <v>0.61040698754878275</v>
      </c>
      <c r="BE784" s="54"/>
      <c r="BG784" s="36">
        <f t="shared" si="612"/>
        <v>0.85001490698737003</v>
      </c>
      <c r="BH784" s="36">
        <f t="shared" si="613"/>
        <v>40.716553287981867</v>
      </c>
      <c r="BI784" s="36">
        <f t="shared" si="614"/>
        <v>12.059619215133546</v>
      </c>
      <c r="BJ784" s="36">
        <f t="shared" si="615"/>
        <v>0.17978376017772552</v>
      </c>
      <c r="BK784" s="36">
        <f t="shared" si="616"/>
        <v>0.42375165764563699</v>
      </c>
      <c r="BL784" s="36">
        <f t="shared" si="617"/>
        <v>40.716404631133564</v>
      </c>
      <c r="BM784" s="36">
        <f t="shared" si="618"/>
        <v>2.7777777777777951E-4</v>
      </c>
      <c r="BN784" s="36">
        <f t="shared" si="619"/>
        <v>3.0778701138812136E-4</v>
      </c>
      <c r="BO784" s="36">
        <f t="shared" si="620"/>
        <v>3.4602076124567488E-3</v>
      </c>
      <c r="BP784" s="36">
        <f t="shared" si="621"/>
        <v>2.7777680470910673E-4</v>
      </c>
      <c r="BQ784" s="36">
        <f t="shared" si="622"/>
        <v>3.0780119071074338E-4</v>
      </c>
      <c r="BR784" s="36">
        <f t="shared" si="623"/>
        <v>3.4602143209344037E-3</v>
      </c>
      <c r="BS784" s="36">
        <f t="shared" si="624"/>
        <v>0.9646349996722704</v>
      </c>
      <c r="BT784" s="36">
        <f t="shared" si="625"/>
        <v>0.98904809177126007</v>
      </c>
      <c r="BU784" s="36">
        <f t="shared" si="626"/>
        <v>0.64380803065480996</v>
      </c>
      <c r="BV784" s="36">
        <f t="shared" si="627"/>
        <v>0.85863772401379179</v>
      </c>
      <c r="BW784" s="36">
        <f t="shared" si="628"/>
        <v>0.82758852078081324</v>
      </c>
      <c r="BX784" s="36">
        <f t="shared" si="629"/>
        <v>0.85592603706940018</v>
      </c>
      <c r="BY784" s="36">
        <f t="shared" si="630"/>
        <v>0.64380768221028684</v>
      </c>
      <c r="BZ784" s="36">
        <f t="shared" si="631"/>
        <v>0.85863782652375331</v>
      </c>
      <c r="CA784" s="36">
        <f t="shared" si="632"/>
        <v>0.18491744463050655</v>
      </c>
      <c r="CB784" s="36">
        <f t="shared" si="633"/>
        <v>0.49856759291376013</v>
      </c>
      <c r="CC784" s="36">
        <f t="shared" si="634"/>
        <v>9.1332172098126888E-3</v>
      </c>
      <c r="CD784" s="36">
        <f t="shared" si="635"/>
        <v>9.1212107562722411E-2</v>
      </c>
      <c r="CE784" s="36">
        <f t="shared" si="636"/>
        <v>8.6170655567117602E-2</v>
      </c>
      <c r="CF784" s="36">
        <f t="shared" si="637"/>
        <v>0.22934803895387137</v>
      </c>
      <c r="CG784" s="36">
        <f t="shared" si="638"/>
        <v>7.6868554932520228E-3</v>
      </c>
      <c r="CH784" s="36">
        <f t="shared" si="639"/>
        <v>6.6884661117717042E-2</v>
      </c>
      <c r="CI784" s="36">
        <f t="shared" si="640"/>
        <v>6.2163526856096635E-2</v>
      </c>
      <c r="CJ784" s="36">
        <f t="shared" si="641"/>
        <v>0.16048229060821598</v>
      </c>
      <c r="CK784" s="36">
        <f t="shared" si="642"/>
        <v>5.5310024140043561E-3</v>
      </c>
      <c r="CL784" s="36">
        <f t="shared" si="643"/>
        <v>5.6785875961973695E-2</v>
      </c>
      <c r="CM784" s="36">
        <f t="shared" si="644"/>
        <v>0.75802316704080486</v>
      </c>
      <c r="CN784" s="36">
        <f t="shared" si="645"/>
        <v>0.99925736515650854</v>
      </c>
      <c r="CO784" s="36">
        <f t="shared" si="646"/>
        <v>0.98979297944268374</v>
      </c>
      <c r="CP784" s="36">
        <f t="shared" si="647"/>
        <v>0.84422021980998374</v>
      </c>
      <c r="CQ784" s="36">
        <f t="shared" si="648"/>
        <v>502.12347515851332</v>
      </c>
      <c r="CR784" s="36">
        <f t="shared" si="649"/>
        <v>0.87010407935446366</v>
      </c>
      <c r="CS784" s="36">
        <f t="shared" si="650"/>
        <v>5.4903608589586626E-3</v>
      </c>
      <c r="CT784" s="36">
        <f t="shared" si="651"/>
        <v>187.45344073998501</v>
      </c>
      <c r="CU784" s="36"/>
      <c r="CV784" s="42" t="str">
        <f t="shared" si="652"/>
        <v>Serra Azul de Minas</v>
      </c>
      <c r="CW784" s="43">
        <f t="shared" si="610"/>
        <v>40.716553287981867</v>
      </c>
      <c r="CX784" s="43">
        <f t="shared" si="610"/>
        <v>12.059619215133546</v>
      </c>
      <c r="CY784" s="43">
        <f t="shared" si="610"/>
        <v>3.4602076124567488E-3</v>
      </c>
      <c r="CZ784" s="43">
        <f t="shared" si="610"/>
        <v>0.85863772401379179</v>
      </c>
      <c r="DA784" s="43">
        <f t="shared" si="610"/>
        <v>0.85592603706940018</v>
      </c>
      <c r="DB784" s="43">
        <f t="shared" si="610"/>
        <v>6.2163526856096635E-2</v>
      </c>
      <c r="DC784" s="43">
        <f t="shared" si="610"/>
        <v>0.16048229060821598</v>
      </c>
      <c r="DD784" s="43">
        <f t="shared" si="610"/>
        <v>5.5310024140043561E-3</v>
      </c>
      <c r="DE784" s="43">
        <f t="shared" si="610"/>
        <v>5.6785875961973695E-2</v>
      </c>
      <c r="DF784" s="43">
        <f t="shared" si="610"/>
        <v>502.12347515851332</v>
      </c>
      <c r="DG784" s="43">
        <f t="shared" si="610"/>
        <v>0.87010407935446366</v>
      </c>
      <c r="DH784" s="43">
        <f t="shared" si="610"/>
        <v>5.4903608589586626E-3</v>
      </c>
      <c r="DI784" s="43">
        <f t="shared" si="610"/>
        <v>187.45344073998501</v>
      </c>
      <c r="DJ784" s="51">
        <f t="shared" si="611"/>
        <v>57.325513038951009</v>
      </c>
      <c r="DL784" s="40">
        <f t="shared" si="655"/>
        <v>781</v>
      </c>
      <c r="DM784" s="58">
        <f t="shared" si="653"/>
        <v>427.74747319171144</v>
      </c>
      <c r="DN784" s="57" t="str">
        <f t="shared" si="654"/>
        <v>Passa Vinte</v>
      </c>
    </row>
    <row r="785" spans="1:118" x14ac:dyDescent="0.3">
      <c r="A785" s="12">
        <v>316660</v>
      </c>
      <c r="B785" s="12" t="s">
        <v>29</v>
      </c>
      <c r="C785" s="12" t="s">
        <v>28</v>
      </c>
      <c r="D785" s="27" t="s">
        <v>790</v>
      </c>
      <c r="E785" s="13">
        <v>846</v>
      </c>
      <c r="F785" s="14">
        <v>9.65</v>
      </c>
      <c r="G785" s="14">
        <v>32.15</v>
      </c>
      <c r="H785" s="15">
        <v>81.638999999999996</v>
      </c>
      <c r="I785" s="15">
        <v>271.98900000000003</v>
      </c>
      <c r="J785" s="15">
        <v>31.107600000000001</v>
      </c>
      <c r="K785" s="13">
        <v>848</v>
      </c>
      <c r="L785" s="14">
        <v>1.84</v>
      </c>
      <c r="M785" s="14">
        <v>10.6</v>
      </c>
      <c r="N785" s="15">
        <v>15.603199999999999</v>
      </c>
      <c r="O785" s="15">
        <v>89.887999999999991</v>
      </c>
      <c r="P785" s="15">
        <v>8.8928999999999991</v>
      </c>
      <c r="Q785" s="13">
        <v>815</v>
      </c>
      <c r="R785" s="14">
        <v>0.26</v>
      </c>
      <c r="S785" s="14">
        <v>10.9</v>
      </c>
      <c r="T785" s="15">
        <v>2.1189999999999998</v>
      </c>
      <c r="U785" s="14">
        <v>88.834999999999994</v>
      </c>
      <c r="V785" s="14">
        <v>2.2925</v>
      </c>
      <c r="W785" s="14">
        <v>0.35</v>
      </c>
      <c r="X785" s="14">
        <v>0.56999999999999995</v>
      </c>
      <c r="Y785" s="14">
        <v>0.38</v>
      </c>
      <c r="Z785" s="14">
        <v>66.608599999999996</v>
      </c>
      <c r="AA785" s="14">
        <v>104.1936</v>
      </c>
      <c r="AB785" s="14">
        <v>76.863799999999998</v>
      </c>
      <c r="AC785" s="14">
        <v>3668.05</v>
      </c>
      <c r="AD785" s="14">
        <v>15341.861000000001</v>
      </c>
      <c r="AE785" s="14">
        <v>4206.4794000000002</v>
      </c>
      <c r="AF785" s="14">
        <v>18664.060000000001</v>
      </c>
      <c r="AG785" s="14">
        <v>872</v>
      </c>
      <c r="AH785" s="14">
        <v>822</v>
      </c>
      <c r="AI785" s="14">
        <v>104.461</v>
      </c>
      <c r="AJ785" s="14">
        <v>100.0866</v>
      </c>
      <c r="AK785" s="14">
        <v>0.41499999999999998</v>
      </c>
      <c r="AL785" s="14">
        <v>0.19800000000000001</v>
      </c>
      <c r="AM785" s="14">
        <v>0.67800000000000005</v>
      </c>
      <c r="AN785" s="14">
        <v>0.53100000000000003</v>
      </c>
      <c r="AO785" s="14">
        <v>0.60599999999999998</v>
      </c>
      <c r="AP785" s="14">
        <v>0.42599999999999999</v>
      </c>
      <c r="AQ785" s="14">
        <v>0.77200000000000002</v>
      </c>
      <c r="AR785" s="14">
        <v>0.67700000000000005</v>
      </c>
      <c r="AS785" s="14">
        <v>0.67700000000000005</v>
      </c>
      <c r="AT785" s="14">
        <v>0.54200000000000004</v>
      </c>
      <c r="AU785" s="14">
        <v>0.86299999999999999</v>
      </c>
      <c r="AV785" s="14">
        <v>0.66300000000000003</v>
      </c>
      <c r="AW785" s="14">
        <v>3515</v>
      </c>
      <c r="AX785" s="14">
        <v>716</v>
      </c>
      <c r="AY785" s="14">
        <v>3280</v>
      </c>
      <c r="AZ785" s="14">
        <v>7507</v>
      </c>
      <c r="BA785" s="56">
        <f t="shared" si="609"/>
        <v>0.23405247036889065</v>
      </c>
      <c r="BB785" s="56">
        <f t="shared" si="609"/>
        <v>4.7676121986948997E-2</v>
      </c>
      <c r="BC785" s="56">
        <f t="shared" si="609"/>
        <v>0.21840458116926356</v>
      </c>
      <c r="BD785" s="56">
        <f t="shared" si="609"/>
        <v>0.49986682647489677</v>
      </c>
      <c r="BE785" s="54"/>
      <c r="BG785" s="36">
        <f t="shared" si="612"/>
        <v>0.96999296972657323</v>
      </c>
      <c r="BH785" s="36">
        <f t="shared" si="613"/>
        <v>0.85964581911195859</v>
      </c>
      <c r="BI785" s="36">
        <f t="shared" si="614"/>
        <v>4.8952230078393513E-3</v>
      </c>
      <c r="BJ785" s="36">
        <f t="shared" si="615"/>
        <v>0.99779918135772228</v>
      </c>
      <c r="BK785" s="36">
        <f t="shared" si="616"/>
        <v>0.97207756597852624</v>
      </c>
      <c r="BL785" s="36">
        <f t="shared" si="617"/>
        <v>0.85964501054512543</v>
      </c>
      <c r="BM785" s="36">
        <f t="shared" si="618"/>
        <v>0.17361111111111108</v>
      </c>
      <c r="BN785" s="36">
        <f t="shared" si="619"/>
        <v>0</v>
      </c>
      <c r="BO785" s="36">
        <f t="shared" si="620"/>
        <v>6.4975009611687798E-2</v>
      </c>
      <c r="BP785" s="36">
        <f t="shared" si="621"/>
        <v>0.17361123274482274</v>
      </c>
      <c r="BQ785" s="36">
        <f t="shared" si="622"/>
        <v>0</v>
      </c>
      <c r="BR785" s="36">
        <f t="shared" si="623"/>
        <v>6.497497085161931E-2</v>
      </c>
      <c r="BS785" s="36">
        <f t="shared" si="624"/>
        <v>0.97752960266880062</v>
      </c>
      <c r="BT785" s="36">
        <f t="shared" si="625"/>
        <v>0.99388551612016807</v>
      </c>
      <c r="BU785" s="36">
        <f t="shared" si="626"/>
        <v>0.15982225317583898</v>
      </c>
      <c r="BV785" s="36">
        <f t="shared" si="627"/>
        <v>0.61321987992310645</v>
      </c>
      <c r="BW785" s="36">
        <f t="shared" si="628"/>
        <v>0.96270487415680839</v>
      </c>
      <c r="BX785" s="36">
        <f t="shared" si="629"/>
        <v>0.97196783802376185</v>
      </c>
      <c r="BY785" s="36">
        <f t="shared" si="630"/>
        <v>0.15982252407976461</v>
      </c>
      <c r="BZ785" s="36">
        <f t="shared" si="631"/>
        <v>0.61321982901019356</v>
      </c>
      <c r="CA785" s="36">
        <f t="shared" si="632"/>
        <v>2.5031989434229338E-2</v>
      </c>
      <c r="CB785" s="36">
        <f t="shared" si="633"/>
        <v>8.4287200832466228E-2</v>
      </c>
      <c r="CC785" s="36">
        <f t="shared" si="634"/>
        <v>3.7139064310433298E-3</v>
      </c>
      <c r="CD785" s="36">
        <f t="shared" si="635"/>
        <v>1.1894171433719174E-2</v>
      </c>
      <c r="CE785" s="36">
        <f t="shared" si="636"/>
        <v>5.098855359001042E-4</v>
      </c>
      <c r="CF785" s="36">
        <f t="shared" si="637"/>
        <v>1.0254766864284566E-2</v>
      </c>
      <c r="CG785" s="36">
        <f t="shared" si="638"/>
        <v>3.6327294391550206E-4</v>
      </c>
      <c r="CH785" s="36">
        <f t="shared" si="639"/>
        <v>3.7366967698823899E-3</v>
      </c>
      <c r="CI785" s="36">
        <f t="shared" si="640"/>
        <v>7.6739488960411361E-3</v>
      </c>
      <c r="CJ785" s="36">
        <f t="shared" si="641"/>
        <v>3.3758528088256627E-2</v>
      </c>
      <c r="CK785" s="36">
        <f t="shared" si="642"/>
        <v>1.5840267268509586E-4</v>
      </c>
      <c r="CL785" s="36">
        <f t="shared" si="643"/>
        <v>3.5491172476233429E-3</v>
      </c>
      <c r="CM785" s="36">
        <f t="shared" si="644"/>
        <v>0.71890319799013003</v>
      </c>
      <c r="CN785" s="36">
        <f t="shared" si="645"/>
        <v>0.99958227041737102</v>
      </c>
      <c r="CO785" s="36">
        <f t="shared" si="646"/>
        <v>0.9946109943630228</v>
      </c>
      <c r="CP785" s="36">
        <f t="shared" si="647"/>
        <v>0.92715697978986922</v>
      </c>
      <c r="CQ785" s="36">
        <f t="shared" si="648"/>
        <v>2334.4232384722577</v>
      </c>
      <c r="CR785" s="36">
        <f t="shared" si="649"/>
        <v>0.86914641197765696</v>
      </c>
      <c r="CS785" s="36">
        <f t="shared" si="650"/>
        <v>1.5694672398485897E-2</v>
      </c>
      <c r="CT785" s="36">
        <f t="shared" si="651"/>
        <v>121.68002967655718</v>
      </c>
      <c r="CU785" s="36"/>
      <c r="CV785" s="42" t="str">
        <f t="shared" si="652"/>
        <v>Serra da Saudade</v>
      </c>
      <c r="CW785" s="43">
        <f t="shared" si="610"/>
        <v>0.85964581911195859</v>
      </c>
      <c r="CX785" s="43">
        <f t="shared" si="610"/>
        <v>4.8952230078393513E-3</v>
      </c>
      <c r="CY785" s="43">
        <f t="shared" si="610"/>
        <v>6.4975009611687798E-2</v>
      </c>
      <c r="CZ785" s="43">
        <f t="shared" si="610"/>
        <v>0.61321987992310645</v>
      </c>
      <c r="DA785" s="43">
        <f t="shared" si="610"/>
        <v>0.97196783802376185</v>
      </c>
      <c r="DB785" s="43">
        <f t="shared" si="610"/>
        <v>7.6739488960411361E-3</v>
      </c>
      <c r="DC785" s="43">
        <f t="shared" si="610"/>
        <v>3.3758528088256627E-2</v>
      </c>
      <c r="DD785" s="43">
        <f t="shared" si="610"/>
        <v>1.5840267268509586E-4</v>
      </c>
      <c r="DE785" s="43">
        <f t="shared" si="610"/>
        <v>3.5491172476233429E-3</v>
      </c>
      <c r="DF785" s="43">
        <f t="shared" si="610"/>
        <v>2334.4232384722577</v>
      </c>
      <c r="DG785" s="43">
        <f t="shared" si="610"/>
        <v>0.86914641197765696</v>
      </c>
      <c r="DH785" s="43">
        <f t="shared" si="610"/>
        <v>1.5694672398485897E-2</v>
      </c>
      <c r="DI785" s="43">
        <f t="shared" si="610"/>
        <v>121.68002967655718</v>
      </c>
      <c r="DJ785" s="51">
        <f t="shared" si="611"/>
        <v>189.195996384598</v>
      </c>
      <c r="DL785" s="40">
        <f t="shared" si="655"/>
        <v>782</v>
      </c>
      <c r="DM785" s="58">
        <f t="shared" si="653"/>
        <v>431.32566701160533</v>
      </c>
      <c r="DN785" s="57" t="str">
        <f t="shared" si="654"/>
        <v>Arantina</v>
      </c>
    </row>
    <row r="786" spans="1:118" x14ac:dyDescent="0.3">
      <c r="A786" s="12">
        <v>316670</v>
      </c>
      <c r="B786" s="12" t="s">
        <v>29</v>
      </c>
      <c r="C786" s="12" t="s">
        <v>28</v>
      </c>
      <c r="D786" s="27" t="s">
        <v>791</v>
      </c>
      <c r="E786" s="13">
        <v>10176</v>
      </c>
      <c r="F786" s="14">
        <v>28.59</v>
      </c>
      <c r="G786" s="14">
        <v>61.17</v>
      </c>
      <c r="H786" s="15">
        <v>2909.3183999999997</v>
      </c>
      <c r="I786" s="15">
        <v>6224.6592000000001</v>
      </c>
      <c r="J786" s="15">
        <v>92.162300000000002</v>
      </c>
      <c r="K786" s="13">
        <v>8064</v>
      </c>
      <c r="L786" s="14">
        <v>17.850000000000001</v>
      </c>
      <c r="M786" s="14">
        <v>48.19</v>
      </c>
      <c r="N786" s="15">
        <v>1439.4240000000002</v>
      </c>
      <c r="O786" s="15">
        <v>3886.0416</v>
      </c>
      <c r="P786" s="15">
        <v>86.270899999999997</v>
      </c>
      <c r="Q786" s="13">
        <v>8387</v>
      </c>
      <c r="R786" s="14">
        <v>8.24</v>
      </c>
      <c r="S786" s="14">
        <v>23.54</v>
      </c>
      <c r="T786" s="15">
        <v>691.08879999999999</v>
      </c>
      <c r="U786" s="14">
        <v>1974.2998</v>
      </c>
      <c r="V786" s="14">
        <v>72.6541</v>
      </c>
      <c r="W786" s="14">
        <v>0.59</v>
      </c>
      <c r="X786" s="14">
        <v>0.54</v>
      </c>
      <c r="Y786" s="14">
        <v>0.56000000000000005</v>
      </c>
      <c r="Z786" s="14">
        <v>112.2831</v>
      </c>
      <c r="AA786" s="14">
        <v>98.709800000000001</v>
      </c>
      <c r="AB786" s="14">
        <v>113.273</v>
      </c>
      <c r="AC786" s="14">
        <v>20826.636999999999</v>
      </c>
      <c r="AD786" s="14">
        <v>98605.244000000006</v>
      </c>
      <c r="AE786" s="14">
        <v>2516.8141000000001</v>
      </c>
      <c r="AF786" s="14">
        <v>11276.9</v>
      </c>
      <c r="AG786" s="14">
        <v>8275</v>
      </c>
      <c r="AH786" s="14">
        <v>8744</v>
      </c>
      <c r="AI786" s="14">
        <v>62.500999999999998</v>
      </c>
      <c r="AJ786" s="14">
        <v>60.472700000000003</v>
      </c>
      <c r="AK786" s="14">
        <v>0.42499999999999999</v>
      </c>
      <c r="AL786" s="14">
        <v>0.23</v>
      </c>
      <c r="AM786" s="14">
        <v>0.625</v>
      </c>
      <c r="AN786" s="14">
        <v>0.53400000000000003</v>
      </c>
      <c r="AO786" s="14">
        <v>0.54400000000000004</v>
      </c>
      <c r="AP786" s="14">
        <v>0.41099999999999998</v>
      </c>
      <c r="AQ786" s="14">
        <v>0.71099999999999997</v>
      </c>
      <c r="AR786" s="14">
        <v>0.55200000000000005</v>
      </c>
      <c r="AS786" s="14">
        <v>0.65100000000000002</v>
      </c>
      <c r="AT786" s="14">
        <v>0.53900000000000003</v>
      </c>
      <c r="AU786" s="14">
        <v>0.78400000000000003</v>
      </c>
      <c r="AV786" s="14">
        <v>0.65300000000000002</v>
      </c>
      <c r="AW786" s="14">
        <v>12615</v>
      </c>
      <c r="AX786" s="14">
        <v>26392</v>
      </c>
      <c r="AY786" s="14">
        <v>23764</v>
      </c>
      <c r="AZ786" s="14">
        <v>29475</v>
      </c>
      <c r="BA786" s="56">
        <f t="shared" si="609"/>
        <v>0.13675389718795394</v>
      </c>
      <c r="BB786" s="56">
        <f t="shared" si="609"/>
        <v>0.28610454653860329</v>
      </c>
      <c r="BC786" s="56">
        <f t="shared" si="609"/>
        <v>0.25761550636341957</v>
      </c>
      <c r="BD786" s="56">
        <f t="shared" si="609"/>
        <v>0.3195260499100232</v>
      </c>
      <c r="BE786" s="54"/>
      <c r="BG786" s="36">
        <f t="shared" si="612"/>
        <v>0.71305509216378093</v>
      </c>
      <c r="BH786" s="36">
        <f t="shared" si="613"/>
        <v>1.7111864353584578</v>
      </c>
      <c r="BI786" s="36">
        <f t="shared" si="614"/>
        <v>1.0171376486621855</v>
      </c>
      <c r="BJ786" s="36">
        <f t="shared" si="615"/>
        <v>0.41077305151726262</v>
      </c>
      <c r="BK786" s="36">
        <f t="shared" si="616"/>
        <v>0.47268975372874222</v>
      </c>
      <c r="BL786" s="36">
        <f t="shared" si="617"/>
        <v>1.7111797536071931</v>
      </c>
      <c r="BM786" s="36">
        <f t="shared" si="618"/>
        <v>2.7777777777777951E-4</v>
      </c>
      <c r="BN786" s="36">
        <f t="shared" si="619"/>
        <v>2.770083102493057E-3</v>
      </c>
      <c r="BO786" s="36">
        <f t="shared" si="620"/>
        <v>9.6116878123798724E-3</v>
      </c>
      <c r="BP786" s="36">
        <f t="shared" si="621"/>
        <v>2.7777680470910673E-4</v>
      </c>
      <c r="BQ786" s="36">
        <f t="shared" si="622"/>
        <v>2.7700086624067484E-3</v>
      </c>
      <c r="BR786" s="36">
        <f t="shared" si="623"/>
        <v>9.6117698050194877E-3</v>
      </c>
      <c r="BS786" s="36">
        <f t="shared" si="624"/>
        <v>0.87580734100084134</v>
      </c>
      <c r="BT786" s="36">
        <f t="shared" si="625"/>
        <v>0.96102800586711534</v>
      </c>
      <c r="BU786" s="36">
        <f t="shared" si="626"/>
        <v>0.41072201629960942</v>
      </c>
      <c r="BV786" s="36">
        <f t="shared" si="627"/>
        <v>0.75505363509860957</v>
      </c>
      <c r="BW786" s="36">
        <f t="shared" si="628"/>
        <v>0.6746309048413246</v>
      </c>
      <c r="BX786" s="36">
        <f t="shared" si="629"/>
        <v>0.7222358268758603</v>
      </c>
      <c r="BY786" s="36">
        <f t="shared" si="630"/>
        <v>0.41072183619151525</v>
      </c>
      <c r="BZ786" s="36">
        <f t="shared" si="631"/>
        <v>0.75505369750270512</v>
      </c>
      <c r="CA786" s="36">
        <f t="shared" si="632"/>
        <v>1.9024970273483963E-2</v>
      </c>
      <c r="CB786" s="36">
        <f t="shared" si="633"/>
        <v>3.0844927480376663E-2</v>
      </c>
      <c r="CC786" s="36">
        <f t="shared" si="634"/>
        <v>1.8049661988474595E-2</v>
      </c>
      <c r="CD786" s="36">
        <f t="shared" si="635"/>
        <v>1.0821584613305688E-2</v>
      </c>
      <c r="CE786" s="36">
        <f t="shared" si="636"/>
        <v>1.5026014568158164E-2</v>
      </c>
      <c r="CF786" s="36">
        <f t="shared" si="637"/>
        <v>1.7665438231052728E-2</v>
      </c>
      <c r="CG786" s="36">
        <f t="shared" si="638"/>
        <v>9.3256201069152733E-3</v>
      </c>
      <c r="CH786" s="36">
        <f t="shared" si="639"/>
        <v>1.8170025844871786E-2</v>
      </c>
      <c r="CI786" s="36">
        <f t="shared" si="640"/>
        <v>1.5040939836240648E-2</v>
      </c>
      <c r="CJ786" s="36">
        <f t="shared" si="641"/>
        <v>3.5439196545217017E-2</v>
      </c>
      <c r="CK786" s="36">
        <f t="shared" si="642"/>
        <v>1.0603815278919616E-2</v>
      </c>
      <c r="CL786" s="36">
        <f t="shared" si="643"/>
        <v>5.4403702027060845E-3</v>
      </c>
      <c r="CM786" s="36">
        <f t="shared" si="644"/>
        <v>0.20617188191931385</v>
      </c>
      <c r="CN786" s="36">
        <f t="shared" si="645"/>
        <v>0.98466002352172277</v>
      </c>
      <c r="CO786" s="36">
        <f t="shared" si="646"/>
        <v>0.96128539157364057</v>
      </c>
      <c r="CP786" s="36">
        <f t="shared" si="647"/>
        <v>0.72981711289173623</v>
      </c>
      <c r="CQ786" s="36">
        <f t="shared" si="648"/>
        <v>773.65411812339619</v>
      </c>
      <c r="CR786" s="36">
        <f t="shared" si="649"/>
        <v>0.35237688570861475</v>
      </c>
      <c r="CS786" s="36">
        <f t="shared" si="650"/>
        <v>1.0089135563559866E-3</v>
      </c>
      <c r="CT786" s="36">
        <f t="shared" si="651"/>
        <v>44.761441700180889</v>
      </c>
      <c r="CU786" s="36"/>
      <c r="CV786" s="42" t="str">
        <f t="shared" si="652"/>
        <v>Serra dos Aimorés</v>
      </c>
      <c r="CW786" s="43">
        <f t="shared" si="610"/>
        <v>1.7111864353584578</v>
      </c>
      <c r="CX786" s="43">
        <f t="shared" si="610"/>
        <v>1.0171376486621855</v>
      </c>
      <c r="CY786" s="43">
        <f t="shared" si="610"/>
        <v>9.6116878123798724E-3</v>
      </c>
      <c r="CZ786" s="43">
        <f t="shared" si="610"/>
        <v>0.75505363509860957</v>
      </c>
      <c r="DA786" s="43">
        <f t="shared" si="610"/>
        <v>0.7222358268758603</v>
      </c>
      <c r="DB786" s="43">
        <f t="shared" si="610"/>
        <v>1.5040939836240648E-2</v>
      </c>
      <c r="DC786" s="43">
        <f t="shared" si="610"/>
        <v>3.5439196545217017E-2</v>
      </c>
      <c r="DD786" s="43">
        <f t="shared" si="610"/>
        <v>1.0603815278919616E-2</v>
      </c>
      <c r="DE786" s="43">
        <f t="shared" si="610"/>
        <v>5.4403702027060845E-3</v>
      </c>
      <c r="DF786" s="43">
        <f t="shared" si="610"/>
        <v>773.65411812339619</v>
      </c>
      <c r="DG786" s="43">
        <f t="shared" si="610"/>
        <v>0.35237688570861475</v>
      </c>
      <c r="DH786" s="43">
        <f t="shared" si="610"/>
        <v>1.0089135563559866E-3</v>
      </c>
      <c r="DI786" s="43">
        <f t="shared" si="610"/>
        <v>44.761441700180889</v>
      </c>
      <c r="DJ786" s="51">
        <f t="shared" si="611"/>
        <v>63.311591936808661</v>
      </c>
      <c r="DL786" s="40">
        <f t="shared" si="655"/>
        <v>783</v>
      </c>
      <c r="DM786" s="58">
        <f t="shared" si="653"/>
        <v>438.1297495935404</v>
      </c>
      <c r="DN786" s="57" t="str">
        <f t="shared" si="654"/>
        <v>Santana de Pirapama</v>
      </c>
    </row>
    <row r="787" spans="1:118" x14ac:dyDescent="0.3">
      <c r="A787" s="12">
        <v>316680</v>
      </c>
      <c r="B787" s="12" t="s">
        <v>29</v>
      </c>
      <c r="C787" s="12" t="s">
        <v>28</v>
      </c>
      <c r="D787" s="27" t="s">
        <v>792</v>
      </c>
      <c r="E787" s="13">
        <v>7892</v>
      </c>
      <c r="F787" s="14">
        <v>7.23</v>
      </c>
      <c r="G787" s="14">
        <v>32</v>
      </c>
      <c r="H787" s="15">
        <v>570.59159999999997</v>
      </c>
      <c r="I787" s="15">
        <v>2525.44</v>
      </c>
      <c r="J787" s="15">
        <v>23.3065</v>
      </c>
      <c r="K787" s="13">
        <v>9254</v>
      </c>
      <c r="L787" s="14">
        <v>2.89</v>
      </c>
      <c r="M787" s="14">
        <v>22.13</v>
      </c>
      <c r="N787" s="15">
        <v>267.44060000000002</v>
      </c>
      <c r="O787" s="15">
        <v>2047.9102</v>
      </c>
      <c r="P787" s="15">
        <v>13.967700000000001</v>
      </c>
      <c r="Q787" s="13">
        <v>10533</v>
      </c>
      <c r="R787" s="14">
        <v>2.4900000000000002</v>
      </c>
      <c r="S787" s="14">
        <v>6.6</v>
      </c>
      <c r="T787" s="15">
        <v>262.27170000000001</v>
      </c>
      <c r="U787" s="14">
        <v>695.178</v>
      </c>
      <c r="V787" s="14">
        <v>21.954899999999999</v>
      </c>
      <c r="W787" s="14">
        <v>0.52</v>
      </c>
      <c r="X787" s="14">
        <v>0.54</v>
      </c>
      <c r="Y787" s="14">
        <v>0.53</v>
      </c>
      <c r="Z787" s="14">
        <v>98.961399999999998</v>
      </c>
      <c r="AA787" s="14">
        <v>98.709800000000001</v>
      </c>
      <c r="AB787" s="14">
        <v>107.20480000000001</v>
      </c>
      <c r="AC787" s="14">
        <v>63282.428</v>
      </c>
      <c r="AD787" s="14">
        <v>290512.87900000002</v>
      </c>
      <c r="AE787" s="14">
        <v>6785.5916999999999</v>
      </c>
      <c r="AF787" s="14">
        <v>25855.54</v>
      </c>
      <c r="AG787" s="14">
        <v>9326</v>
      </c>
      <c r="AH787" s="14">
        <v>11236</v>
      </c>
      <c r="AI787" s="14">
        <v>168.50909999999999</v>
      </c>
      <c r="AJ787" s="14">
        <v>138.65110000000001</v>
      </c>
      <c r="AK787" s="14">
        <v>0.44</v>
      </c>
      <c r="AL787" s="14">
        <v>0.19600000000000001</v>
      </c>
      <c r="AM787" s="14">
        <v>0.72299999999999998</v>
      </c>
      <c r="AN787" s="14">
        <v>0.60299999999999998</v>
      </c>
      <c r="AO787" s="14">
        <v>0.58799999999999997</v>
      </c>
      <c r="AP787" s="14">
        <v>0.41399999999999998</v>
      </c>
      <c r="AQ787" s="14">
        <v>0.76</v>
      </c>
      <c r="AR787" s="14">
        <v>0.64700000000000002</v>
      </c>
      <c r="AS787" s="14">
        <v>0.69599999999999995</v>
      </c>
      <c r="AT787" s="14">
        <v>0.54900000000000004</v>
      </c>
      <c r="AU787" s="14">
        <v>0.85199999999999998</v>
      </c>
      <c r="AV787" s="14">
        <v>0.72199999999999998</v>
      </c>
      <c r="AW787" s="14">
        <v>155078</v>
      </c>
      <c r="AX787" s="14">
        <v>16700</v>
      </c>
      <c r="AY787" s="14">
        <v>70501</v>
      </c>
      <c r="AZ787" s="14">
        <v>40222</v>
      </c>
      <c r="BA787" s="56">
        <f t="shared" si="609"/>
        <v>0.54894672939210831</v>
      </c>
      <c r="BB787" s="56">
        <f t="shared" si="609"/>
        <v>5.911483499173454E-2</v>
      </c>
      <c r="BC787" s="56">
        <f t="shared" si="609"/>
        <v>0.24956017854804055</v>
      </c>
      <c r="BD787" s="56">
        <f t="shared" si="609"/>
        <v>0.14237825706811658</v>
      </c>
      <c r="BE787" s="54"/>
      <c r="BG787" s="36">
        <f t="shared" si="612"/>
        <v>0.64741142799986007</v>
      </c>
      <c r="BH787" s="36">
        <f t="shared" si="613"/>
        <v>9.1518960525386578E-2</v>
      </c>
      <c r="BI787" s="36">
        <f t="shared" si="614"/>
        <v>0.19084671923959515</v>
      </c>
      <c r="BJ787" s="36">
        <f t="shared" si="615"/>
        <v>0.7460221263208765</v>
      </c>
      <c r="BK787" s="36">
        <f t="shared" si="616"/>
        <v>0.79205202885056336</v>
      </c>
      <c r="BL787" s="36">
        <f t="shared" si="617"/>
        <v>9.1520204264126839E-2</v>
      </c>
      <c r="BM787" s="36">
        <f t="shared" si="618"/>
        <v>1.7777777777777771E-2</v>
      </c>
      <c r="BN787" s="36">
        <f t="shared" si="619"/>
        <v>2.770083102493057E-3</v>
      </c>
      <c r="BO787" s="36">
        <f t="shared" si="620"/>
        <v>1.5378700499807832E-3</v>
      </c>
      <c r="BP787" s="36">
        <f t="shared" si="621"/>
        <v>1.777771550138289E-2</v>
      </c>
      <c r="BQ787" s="36">
        <f t="shared" si="622"/>
        <v>2.7700086624067484E-3</v>
      </c>
      <c r="BR787" s="36">
        <f t="shared" si="623"/>
        <v>1.5378983747808561E-3</v>
      </c>
      <c r="BS787" s="36">
        <f t="shared" si="624"/>
        <v>0.64813013759350557</v>
      </c>
      <c r="BT787" s="36">
        <f t="shared" si="625"/>
        <v>0.8874005879224387</v>
      </c>
      <c r="BU787" s="36">
        <f t="shared" si="626"/>
        <v>1.0089774105848557E-3</v>
      </c>
      <c r="BV787" s="36">
        <f t="shared" si="627"/>
        <v>0.48930464516474825</v>
      </c>
      <c r="BW787" s="36">
        <f t="shared" si="628"/>
        <v>0.63787405373290595</v>
      </c>
      <c r="BX787" s="36">
        <f t="shared" si="629"/>
        <v>0.65133129212601071</v>
      </c>
      <c r="BY787" s="36">
        <f t="shared" si="630"/>
        <v>1.0089806072249121E-3</v>
      </c>
      <c r="BZ787" s="36">
        <f t="shared" si="631"/>
        <v>0.48930468618126366</v>
      </c>
      <c r="CA787" s="36">
        <f t="shared" si="632"/>
        <v>1.1557340289406666E-2</v>
      </c>
      <c r="CB787" s="36">
        <f t="shared" si="633"/>
        <v>8.8500918539073256E-2</v>
      </c>
      <c r="CC787" s="36">
        <f t="shared" si="634"/>
        <v>1.9183400986796854E-6</v>
      </c>
      <c r="CD787" s="36">
        <f t="shared" si="635"/>
        <v>1.3794423674609146E-4</v>
      </c>
      <c r="CE787" s="36">
        <f t="shared" si="636"/>
        <v>2.6638917793964643E-3</v>
      </c>
      <c r="CF787" s="36">
        <f t="shared" si="637"/>
        <v>1.6023073225444641E-2</v>
      </c>
      <c r="CG787" s="36">
        <f t="shared" si="638"/>
        <v>1.1770043382862267E-3</v>
      </c>
      <c r="CH787" s="36">
        <f t="shared" si="639"/>
        <v>1.9899568597006763E-4</v>
      </c>
      <c r="CI787" s="36">
        <f t="shared" si="640"/>
        <v>3.8433315654492583E-3</v>
      </c>
      <c r="CJ787" s="36">
        <f t="shared" si="641"/>
        <v>2.9995735955871655E-2</v>
      </c>
      <c r="CK787" s="36">
        <f t="shared" si="642"/>
        <v>6.3361069074038346E-4</v>
      </c>
      <c r="CL787" s="36">
        <f t="shared" si="643"/>
        <v>5.8145968512649904E-4</v>
      </c>
      <c r="CM787" s="36">
        <f t="shared" si="644"/>
        <v>32.618943191551203</v>
      </c>
      <c r="CN787" s="36">
        <f t="shared" si="645"/>
        <v>0.99027958529233817</v>
      </c>
      <c r="CO787" s="36">
        <f t="shared" si="646"/>
        <v>0.88737447349080356</v>
      </c>
      <c r="CP787" s="36">
        <f t="shared" si="647"/>
        <v>0.64186798817292068</v>
      </c>
      <c r="CQ787" s="36">
        <f t="shared" si="648"/>
        <v>13148.166325307122</v>
      </c>
      <c r="CR787" s="36">
        <f t="shared" si="649"/>
        <v>0.83911558945722342</v>
      </c>
      <c r="CS787" s="36">
        <f t="shared" si="650"/>
        <v>2.4860598484092075E-7</v>
      </c>
      <c r="CT787" s="36">
        <f t="shared" si="651"/>
        <v>5.8892635919197636</v>
      </c>
      <c r="CU787" s="36"/>
      <c r="CV787" s="42" t="str">
        <f t="shared" si="652"/>
        <v>Serra do Salitre</v>
      </c>
      <c r="CW787" s="43">
        <f t="shared" si="610"/>
        <v>9.1518960525386578E-2</v>
      </c>
      <c r="CX787" s="43">
        <f t="shared" si="610"/>
        <v>0.19084671923959515</v>
      </c>
      <c r="CY787" s="43">
        <f t="shared" si="610"/>
        <v>1.5378700499807832E-3</v>
      </c>
      <c r="CZ787" s="43">
        <f t="shared" si="610"/>
        <v>0.48930464516474825</v>
      </c>
      <c r="DA787" s="43">
        <f t="shared" si="610"/>
        <v>0.65133129212601071</v>
      </c>
      <c r="DB787" s="43">
        <f t="shared" si="610"/>
        <v>3.8433315654492583E-3</v>
      </c>
      <c r="DC787" s="43">
        <f t="shared" si="610"/>
        <v>2.9995735955871655E-2</v>
      </c>
      <c r="DD787" s="43">
        <f t="shared" si="610"/>
        <v>6.3361069074038346E-4</v>
      </c>
      <c r="DE787" s="43">
        <f t="shared" si="610"/>
        <v>5.8145968512649904E-4</v>
      </c>
      <c r="DF787" s="43">
        <f t="shared" si="610"/>
        <v>13148.166325307122</v>
      </c>
      <c r="DG787" s="43">
        <f t="shared" si="610"/>
        <v>0.83911558945722342</v>
      </c>
      <c r="DH787" s="43">
        <f t="shared" si="610"/>
        <v>2.4860598484092075E-7</v>
      </c>
      <c r="DI787" s="43">
        <f t="shared" si="610"/>
        <v>5.8892635919197636</v>
      </c>
      <c r="DJ787" s="51">
        <f t="shared" si="611"/>
        <v>1012.0272537201622</v>
      </c>
      <c r="DL787" s="40">
        <f t="shared" si="655"/>
        <v>784</v>
      </c>
      <c r="DM787" s="58">
        <f t="shared" si="653"/>
        <v>443.69277477611257</v>
      </c>
      <c r="DN787" s="57" t="str">
        <f t="shared" si="654"/>
        <v>Carmo da Cachoeira</v>
      </c>
    </row>
    <row r="788" spans="1:118" x14ac:dyDescent="0.3">
      <c r="A788" s="12">
        <v>316690</v>
      </c>
      <c r="B788" s="12" t="s">
        <v>29</v>
      </c>
      <c r="C788" s="12" t="s">
        <v>28</v>
      </c>
      <c r="D788" s="27" t="s">
        <v>767</v>
      </c>
      <c r="E788" s="13">
        <v>6853</v>
      </c>
      <c r="F788" s="14">
        <v>10.54</v>
      </c>
      <c r="G788" s="14">
        <v>31.12</v>
      </c>
      <c r="H788" s="15">
        <v>722.30619999999999</v>
      </c>
      <c r="I788" s="15">
        <v>2132.6536000000001</v>
      </c>
      <c r="J788" s="15">
        <v>33.976599999999998</v>
      </c>
      <c r="K788" s="13">
        <v>7415</v>
      </c>
      <c r="L788" s="14">
        <v>3.51</v>
      </c>
      <c r="M788" s="14">
        <v>19.73</v>
      </c>
      <c r="N788" s="15">
        <v>260.26650000000001</v>
      </c>
      <c r="O788" s="15">
        <v>1462.9794999999999</v>
      </c>
      <c r="P788" s="15">
        <v>16.964200000000002</v>
      </c>
      <c r="Q788" s="13">
        <v>7488</v>
      </c>
      <c r="R788" s="14">
        <v>1.05</v>
      </c>
      <c r="S788" s="14">
        <v>11.44</v>
      </c>
      <c r="T788" s="15">
        <v>78.624000000000009</v>
      </c>
      <c r="U788" s="14">
        <v>856.62720000000002</v>
      </c>
      <c r="V788" s="14">
        <v>9.2581000000000007</v>
      </c>
      <c r="W788" s="14">
        <v>0.52</v>
      </c>
      <c r="X788" s="14">
        <v>0.46</v>
      </c>
      <c r="Y788" s="14">
        <v>0.44</v>
      </c>
      <c r="Z788" s="14">
        <v>98.961399999999998</v>
      </c>
      <c r="AA788" s="14">
        <v>84.086100000000002</v>
      </c>
      <c r="AB788" s="14">
        <v>89.000200000000007</v>
      </c>
      <c r="AC788" s="14">
        <v>29460.857</v>
      </c>
      <c r="AD788" s="14">
        <v>100926.501</v>
      </c>
      <c r="AE788" s="14">
        <v>3938.6172000000001</v>
      </c>
      <c r="AF788" s="14">
        <v>12960.9</v>
      </c>
      <c r="AG788" s="14">
        <v>7480</v>
      </c>
      <c r="AH788" s="14">
        <v>7787</v>
      </c>
      <c r="AI788" s="14">
        <v>97.809100000000001</v>
      </c>
      <c r="AJ788" s="14">
        <v>69.503200000000007</v>
      </c>
      <c r="AK788" s="14">
        <v>0.40600000000000003</v>
      </c>
      <c r="AL788" s="14">
        <v>0.16700000000000001</v>
      </c>
      <c r="AM788" s="14">
        <v>0.67400000000000004</v>
      </c>
      <c r="AN788" s="14">
        <v>0.59399999999999997</v>
      </c>
      <c r="AO788" s="14">
        <v>0.59699999999999998</v>
      </c>
      <c r="AP788" s="14">
        <v>0.44400000000000001</v>
      </c>
      <c r="AQ788" s="14">
        <v>0.77400000000000002</v>
      </c>
      <c r="AR788" s="14">
        <v>0.61899999999999999</v>
      </c>
      <c r="AS788" s="14">
        <v>0.67700000000000005</v>
      </c>
      <c r="AT788" s="14">
        <v>0.56899999999999995</v>
      </c>
      <c r="AU788" s="14">
        <v>0.83299999999999996</v>
      </c>
      <c r="AV788" s="14">
        <v>0.65500000000000003</v>
      </c>
      <c r="AW788" s="14">
        <v>20371</v>
      </c>
      <c r="AX788" s="14">
        <v>12597</v>
      </c>
      <c r="AY788" s="14">
        <v>37018</v>
      </c>
      <c r="AZ788" s="14">
        <v>25005</v>
      </c>
      <c r="BA788" s="56">
        <f t="shared" si="609"/>
        <v>0.21445189544272616</v>
      </c>
      <c r="BB788" s="56">
        <f t="shared" si="609"/>
        <v>0.13261256329547011</v>
      </c>
      <c r="BC788" s="56">
        <f t="shared" si="609"/>
        <v>0.38970007684938573</v>
      </c>
      <c r="BD788" s="56">
        <f t="shared" si="609"/>
        <v>0.26323546441241802</v>
      </c>
      <c r="BE788" s="54"/>
      <c r="BG788" s="36">
        <f t="shared" si="612"/>
        <v>0.74149637264110191</v>
      </c>
      <c r="BH788" s="36">
        <f t="shared" si="613"/>
        <v>0.49826989619377154</v>
      </c>
      <c r="BI788" s="36">
        <f t="shared" si="614"/>
        <v>5.7076960710084621E-4</v>
      </c>
      <c r="BJ788" s="36">
        <f t="shared" si="615"/>
        <v>0.919964116551233</v>
      </c>
      <c r="BK788" s="36">
        <f t="shared" si="616"/>
        <v>0.74722232116242604</v>
      </c>
      <c r="BL788" s="36">
        <f t="shared" si="617"/>
        <v>0.49827068766150417</v>
      </c>
      <c r="BM788" s="36">
        <f t="shared" si="618"/>
        <v>1.7777777777777771E-2</v>
      </c>
      <c r="BN788" s="36">
        <f t="shared" si="619"/>
        <v>3.7242228377962427E-2</v>
      </c>
      <c r="BO788" s="36">
        <f t="shared" si="620"/>
        <v>1.8838908112264501E-2</v>
      </c>
      <c r="BP788" s="36">
        <f t="shared" si="621"/>
        <v>1.777771550138289E-2</v>
      </c>
      <c r="BQ788" s="36">
        <f t="shared" si="622"/>
        <v>3.7242091903679019E-2</v>
      </c>
      <c r="BR788" s="36">
        <f t="shared" si="623"/>
        <v>1.8838855935277583E-2</v>
      </c>
      <c r="BS788" s="36">
        <f t="shared" si="624"/>
        <v>0.8267337528637535</v>
      </c>
      <c r="BT788" s="36">
        <f t="shared" si="625"/>
        <v>0.96011990147273751</v>
      </c>
      <c r="BU788" s="36">
        <f t="shared" si="626"/>
        <v>0.19184311780158131</v>
      </c>
      <c r="BV788" s="36">
        <f t="shared" si="627"/>
        <v>0.72142350080008832</v>
      </c>
      <c r="BW788" s="36">
        <f t="shared" si="628"/>
        <v>0.70311856217818181</v>
      </c>
      <c r="BX788" s="36">
        <f t="shared" si="629"/>
        <v>0.75043856182871882</v>
      </c>
      <c r="BY788" s="36">
        <f t="shared" si="630"/>
        <v>0.19184330841094674</v>
      </c>
      <c r="BZ788" s="36">
        <f t="shared" si="631"/>
        <v>0.72142356481884662</v>
      </c>
      <c r="CA788" s="36">
        <f t="shared" si="632"/>
        <v>3.1141868512110701E-2</v>
      </c>
      <c r="CB788" s="36">
        <f t="shared" si="633"/>
        <v>0.16114900887706993</v>
      </c>
      <c r="CC788" s="36">
        <f t="shared" si="634"/>
        <v>4.419855587357361E-3</v>
      </c>
      <c r="CD788" s="36">
        <f t="shared" si="635"/>
        <v>1.1260754020089526E-5</v>
      </c>
      <c r="CE788" s="36">
        <f t="shared" si="636"/>
        <v>1.3761706555671185E-3</v>
      </c>
      <c r="CF788" s="36">
        <f t="shared" si="637"/>
        <v>4.0057683063611463E-3</v>
      </c>
      <c r="CG788" s="36">
        <f t="shared" si="638"/>
        <v>2.7285834454097833E-4</v>
      </c>
      <c r="CH788" s="36">
        <f t="shared" si="639"/>
        <v>8.8688200784190342E-4</v>
      </c>
      <c r="CI788" s="36">
        <f t="shared" si="640"/>
        <v>7.6739488960411361E-3</v>
      </c>
      <c r="CJ788" s="36">
        <f t="shared" si="641"/>
        <v>2.046967992451738E-2</v>
      </c>
      <c r="CK788" s="36">
        <f t="shared" si="642"/>
        <v>2.2006189486251711E-3</v>
      </c>
      <c r="CL788" s="36">
        <f t="shared" si="643"/>
        <v>5.0299280720285527E-3</v>
      </c>
      <c r="CM788" s="36">
        <f t="shared" si="644"/>
        <v>1.4019904566795551E-2</v>
      </c>
      <c r="CN788" s="36">
        <f t="shared" si="645"/>
        <v>0.99266338149483968</v>
      </c>
      <c r="CO788" s="36">
        <f t="shared" si="646"/>
        <v>0.94002492619620903</v>
      </c>
      <c r="CP788" s="36">
        <f t="shared" si="647"/>
        <v>0.76806001176782412</v>
      </c>
      <c r="CQ788" s="36">
        <f t="shared" si="648"/>
        <v>1952.3975923638748</v>
      </c>
      <c r="CR788" s="36">
        <f t="shared" si="649"/>
        <v>0.65875203193087062</v>
      </c>
      <c r="CS788" s="36">
        <f t="shared" si="650"/>
        <v>0.31446178375357864</v>
      </c>
      <c r="CT788" s="36">
        <f t="shared" si="651"/>
        <v>28.468512739570738</v>
      </c>
      <c r="CU788" s="36"/>
      <c r="CV788" s="42" t="str">
        <f t="shared" si="652"/>
        <v>Serrania</v>
      </c>
      <c r="CW788" s="43">
        <f t="shared" ref="CW788:DI803" si="656">INDEX($BG$4:$CT$855,MATCH($CV788,$D$4:$D$855,0),MATCH(CW$1,$BG$1:$CT$1,0))</f>
        <v>0.49826989619377154</v>
      </c>
      <c r="CX788" s="43">
        <f t="shared" si="656"/>
        <v>5.7076960710084621E-4</v>
      </c>
      <c r="CY788" s="43">
        <f t="shared" si="656"/>
        <v>1.8838908112264501E-2</v>
      </c>
      <c r="CZ788" s="43">
        <f t="shared" si="656"/>
        <v>0.72142350080008832</v>
      </c>
      <c r="DA788" s="43">
        <f t="shared" si="656"/>
        <v>0.75043856182871882</v>
      </c>
      <c r="DB788" s="43">
        <f t="shared" si="656"/>
        <v>7.6739488960411361E-3</v>
      </c>
      <c r="DC788" s="43">
        <f t="shared" si="656"/>
        <v>2.046967992451738E-2</v>
      </c>
      <c r="DD788" s="43">
        <f t="shared" si="656"/>
        <v>2.2006189486251711E-3</v>
      </c>
      <c r="DE788" s="43">
        <f t="shared" si="656"/>
        <v>5.0299280720285527E-3</v>
      </c>
      <c r="DF788" s="43">
        <f t="shared" si="656"/>
        <v>1952.3975923638748</v>
      </c>
      <c r="DG788" s="43">
        <f t="shared" si="656"/>
        <v>0.65875203193087062</v>
      </c>
      <c r="DH788" s="43">
        <f t="shared" si="656"/>
        <v>0.31446178375357864</v>
      </c>
      <c r="DI788" s="43">
        <f t="shared" si="656"/>
        <v>28.468512739570738</v>
      </c>
      <c r="DJ788" s="51">
        <f t="shared" si="611"/>
        <v>152.60494113319331</v>
      </c>
      <c r="DL788" s="40">
        <f t="shared" si="655"/>
        <v>785</v>
      </c>
      <c r="DM788" s="58">
        <f t="shared" si="653"/>
        <v>444.85116148599798</v>
      </c>
      <c r="DN788" s="57" t="str">
        <f t="shared" si="654"/>
        <v>Canápolis</v>
      </c>
    </row>
    <row r="789" spans="1:118" x14ac:dyDescent="0.3">
      <c r="A789" s="12">
        <v>316695</v>
      </c>
      <c r="B789" s="12" t="s">
        <v>29</v>
      </c>
      <c r="C789" s="12" t="s">
        <v>28</v>
      </c>
      <c r="D789" s="27" t="s">
        <v>793</v>
      </c>
      <c r="E789" s="13">
        <v>4218</v>
      </c>
      <c r="F789" s="14">
        <v>48.5</v>
      </c>
      <c r="G789" s="14">
        <v>88</v>
      </c>
      <c r="H789" s="15">
        <v>2045.73</v>
      </c>
      <c r="I789" s="15">
        <v>3711.84</v>
      </c>
      <c r="J789" s="15">
        <v>156.34389999999999</v>
      </c>
      <c r="K789" s="13">
        <v>4020</v>
      </c>
      <c r="L789" s="14">
        <v>22.32</v>
      </c>
      <c r="M789" s="14">
        <v>44.1</v>
      </c>
      <c r="N789" s="15">
        <v>897.26400000000001</v>
      </c>
      <c r="O789" s="15">
        <v>1772.82</v>
      </c>
      <c r="P789" s="15">
        <v>107.87479999999999</v>
      </c>
      <c r="Q789" s="13">
        <v>4419</v>
      </c>
      <c r="R789" s="14">
        <v>16.22</v>
      </c>
      <c r="S789" s="14">
        <v>31.41</v>
      </c>
      <c r="T789" s="15">
        <v>716.76179999999988</v>
      </c>
      <c r="U789" s="14">
        <v>1388.0079000000001</v>
      </c>
      <c r="V789" s="14">
        <v>143.01570000000001</v>
      </c>
      <c r="W789" s="14">
        <v>0.39</v>
      </c>
      <c r="X789" s="14">
        <v>0.43</v>
      </c>
      <c r="Y789" s="14">
        <v>0.54</v>
      </c>
      <c r="Z789" s="14">
        <v>74.221100000000007</v>
      </c>
      <c r="AA789" s="14">
        <v>78.602199999999996</v>
      </c>
      <c r="AB789" s="14">
        <v>109.22750000000001</v>
      </c>
      <c r="AC789" s="14">
        <v>5977.2489999999998</v>
      </c>
      <c r="AD789" s="14">
        <v>28928.753000000001</v>
      </c>
      <c r="AE789" s="14">
        <v>1475.4996000000001</v>
      </c>
      <c r="AF789" s="14">
        <v>6178.72</v>
      </c>
      <c r="AG789" s="14">
        <v>4051</v>
      </c>
      <c r="AH789" s="14">
        <v>4682</v>
      </c>
      <c r="AI789" s="14">
        <v>36.641599999999997</v>
      </c>
      <c r="AJ789" s="14">
        <v>33.133600000000001</v>
      </c>
      <c r="AK789" s="14">
        <v>0.23699999999999999</v>
      </c>
      <c r="AL789" s="14">
        <v>5.3999999999999999E-2</v>
      </c>
      <c r="AM789" s="14">
        <v>0.628</v>
      </c>
      <c r="AN789" s="14">
        <v>0.39200000000000002</v>
      </c>
      <c r="AO789" s="14">
        <v>0.44</v>
      </c>
      <c r="AP789" s="14">
        <v>0.23300000000000001</v>
      </c>
      <c r="AQ789" s="14">
        <v>0.71699999999999997</v>
      </c>
      <c r="AR789" s="14">
        <v>0.50900000000000001</v>
      </c>
      <c r="AS789" s="14">
        <v>0.63300000000000001</v>
      </c>
      <c r="AT789" s="14">
        <v>0.53900000000000003</v>
      </c>
      <c r="AU789" s="14">
        <v>0.77300000000000002</v>
      </c>
      <c r="AV789" s="14">
        <v>0.60799999999999998</v>
      </c>
      <c r="AW789" s="14">
        <v>2537</v>
      </c>
      <c r="AX789" s="14">
        <v>1172</v>
      </c>
      <c r="AY789" s="14">
        <v>6377</v>
      </c>
      <c r="AZ789" s="14">
        <v>18123</v>
      </c>
      <c r="BA789" s="56">
        <f t="shared" si="609"/>
        <v>8.9935836080683465E-2</v>
      </c>
      <c r="BB789" s="56">
        <f t="shared" si="609"/>
        <v>4.1547023999432803E-2</v>
      </c>
      <c r="BC789" s="56">
        <f t="shared" si="609"/>
        <v>0.2260626041334326</v>
      </c>
      <c r="BD789" s="56">
        <f t="shared" si="609"/>
        <v>0.64245453578645118</v>
      </c>
      <c r="BE789" s="54"/>
      <c r="BG789" s="36">
        <f t="shared" si="612"/>
        <v>0.84277917285626303</v>
      </c>
      <c r="BH789" s="36">
        <f t="shared" si="613"/>
        <v>12.555806636380041</v>
      </c>
      <c r="BI789" s="36">
        <f t="shared" si="614"/>
        <v>2.8225146769327529</v>
      </c>
      <c r="BJ789" s="36">
        <f t="shared" si="615"/>
        <v>0.39385201982937423</v>
      </c>
      <c r="BK789" s="36">
        <f t="shared" si="616"/>
        <v>0.60889577007516682</v>
      </c>
      <c r="BL789" s="36">
        <f t="shared" si="617"/>
        <v>12.555767347451656</v>
      </c>
      <c r="BM789" s="36">
        <f t="shared" si="618"/>
        <v>0.12249999999999998</v>
      </c>
      <c r="BN789" s="36">
        <f t="shared" si="619"/>
        <v>6.03262542320714E-2</v>
      </c>
      <c r="BO789" s="36">
        <f t="shared" si="620"/>
        <v>3.4602076124567488E-3</v>
      </c>
      <c r="BP789" s="36">
        <f t="shared" si="621"/>
        <v>0.12249957087671638</v>
      </c>
      <c r="BQ789" s="36">
        <f t="shared" si="622"/>
        <v>6.0326204605024039E-2</v>
      </c>
      <c r="BR789" s="36">
        <f t="shared" si="623"/>
        <v>3.4602143209344037E-3</v>
      </c>
      <c r="BS789" s="36">
        <f t="shared" si="624"/>
        <v>0.96351446893095782</v>
      </c>
      <c r="BT789" s="36">
        <f t="shared" si="625"/>
        <v>0.98848612956066362</v>
      </c>
      <c r="BU789" s="36">
        <f t="shared" si="626"/>
        <v>0.62324877696693481</v>
      </c>
      <c r="BV789" s="36">
        <f t="shared" si="627"/>
        <v>0.86153670329112297</v>
      </c>
      <c r="BW789" s="36">
        <f t="shared" si="628"/>
        <v>0.83274194312907057</v>
      </c>
      <c r="BX789" s="36">
        <f t="shared" si="629"/>
        <v>0.84566205022575902</v>
      </c>
      <c r="BY789" s="36">
        <f t="shared" si="630"/>
        <v>0.62324902529138493</v>
      </c>
      <c r="BZ789" s="36">
        <f t="shared" si="631"/>
        <v>0.86153659250367476</v>
      </c>
      <c r="CA789" s="36">
        <f t="shared" si="632"/>
        <v>0.26964110117712886</v>
      </c>
      <c r="CB789" s="36">
        <f t="shared" si="633"/>
        <v>0.65036420395421446</v>
      </c>
      <c r="CC789" s="36">
        <f t="shared" si="634"/>
        <v>1.6950453111931302E-2</v>
      </c>
      <c r="CD789" s="36">
        <f t="shared" si="635"/>
        <v>0.11715688482500784</v>
      </c>
      <c r="CE789" s="36">
        <f t="shared" si="636"/>
        <v>8.4287200832466158E-2</v>
      </c>
      <c r="CF789" s="36">
        <f t="shared" si="637"/>
        <v>0.25851003222418051</v>
      </c>
      <c r="CG789" s="36">
        <f t="shared" si="638"/>
        <v>7.9112774452709204E-3</v>
      </c>
      <c r="CH789" s="36">
        <f t="shared" si="639"/>
        <v>4.0882558150961569E-2</v>
      </c>
      <c r="CI789" s="36">
        <f t="shared" si="640"/>
        <v>2.1579689191447302E-2</v>
      </c>
      <c r="CJ789" s="36">
        <f t="shared" si="641"/>
        <v>3.5439196545217017E-2</v>
      </c>
      <c r="CK789" s="36">
        <f t="shared" si="642"/>
        <v>1.3354261686451731E-2</v>
      </c>
      <c r="CL789" s="36">
        <f t="shared" si="643"/>
        <v>1.893063729188672E-2</v>
      </c>
      <c r="CM789" s="36">
        <f t="shared" si="644"/>
        <v>0.79246748970769199</v>
      </c>
      <c r="CN789" s="36">
        <f t="shared" si="645"/>
        <v>0.9993162758350197</v>
      </c>
      <c r="CO789" s="36">
        <f t="shared" si="646"/>
        <v>0.98953601991137319</v>
      </c>
      <c r="CP789" s="36">
        <f t="shared" si="647"/>
        <v>0.82884781816787434</v>
      </c>
      <c r="CQ789" s="36">
        <f t="shared" si="648"/>
        <v>322.19784256962583</v>
      </c>
      <c r="CR789" s="36">
        <f t="shared" si="649"/>
        <v>0.88545478693025315</v>
      </c>
      <c r="CS789" s="36">
        <f t="shared" si="650"/>
        <v>8.9505984277063848E-3</v>
      </c>
      <c r="CT789" s="36">
        <f t="shared" si="651"/>
        <v>209.16936610817507</v>
      </c>
      <c r="CU789" s="36"/>
      <c r="CV789" s="42" t="str">
        <f t="shared" si="652"/>
        <v>Serranópolis de Minas</v>
      </c>
      <c r="CW789" s="43">
        <f t="shared" si="656"/>
        <v>12.555806636380041</v>
      </c>
      <c r="CX789" s="43">
        <f t="shared" si="656"/>
        <v>2.8225146769327529</v>
      </c>
      <c r="CY789" s="43">
        <f t="shared" si="656"/>
        <v>3.4602076124567488E-3</v>
      </c>
      <c r="CZ789" s="43">
        <f t="shared" si="656"/>
        <v>0.86153670329112297</v>
      </c>
      <c r="DA789" s="43">
        <f t="shared" si="656"/>
        <v>0.84566205022575902</v>
      </c>
      <c r="DB789" s="43">
        <f t="shared" si="656"/>
        <v>2.1579689191447302E-2</v>
      </c>
      <c r="DC789" s="43">
        <f t="shared" si="656"/>
        <v>3.5439196545217017E-2</v>
      </c>
      <c r="DD789" s="43">
        <f t="shared" si="656"/>
        <v>1.3354261686451731E-2</v>
      </c>
      <c r="DE789" s="43">
        <f t="shared" si="656"/>
        <v>1.893063729188672E-2</v>
      </c>
      <c r="DF789" s="43">
        <f t="shared" si="656"/>
        <v>322.19784256962583</v>
      </c>
      <c r="DG789" s="43">
        <f t="shared" si="656"/>
        <v>0.88545478693025315</v>
      </c>
      <c r="DH789" s="43">
        <f t="shared" si="656"/>
        <v>8.9505984277063848E-3</v>
      </c>
      <c r="DI789" s="43">
        <f t="shared" si="656"/>
        <v>209.16936610817507</v>
      </c>
      <c r="DJ789" s="51">
        <f t="shared" si="611"/>
        <v>42.264607547870462</v>
      </c>
      <c r="DL789" s="40">
        <f t="shared" si="655"/>
        <v>786</v>
      </c>
      <c r="DM789" s="58">
        <f t="shared" si="653"/>
        <v>446.62597560346336</v>
      </c>
      <c r="DN789" s="57" t="str">
        <f t="shared" si="654"/>
        <v>Jequeri</v>
      </c>
    </row>
    <row r="790" spans="1:118" x14ac:dyDescent="0.3">
      <c r="A790" s="12">
        <v>316700</v>
      </c>
      <c r="B790" s="12" t="s">
        <v>29</v>
      </c>
      <c r="C790" s="12" t="s">
        <v>28</v>
      </c>
      <c r="D790" s="27" t="s">
        <v>794</v>
      </c>
      <c r="E790" s="13">
        <v>2010</v>
      </c>
      <c r="F790" s="14">
        <v>12.78</v>
      </c>
      <c r="G790" s="14">
        <v>63.05</v>
      </c>
      <c r="H790" s="15">
        <v>256.87799999999999</v>
      </c>
      <c r="I790" s="15">
        <v>1267.3049999999998</v>
      </c>
      <c r="J790" s="15">
        <v>41.197400000000002</v>
      </c>
      <c r="K790" s="13">
        <v>2055</v>
      </c>
      <c r="L790" s="14">
        <v>20.02</v>
      </c>
      <c r="M790" s="14">
        <v>47.51</v>
      </c>
      <c r="N790" s="15">
        <v>411.411</v>
      </c>
      <c r="O790" s="15">
        <v>976.33049999999992</v>
      </c>
      <c r="P790" s="15">
        <v>96.758700000000005</v>
      </c>
      <c r="Q790" s="13">
        <v>1982</v>
      </c>
      <c r="R790" s="14">
        <v>5.05</v>
      </c>
      <c r="S790" s="14">
        <v>23.66</v>
      </c>
      <c r="T790" s="15">
        <v>100.09099999999999</v>
      </c>
      <c r="U790" s="14">
        <v>468.94120000000004</v>
      </c>
      <c r="V790" s="14">
        <v>44.527099999999997</v>
      </c>
      <c r="W790" s="14">
        <v>0.46</v>
      </c>
      <c r="X790" s="14">
        <v>0.48</v>
      </c>
      <c r="Y790" s="14">
        <v>0.5</v>
      </c>
      <c r="Z790" s="14">
        <v>87.5428</v>
      </c>
      <c r="AA790" s="14">
        <v>87.742000000000004</v>
      </c>
      <c r="AB790" s="14">
        <v>101.1366</v>
      </c>
      <c r="AC790" s="14">
        <v>5601.9549999999999</v>
      </c>
      <c r="AD790" s="14">
        <v>32720.149000000001</v>
      </c>
      <c r="AE790" s="14">
        <v>2707.5664999999999</v>
      </c>
      <c r="AF790" s="14">
        <v>16094.52</v>
      </c>
      <c r="AG790" s="14">
        <v>2069</v>
      </c>
      <c r="AH790" s="14">
        <v>2033</v>
      </c>
      <c r="AI790" s="14">
        <v>67.238</v>
      </c>
      <c r="AJ790" s="14">
        <v>86.307299999999998</v>
      </c>
      <c r="AK790" s="14">
        <v>0.34799999999999998</v>
      </c>
      <c r="AL790" s="14">
        <v>0.125</v>
      </c>
      <c r="AM790" s="14">
        <v>0.65900000000000003</v>
      </c>
      <c r="AN790" s="14">
        <v>0.51100000000000001</v>
      </c>
      <c r="AO790" s="14">
        <v>0.50700000000000001</v>
      </c>
      <c r="AP790" s="14">
        <v>0.33700000000000002</v>
      </c>
      <c r="AQ790" s="14">
        <v>0.72499999999999998</v>
      </c>
      <c r="AR790" s="14">
        <v>0.53200000000000003</v>
      </c>
      <c r="AS790" s="14">
        <v>0.64300000000000002</v>
      </c>
      <c r="AT790" s="14">
        <v>0.499</v>
      </c>
      <c r="AU790" s="14">
        <v>0.83399999999999996</v>
      </c>
      <c r="AV790" s="14">
        <v>0.63800000000000001</v>
      </c>
      <c r="AW790" s="14">
        <v>8853</v>
      </c>
      <c r="AX790" s="14">
        <v>4793</v>
      </c>
      <c r="AY790" s="14">
        <v>7833</v>
      </c>
      <c r="AZ790" s="14">
        <v>10501</v>
      </c>
      <c r="BA790" s="56">
        <f t="shared" si="609"/>
        <v>0.27682926829268295</v>
      </c>
      <c r="BB790" s="56">
        <f t="shared" si="609"/>
        <v>0.14987492182614134</v>
      </c>
      <c r="BC790" s="56">
        <f t="shared" si="609"/>
        <v>0.24493433395872422</v>
      </c>
      <c r="BD790" s="56">
        <f t="shared" si="609"/>
        <v>0.32836147592245152</v>
      </c>
      <c r="BE790" s="54"/>
      <c r="BG790" s="36">
        <f t="shared" si="612"/>
        <v>0.92782170632016825</v>
      </c>
      <c r="BH790" s="36">
        <f t="shared" si="613"/>
        <v>0.17186482436111705</v>
      </c>
      <c r="BI790" s="36">
        <f t="shared" si="614"/>
        <v>1.0378950249857302</v>
      </c>
      <c r="BJ790" s="36">
        <f t="shared" si="615"/>
        <v>0.8986917093552409</v>
      </c>
      <c r="BK790" s="36">
        <f t="shared" si="616"/>
        <v>0.8570684511614175</v>
      </c>
      <c r="BL790" s="36">
        <f t="shared" si="617"/>
        <v>0.17186384305458982</v>
      </c>
      <c r="BM790" s="36">
        <f t="shared" si="618"/>
        <v>5.444444444444442E-2</v>
      </c>
      <c r="BN790" s="36">
        <f t="shared" si="619"/>
        <v>2.4930747922437654E-2</v>
      </c>
      <c r="BO790" s="36">
        <f t="shared" si="620"/>
        <v>3.8446751249519579E-4</v>
      </c>
      <c r="BP790" s="36">
        <f t="shared" si="621"/>
        <v>5.4444253722985073E-2</v>
      </c>
      <c r="BQ790" s="36">
        <f t="shared" si="622"/>
        <v>2.4930684116261537E-2</v>
      </c>
      <c r="BR790" s="36">
        <f t="shared" si="623"/>
        <v>3.8445558641098343E-4</v>
      </c>
      <c r="BS790" s="36">
        <f t="shared" si="624"/>
        <v>0.9657853397224162</v>
      </c>
      <c r="BT790" s="36">
        <f t="shared" si="625"/>
        <v>0.9869820656211058</v>
      </c>
      <c r="BU790" s="36">
        <f t="shared" si="626"/>
        <v>0.37657556341042819</v>
      </c>
      <c r="BV790" s="36">
        <f t="shared" si="627"/>
        <v>0.66088305287676685</v>
      </c>
      <c r="BW790" s="36">
        <f t="shared" si="628"/>
        <v>0.91266381265554852</v>
      </c>
      <c r="BX790" s="36">
        <f t="shared" si="629"/>
        <v>0.9313958585568255</v>
      </c>
      <c r="BY790" s="36">
        <f t="shared" si="630"/>
        <v>0.37657556662304092</v>
      </c>
      <c r="BZ790" s="36">
        <f t="shared" si="631"/>
        <v>0.66088322626839802</v>
      </c>
      <c r="CA790" s="36">
        <f t="shared" si="632"/>
        <v>8.650519031141872E-2</v>
      </c>
      <c r="CB790" s="36">
        <f t="shared" si="633"/>
        <v>0.30467234490821044</v>
      </c>
      <c r="CC790" s="36">
        <f t="shared" si="634"/>
        <v>7.6138918516585868E-3</v>
      </c>
      <c r="CD790" s="36">
        <f t="shared" si="635"/>
        <v>2.0339736948786071E-2</v>
      </c>
      <c r="CE790" s="36">
        <f t="shared" si="636"/>
        <v>3.3218002081165453E-2</v>
      </c>
      <c r="CF790" s="36">
        <f t="shared" si="637"/>
        <v>8.353807260232507E-2</v>
      </c>
      <c r="CG790" s="36">
        <f t="shared" si="638"/>
        <v>6.2063164284941715E-3</v>
      </c>
      <c r="CH790" s="36">
        <f t="shared" si="639"/>
        <v>2.7603895401971279E-2</v>
      </c>
      <c r="CI790" s="36">
        <f t="shared" si="640"/>
        <v>1.7801745119550117E-2</v>
      </c>
      <c r="CJ790" s="36">
        <f t="shared" si="641"/>
        <v>6.1749256060386171E-2</v>
      </c>
      <c r="CK790" s="36">
        <f t="shared" si="642"/>
        <v>2.0945807958359804E-3</v>
      </c>
      <c r="CL790" s="36">
        <f t="shared" si="643"/>
        <v>9.0317388461344846E-3</v>
      </c>
      <c r="CM790" s="36">
        <f t="shared" si="644"/>
        <v>0.3805277912079264</v>
      </c>
      <c r="CN790" s="36">
        <f t="shared" si="645"/>
        <v>0.99720532536090911</v>
      </c>
      <c r="CO790" s="36">
        <f t="shared" si="646"/>
        <v>0.98715459587599519</v>
      </c>
      <c r="CP790" s="36">
        <f t="shared" si="647"/>
        <v>0.89887346609288443</v>
      </c>
      <c r="CQ790" s="36">
        <f t="shared" si="648"/>
        <v>3286.6286947301242</v>
      </c>
      <c r="CR790" s="36">
        <f t="shared" si="649"/>
        <v>0.61955117120086145</v>
      </c>
      <c r="CS790" s="36">
        <f t="shared" si="650"/>
        <v>3.6196395693571229E-4</v>
      </c>
      <c r="CT790" s="36">
        <f t="shared" si="651"/>
        <v>47.652120431729074</v>
      </c>
      <c r="CU790" s="36"/>
      <c r="CV790" s="42" t="str">
        <f t="shared" si="652"/>
        <v>Serranos</v>
      </c>
      <c r="CW790" s="43">
        <f t="shared" si="656"/>
        <v>0.17186482436111705</v>
      </c>
      <c r="CX790" s="43">
        <f t="shared" si="656"/>
        <v>1.0378950249857302</v>
      </c>
      <c r="CY790" s="43">
        <f t="shared" si="656"/>
        <v>3.8446751249519579E-4</v>
      </c>
      <c r="CZ790" s="43">
        <f t="shared" si="656"/>
        <v>0.66088305287676685</v>
      </c>
      <c r="DA790" s="43">
        <f t="shared" si="656"/>
        <v>0.9313958585568255</v>
      </c>
      <c r="DB790" s="43">
        <f t="shared" si="656"/>
        <v>1.7801745119550117E-2</v>
      </c>
      <c r="DC790" s="43">
        <f t="shared" si="656"/>
        <v>6.1749256060386171E-2</v>
      </c>
      <c r="DD790" s="43">
        <f t="shared" si="656"/>
        <v>2.0945807958359804E-3</v>
      </c>
      <c r="DE790" s="43">
        <f t="shared" si="656"/>
        <v>9.0317388461344846E-3</v>
      </c>
      <c r="DF790" s="43">
        <f t="shared" si="656"/>
        <v>3286.6286947301242</v>
      </c>
      <c r="DG790" s="43">
        <f t="shared" si="656"/>
        <v>0.61955117120086145</v>
      </c>
      <c r="DH790" s="43">
        <f t="shared" si="656"/>
        <v>3.6196395693571229E-4</v>
      </c>
      <c r="DI790" s="43">
        <f t="shared" si="656"/>
        <v>47.652120431729074</v>
      </c>
      <c r="DJ790" s="51">
        <f t="shared" si="611"/>
        <v>256.753371449702</v>
      </c>
      <c r="DL790" s="40">
        <f t="shared" si="655"/>
        <v>787</v>
      </c>
      <c r="DM790" s="58">
        <f t="shared" si="653"/>
        <v>447.96996629948626</v>
      </c>
      <c r="DN790" s="57" t="str">
        <f t="shared" si="654"/>
        <v>Campos Altos</v>
      </c>
    </row>
    <row r="791" spans="1:118" x14ac:dyDescent="0.3">
      <c r="A791" s="12">
        <v>316710</v>
      </c>
      <c r="B791" s="12" t="s">
        <v>29</v>
      </c>
      <c r="C791" s="12" t="s">
        <v>28</v>
      </c>
      <c r="D791" s="27" t="s">
        <v>795</v>
      </c>
      <c r="E791" s="13">
        <v>18590</v>
      </c>
      <c r="F791" s="14">
        <v>45.66</v>
      </c>
      <c r="G791" s="14">
        <v>69.7</v>
      </c>
      <c r="H791" s="15">
        <v>8488.1939999999995</v>
      </c>
      <c r="I791" s="15">
        <v>12957.230000000001</v>
      </c>
      <c r="J791" s="15">
        <v>147.18899999999999</v>
      </c>
      <c r="K791" s="13">
        <v>20754</v>
      </c>
      <c r="L791" s="14">
        <v>38.86</v>
      </c>
      <c r="M791" s="14">
        <v>63.14</v>
      </c>
      <c r="N791" s="15">
        <v>8065.0043999999998</v>
      </c>
      <c r="O791" s="15">
        <v>13104.075599999998</v>
      </c>
      <c r="P791" s="15">
        <v>187.8143</v>
      </c>
      <c r="Q791" s="13">
        <v>20680</v>
      </c>
      <c r="R791" s="14">
        <v>12.6</v>
      </c>
      <c r="S791" s="14">
        <v>36.35</v>
      </c>
      <c r="T791" s="15">
        <v>2605.6799999999998</v>
      </c>
      <c r="U791" s="14">
        <v>7517.1799999999994</v>
      </c>
      <c r="V791" s="14">
        <v>111.0972</v>
      </c>
      <c r="W791" s="14">
        <v>0.63</v>
      </c>
      <c r="X791" s="14">
        <v>0.67</v>
      </c>
      <c r="Y791" s="14">
        <v>0.65</v>
      </c>
      <c r="Z791" s="14">
        <v>119.8956</v>
      </c>
      <c r="AA791" s="14">
        <v>122.47320000000001</v>
      </c>
      <c r="AB791" s="14">
        <v>131.4776</v>
      </c>
      <c r="AC791" s="14">
        <v>39180.913999999997</v>
      </c>
      <c r="AD791" s="14">
        <v>195392.022</v>
      </c>
      <c r="AE791" s="14">
        <v>1871.4612999999999</v>
      </c>
      <c r="AF791" s="14">
        <v>9120.67</v>
      </c>
      <c r="AG791" s="14">
        <v>20936</v>
      </c>
      <c r="AH791" s="14">
        <v>21423</v>
      </c>
      <c r="AI791" s="14">
        <v>46.474699999999999</v>
      </c>
      <c r="AJ791" s="14">
        <v>48.9099</v>
      </c>
      <c r="AK791" s="14">
        <v>0.36199999999999999</v>
      </c>
      <c r="AL791" s="14">
        <v>0.14499999999999999</v>
      </c>
      <c r="AM791" s="14">
        <v>0.65700000000000003</v>
      </c>
      <c r="AN791" s="14">
        <v>0.499</v>
      </c>
      <c r="AO791" s="14">
        <v>0.49299999999999999</v>
      </c>
      <c r="AP791" s="14">
        <v>0.3</v>
      </c>
      <c r="AQ791" s="14">
        <v>0.73699999999999999</v>
      </c>
      <c r="AR791" s="14">
        <v>0.54300000000000004</v>
      </c>
      <c r="AS791" s="14">
        <v>0.65600000000000003</v>
      </c>
      <c r="AT791" s="14">
        <v>0.52</v>
      </c>
      <c r="AU791" s="14">
        <v>0.83399999999999996</v>
      </c>
      <c r="AV791" s="14">
        <v>0.65</v>
      </c>
      <c r="AW791" s="14">
        <v>18455</v>
      </c>
      <c r="AX791" s="14">
        <v>17913</v>
      </c>
      <c r="AY791" s="14">
        <v>80169</v>
      </c>
      <c r="AZ791" s="14">
        <v>69410</v>
      </c>
      <c r="BA791" s="56">
        <f t="shared" si="609"/>
        <v>9.9248710654111116E-2</v>
      </c>
      <c r="BB791" s="56">
        <f t="shared" si="609"/>
        <v>9.6333901595615959E-2</v>
      </c>
      <c r="BC791" s="56">
        <f t="shared" si="609"/>
        <v>0.43113898046217469</v>
      </c>
      <c r="BD791" s="56">
        <f t="shared" si="609"/>
        <v>0.37327840728809825</v>
      </c>
      <c r="BE791" s="54"/>
      <c r="BG791" s="36">
        <f t="shared" si="612"/>
        <v>0.37994612440521636</v>
      </c>
      <c r="BH791" s="36">
        <f t="shared" si="613"/>
        <v>6.3979238754325252</v>
      </c>
      <c r="BI791" s="36">
        <f t="shared" si="614"/>
        <v>4.4164528707381567</v>
      </c>
      <c r="BJ791" s="36">
        <f t="shared" si="615"/>
        <v>0.12523846549752471</v>
      </c>
      <c r="BK791" s="36">
        <f t="shared" si="616"/>
        <v>3.6007446062373945E-2</v>
      </c>
      <c r="BL791" s="36">
        <f t="shared" si="617"/>
        <v>6.3978898423787927</v>
      </c>
      <c r="BM791" s="36">
        <f t="shared" si="618"/>
        <v>2.5000000000000044E-3</v>
      </c>
      <c r="BN791" s="36">
        <f t="shared" si="619"/>
        <v>3.0778701138811978E-2</v>
      </c>
      <c r="BO791" s="36">
        <f t="shared" si="620"/>
        <v>7.5355632449058005E-2</v>
      </c>
      <c r="BP791" s="36">
        <f t="shared" si="621"/>
        <v>2.5000788192525527E-3</v>
      </c>
      <c r="BQ791" s="36">
        <f t="shared" si="622"/>
        <v>3.0778772034649404E-2</v>
      </c>
      <c r="BR791" s="36">
        <f t="shared" si="623"/>
        <v>7.5355955946948161E-2</v>
      </c>
      <c r="BS791" s="36">
        <f t="shared" si="624"/>
        <v>0.77318153318913929</v>
      </c>
      <c r="BT791" s="36">
        <f t="shared" si="625"/>
        <v>0.92352800984575623</v>
      </c>
      <c r="BU791" s="36">
        <f t="shared" si="626"/>
        <v>0.53723229766114855</v>
      </c>
      <c r="BV791" s="36">
        <f t="shared" si="627"/>
        <v>0.79923285759147267</v>
      </c>
      <c r="BW791" s="36">
        <f t="shared" si="628"/>
        <v>0.30034053286698426</v>
      </c>
      <c r="BX791" s="36">
        <f t="shared" si="629"/>
        <v>0.39957039803937355</v>
      </c>
      <c r="BY791" s="36">
        <f t="shared" si="630"/>
        <v>0.53723221965286705</v>
      </c>
      <c r="BZ791" s="36">
        <f t="shared" si="631"/>
        <v>0.79923273406022599</v>
      </c>
      <c r="CA791" s="36">
        <f t="shared" si="632"/>
        <v>7.060716151887067E-2</v>
      </c>
      <c r="CB791" s="36">
        <f t="shared" si="633"/>
        <v>0.23067535103608647</v>
      </c>
      <c r="CC791" s="36">
        <f t="shared" si="634"/>
        <v>8.1049869169205115E-3</v>
      </c>
      <c r="CD791" s="36">
        <f t="shared" si="635"/>
        <v>2.6488108643754792E-2</v>
      </c>
      <c r="CE791" s="36">
        <f t="shared" si="636"/>
        <v>4.195889698231009E-2</v>
      </c>
      <c r="CF791" s="36">
        <f t="shared" si="637"/>
        <v>0.1347540458259894</v>
      </c>
      <c r="CG791" s="36">
        <f t="shared" si="638"/>
        <v>4.0363660435055737E-3</v>
      </c>
      <c r="CH791" s="36">
        <f t="shared" si="639"/>
        <v>2.2172050196047587E-2</v>
      </c>
      <c r="CI791" s="36">
        <f t="shared" si="640"/>
        <v>1.3433497286418997E-2</v>
      </c>
      <c r="CJ791" s="36">
        <f t="shared" si="641"/>
        <v>4.7031499491943692E-2</v>
      </c>
      <c r="CK791" s="36">
        <f t="shared" si="642"/>
        <v>2.0945807958359804E-3</v>
      </c>
      <c r="CL791" s="36">
        <f t="shared" si="643"/>
        <v>6.0862129671545523E-3</v>
      </c>
      <c r="CM791" s="36">
        <f t="shared" si="644"/>
        <v>4.0531463313511214E-2</v>
      </c>
      <c r="CN791" s="36">
        <f t="shared" si="645"/>
        <v>0.98957539496132074</v>
      </c>
      <c r="CO791" s="36">
        <f t="shared" si="646"/>
        <v>0.87245429453832479</v>
      </c>
      <c r="CP791" s="36">
        <f t="shared" si="647"/>
        <v>0.43148967702084107</v>
      </c>
      <c r="CQ791" s="36">
        <f t="shared" si="648"/>
        <v>396.49305185129361</v>
      </c>
      <c r="CR791" s="36">
        <f t="shared" si="649"/>
        <v>0.74505568939754685</v>
      </c>
      <c r="CS791" s="36">
        <f t="shared" si="650"/>
        <v>0.52814211736391903</v>
      </c>
      <c r="CT791" s="36">
        <f t="shared" si="651"/>
        <v>63.746151989476772</v>
      </c>
      <c r="CU791" s="36"/>
      <c r="CV791" s="42" t="str">
        <f t="shared" si="652"/>
        <v>Serro</v>
      </c>
      <c r="CW791" s="43">
        <f t="shared" si="656"/>
        <v>6.3979238754325252</v>
      </c>
      <c r="CX791" s="43">
        <f t="shared" si="656"/>
        <v>4.4164528707381567</v>
      </c>
      <c r="CY791" s="43">
        <f t="shared" si="656"/>
        <v>7.5355632449058005E-2</v>
      </c>
      <c r="CZ791" s="43">
        <f t="shared" si="656"/>
        <v>0.79923285759147267</v>
      </c>
      <c r="DA791" s="43">
        <f t="shared" si="656"/>
        <v>0.39957039803937355</v>
      </c>
      <c r="DB791" s="43">
        <f t="shared" si="656"/>
        <v>1.3433497286418997E-2</v>
      </c>
      <c r="DC791" s="43">
        <f t="shared" si="656"/>
        <v>4.7031499491943692E-2</v>
      </c>
      <c r="DD791" s="43">
        <f t="shared" si="656"/>
        <v>2.0945807958359804E-3</v>
      </c>
      <c r="DE791" s="43">
        <f t="shared" si="656"/>
        <v>6.0862129671545523E-3</v>
      </c>
      <c r="DF791" s="43">
        <f t="shared" si="656"/>
        <v>396.49305185129361</v>
      </c>
      <c r="DG791" s="43">
        <f t="shared" si="656"/>
        <v>0.74505568939754685</v>
      </c>
      <c r="DH791" s="43">
        <f t="shared" si="656"/>
        <v>0.52814211736391903</v>
      </c>
      <c r="DI791" s="43">
        <f t="shared" si="656"/>
        <v>63.746151989476772</v>
      </c>
      <c r="DJ791" s="51">
        <f t="shared" si="611"/>
        <v>36.436121774794138</v>
      </c>
      <c r="DL791" s="40">
        <f t="shared" si="655"/>
        <v>788</v>
      </c>
      <c r="DM791" s="58">
        <f t="shared" si="653"/>
        <v>455.2851424771082</v>
      </c>
      <c r="DN791" s="57" t="str">
        <f t="shared" si="654"/>
        <v>Buritizeiro</v>
      </c>
    </row>
    <row r="792" spans="1:118" x14ac:dyDescent="0.3">
      <c r="A792" s="12">
        <v>316720</v>
      </c>
      <c r="B792" s="12" t="s">
        <v>29</v>
      </c>
      <c r="C792" s="12" t="s">
        <v>28</v>
      </c>
      <c r="D792" s="27" t="s">
        <v>81</v>
      </c>
      <c r="E792" s="13">
        <v>142263</v>
      </c>
      <c r="F792" s="14">
        <v>10.76</v>
      </c>
      <c r="G792" s="14">
        <v>33.58</v>
      </c>
      <c r="H792" s="15">
        <v>15307.498799999999</v>
      </c>
      <c r="I792" s="15">
        <v>47771.915399999998</v>
      </c>
      <c r="J792" s="15">
        <v>34.6858</v>
      </c>
      <c r="K792" s="13">
        <v>183876</v>
      </c>
      <c r="L792" s="14">
        <v>4.4400000000000004</v>
      </c>
      <c r="M792" s="14">
        <v>18.670000000000002</v>
      </c>
      <c r="N792" s="15">
        <v>8164.0944</v>
      </c>
      <c r="O792" s="15">
        <v>34329.6492</v>
      </c>
      <c r="P792" s="15">
        <v>21.459</v>
      </c>
      <c r="Q792" s="13">
        <v>213087</v>
      </c>
      <c r="R792" s="14">
        <v>1.24</v>
      </c>
      <c r="S792" s="14">
        <v>6.11</v>
      </c>
      <c r="T792" s="15">
        <v>2642.2788</v>
      </c>
      <c r="U792" s="14">
        <v>13019.6157</v>
      </c>
      <c r="V792" s="14">
        <v>10.933400000000001</v>
      </c>
      <c r="W792" s="14">
        <v>0.56000000000000005</v>
      </c>
      <c r="X792" s="14">
        <v>0.56999999999999995</v>
      </c>
      <c r="Y792" s="14">
        <v>0.53</v>
      </c>
      <c r="Z792" s="14">
        <v>106.57380000000001</v>
      </c>
      <c r="AA792" s="14">
        <v>104.1936</v>
      </c>
      <c r="AB792" s="14">
        <v>107.20480000000001</v>
      </c>
      <c r="AC792" s="14">
        <v>1035490.8207</v>
      </c>
      <c r="AD792" s="14">
        <v>7974428.818</v>
      </c>
      <c r="AE792" s="14">
        <v>5658.0797000000002</v>
      </c>
      <c r="AF792" s="14">
        <v>34688.47</v>
      </c>
      <c r="AG792" s="14">
        <v>183011</v>
      </c>
      <c r="AH792" s="14">
        <v>229887</v>
      </c>
      <c r="AI792" s="14">
        <v>140.50909999999999</v>
      </c>
      <c r="AJ792" s="14">
        <v>186.0179</v>
      </c>
      <c r="AK792" s="14">
        <v>0.51100000000000001</v>
      </c>
      <c r="AL792" s="14">
        <v>0.30099999999999999</v>
      </c>
      <c r="AM792" s="14">
        <v>0.71699999999999997</v>
      </c>
      <c r="AN792" s="14">
        <v>0.62</v>
      </c>
      <c r="AO792" s="14">
        <v>0.66</v>
      </c>
      <c r="AP792" s="14">
        <v>0.55600000000000005</v>
      </c>
      <c r="AQ792" s="14">
        <v>0.75900000000000001</v>
      </c>
      <c r="AR792" s="14">
        <v>0.68100000000000005</v>
      </c>
      <c r="AS792" s="14">
        <v>0.76</v>
      </c>
      <c r="AT792" s="14">
        <v>0.70499999999999996</v>
      </c>
      <c r="AU792" s="14">
        <v>0.84</v>
      </c>
      <c r="AV792" s="14">
        <v>0.74199999999999999</v>
      </c>
      <c r="AW792" s="14">
        <v>26369</v>
      </c>
      <c r="AX792" s="14">
        <v>2620288</v>
      </c>
      <c r="AY792" s="14">
        <v>3089555</v>
      </c>
      <c r="AZ792" s="14">
        <v>820799</v>
      </c>
      <c r="BA792" s="56">
        <f t="shared" si="609"/>
        <v>4.0214969900157251E-3</v>
      </c>
      <c r="BB792" s="56">
        <f t="shared" si="609"/>
        <v>0.39961622757686394</v>
      </c>
      <c r="BC792" s="56">
        <f t="shared" si="609"/>
        <v>0.47118344013758706</v>
      </c>
      <c r="BD792" s="56">
        <f t="shared" si="609"/>
        <v>0.12517883529553328</v>
      </c>
      <c r="BE792" s="54"/>
      <c r="BG792" s="36">
        <f t="shared" si="612"/>
        <v>8.7181024238443534</v>
      </c>
      <c r="BH792" s="36">
        <f t="shared" si="613"/>
        <v>0.4259664650173795</v>
      </c>
      <c r="BI792" s="36">
        <f t="shared" si="614"/>
        <v>0.22912395601579513</v>
      </c>
      <c r="BJ792" s="36">
        <f t="shared" si="615"/>
        <v>0.13905956693739865</v>
      </c>
      <c r="BK792" s="36">
        <f t="shared" si="616"/>
        <v>1.1249481106772292</v>
      </c>
      <c r="BL792" s="36">
        <f t="shared" si="617"/>
        <v>0.42596630239666444</v>
      </c>
      <c r="BM792" s="36">
        <f t="shared" si="618"/>
        <v>4.444444444444428E-3</v>
      </c>
      <c r="BN792" s="36">
        <f t="shared" si="619"/>
        <v>0</v>
      </c>
      <c r="BO792" s="36">
        <f t="shared" si="620"/>
        <v>1.5378700499807832E-3</v>
      </c>
      <c r="BP792" s="36">
        <f t="shared" si="621"/>
        <v>4.4444288753457076E-3</v>
      </c>
      <c r="BQ792" s="36">
        <f t="shared" si="622"/>
        <v>0</v>
      </c>
      <c r="BR792" s="36">
        <f t="shared" si="623"/>
        <v>1.5378983747808561E-3</v>
      </c>
      <c r="BS792" s="36">
        <f t="shared" si="624"/>
        <v>4.7948644073236402</v>
      </c>
      <c r="BT792" s="36">
        <f t="shared" si="625"/>
        <v>0.34991606719923218</v>
      </c>
      <c r="BU792" s="36">
        <f t="shared" si="626"/>
        <v>3.7113641653575558E-2</v>
      </c>
      <c r="BV792" s="36">
        <f t="shared" si="627"/>
        <v>0.35622459909831955</v>
      </c>
      <c r="BW792" s="36">
        <f t="shared" si="628"/>
        <v>8.7074808515170368</v>
      </c>
      <c r="BX792" s="36">
        <f t="shared" si="629"/>
        <v>8.6889946055213532</v>
      </c>
      <c r="BY792" s="36">
        <f t="shared" si="630"/>
        <v>3.711383244857909E-2</v>
      </c>
      <c r="BZ792" s="36">
        <f t="shared" si="631"/>
        <v>0.35622477299084243</v>
      </c>
      <c r="CA792" s="36">
        <f t="shared" si="632"/>
        <v>1.3330645260832279E-3</v>
      </c>
      <c r="CB792" s="36">
        <f t="shared" si="633"/>
        <v>6.2178029573103921E-3</v>
      </c>
      <c r="CC792" s="36">
        <f t="shared" si="634"/>
        <v>4.7958502466985992E-5</v>
      </c>
      <c r="CD792" s="36">
        <f t="shared" si="635"/>
        <v>1.621548578892838E-3</v>
      </c>
      <c r="CE792" s="36">
        <f t="shared" si="636"/>
        <v>4.1623309053069931E-3</v>
      </c>
      <c r="CF792" s="36">
        <f t="shared" si="637"/>
        <v>2.9927540102191636E-2</v>
      </c>
      <c r="CG792" s="36">
        <f t="shared" si="638"/>
        <v>1.2658043912433519E-3</v>
      </c>
      <c r="CH792" s="36">
        <f t="shared" si="639"/>
        <v>4.5425064612179466E-3</v>
      </c>
      <c r="CI792" s="36">
        <f t="shared" si="640"/>
        <v>5.8848744196860381E-4</v>
      </c>
      <c r="CJ792" s="36">
        <f t="shared" si="641"/>
        <v>3.812690521120612E-3</v>
      </c>
      <c r="CK792" s="36">
        <f t="shared" si="642"/>
        <v>1.5133346249914896E-3</v>
      </c>
      <c r="CL792" s="36">
        <f t="shared" si="643"/>
        <v>2.754388612242841E-3</v>
      </c>
      <c r="CM792" s="36">
        <f t="shared" si="644"/>
        <v>1.9928783296736308E-2</v>
      </c>
      <c r="CN792" s="36">
        <f t="shared" si="645"/>
        <v>5.5485860210967124E-2</v>
      </c>
      <c r="CO792" s="36">
        <f t="shared" si="646"/>
        <v>2.3761664145087589</v>
      </c>
      <c r="CP792" s="36">
        <f t="shared" si="647"/>
        <v>9.3485276778522959</v>
      </c>
      <c r="CQ792" s="36">
        <f t="shared" si="648"/>
        <v>2.330298817264791E-2</v>
      </c>
      <c r="CR792" s="36">
        <f t="shared" si="649"/>
        <v>0.18695242938428824</v>
      </c>
      <c r="CS792" s="36">
        <f t="shared" si="650"/>
        <v>0.78697124467398394</v>
      </c>
      <c r="CT792" s="36">
        <f t="shared" si="651"/>
        <v>4.0514537185198787</v>
      </c>
      <c r="CU792" s="36"/>
      <c r="CV792" s="42" t="str">
        <f t="shared" si="652"/>
        <v>Sete Lagoas</v>
      </c>
      <c r="CW792" s="43">
        <f t="shared" si="656"/>
        <v>0.4259664650173795</v>
      </c>
      <c r="CX792" s="43">
        <f t="shared" si="656"/>
        <v>0.22912395601579513</v>
      </c>
      <c r="CY792" s="43">
        <f t="shared" si="656"/>
        <v>1.5378700499807832E-3</v>
      </c>
      <c r="CZ792" s="43">
        <f t="shared" si="656"/>
        <v>0.35622459909831955</v>
      </c>
      <c r="DA792" s="43">
        <f t="shared" si="656"/>
        <v>8.6889946055213532</v>
      </c>
      <c r="DB792" s="43">
        <f t="shared" si="656"/>
        <v>5.8848744196860381E-4</v>
      </c>
      <c r="DC792" s="43">
        <f t="shared" si="656"/>
        <v>3.812690521120612E-3</v>
      </c>
      <c r="DD792" s="43">
        <f t="shared" si="656"/>
        <v>1.5133346249914896E-3</v>
      </c>
      <c r="DE792" s="43">
        <f t="shared" si="656"/>
        <v>2.754388612242841E-3</v>
      </c>
      <c r="DF792" s="43">
        <f t="shared" si="656"/>
        <v>2.330298817264791E-2</v>
      </c>
      <c r="DG792" s="43">
        <f t="shared" si="656"/>
        <v>0.18695242938428824</v>
      </c>
      <c r="DH792" s="43">
        <f t="shared" si="656"/>
        <v>0.78697124467398394</v>
      </c>
      <c r="DI792" s="43">
        <f t="shared" si="656"/>
        <v>4.0514537185198787</v>
      </c>
      <c r="DJ792" s="51">
        <f t="shared" si="611"/>
        <v>1.1353228290503039</v>
      </c>
      <c r="DL792" s="40">
        <f t="shared" si="655"/>
        <v>789</v>
      </c>
      <c r="DM792" s="58">
        <f t="shared" si="653"/>
        <v>462.80215174415508</v>
      </c>
      <c r="DN792" s="57" t="str">
        <f t="shared" si="654"/>
        <v>Vargem Bonita</v>
      </c>
    </row>
    <row r="793" spans="1:118" x14ac:dyDescent="0.3">
      <c r="A793" s="12">
        <v>316730</v>
      </c>
      <c r="B793" s="12" t="s">
        <v>29</v>
      </c>
      <c r="C793" s="12" t="s">
        <v>28</v>
      </c>
      <c r="D793" s="27" t="s">
        <v>798</v>
      </c>
      <c r="E793" s="13">
        <v>2030</v>
      </c>
      <c r="F793" s="14">
        <v>35.99</v>
      </c>
      <c r="G793" s="14">
        <v>57.32</v>
      </c>
      <c r="H793" s="15">
        <v>730.59699999999998</v>
      </c>
      <c r="I793" s="15">
        <v>1163.596</v>
      </c>
      <c r="J793" s="15">
        <v>116.01690000000001</v>
      </c>
      <c r="K793" s="13">
        <v>2128</v>
      </c>
      <c r="L793" s="14">
        <v>12.88</v>
      </c>
      <c r="M793" s="14">
        <v>53.52</v>
      </c>
      <c r="N793" s="15">
        <v>274.08639999999997</v>
      </c>
      <c r="O793" s="15">
        <v>1138.9056</v>
      </c>
      <c r="P793" s="15">
        <v>62.250399999999999</v>
      </c>
      <c r="Q793" s="13">
        <v>2189</v>
      </c>
      <c r="R793" s="14">
        <v>1.77</v>
      </c>
      <c r="S793" s="14">
        <v>10.68</v>
      </c>
      <c r="T793" s="15">
        <v>38.7453</v>
      </c>
      <c r="U793" s="14">
        <v>233.78519999999997</v>
      </c>
      <c r="V793" s="14">
        <v>15.6065</v>
      </c>
      <c r="W793" s="14">
        <v>0.54</v>
      </c>
      <c r="X793" s="14">
        <v>0.48</v>
      </c>
      <c r="Y793" s="14">
        <v>0.4</v>
      </c>
      <c r="Z793" s="14">
        <v>102.7676</v>
      </c>
      <c r="AA793" s="14">
        <v>87.742000000000004</v>
      </c>
      <c r="AB793" s="14">
        <v>80.909300000000002</v>
      </c>
      <c r="AC793" s="14">
        <v>5575.4009999999998</v>
      </c>
      <c r="AD793" s="14">
        <v>22961.848000000002</v>
      </c>
      <c r="AE793" s="14">
        <v>2612.6527999999998</v>
      </c>
      <c r="AF793" s="14">
        <v>10084.25</v>
      </c>
      <c r="AG793" s="14">
        <v>2134</v>
      </c>
      <c r="AH793" s="14">
        <v>2277</v>
      </c>
      <c r="AI793" s="14">
        <v>64.881</v>
      </c>
      <c r="AJ793" s="14">
        <v>54.077100000000002</v>
      </c>
      <c r="AK793" s="14">
        <v>0.42099999999999999</v>
      </c>
      <c r="AL793" s="14">
        <v>0.22</v>
      </c>
      <c r="AM793" s="14">
        <v>0.66500000000000004</v>
      </c>
      <c r="AN793" s="14">
        <v>0.50900000000000001</v>
      </c>
      <c r="AO793" s="14">
        <v>0.55700000000000005</v>
      </c>
      <c r="AP793" s="14">
        <v>0.42799999999999999</v>
      </c>
      <c r="AQ793" s="14">
        <v>0.75900000000000001</v>
      </c>
      <c r="AR793" s="14">
        <v>0.53200000000000003</v>
      </c>
      <c r="AS793" s="14">
        <v>0.65200000000000002</v>
      </c>
      <c r="AT793" s="14">
        <v>0.51100000000000001</v>
      </c>
      <c r="AU793" s="14">
        <v>0.84099999999999997</v>
      </c>
      <c r="AV793" s="14">
        <v>0.64500000000000002</v>
      </c>
      <c r="AW793" s="14">
        <v>5230</v>
      </c>
      <c r="AX793" s="14">
        <v>1063</v>
      </c>
      <c r="AY793" s="14">
        <v>5444</v>
      </c>
      <c r="AZ793" s="14">
        <v>10579</v>
      </c>
      <c r="BA793" s="56">
        <f t="shared" si="609"/>
        <v>0.23436099659437176</v>
      </c>
      <c r="BB793" s="56">
        <f t="shared" si="609"/>
        <v>4.7633984585051081E-2</v>
      </c>
      <c r="BC793" s="56">
        <f t="shared" si="609"/>
        <v>0.24395052876859652</v>
      </c>
      <c r="BD793" s="56">
        <f t="shared" si="609"/>
        <v>0.47405449005198064</v>
      </c>
      <c r="BE793" s="54"/>
      <c r="BG793" s="36">
        <f t="shared" si="612"/>
        <v>0.92043931948797508</v>
      </c>
      <c r="BH793" s="36">
        <f t="shared" si="613"/>
        <v>0.25421933479274061</v>
      </c>
      <c r="BI793" s="36">
        <f t="shared" si="614"/>
        <v>7.8742909061258904E-3</v>
      </c>
      <c r="BJ793" s="36">
        <f t="shared" si="615"/>
        <v>0.96014179177452552</v>
      </c>
      <c r="BK793" s="36">
        <f t="shared" si="616"/>
        <v>0.92736598949004201</v>
      </c>
      <c r="BL793" s="36">
        <f t="shared" si="617"/>
        <v>0.25422065390681575</v>
      </c>
      <c r="BM793" s="36">
        <f t="shared" si="618"/>
        <v>9.9999999999999742E-3</v>
      </c>
      <c r="BN793" s="36">
        <f t="shared" si="619"/>
        <v>2.4930747922437654E-2</v>
      </c>
      <c r="BO793" s="36">
        <f t="shared" si="620"/>
        <v>4.6520569011918499E-2</v>
      </c>
      <c r="BP793" s="36">
        <f t="shared" si="621"/>
        <v>9.9999649695278643E-3</v>
      </c>
      <c r="BQ793" s="36">
        <f t="shared" si="622"/>
        <v>2.4930684116261537E-2</v>
      </c>
      <c r="BR793" s="36">
        <f t="shared" si="623"/>
        <v>4.652038042944056E-2</v>
      </c>
      <c r="BS793" s="36">
        <f t="shared" si="624"/>
        <v>0.96594611687920851</v>
      </c>
      <c r="BT793" s="36">
        <f t="shared" si="625"/>
        <v>0.99085554706304657</v>
      </c>
      <c r="BU793" s="36">
        <f t="shared" si="626"/>
        <v>0.39338079145544852</v>
      </c>
      <c r="BV793" s="36">
        <f t="shared" si="627"/>
        <v>0.779334736759841</v>
      </c>
      <c r="BW793" s="36">
        <f t="shared" si="628"/>
        <v>0.9099846912354046</v>
      </c>
      <c r="BX793" s="36">
        <f t="shared" si="629"/>
        <v>0.92332584973139242</v>
      </c>
      <c r="BY793" s="36">
        <f t="shared" si="630"/>
        <v>0.39338059997501612</v>
      </c>
      <c r="BZ793" s="36">
        <f t="shared" si="631"/>
        <v>0.77933471743981453</v>
      </c>
      <c r="CA793" s="36">
        <f t="shared" si="632"/>
        <v>2.1329032417331483E-2</v>
      </c>
      <c r="CB793" s="36">
        <f t="shared" si="633"/>
        <v>4.4719363831399954E-2</v>
      </c>
      <c r="CC793" s="36">
        <f t="shared" si="634"/>
        <v>6.2326869806094047E-3</v>
      </c>
      <c r="CD793" s="36">
        <f t="shared" si="635"/>
        <v>2.1308161794513756E-2</v>
      </c>
      <c r="CE793" s="36">
        <f t="shared" si="636"/>
        <v>1.0325182101977097E-2</v>
      </c>
      <c r="CF793" s="36">
        <f t="shared" si="637"/>
        <v>9.4180063736224468E-3</v>
      </c>
      <c r="CG793" s="36">
        <f t="shared" si="638"/>
        <v>1.2658043912433519E-3</v>
      </c>
      <c r="CH793" s="36">
        <f t="shared" si="639"/>
        <v>2.7603895401971279E-2</v>
      </c>
      <c r="CI793" s="36">
        <f t="shared" si="640"/>
        <v>1.4712186049214988E-2</v>
      </c>
      <c r="CJ793" s="36">
        <f t="shared" si="641"/>
        <v>5.3094153723327035E-2</v>
      </c>
      <c r="CK793" s="36">
        <f t="shared" si="642"/>
        <v>1.4256240541658627E-3</v>
      </c>
      <c r="CL793" s="36">
        <f t="shared" si="643"/>
        <v>7.2430964237211242E-3</v>
      </c>
      <c r="CM793" s="36">
        <f t="shared" si="644"/>
        <v>0.5985523656525964</v>
      </c>
      <c r="CN793" s="36">
        <f t="shared" si="645"/>
        <v>0.99937985465412149</v>
      </c>
      <c r="CO793" s="36">
        <f t="shared" si="646"/>
        <v>0.99106353685544157</v>
      </c>
      <c r="CP793" s="36">
        <f t="shared" si="647"/>
        <v>0.89814247658711821</v>
      </c>
      <c r="CQ793" s="36">
        <f t="shared" si="648"/>
        <v>2340.7092824247843</v>
      </c>
      <c r="CR793" s="36">
        <f t="shared" si="649"/>
        <v>0.8692580141803109</v>
      </c>
      <c r="CS793" s="36">
        <f t="shared" si="650"/>
        <v>5.2741607071546545E-4</v>
      </c>
      <c r="CT793" s="36">
        <f t="shared" si="651"/>
        <v>108.3600237080482</v>
      </c>
      <c r="CU793" s="36"/>
      <c r="CV793" s="42" t="str">
        <f t="shared" si="652"/>
        <v>Silveirânia</v>
      </c>
      <c r="CW793" s="43">
        <f t="shared" si="656"/>
        <v>0.25421933479274061</v>
      </c>
      <c r="CX793" s="43">
        <f t="shared" si="656"/>
        <v>7.8742909061258904E-3</v>
      </c>
      <c r="CY793" s="43">
        <f t="shared" si="656"/>
        <v>4.6520569011918499E-2</v>
      </c>
      <c r="CZ793" s="43">
        <f t="shared" si="656"/>
        <v>0.779334736759841</v>
      </c>
      <c r="DA793" s="43">
        <f t="shared" si="656"/>
        <v>0.92332584973139242</v>
      </c>
      <c r="DB793" s="43">
        <f t="shared" si="656"/>
        <v>1.4712186049214988E-2</v>
      </c>
      <c r="DC793" s="43">
        <f t="shared" si="656"/>
        <v>5.3094153723327035E-2</v>
      </c>
      <c r="DD793" s="43">
        <f t="shared" si="656"/>
        <v>1.4256240541658627E-3</v>
      </c>
      <c r="DE793" s="43">
        <f t="shared" si="656"/>
        <v>7.2430964237211242E-3</v>
      </c>
      <c r="DF793" s="43">
        <f t="shared" si="656"/>
        <v>2340.7092824247843</v>
      </c>
      <c r="DG793" s="43">
        <f t="shared" si="656"/>
        <v>0.8692580141803109</v>
      </c>
      <c r="DH793" s="43">
        <f t="shared" si="656"/>
        <v>5.2741607071546545E-4</v>
      </c>
      <c r="DI793" s="43">
        <f t="shared" si="656"/>
        <v>108.3600237080482</v>
      </c>
      <c r="DJ793" s="51">
        <f t="shared" si="611"/>
        <v>188.61744933881045</v>
      </c>
      <c r="DL793" s="40">
        <f t="shared" si="655"/>
        <v>790</v>
      </c>
      <c r="DM793" s="58">
        <f t="shared" si="653"/>
        <v>473.15989527554967</v>
      </c>
      <c r="DN793" s="57" t="str">
        <f t="shared" si="654"/>
        <v>São Pedro da União</v>
      </c>
    </row>
    <row r="794" spans="1:118" x14ac:dyDescent="0.3">
      <c r="A794" s="12">
        <v>316740</v>
      </c>
      <c r="B794" s="12" t="s">
        <v>29</v>
      </c>
      <c r="C794" s="12" t="s">
        <v>28</v>
      </c>
      <c r="D794" s="27" t="s">
        <v>799</v>
      </c>
      <c r="E794" s="13">
        <v>5814</v>
      </c>
      <c r="F794" s="14">
        <v>9.4499999999999993</v>
      </c>
      <c r="G794" s="14">
        <v>42.58</v>
      </c>
      <c r="H794" s="15">
        <v>549.42299999999989</v>
      </c>
      <c r="I794" s="15">
        <v>2475.6011999999996</v>
      </c>
      <c r="J794" s="15">
        <v>30.462900000000001</v>
      </c>
      <c r="K794" s="13">
        <v>5773</v>
      </c>
      <c r="L794" s="14">
        <v>1.43</v>
      </c>
      <c r="M794" s="14">
        <v>12.72</v>
      </c>
      <c r="N794" s="15">
        <v>82.553899999999999</v>
      </c>
      <c r="O794" s="15">
        <v>734.32560000000001</v>
      </c>
      <c r="P794" s="15">
        <v>6.9112999999999998</v>
      </c>
      <c r="Q794" s="13">
        <v>5984</v>
      </c>
      <c r="R794" s="14">
        <v>0.87</v>
      </c>
      <c r="S794" s="14">
        <v>7.67</v>
      </c>
      <c r="T794" s="15">
        <v>52.060799999999993</v>
      </c>
      <c r="U794" s="14">
        <v>458.97280000000001</v>
      </c>
      <c r="V794" s="14">
        <v>7.6710000000000003</v>
      </c>
      <c r="W794" s="14">
        <v>0.53</v>
      </c>
      <c r="X794" s="14">
        <v>0.51</v>
      </c>
      <c r="Y794" s="14">
        <v>0.47</v>
      </c>
      <c r="Z794" s="14">
        <v>100.86450000000001</v>
      </c>
      <c r="AA794" s="14">
        <v>93.225899999999996</v>
      </c>
      <c r="AB794" s="14">
        <v>95.068399999999997</v>
      </c>
      <c r="AC794" s="14">
        <v>22298.472000000002</v>
      </c>
      <c r="AD794" s="14">
        <v>90446.701000000001</v>
      </c>
      <c r="AE794" s="14">
        <v>3809.1001000000001</v>
      </c>
      <c r="AF794" s="14">
        <v>14434.52</v>
      </c>
      <c r="AG794" s="14">
        <v>5854</v>
      </c>
      <c r="AH794" s="14">
        <v>6266</v>
      </c>
      <c r="AI794" s="14">
        <v>94.592799999999997</v>
      </c>
      <c r="AJ794" s="14">
        <v>77.405500000000004</v>
      </c>
      <c r="AK794" s="14">
        <v>0.46600000000000003</v>
      </c>
      <c r="AL794" s="14">
        <v>0.24199999999999999</v>
      </c>
      <c r="AM794" s="14">
        <v>0.72099999999999997</v>
      </c>
      <c r="AN794" s="14">
        <v>0.57899999999999996</v>
      </c>
      <c r="AO794" s="14">
        <v>0.57599999999999996</v>
      </c>
      <c r="AP794" s="14">
        <v>0.372</v>
      </c>
      <c r="AQ794" s="14">
        <v>0.76500000000000001</v>
      </c>
      <c r="AR794" s="14">
        <v>0.67300000000000004</v>
      </c>
      <c r="AS794" s="14">
        <v>0.69899999999999995</v>
      </c>
      <c r="AT794" s="14">
        <v>0.55900000000000005</v>
      </c>
      <c r="AU794" s="14">
        <v>0.86499999999999999</v>
      </c>
      <c r="AV794" s="14">
        <v>0.70599999999999996</v>
      </c>
      <c r="AW794" s="14">
        <v>21122</v>
      </c>
      <c r="AX794" s="14">
        <v>13126</v>
      </c>
      <c r="AY794" s="14">
        <v>28650</v>
      </c>
      <c r="AZ794" s="14">
        <v>22375</v>
      </c>
      <c r="BA794" s="56">
        <f t="shared" si="609"/>
        <v>0.24769856812824692</v>
      </c>
      <c r="BB794" s="56">
        <f t="shared" si="609"/>
        <v>0.15392914521595347</v>
      </c>
      <c r="BC794" s="56">
        <f t="shared" si="609"/>
        <v>0.33597973567248718</v>
      </c>
      <c r="BD794" s="56">
        <f t="shared" si="609"/>
        <v>0.26239255098331243</v>
      </c>
      <c r="BE794" s="54"/>
      <c r="BG794" s="36">
        <f t="shared" si="612"/>
        <v>0.79032132980897529</v>
      </c>
      <c r="BH794" s="36">
        <f t="shared" si="613"/>
        <v>0.57199350328366638</v>
      </c>
      <c r="BI794" s="36">
        <f t="shared" si="614"/>
        <v>0.1194138836794838</v>
      </c>
      <c r="BJ794" s="36">
        <f t="shared" si="615"/>
        <v>0.94663097285854203</v>
      </c>
      <c r="BK794" s="36">
        <f t="shared" si="616"/>
        <v>0.85999217378337423</v>
      </c>
      <c r="BL794" s="36">
        <f t="shared" si="617"/>
        <v>0.57199406861767632</v>
      </c>
      <c r="BM794" s="36">
        <f t="shared" si="618"/>
        <v>1.3611111111111093E-2</v>
      </c>
      <c r="BN794" s="36">
        <f t="shared" si="619"/>
        <v>1.1080332409972275E-2</v>
      </c>
      <c r="BO794" s="36">
        <f t="shared" si="620"/>
        <v>6.1514801999231154E-3</v>
      </c>
      <c r="BP794" s="36">
        <f t="shared" si="621"/>
        <v>1.3611063430746256E-2</v>
      </c>
      <c r="BQ794" s="36">
        <f t="shared" si="622"/>
        <v>1.1080236700853575E-2</v>
      </c>
      <c r="BR794" s="36">
        <f t="shared" si="623"/>
        <v>6.1514414399098929E-3</v>
      </c>
      <c r="BS794" s="36">
        <f t="shared" si="624"/>
        <v>0.86734196685507536</v>
      </c>
      <c r="BT794" s="36">
        <f t="shared" si="625"/>
        <v>0.96422313425548423</v>
      </c>
      <c r="BU794" s="36">
        <f t="shared" si="626"/>
        <v>0.20837378833950923</v>
      </c>
      <c r="BV794" s="36">
        <f t="shared" si="627"/>
        <v>0.69262325527367685</v>
      </c>
      <c r="BW794" s="36">
        <f t="shared" si="628"/>
        <v>0.76321848117610436</v>
      </c>
      <c r="BX794" s="36">
        <f t="shared" si="629"/>
        <v>0.79637380011688663</v>
      </c>
      <c r="BY794" s="36">
        <f t="shared" si="630"/>
        <v>0.20837374540153522</v>
      </c>
      <c r="BZ794" s="36">
        <f t="shared" si="631"/>
        <v>0.69262343243365809</v>
      </c>
      <c r="CA794" s="36">
        <f t="shared" si="632"/>
        <v>2.9993951836872383E-3</v>
      </c>
      <c r="CB794" s="36">
        <f t="shared" si="633"/>
        <v>1.7587132744954496E-2</v>
      </c>
      <c r="CC794" s="36">
        <f t="shared" si="634"/>
        <v>1.9183400986793779E-6</v>
      </c>
      <c r="CD794" s="36">
        <f t="shared" si="635"/>
        <v>8.1358947795144283E-4</v>
      </c>
      <c r="CE794" s="36">
        <f t="shared" si="636"/>
        <v>5.0364203954214462E-3</v>
      </c>
      <c r="CF794" s="36">
        <f t="shared" si="637"/>
        <v>4.6306681621534979E-2</v>
      </c>
      <c r="CG794" s="36">
        <f t="shared" si="638"/>
        <v>7.8144046602268203E-4</v>
      </c>
      <c r="CH794" s="36">
        <f t="shared" si="639"/>
        <v>3.0095026581892998E-3</v>
      </c>
      <c r="CI794" s="36">
        <f t="shared" si="640"/>
        <v>3.3583743216047623E-3</v>
      </c>
      <c r="CJ794" s="36">
        <f t="shared" si="641"/>
        <v>2.5005897082305113E-2</v>
      </c>
      <c r="CK794" s="36">
        <f t="shared" si="642"/>
        <v>1.0603815278919661E-4</v>
      </c>
      <c r="CL794" s="36">
        <f t="shared" si="643"/>
        <v>2.011971228811119E-6</v>
      </c>
      <c r="CM794" s="36">
        <f t="shared" si="644"/>
        <v>7.3796182040657193E-3</v>
      </c>
      <c r="CN794" s="36">
        <f t="shared" si="645"/>
        <v>0.99235587761016764</v>
      </c>
      <c r="CO794" s="36">
        <f t="shared" si="646"/>
        <v>0.9534201940307373</v>
      </c>
      <c r="CP794" s="36">
        <f t="shared" si="647"/>
        <v>0.79101718280847688</v>
      </c>
      <c r="CQ794" s="36">
        <f t="shared" si="648"/>
        <v>2620.5349993298532</v>
      </c>
      <c r="CR794" s="36">
        <f t="shared" si="649"/>
        <v>0.61051885219589108</v>
      </c>
      <c r="CS794" s="36">
        <f t="shared" si="650"/>
        <v>0.11945054576760684</v>
      </c>
      <c r="CT794" s="36">
        <f t="shared" si="651"/>
        <v>28.252434250634984</v>
      </c>
      <c r="CU794" s="36"/>
      <c r="CV794" s="42" t="str">
        <f t="shared" si="652"/>
        <v>Silvianópolis</v>
      </c>
      <c r="CW794" s="43">
        <f t="shared" si="656"/>
        <v>0.57199350328366638</v>
      </c>
      <c r="CX794" s="43">
        <f t="shared" si="656"/>
        <v>0.1194138836794838</v>
      </c>
      <c r="CY794" s="43">
        <f t="shared" si="656"/>
        <v>6.1514801999231154E-3</v>
      </c>
      <c r="CZ794" s="43">
        <f t="shared" si="656"/>
        <v>0.69262325527367685</v>
      </c>
      <c r="DA794" s="43">
        <f t="shared" si="656"/>
        <v>0.79637380011688663</v>
      </c>
      <c r="DB794" s="43">
        <f t="shared" si="656"/>
        <v>3.3583743216047623E-3</v>
      </c>
      <c r="DC794" s="43">
        <f t="shared" si="656"/>
        <v>2.5005897082305113E-2</v>
      </c>
      <c r="DD794" s="43">
        <f t="shared" si="656"/>
        <v>1.0603815278919661E-4</v>
      </c>
      <c r="DE794" s="43">
        <f t="shared" si="656"/>
        <v>2.011971228811119E-6</v>
      </c>
      <c r="DF794" s="43">
        <f t="shared" si="656"/>
        <v>2620.5349993298532</v>
      </c>
      <c r="DG794" s="43">
        <f t="shared" si="656"/>
        <v>0.61051885219589108</v>
      </c>
      <c r="DH794" s="43">
        <f t="shared" si="656"/>
        <v>0.11945054576760684</v>
      </c>
      <c r="DI794" s="43">
        <f t="shared" si="656"/>
        <v>28.252434250634984</v>
      </c>
      <c r="DJ794" s="51">
        <f t="shared" si="611"/>
        <v>203.97941778634871</v>
      </c>
      <c r="DL794" s="40">
        <f t="shared" si="655"/>
        <v>791</v>
      </c>
      <c r="DM794" s="58">
        <f t="shared" si="653"/>
        <v>474.7536378882856</v>
      </c>
      <c r="DN794" s="57" t="str">
        <f t="shared" si="654"/>
        <v>Olhos-d'Água</v>
      </c>
    </row>
    <row r="795" spans="1:118" x14ac:dyDescent="0.3">
      <c r="A795" s="12">
        <v>316750</v>
      </c>
      <c r="B795" s="12" t="s">
        <v>29</v>
      </c>
      <c r="C795" s="12" t="s">
        <v>28</v>
      </c>
      <c r="D795" s="27" t="s">
        <v>800</v>
      </c>
      <c r="E795" s="13">
        <v>2414</v>
      </c>
      <c r="F795" s="14">
        <v>19.91</v>
      </c>
      <c r="G795" s="14">
        <v>62.06</v>
      </c>
      <c r="H795" s="15">
        <v>480.62740000000002</v>
      </c>
      <c r="I795" s="15">
        <v>1498.1284000000001</v>
      </c>
      <c r="J795" s="15">
        <v>64.181600000000003</v>
      </c>
      <c r="K795" s="13">
        <v>2475</v>
      </c>
      <c r="L795" s="14">
        <v>3.64</v>
      </c>
      <c r="M795" s="14">
        <v>20.58</v>
      </c>
      <c r="N795" s="15">
        <v>90.09</v>
      </c>
      <c r="O795" s="15">
        <v>509.35499999999996</v>
      </c>
      <c r="P795" s="15">
        <v>17.592500000000001</v>
      </c>
      <c r="Q795" s="13">
        <v>2537</v>
      </c>
      <c r="R795" s="14">
        <v>4.03</v>
      </c>
      <c r="S795" s="14">
        <v>21.99</v>
      </c>
      <c r="T795" s="15">
        <v>102.2411</v>
      </c>
      <c r="U795" s="14">
        <v>557.88630000000001</v>
      </c>
      <c r="V795" s="14">
        <v>35.533499999999997</v>
      </c>
      <c r="W795" s="14">
        <v>0.44</v>
      </c>
      <c r="X795" s="14">
        <v>0.5</v>
      </c>
      <c r="Y795" s="14">
        <v>0.5</v>
      </c>
      <c r="Z795" s="14">
        <v>83.736599999999996</v>
      </c>
      <c r="AA795" s="14">
        <v>91.397900000000007</v>
      </c>
      <c r="AB795" s="14">
        <v>101.1366</v>
      </c>
      <c r="AC795" s="14">
        <v>8831.2919999999995</v>
      </c>
      <c r="AD795" s="14">
        <v>33317.402000000002</v>
      </c>
      <c r="AE795" s="14">
        <v>3566.7577000000001</v>
      </c>
      <c r="AF795" s="14">
        <v>12648.98</v>
      </c>
      <c r="AG795" s="14">
        <v>2476</v>
      </c>
      <c r="AH795" s="14">
        <v>2634</v>
      </c>
      <c r="AI795" s="14">
        <v>88.574600000000004</v>
      </c>
      <c r="AJ795" s="14">
        <v>67.830500000000001</v>
      </c>
      <c r="AK795" s="14">
        <v>0.36399999999999999</v>
      </c>
      <c r="AL795" s="14">
        <v>0.13700000000000001</v>
      </c>
      <c r="AM795" s="14">
        <v>0.71799999999999997</v>
      </c>
      <c r="AN795" s="14">
        <v>0.49</v>
      </c>
      <c r="AO795" s="14">
        <v>0.56899999999999995</v>
      </c>
      <c r="AP795" s="14">
        <v>0.36599999999999999</v>
      </c>
      <c r="AQ795" s="14">
        <v>0.80500000000000005</v>
      </c>
      <c r="AR795" s="14">
        <v>0.624</v>
      </c>
      <c r="AS795" s="14">
        <v>0.63800000000000001</v>
      </c>
      <c r="AT795" s="14">
        <v>0.47799999999999998</v>
      </c>
      <c r="AU795" s="14">
        <v>0.84299999999999997</v>
      </c>
      <c r="AV795" s="14">
        <v>0.64500000000000002</v>
      </c>
      <c r="AW795" s="14">
        <v>3486</v>
      </c>
      <c r="AX795" s="14">
        <v>3313</v>
      </c>
      <c r="AY795" s="14">
        <v>10737</v>
      </c>
      <c r="AZ795" s="14">
        <v>13043</v>
      </c>
      <c r="BA795" s="56">
        <f t="shared" si="609"/>
        <v>0.11399980378691259</v>
      </c>
      <c r="BB795" s="56">
        <f t="shared" si="609"/>
        <v>0.1083423264331731</v>
      </c>
      <c r="BC795" s="56">
        <f t="shared" si="609"/>
        <v>0.35112331992543905</v>
      </c>
      <c r="BD795" s="56">
        <f t="shared" si="609"/>
        <v>0.42653454985447531</v>
      </c>
      <c r="BE795" s="54"/>
      <c r="BG795" s="36">
        <f t="shared" si="612"/>
        <v>0.90809480622378758</v>
      </c>
      <c r="BH795" s="36">
        <f t="shared" si="613"/>
        <v>1.6602719519180274E-2</v>
      </c>
      <c r="BI795" s="36">
        <f t="shared" si="614"/>
        <v>0.76786639914268018</v>
      </c>
      <c r="BJ795" s="36">
        <f t="shared" si="615"/>
        <v>0.89657480859324534</v>
      </c>
      <c r="BK795" s="36">
        <f t="shared" si="616"/>
        <v>0.83120132036218564</v>
      </c>
      <c r="BL795" s="36">
        <f t="shared" si="617"/>
        <v>1.6602414519468218E-2</v>
      </c>
      <c r="BM795" s="36">
        <f t="shared" si="618"/>
        <v>7.1111111111111083E-2</v>
      </c>
      <c r="BN795" s="36">
        <f t="shared" si="619"/>
        <v>1.5081563558017836E-2</v>
      </c>
      <c r="BO795" s="36">
        <f t="shared" si="620"/>
        <v>3.8446751249519579E-4</v>
      </c>
      <c r="BP795" s="36">
        <f t="shared" si="621"/>
        <v>7.1110862005531503E-2</v>
      </c>
      <c r="BQ795" s="36">
        <f t="shared" si="622"/>
        <v>1.5081551151255996E-2</v>
      </c>
      <c r="BR795" s="36">
        <f t="shared" si="623"/>
        <v>3.8445558641098343E-4</v>
      </c>
      <c r="BS795" s="36">
        <f t="shared" si="624"/>
        <v>0.94633236249428521</v>
      </c>
      <c r="BT795" s="36">
        <f t="shared" si="625"/>
        <v>0.98674523706049877</v>
      </c>
      <c r="BU795" s="36">
        <f t="shared" si="626"/>
        <v>0.24113952920996923</v>
      </c>
      <c r="BV795" s="36">
        <f t="shared" si="627"/>
        <v>0.72759485541347124</v>
      </c>
      <c r="BW795" s="36">
        <f t="shared" si="628"/>
        <v>0.8959532611408485</v>
      </c>
      <c r="BX795" s="36">
        <f t="shared" si="629"/>
        <v>0.91158177170380073</v>
      </c>
      <c r="BY795" s="36">
        <f t="shared" si="630"/>
        <v>0.24113960454723254</v>
      </c>
      <c r="BZ795" s="36">
        <f t="shared" si="631"/>
        <v>0.72759499212474421</v>
      </c>
      <c r="CA795" s="36">
        <f t="shared" si="632"/>
        <v>6.8467675242440865E-2</v>
      </c>
      <c r="CB795" s="36">
        <f t="shared" si="633"/>
        <v>0.25904086535373394</v>
      </c>
      <c r="CC795" s="36">
        <f t="shared" si="634"/>
        <v>3.069344157887128E-5</v>
      </c>
      <c r="CD795" s="36">
        <f t="shared" si="635"/>
        <v>3.1631458042430526E-2</v>
      </c>
      <c r="CE795" s="36">
        <f t="shared" si="636"/>
        <v>6.7663891779396667E-3</v>
      </c>
      <c r="CF795" s="36">
        <f t="shared" si="637"/>
        <v>5.1914757250440632E-2</v>
      </c>
      <c r="CG795" s="36">
        <f t="shared" si="638"/>
        <v>5.2311303923832295E-4</v>
      </c>
      <c r="CH795" s="36">
        <f t="shared" si="639"/>
        <v>4.81520425310286E-4</v>
      </c>
      <c r="CI795" s="36">
        <f t="shared" si="640"/>
        <v>1.9645309173865345E-2</v>
      </c>
      <c r="CJ795" s="36">
        <f t="shared" si="641"/>
        <v>7.8467484395412998E-2</v>
      </c>
      <c r="CK795" s="36">
        <f t="shared" si="642"/>
        <v>1.2580575904989851E-3</v>
      </c>
      <c r="CL795" s="36">
        <f t="shared" si="643"/>
        <v>7.2430964237211242E-3</v>
      </c>
      <c r="CM795" s="36">
        <f t="shared" si="644"/>
        <v>0.72103300836655393</v>
      </c>
      <c r="CN795" s="36">
        <f t="shared" si="645"/>
        <v>0.99806785784769514</v>
      </c>
      <c r="CO795" s="36">
        <f t="shared" si="646"/>
        <v>0.98241340027294266</v>
      </c>
      <c r="CP795" s="36">
        <f t="shared" si="647"/>
        <v>0.87520376754625595</v>
      </c>
      <c r="CQ795" s="36">
        <f t="shared" si="648"/>
        <v>529.93202550449564</v>
      </c>
      <c r="CR795" s="36">
        <f t="shared" si="649"/>
        <v>0.71590071581253745</v>
      </c>
      <c r="CS795" s="36">
        <f t="shared" si="650"/>
        <v>0.1650528909651032</v>
      </c>
      <c r="CT795" s="36">
        <f t="shared" si="651"/>
        <v>85.856815407720191</v>
      </c>
      <c r="CU795" s="36"/>
      <c r="CV795" s="42" t="str">
        <f t="shared" si="652"/>
        <v>Simão Pereira</v>
      </c>
      <c r="CW795" s="43">
        <f t="shared" si="656"/>
        <v>1.6602719519180274E-2</v>
      </c>
      <c r="CX795" s="43">
        <f t="shared" si="656"/>
        <v>0.76786639914268018</v>
      </c>
      <c r="CY795" s="43">
        <f t="shared" si="656"/>
        <v>3.8446751249519579E-4</v>
      </c>
      <c r="CZ795" s="43">
        <f t="shared" si="656"/>
        <v>0.72759485541347124</v>
      </c>
      <c r="DA795" s="43">
        <f t="shared" si="656"/>
        <v>0.91158177170380073</v>
      </c>
      <c r="DB795" s="43">
        <f t="shared" si="656"/>
        <v>1.9645309173865345E-2</v>
      </c>
      <c r="DC795" s="43">
        <f t="shared" si="656"/>
        <v>7.8467484395412998E-2</v>
      </c>
      <c r="DD795" s="43">
        <f t="shared" si="656"/>
        <v>1.2580575904989851E-3</v>
      </c>
      <c r="DE795" s="43">
        <f t="shared" si="656"/>
        <v>7.2430964237211242E-3</v>
      </c>
      <c r="DF795" s="43">
        <f t="shared" si="656"/>
        <v>529.93202550449564</v>
      </c>
      <c r="DG795" s="43">
        <f t="shared" si="656"/>
        <v>0.71590071581253745</v>
      </c>
      <c r="DH795" s="43">
        <f t="shared" si="656"/>
        <v>0.1650528909651032</v>
      </c>
      <c r="DI795" s="43">
        <f t="shared" si="656"/>
        <v>85.856815407720191</v>
      </c>
      <c r="DJ795" s="51">
        <f t="shared" si="611"/>
        <v>47.6308029753745</v>
      </c>
      <c r="DL795" s="40">
        <f t="shared" si="655"/>
        <v>792</v>
      </c>
      <c r="DM795" s="58">
        <f t="shared" si="653"/>
        <v>478.55739497565253</v>
      </c>
      <c r="DN795" s="57" t="str">
        <f t="shared" si="654"/>
        <v>Ervália</v>
      </c>
    </row>
    <row r="796" spans="1:118" x14ac:dyDescent="0.3">
      <c r="A796" s="12">
        <v>316760</v>
      </c>
      <c r="B796" s="12" t="s">
        <v>29</v>
      </c>
      <c r="C796" s="12" t="s">
        <v>28</v>
      </c>
      <c r="D796" s="27" t="s">
        <v>801</v>
      </c>
      <c r="E796" s="13">
        <v>16260</v>
      </c>
      <c r="F796" s="14">
        <v>41.34</v>
      </c>
      <c r="G796" s="14">
        <v>75.58</v>
      </c>
      <c r="H796" s="15">
        <v>6721.8840000000009</v>
      </c>
      <c r="I796" s="15">
        <v>12289.308000000001</v>
      </c>
      <c r="J796" s="15">
        <v>133.26310000000001</v>
      </c>
      <c r="K796" s="13">
        <v>16740</v>
      </c>
      <c r="L796" s="14">
        <v>17.98</v>
      </c>
      <c r="M796" s="14">
        <v>38.61</v>
      </c>
      <c r="N796" s="15">
        <v>3009.8520000000003</v>
      </c>
      <c r="O796" s="15">
        <v>6463.3140000000003</v>
      </c>
      <c r="P796" s="15">
        <v>86.899199999999993</v>
      </c>
      <c r="Q796" s="13">
        <v>18255</v>
      </c>
      <c r="R796" s="14">
        <v>13.02</v>
      </c>
      <c r="S796" s="14">
        <v>27.29</v>
      </c>
      <c r="T796" s="15">
        <v>2376.8009999999995</v>
      </c>
      <c r="U796" s="14">
        <v>4981.7894999999999</v>
      </c>
      <c r="V796" s="14">
        <v>114.8005</v>
      </c>
      <c r="W796" s="14">
        <v>0.51</v>
      </c>
      <c r="X796" s="14">
        <v>0.56000000000000005</v>
      </c>
      <c r="Y796" s="14">
        <v>0.5</v>
      </c>
      <c r="Z796" s="14">
        <v>97.058300000000003</v>
      </c>
      <c r="AA796" s="14">
        <v>102.3657</v>
      </c>
      <c r="AB796" s="14">
        <v>101.1366</v>
      </c>
      <c r="AC796" s="14">
        <v>34704.873</v>
      </c>
      <c r="AD796" s="14">
        <v>138875.693</v>
      </c>
      <c r="AE796" s="14">
        <v>2059.7586000000001</v>
      </c>
      <c r="AF796" s="14">
        <v>7193.02</v>
      </c>
      <c r="AG796" s="14">
        <v>16849</v>
      </c>
      <c r="AH796" s="14">
        <v>19307</v>
      </c>
      <c r="AI796" s="14">
        <v>51.150700000000001</v>
      </c>
      <c r="AJ796" s="14">
        <v>38.572800000000001</v>
      </c>
      <c r="AK796" s="14">
        <v>0.34</v>
      </c>
      <c r="AL796" s="14">
        <v>0.13700000000000001</v>
      </c>
      <c r="AM796" s="14">
        <v>0.65500000000000003</v>
      </c>
      <c r="AN796" s="14">
        <v>0.437</v>
      </c>
      <c r="AO796" s="14">
        <v>0.50600000000000001</v>
      </c>
      <c r="AP796" s="14">
        <v>0.312</v>
      </c>
      <c r="AQ796" s="14">
        <v>0.72</v>
      </c>
      <c r="AR796" s="14">
        <v>0.57699999999999996</v>
      </c>
      <c r="AS796" s="14">
        <v>0.63200000000000001</v>
      </c>
      <c r="AT796" s="14">
        <v>0.49299999999999999</v>
      </c>
      <c r="AU796" s="14">
        <v>0.82299999999999995</v>
      </c>
      <c r="AV796" s="14">
        <v>0.622</v>
      </c>
      <c r="AW796" s="14">
        <v>26661</v>
      </c>
      <c r="AX796" s="14">
        <v>6482</v>
      </c>
      <c r="AY796" s="14">
        <v>42922</v>
      </c>
      <c r="AZ796" s="14">
        <v>58416</v>
      </c>
      <c r="BA796" s="56">
        <f t="shared" si="609"/>
        <v>0.1982510540522453</v>
      </c>
      <c r="BB796" s="56">
        <f t="shared" si="609"/>
        <v>4.8200117488715881E-2</v>
      </c>
      <c r="BC796" s="56">
        <f t="shared" si="609"/>
        <v>0.31916776347588133</v>
      </c>
      <c r="BD796" s="56">
        <f t="shared" si="609"/>
        <v>0.43438106498315748</v>
      </c>
      <c r="BE796" s="54"/>
      <c r="BG796" s="36">
        <f t="shared" si="612"/>
        <v>0.4374236074530945</v>
      </c>
      <c r="BH796" s="36">
        <f t="shared" si="613"/>
        <v>7.0069204152249132</v>
      </c>
      <c r="BI796" s="36">
        <f t="shared" si="614"/>
        <v>1.7649077158732183</v>
      </c>
      <c r="BJ796" s="36">
        <f t="shared" si="615"/>
        <v>5.5209385208147214E-2</v>
      </c>
      <c r="BK796" s="36">
        <f t="shared" si="616"/>
        <v>4.4742440336256531E-2</v>
      </c>
      <c r="BL796" s="36">
        <f t="shared" si="617"/>
        <v>7.0068937032250007</v>
      </c>
      <c r="BM796" s="36">
        <f t="shared" si="618"/>
        <v>2.2499999999999975E-2</v>
      </c>
      <c r="BN796" s="36">
        <f t="shared" si="619"/>
        <v>3.0778701138811356E-4</v>
      </c>
      <c r="BO796" s="36">
        <f t="shared" si="620"/>
        <v>3.8446751249519579E-4</v>
      </c>
      <c r="BP796" s="36">
        <f t="shared" si="621"/>
        <v>2.2499921181437711E-2</v>
      </c>
      <c r="BQ796" s="36">
        <f t="shared" si="622"/>
        <v>3.0776751535279616E-4</v>
      </c>
      <c r="BR796" s="36">
        <f t="shared" si="623"/>
        <v>3.8445558641098343E-4</v>
      </c>
      <c r="BS796" s="36">
        <f t="shared" si="624"/>
        <v>0.79761935547199647</v>
      </c>
      <c r="BT796" s="36">
        <f t="shared" si="625"/>
        <v>0.94533458188626784</v>
      </c>
      <c r="BU796" s="36">
        <f t="shared" si="626"/>
        <v>0.49856759638050879</v>
      </c>
      <c r="BV796" s="36">
        <f t="shared" si="627"/>
        <v>0.83979202454499302</v>
      </c>
      <c r="BW796" s="36">
        <f t="shared" si="628"/>
        <v>0.40483130057802807</v>
      </c>
      <c r="BX796" s="36">
        <f t="shared" si="629"/>
        <v>0.44682887257413889</v>
      </c>
      <c r="BY796" s="36">
        <f t="shared" si="630"/>
        <v>0.49856797972332378</v>
      </c>
      <c r="BZ796" s="36">
        <f t="shared" si="631"/>
        <v>0.83979197220517254</v>
      </c>
      <c r="CA796" s="36">
        <f t="shared" si="632"/>
        <v>9.6313912009512462E-2</v>
      </c>
      <c r="CB796" s="36">
        <f t="shared" si="633"/>
        <v>0.25904086535373394</v>
      </c>
      <c r="CC796" s="36">
        <f t="shared" si="634"/>
        <v>8.6114287029718725E-3</v>
      </c>
      <c r="CD796" s="36">
        <f t="shared" si="635"/>
        <v>7.1170780595468636E-2</v>
      </c>
      <c r="CE796" s="36">
        <f t="shared" si="636"/>
        <v>3.3808532778355868E-2</v>
      </c>
      <c r="CF796" s="36">
        <f t="shared" si="637"/>
        <v>0.11680820381349138</v>
      </c>
      <c r="CG796" s="36">
        <f t="shared" si="638"/>
        <v>7.2476988677186039E-3</v>
      </c>
      <c r="CH796" s="36">
        <f t="shared" si="639"/>
        <v>9.1415178703039678E-3</v>
      </c>
      <c r="CI796" s="36">
        <f t="shared" si="640"/>
        <v>2.197746311055573E-2</v>
      </c>
      <c r="CJ796" s="36">
        <f t="shared" si="641"/>
        <v>6.632176295543625E-2</v>
      </c>
      <c r="CK796" s="36">
        <f t="shared" si="642"/>
        <v>3.4050029062308645E-3</v>
      </c>
      <c r="CL796" s="36">
        <f t="shared" si="643"/>
        <v>1.3860469795281915E-2</v>
      </c>
      <c r="CM796" s="36">
        <f t="shared" si="644"/>
        <v>2.3656348976930273E-2</v>
      </c>
      <c r="CN796" s="36">
        <f t="shared" si="645"/>
        <v>0.99622144486150299</v>
      </c>
      <c r="CO796" s="36">
        <f t="shared" si="646"/>
        <v>0.93063098102988295</v>
      </c>
      <c r="CP796" s="36">
        <f t="shared" si="647"/>
        <v>0.50584307323149058</v>
      </c>
      <c r="CQ796" s="36">
        <f t="shared" si="648"/>
        <v>1662.3850069783418</v>
      </c>
      <c r="CR796" s="36">
        <f t="shared" si="649"/>
        <v>0.86775919231838206</v>
      </c>
      <c r="CS796" s="36">
        <f t="shared" si="650"/>
        <v>7.7441631986005954E-2</v>
      </c>
      <c r="CT796" s="36">
        <f t="shared" si="651"/>
        <v>89.392228457766905</v>
      </c>
      <c r="CU796" s="36"/>
      <c r="CV796" s="42" t="str">
        <f t="shared" si="652"/>
        <v>Simonésia</v>
      </c>
      <c r="CW796" s="43">
        <f t="shared" si="656"/>
        <v>7.0069204152249132</v>
      </c>
      <c r="CX796" s="43">
        <f t="shared" si="656"/>
        <v>1.7649077158732183</v>
      </c>
      <c r="CY796" s="43">
        <f t="shared" si="656"/>
        <v>3.8446751249519579E-4</v>
      </c>
      <c r="CZ796" s="43">
        <f t="shared" si="656"/>
        <v>0.83979202454499302</v>
      </c>
      <c r="DA796" s="43">
        <f t="shared" si="656"/>
        <v>0.44682887257413889</v>
      </c>
      <c r="DB796" s="43">
        <f t="shared" si="656"/>
        <v>2.197746311055573E-2</v>
      </c>
      <c r="DC796" s="43">
        <f t="shared" si="656"/>
        <v>6.632176295543625E-2</v>
      </c>
      <c r="DD796" s="43">
        <f t="shared" si="656"/>
        <v>3.4050029062308645E-3</v>
      </c>
      <c r="DE796" s="43">
        <f t="shared" si="656"/>
        <v>1.3860469795281915E-2</v>
      </c>
      <c r="DF796" s="43">
        <f t="shared" si="656"/>
        <v>1662.3850069783418</v>
      </c>
      <c r="DG796" s="43">
        <f t="shared" si="656"/>
        <v>0.86775919231838206</v>
      </c>
      <c r="DH796" s="43">
        <f t="shared" si="656"/>
        <v>7.7441631986005954E-2</v>
      </c>
      <c r="DI796" s="43">
        <f t="shared" si="656"/>
        <v>89.392228457766905</v>
      </c>
      <c r="DJ796" s="51">
        <f t="shared" si="611"/>
        <v>135.60667957345461</v>
      </c>
      <c r="DL796" s="40">
        <f t="shared" si="655"/>
        <v>793</v>
      </c>
      <c r="DM796" s="58">
        <f t="shared" si="653"/>
        <v>486.70159323002321</v>
      </c>
      <c r="DN796" s="57" t="str">
        <f t="shared" si="654"/>
        <v>Cordislândia</v>
      </c>
    </row>
    <row r="797" spans="1:118" x14ac:dyDescent="0.3">
      <c r="A797" s="12">
        <v>316770</v>
      </c>
      <c r="B797" s="12" t="s">
        <v>29</v>
      </c>
      <c r="C797" s="12" t="s">
        <v>28</v>
      </c>
      <c r="D797" s="27" t="s">
        <v>802</v>
      </c>
      <c r="E797" s="13">
        <v>6837</v>
      </c>
      <c r="F797" s="14">
        <v>48.41</v>
      </c>
      <c r="G797" s="14">
        <v>77.47</v>
      </c>
      <c r="H797" s="15">
        <v>3309.7916999999998</v>
      </c>
      <c r="I797" s="15">
        <v>5296.6238999999996</v>
      </c>
      <c r="J797" s="15">
        <v>156.0538</v>
      </c>
      <c r="K797" s="13">
        <v>6271</v>
      </c>
      <c r="L797" s="14">
        <v>20.36</v>
      </c>
      <c r="M797" s="14">
        <v>51.99</v>
      </c>
      <c r="N797" s="15">
        <v>1276.7755999999999</v>
      </c>
      <c r="O797" s="15">
        <v>3260.2929000000004</v>
      </c>
      <c r="P797" s="15">
        <v>98.402000000000001</v>
      </c>
      <c r="Q797" s="13">
        <v>5827</v>
      </c>
      <c r="R797" s="14">
        <v>12.06</v>
      </c>
      <c r="S797" s="14">
        <v>24.14</v>
      </c>
      <c r="T797" s="15">
        <v>702.73619999999994</v>
      </c>
      <c r="U797" s="14">
        <v>1406.6378</v>
      </c>
      <c r="V797" s="14">
        <v>106.3359</v>
      </c>
      <c r="W797" s="14">
        <v>0.56999999999999995</v>
      </c>
      <c r="X797" s="14">
        <v>0.49</v>
      </c>
      <c r="Y797" s="14">
        <v>0.47</v>
      </c>
      <c r="Z797" s="14">
        <v>108.4769</v>
      </c>
      <c r="AA797" s="14">
        <v>89.57</v>
      </c>
      <c r="AB797" s="14">
        <v>95.068399999999997</v>
      </c>
      <c r="AC797" s="14">
        <v>14823.8</v>
      </c>
      <c r="AD797" s="14">
        <v>44195.463000000003</v>
      </c>
      <c r="AE797" s="14">
        <v>2349.6275000000001</v>
      </c>
      <c r="AF797" s="14">
        <v>7530.32</v>
      </c>
      <c r="AG797" s="14">
        <v>6309</v>
      </c>
      <c r="AH797" s="14">
        <v>5869</v>
      </c>
      <c r="AI797" s="14">
        <v>58.349200000000003</v>
      </c>
      <c r="AJ797" s="14">
        <v>40.381599999999999</v>
      </c>
      <c r="AK797" s="14">
        <v>0.33400000000000002</v>
      </c>
      <c r="AL797" s="14">
        <v>0.128</v>
      </c>
      <c r="AM797" s="14">
        <v>0.63800000000000001</v>
      </c>
      <c r="AN797" s="14">
        <v>0.45500000000000002</v>
      </c>
      <c r="AO797" s="14">
        <v>0.51</v>
      </c>
      <c r="AP797" s="14">
        <v>0.35099999999999998</v>
      </c>
      <c r="AQ797" s="14">
        <v>0.72799999999999998</v>
      </c>
      <c r="AR797" s="14">
        <v>0.51800000000000002</v>
      </c>
      <c r="AS797" s="14">
        <v>0.63100000000000001</v>
      </c>
      <c r="AT797" s="14">
        <v>0.51</v>
      </c>
      <c r="AU797" s="14">
        <v>0.80500000000000005</v>
      </c>
      <c r="AV797" s="14">
        <v>0.61099999999999999</v>
      </c>
      <c r="AW797" s="14">
        <v>6802</v>
      </c>
      <c r="AX797" s="14">
        <v>3404</v>
      </c>
      <c r="AY797" s="14">
        <v>12656</v>
      </c>
      <c r="AZ797" s="14">
        <v>19979</v>
      </c>
      <c r="BA797" s="56">
        <f t="shared" si="609"/>
        <v>0.15877313788193553</v>
      </c>
      <c r="BB797" s="56">
        <f t="shared" si="609"/>
        <v>7.9456595317569614E-2</v>
      </c>
      <c r="BC797" s="56">
        <f t="shared" si="609"/>
        <v>0.2954179407576854</v>
      </c>
      <c r="BD797" s="56">
        <f t="shared" si="609"/>
        <v>0.46635232604280946</v>
      </c>
      <c r="BE797" s="54"/>
      <c r="BG797" s="36">
        <f t="shared" si="612"/>
        <v>0.79550781252553726</v>
      </c>
      <c r="BH797" s="36">
        <f t="shared" si="613"/>
        <v>5.6556034178377255</v>
      </c>
      <c r="BI797" s="36">
        <f t="shared" si="614"/>
        <v>1.1230212349590558</v>
      </c>
      <c r="BJ797" s="36">
        <f t="shared" si="615"/>
        <v>0.40305216577733294</v>
      </c>
      <c r="BK797" s="36">
        <f t="shared" si="616"/>
        <v>0.60430279863811753</v>
      </c>
      <c r="BL797" s="36">
        <f t="shared" si="617"/>
        <v>5.6555740864701152</v>
      </c>
      <c r="BM797" s="36">
        <f t="shared" si="618"/>
        <v>2.5000000000000044E-3</v>
      </c>
      <c r="BN797" s="36">
        <f t="shared" si="619"/>
        <v>1.9698368728839642E-2</v>
      </c>
      <c r="BO797" s="36">
        <f t="shared" si="620"/>
        <v>6.1514801999231154E-3</v>
      </c>
      <c r="BP797" s="36">
        <f t="shared" si="621"/>
        <v>2.4999912423819717E-3</v>
      </c>
      <c r="BQ797" s="36">
        <f t="shared" si="622"/>
        <v>1.9698198579295258E-2</v>
      </c>
      <c r="BR797" s="36">
        <f t="shared" si="623"/>
        <v>6.1514414399098929E-3</v>
      </c>
      <c r="BS797" s="36">
        <f t="shared" si="624"/>
        <v>0.91075888356923218</v>
      </c>
      <c r="BT797" s="36">
        <f t="shared" si="625"/>
        <v>0.98243673487615724</v>
      </c>
      <c r="BU797" s="36">
        <f t="shared" si="626"/>
        <v>0.44186839221838642</v>
      </c>
      <c r="BV797" s="36">
        <f t="shared" si="627"/>
        <v>0.83262252843084672</v>
      </c>
      <c r="BW797" s="36">
        <f t="shared" si="628"/>
        <v>0.74615254346506343</v>
      </c>
      <c r="BX797" s="36">
        <f t="shared" si="629"/>
        <v>0.80858801477465425</v>
      </c>
      <c r="BY797" s="36">
        <f t="shared" si="630"/>
        <v>0.44186815436161903</v>
      </c>
      <c r="BZ797" s="36">
        <f t="shared" si="631"/>
        <v>0.83262240286316525</v>
      </c>
      <c r="CA797" s="36">
        <f t="shared" si="632"/>
        <v>0.10401606260465991</v>
      </c>
      <c r="CB797" s="36">
        <f t="shared" si="633"/>
        <v>0.29291761411081574</v>
      </c>
      <c r="CC797" s="36">
        <f t="shared" si="634"/>
        <v>1.3535807736281949E-2</v>
      </c>
      <c r="CD797" s="36">
        <f t="shared" si="635"/>
        <v>5.5968762668348229E-2</v>
      </c>
      <c r="CE797" s="36">
        <f t="shared" si="636"/>
        <v>3.1477627471383961E-2</v>
      </c>
      <c r="CF797" s="36">
        <f t="shared" si="637"/>
        <v>6.7336965229931128E-2</v>
      </c>
      <c r="CG797" s="36">
        <f t="shared" si="638"/>
        <v>5.6202360789771614E-3</v>
      </c>
      <c r="CH797" s="36">
        <f t="shared" si="639"/>
        <v>3.5377010839123035E-2</v>
      </c>
      <c r="CI797" s="36">
        <f t="shared" si="640"/>
        <v>2.2378869668194797E-2</v>
      </c>
      <c r="CJ797" s="36">
        <f t="shared" si="641"/>
        <v>5.3790463057047468E-2</v>
      </c>
      <c r="CK797" s="36">
        <f t="shared" si="642"/>
        <v>6.2326869806094047E-3</v>
      </c>
      <c r="CL797" s="36">
        <f t="shared" si="643"/>
        <v>1.7777777777777771E-2</v>
      </c>
      <c r="CM797" s="36">
        <f t="shared" si="644"/>
        <v>0.49791416045934972</v>
      </c>
      <c r="CN797" s="36">
        <f t="shared" si="645"/>
        <v>0.99801481299742256</v>
      </c>
      <c r="CO797" s="36">
        <f t="shared" si="646"/>
        <v>0.97928662102183461</v>
      </c>
      <c r="CP797" s="36">
        <f t="shared" si="647"/>
        <v>0.81222605646537516</v>
      </c>
      <c r="CQ797" s="36">
        <f t="shared" si="648"/>
        <v>1053.2743161577964</v>
      </c>
      <c r="CR797" s="36">
        <f t="shared" si="649"/>
        <v>0.78701529989232222</v>
      </c>
      <c r="CS797" s="36">
        <f t="shared" si="650"/>
        <v>3.3549087723229766E-2</v>
      </c>
      <c r="CT797" s="36">
        <f t="shared" si="651"/>
        <v>104.53498714854832</v>
      </c>
      <c r="CU797" s="36"/>
      <c r="CV797" s="42" t="str">
        <f t="shared" si="652"/>
        <v>Sobrália</v>
      </c>
      <c r="CW797" s="43">
        <f t="shared" si="656"/>
        <v>5.6556034178377255</v>
      </c>
      <c r="CX797" s="43">
        <f t="shared" si="656"/>
        <v>1.1230212349590558</v>
      </c>
      <c r="CY797" s="43">
        <f t="shared" si="656"/>
        <v>6.1514801999231154E-3</v>
      </c>
      <c r="CZ797" s="43">
        <f t="shared" si="656"/>
        <v>0.83262252843084672</v>
      </c>
      <c r="DA797" s="43">
        <f t="shared" si="656"/>
        <v>0.80858801477465425</v>
      </c>
      <c r="DB797" s="43">
        <f t="shared" si="656"/>
        <v>2.2378869668194797E-2</v>
      </c>
      <c r="DC797" s="43">
        <f t="shared" si="656"/>
        <v>5.3790463057047468E-2</v>
      </c>
      <c r="DD797" s="43">
        <f t="shared" si="656"/>
        <v>6.2326869806094047E-3</v>
      </c>
      <c r="DE797" s="43">
        <f t="shared" si="656"/>
        <v>1.7777777777777771E-2</v>
      </c>
      <c r="DF797" s="43">
        <f t="shared" si="656"/>
        <v>1053.2743161577964</v>
      </c>
      <c r="DG797" s="43">
        <f t="shared" si="656"/>
        <v>0.78701529989232222</v>
      </c>
      <c r="DH797" s="43">
        <f t="shared" si="656"/>
        <v>3.3549087723229766E-2</v>
      </c>
      <c r="DI797" s="43">
        <f t="shared" si="656"/>
        <v>104.53498714854832</v>
      </c>
      <c r="DJ797" s="51">
        <f t="shared" si="611"/>
        <v>89.781233397511244</v>
      </c>
      <c r="DL797" s="40">
        <f t="shared" si="655"/>
        <v>794</v>
      </c>
      <c r="DM797" s="58">
        <f t="shared" si="653"/>
        <v>494.12893797011571</v>
      </c>
      <c r="DN797" s="57" t="str">
        <f t="shared" si="654"/>
        <v>Conquista</v>
      </c>
    </row>
    <row r="798" spans="1:118" x14ac:dyDescent="0.3">
      <c r="A798" s="12">
        <v>316780</v>
      </c>
      <c r="B798" s="12" t="s">
        <v>29</v>
      </c>
      <c r="C798" s="12" t="s">
        <v>28</v>
      </c>
      <c r="D798" s="27" t="s">
        <v>803</v>
      </c>
      <c r="E798" s="13">
        <v>4929</v>
      </c>
      <c r="F798" s="14">
        <v>20.6</v>
      </c>
      <c r="G798" s="14">
        <v>55.7</v>
      </c>
      <c r="H798" s="15">
        <v>1015.3740000000001</v>
      </c>
      <c r="I798" s="15">
        <v>2745.4530000000004</v>
      </c>
      <c r="J798" s="15">
        <v>66.405900000000003</v>
      </c>
      <c r="K798" s="13">
        <v>5116</v>
      </c>
      <c r="L798" s="14">
        <v>6.35</v>
      </c>
      <c r="M798" s="14">
        <v>23.66</v>
      </c>
      <c r="N798" s="15">
        <v>324.86599999999999</v>
      </c>
      <c r="O798" s="15">
        <v>1210.4456</v>
      </c>
      <c r="P798" s="15">
        <v>30.690200000000001</v>
      </c>
      <c r="Q798" s="13">
        <v>5590</v>
      </c>
      <c r="R798" s="14">
        <v>2.76</v>
      </c>
      <c r="S798" s="14">
        <v>11.6</v>
      </c>
      <c r="T798" s="15">
        <v>154.28399999999999</v>
      </c>
      <c r="U798" s="14">
        <v>648.43999999999994</v>
      </c>
      <c r="V798" s="14">
        <v>24.335599999999999</v>
      </c>
      <c r="W798" s="14">
        <v>0.55000000000000004</v>
      </c>
      <c r="X798" s="14">
        <v>0.44</v>
      </c>
      <c r="Y798" s="14">
        <v>0.46</v>
      </c>
      <c r="Z798" s="14">
        <v>104.6707</v>
      </c>
      <c r="AA798" s="14">
        <v>80.430199999999999</v>
      </c>
      <c r="AB798" s="14">
        <v>93.045699999999997</v>
      </c>
      <c r="AC798" s="14">
        <v>13203.950999999999</v>
      </c>
      <c r="AD798" s="14">
        <v>50627.659</v>
      </c>
      <c r="AE798" s="14">
        <v>2566.3656000000001</v>
      </c>
      <c r="AF798" s="14">
        <v>8418.2999999999993</v>
      </c>
      <c r="AG798" s="14">
        <v>5145</v>
      </c>
      <c r="AH798" s="14">
        <v>6014</v>
      </c>
      <c r="AI798" s="14">
        <v>63.731499999999997</v>
      </c>
      <c r="AJ798" s="14">
        <v>45.1434</v>
      </c>
      <c r="AK798" s="14">
        <v>0.433</v>
      </c>
      <c r="AL798" s="14">
        <v>0.20499999999999999</v>
      </c>
      <c r="AM798" s="14">
        <v>0.72099999999999997</v>
      </c>
      <c r="AN798" s="14">
        <v>0.54800000000000004</v>
      </c>
      <c r="AO798" s="14">
        <v>0.59399999999999997</v>
      </c>
      <c r="AP798" s="14">
        <v>0.435</v>
      </c>
      <c r="AQ798" s="14">
        <v>0.81399999999999995</v>
      </c>
      <c r="AR798" s="14">
        <v>0.59099999999999997</v>
      </c>
      <c r="AS798" s="14">
        <v>0.69699999999999995</v>
      </c>
      <c r="AT798" s="14">
        <v>0.60599999999999998</v>
      </c>
      <c r="AU798" s="14">
        <v>0.83099999999999996</v>
      </c>
      <c r="AV798" s="14">
        <v>0.67300000000000004</v>
      </c>
      <c r="AW798" s="14">
        <v>8589</v>
      </c>
      <c r="AX798" s="14">
        <v>3696</v>
      </c>
      <c r="AY798" s="14">
        <v>16304</v>
      </c>
      <c r="AZ798" s="14">
        <v>20091</v>
      </c>
      <c r="BA798" s="56">
        <f t="shared" si="609"/>
        <v>0.17643796220213639</v>
      </c>
      <c r="BB798" s="56">
        <f t="shared" si="609"/>
        <v>7.5924404272801976E-2</v>
      </c>
      <c r="BC798" s="56">
        <f t="shared" si="609"/>
        <v>0.33492193919474117</v>
      </c>
      <c r="BD798" s="56">
        <f t="shared" si="609"/>
        <v>0.41271569433032046</v>
      </c>
      <c r="BE798" s="54"/>
      <c r="BG798" s="36">
        <f t="shared" si="612"/>
        <v>0.8033692186263296</v>
      </c>
      <c r="BH798" s="36">
        <f t="shared" si="613"/>
        <v>5.1479415295529962E-2</v>
      </c>
      <c r="BI798" s="36">
        <f t="shared" si="614"/>
        <v>1.0483523395729796E-4</v>
      </c>
      <c r="BJ798" s="36">
        <f t="shared" si="615"/>
        <v>0.84609692127529579</v>
      </c>
      <c r="BK798" s="36">
        <f t="shared" si="616"/>
        <v>0.80527354260822603</v>
      </c>
      <c r="BL798" s="36">
        <f t="shared" si="617"/>
        <v>5.1479754496410901E-2</v>
      </c>
      <c r="BM798" s="36">
        <f t="shared" si="618"/>
        <v>6.9444444444444319E-3</v>
      </c>
      <c r="BN798" s="36">
        <f t="shared" si="619"/>
        <v>5.201600492459215E-2</v>
      </c>
      <c r="BO798" s="36">
        <f t="shared" si="620"/>
        <v>9.6116878123798516E-3</v>
      </c>
      <c r="BP798" s="36">
        <f t="shared" si="621"/>
        <v>6.9444201177276867E-3</v>
      </c>
      <c r="BQ798" s="36">
        <f t="shared" si="622"/>
        <v>5.2015774513508403E-2</v>
      </c>
      <c r="BR798" s="36">
        <f t="shared" si="623"/>
        <v>9.6115797317073617E-3</v>
      </c>
      <c r="BS798" s="36">
        <f t="shared" si="624"/>
        <v>0.92030762499590657</v>
      </c>
      <c r="BT798" s="36">
        <f t="shared" si="625"/>
        <v>0.97989355315214</v>
      </c>
      <c r="BU798" s="36">
        <f t="shared" si="626"/>
        <v>0.40170938110006682</v>
      </c>
      <c r="BV798" s="36">
        <f t="shared" si="627"/>
        <v>0.8138949915850836</v>
      </c>
      <c r="BW798" s="36">
        <f t="shared" si="628"/>
        <v>0.79019595153808897</v>
      </c>
      <c r="BX798" s="36">
        <f t="shared" si="629"/>
        <v>0.80411612830667001</v>
      </c>
      <c r="BY798" s="36">
        <f t="shared" si="630"/>
        <v>0.40170942679687194</v>
      </c>
      <c r="BZ798" s="36">
        <f t="shared" si="631"/>
        <v>0.8138949438788835</v>
      </c>
      <c r="CA798" s="36">
        <f t="shared" si="632"/>
        <v>1.4811828067591295E-2</v>
      </c>
      <c r="CB798" s="36">
        <f t="shared" si="633"/>
        <v>7.0348530979817872E-2</v>
      </c>
      <c r="CC798" s="36">
        <f t="shared" si="634"/>
        <v>1.9183400986793779E-6</v>
      </c>
      <c r="CD798" s="36">
        <f t="shared" si="635"/>
        <v>6.4861943155713518E-3</v>
      </c>
      <c r="CE798" s="36">
        <f t="shared" si="636"/>
        <v>1.7585848074921999E-3</v>
      </c>
      <c r="CF798" s="36">
        <f t="shared" si="637"/>
        <v>6.7697484377503593E-3</v>
      </c>
      <c r="CG798" s="36">
        <f t="shared" si="638"/>
        <v>1.1770043382862191E-3</v>
      </c>
      <c r="CH798" s="36">
        <f t="shared" si="639"/>
        <v>5.4269317321960437E-3</v>
      </c>
      <c r="CI798" s="36">
        <f t="shared" si="640"/>
        <v>3.6780465123037471E-3</v>
      </c>
      <c r="CJ798" s="36">
        <f t="shared" si="641"/>
        <v>7.6299172593990569E-3</v>
      </c>
      <c r="CK798" s="36">
        <f t="shared" si="642"/>
        <v>2.4205499321879476E-3</v>
      </c>
      <c r="CL798" s="36">
        <f t="shared" si="643"/>
        <v>2.0602585383028881E-3</v>
      </c>
      <c r="CM798" s="36">
        <f t="shared" si="644"/>
        <v>0.39475392372355383</v>
      </c>
      <c r="CN798" s="36">
        <f t="shared" si="645"/>
        <v>0.99784461266687774</v>
      </c>
      <c r="CO798" s="36">
        <f t="shared" si="646"/>
        <v>0.97335638688579573</v>
      </c>
      <c r="CP798" s="36">
        <f t="shared" si="647"/>
        <v>0.81122840546776043</v>
      </c>
      <c r="CQ798" s="36">
        <f t="shared" si="648"/>
        <v>1308.7205553432213</v>
      </c>
      <c r="CR798" s="36">
        <f t="shared" si="649"/>
        <v>0.7959423239564577</v>
      </c>
      <c r="CS798" s="36">
        <f t="shared" si="650"/>
        <v>0.11654006764841979</v>
      </c>
      <c r="CT798" s="36">
        <f t="shared" si="651"/>
        <v>79.80386798447401</v>
      </c>
      <c r="CU798" s="36"/>
      <c r="CV798" s="42" t="str">
        <f t="shared" si="652"/>
        <v>Soledade de Minas</v>
      </c>
      <c r="CW798" s="43">
        <f t="shared" si="656"/>
        <v>5.1479415295529962E-2</v>
      </c>
      <c r="CX798" s="43">
        <f t="shared" si="656"/>
        <v>1.0483523395729796E-4</v>
      </c>
      <c r="CY798" s="43">
        <f t="shared" si="656"/>
        <v>9.6116878123798516E-3</v>
      </c>
      <c r="CZ798" s="43">
        <f t="shared" si="656"/>
        <v>0.8138949915850836</v>
      </c>
      <c r="DA798" s="43">
        <f t="shared" si="656"/>
        <v>0.80411612830667001</v>
      </c>
      <c r="DB798" s="43">
        <f t="shared" si="656"/>
        <v>3.6780465123037471E-3</v>
      </c>
      <c r="DC798" s="43">
        <f t="shared" si="656"/>
        <v>7.6299172593990569E-3</v>
      </c>
      <c r="DD798" s="43">
        <f t="shared" si="656"/>
        <v>2.4205499321879476E-3</v>
      </c>
      <c r="DE798" s="43">
        <f t="shared" si="656"/>
        <v>2.0602585383028881E-3</v>
      </c>
      <c r="DF798" s="43">
        <f t="shared" si="656"/>
        <v>1308.7205553432213</v>
      </c>
      <c r="DG798" s="43">
        <f t="shared" si="656"/>
        <v>0.7959423239564577</v>
      </c>
      <c r="DH798" s="43">
        <f t="shared" si="656"/>
        <v>0.11654006764841979</v>
      </c>
      <c r="DI798" s="43">
        <f t="shared" si="656"/>
        <v>79.80386798447401</v>
      </c>
      <c r="DJ798" s="51">
        <f t="shared" si="611"/>
        <v>107.0101462730597</v>
      </c>
      <c r="DL798" s="40">
        <f t="shared" si="655"/>
        <v>795</v>
      </c>
      <c r="DM798" s="58">
        <f t="shared" si="653"/>
        <v>494.75232356912215</v>
      </c>
      <c r="DN798" s="57" t="str">
        <f t="shared" si="654"/>
        <v>Madre de Deus de Minas</v>
      </c>
    </row>
    <row r="799" spans="1:118" x14ac:dyDescent="0.3">
      <c r="A799" s="12">
        <v>316790</v>
      </c>
      <c r="B799" s="12" t="s">
        <v>29</v>
      </c>
      <c r="C799" s="12" t="s">
        <v>28</v>
      </c>
      <c r="D799" s="27" t="s">
        <v>804</v>
      </c>
      <c r="E799" s="13">
        <v>4348</v>
      </c>
      <c r="F799" s="14">
        <v>25.82</v>
      </c>
      <c r="G799" s="14">
        <v>63.84</v>
      </c>
      <c r="H799" s="15">
        <v>1122.6535999999999</v>
      </c>
      <c r="I799" s="15">
        <v>2775.7632000000003</v>
      </c>
      <c r="J799" s="15">
        <v>83.233000000000004</v>
      </c>
      <c r="K799" s="13">
        <v>4540</v>
      </c>
      <c r="L799" s="14">
        <v>10.42</v>
      </c>
      <c r="M799" s="14">
        <v>35.47</v>
      </c>
      <c r="N799" s="15">
        <v>473.06799999999998</v>
      </c>
      <c r="O799" s="15">
        <v>1610.338</v>
      </c>
      <c r="P799" s="15">
        <v>50.360900000000001</v>
      </c>
      <c r="Q799" s="13">
        <v>4075</v>
      </c>
      <c r="R799" s="14">
        <v>1.63</v>
      </c>
      <c r="S799" s="14">
        <v>11.23</v>
      </c>
      <c r="T799" s="15">
        <v>66.422499999999999</v>
      </c>
      <c r="U799" s="14">
        <v>457.62250000000006</v>
      </c>
      <c r="V799" s="14">
        <v>14.3721</v>
      </c>
      <c r="W799" s="14">
        <v>0.51</v>
      </c>
      <c r="X799" s="14">
        <v>0.54</v>
      </c>
      <c r="Y799" s="14">
        <v>0.45</v>
      </c>
      <c r="Z799" s="14">
        <v>97.058300000000003</v>
      </c>
      <c r="AA799" s="14">
        <v>98.709800000000001</v>
      </c>
      <c r="AB799" s="14">
        <v>91.022900000000007</v>
      </c>
      <c r="AC799" s="14">
        <v>11664.97</v>
      </c>
      <c r="AD799" s="14">
        <v>42628.262000000002</v>
      </c>
      <c r="AE799" s="14">
        <v>2556.9859999999999</v>
      </c>
      <c r="AF799" s="14">
        <v>10520.3</v>
      </c>
      <c r="AG799" s="14">
        <v>4562</v>
      </c>
      <c r="AH799" s="14">
        <v>4052</v>
      </c>
      <c r="AI799" s="14">
        <v>63.498600000000003</v>
      </c>
      <c r="AJ799" s="14">
        <v>56.415399999999998</v>
      </c>
      <c r="AK799" s="14">
        <v>0.377</v>
      </c>
      <c r="AL799" s="14">
        <v>0.15</v>
      </c>
      <c r="AM799" s="14">
        <v>0.71499999999999997</v>
      </c>
      <c r="AN799" s="14">
        <v>0.498</v>
      </c>
      <c r="AO799" s="14">
        <v>0.55400000000000005</v>
      </c>
      <c r="AP799" s="14">
        <v>0.38800000000000001</v>
      </c>
      <c r="AQ799" s="14">
        <v>0.75900000000000001</v>
      </c>
      <c r="AR799" s="14">
        <v>0.57799999999999996</v>
      </c>
      <c r="AS799" s="14">
        <v>0.68100000000000005</v>
      </c>
      <c r="AT799" s="14">
        <v>0.57799999999999996</v>
      </c>
      <c r="AU799" s="14">
        <v>0.82099999999999995</v>
      </c>
      <c r="AV799" s="14">
        <v>0.66600000000000004</v>
      </c>
      <c r="AW799" s="14">
        <v>7533</v>
      </c>
      <c r="AX799" s="14">
        <v>4020</v>
      </c>
      <c r="AY799" s="14">
        <v>13814</v>
      </c>
      <c r="AZ799" s="14">
        <v>15212</v>
      </c>
      <c r="BA799" s="56">
        <f t="shared" si="609"/>
        <v>0.18563789152024446</v>
      </c>
      <c r="BB799" s="56">
        <f t="shared" si="609"/>
        <v>9.9066019369624683E-2</v>
      </c>
      <c r="BC799" s="56">
        <f t="shared" si="609"/>
        <v>0.34042238596318292</v>
      </c>
      <c r="BD799" s="56">
        <f t="shared" si="609"/>
        <v>0.37487370314694796</v>
      </c>
      <c r="BE799" s="54"/>
      <c r="BG799" s="36">
        <f t="shared" si="612"/>
        <v>0.85453579946186353</v>
      </c>
      <c r="BH799" s="36">
        <f t="shared" si="613"/>
        <v>0.29530243469937001</v>
      </c>
      <c r="BI799" s="36">
        <f t="shared" si="614"/>
        <v>1.7479819217463229E-3</v>
      </c>
      <c r="BJ799" s="36">
        <f t="shared" si="615"/>
        <v>0.9321659208592622</v>
      </c>
      <c r="BK799" s="36">
        <f t="shared" si="616"/>
        <v>0.86038859839474258</v>
      </c>
      <c r="BL799" s="36">
        <f t="shared" si="617"/>
        <v>0.29530331480621147</v>
      </c>
      <c r="BM799" s="36">
        <f t="shared" si="618"/>
        <v>2.2499999999999975E-2</v>
      </c>
      <c r="BN799" s="36">
        <f t="shared" si="619"/>
        <v>2.770083102493057E-3</v>
      </c>
      <c r="BO799" s="36">
        <f t="shared" si="620"/>
        <v>1.3840830449826995E-2</v>
      </c>
      <c r="BP799" s="36">
        <f t="shared" si="621"/>
        <v>2.2499921181437711E-2</v>
      </c>
      <c r="BQ799" s="36">
        <f t="shared" si="622"/>
        <v>2.7700086624067484E-3</v>
      </c>
      <c r="BR799" s="36">
        <f t="shared" si="623"/>
        <v>1.3840857283737563E-2</v>
      </c>
      <c r="BS799" s="36">
        <f t="shared" si="624"/>
        <v>0.92942579169910366</v>
      </c>
      <c r="BT799" s="36">
        <f t="shared" si="625"/>
        <v>0.98305687906037542</v>
      </c>
      <c r="BU799" s="36">
        <f t="shared" si="626"/>
        <v>0.40340771046182006</v>
      </c>
      <c r="BV799" s="36">
        <f t="shared" si="627"/>
        <v>0.7704126535452428</v>
      </c>
      <c r="BW799" s="36">
        <f t="shared" si="628"/>
        <v>0.81273015816670613</v>
      </c>
      <c r="BX799" s="36">
        <f t="shared" si="629"/>
        <v>0.86567665152875917</v>
      </c>
      <c r="BY799" s="36">
        <f t="shared" si="630"/>
        <v>0.40340755862594491</v>
      </c>
      <c r="BZ799" s="36">
        <f t="shared" si="631"/>
        <v>0.77041275336006809</v>
      </c>
      <c r="CA799" s="36">
        <f t="shared" si="632"/>
        <v>5.5363321799307932E-2</v>
      </c>
      <c r="CB799" s="36">
        <f t="shared" si="633"/>
        <v>0.21378194010868312</v>
      </c>
      <c r="CC799" s="36">
        <f t="shared" si="634"/>
        <v>9.3998664835291681E-5</v>
      </c>
      <c r="CD799" s="36">
        <f t="shared" si="635"/>
        <v>2.703707040223411E-2</v>
      </c>
      <c r="CE799" s="36">
        <f t="shared" si="636"/>
        <v>1.1331945889698207E-2</v>
      </c>
      <c r="CF799" s="36">
        <f t="shared" si="637"/>
        <v>3.2918513770941231E-2</v>
      </c>
      <c r="CG799" s="36">
        <f t="shared" si="638"/>
        <v>1.2658043912433519E-3</v>
      </c>
      <c r="CH799" s="36">
        <f t="shared" si="639"/>
        <v>8.8442527097807692E-3</v>
      </c>
      <c r="CI799" s="36">
        <f t="shared" si="640"/>
        <v>6.758523986312207E-3</v>
      </c>
      <c r="CJ799" s="36">
        <f t="shared" si="641"/>
        <v>1.6774931049499217E-2</v>
      </c>
      <c r="CK799" s="36">
        <f t="shared" si="642"/>
        <v>3.6772984096895408E-3</v>
      </c>
      <c r="CL799" s="36">
        <f t="shared" si="643"/>
        <v>3.0602082390221662E-3</v>
      </c>
      <c r="CM799" s="36">
        <f t="shared" si="644"/>
        <v>0.45426911622463267</v>
      </c>
      <c r="CN799" s="36">
        <f t="shared" si="645"/>
        <v>0.99765577723247789</v>
      </c>
      <c r="CO799" s="36">
        <f t="shared" si="646"/>
        <v>0.97740221068320865</v>
      </c>
      <c r="CP799" s="36">
        <f t="shared" si="647"/>
        <v>0.8552569418093523</v>
      </c>
      <c r="CQ799" s="36">
        <f t="shared" si="648"/>
        <v>1452.7309606262279</v>
      </c>
      <c r="CR799" s="36">
        <f t="shared" si="649"/>
        <v>0.73837131131338807</v>
      </c>
      <c r="CS799" s="36">
        <f t="shared" si="650"/>
        <v>0.13206626587086959</v>
      </c>
      <c r="CT799" s="36">
        <f t="shared" si="651"/>
        <v>64.360739665992256</v>
      </c>
      <c r="CU799" s="36"/>
      <c r="CV799" s="42" t="str">
        <f t="shared" si="652"/>
        <v>Tabuleiro</v>
      </c>
      <c r="CW799" s="43">
        <f t="shared" si="656"/>
        <v>0.29530243469937001</v>
      </c>
      <c r="CX799" s="43">
        <f t="shared" si="656"/>
        <v>1.7479819217463229E-3</v>
      </c>
      <c r="CY799" s="43">
        <f t="shared" si="656"/>
        <v>1.3840830449826995E-2</v>
      </c>
      <c r="CZ799" s="43">
        <f t="shared" si="656"/>
        <v>0.7704126535452428</v>
      </c>
      <c r="DA799" s="43">
        <f t="shared" si="656"/>
        <v>0.86567665152875917</v>
      </c>
      <c r="DB799" s="43">
        <f t="shared" si="656"/>
        <v>6.758523986312207E-3</v>
      </c>
      <c r="DC799" s="43">
        <f t="shared" si="656"/>
        <v>1.6774931049499217E-2</v>
      </c>
      <c r="DD799" s="43">
        <f t="shared" si="656"/>
        <v>3.6772984096895408E-3</v>
      </c>
      <c r="DE799" s="43">
        <f t="shared" si="656"/>
        <v>3.0602082390221662E-3</v>
      </c>
      <c r="DF799" s="43">
        <f t="shared" si="656"/>
        <v>1452.7309606262279</v>
      </c>
      <c r="DG799" s="43">
        <f t="shared" si="656"/>
        <v>0.73837131131338807</v>
      </c>
      <c r="DH799" s="43">
        <f t="shared" si="656"/>
        <v>0.13206626587086959</v>
      </c>
      <c r="DI799" s="43">
        <f t="shared" si="656"/>
        <v>64.360739665992256</v>
      </c>
      <c r="DJ799" s="51">
        <f t="shared" si="611"/>
        <v>116.91841456794107</v>
      </c>
      <c r="DL799" s="40">
        <f t="shared" si="655"/>
        <v>796</v>
      </c>
      <c r="DM799" s="58">
        <f t="shared" si="653"/>
        <v>500.15139324300731</v>
      </c>
      <c r="DN799" s="57" t="str">
        <f t="shared" si="654"/>
        <v>Buritis</v>
      </c>
    </row>
    <row r="800" spans="1:118" x14ac:dyDescent="0.3">
      <c r="A800" s="12">
        <v>316800</v>
      </c>
      <c r="B800" s="12" t="s">
        <v>29</v>
      </c>
      <c r="C800" s="12" t="s">
        <v>28</v>
      </c>
      <c r="D800" s="27" t="s">
        <v>805</v>
      </c>
      <c r="E800" s="13">
        <v>22879</v>
      </c>
      <c r="F800" s="14">
        <v>36.97</v>
      </c>
      <c r="G800" s="14">
        <v>68.540000000000006</v>
      </c>
      <c r="H800" s="15">
        <v>8458.3662999999997</v>
      </c>
      <c r="I800" s="15">
        <v>15681.266600000001</v>
      </c>
      <c r="J800" s="15">
        <v>119.176</v>
      </c>
      <c r="K800" s="13">
        <v>27143</v>
      </c>
      <c r="L800" s="14">
        <v>21.07</v>
      </c>
      <c r="M800" s="14">
        <v>51.95</v>
      </c>
      <c r="N800" s="15">
        <v>5719.0300999999999</v>
      </c>
      <c r="O800" s="15">
        <v>14100.788500000002</v>
      </c>
      <c r="P800" s="15">
        <v>101.8335</v>
      </c>
      <c r="Q800" s="13">
        <v>30730</v>
      </c>
      <c r="R800" s="14">
        <v>4.88</v>
      </c>
      <c r="S800" s="14">
        <v>22.67</v>
      </c>
      <c r="T800" s="15">
        <v>1499.6239999999998</v>
      </c>
      <c r="U800" s="14">
        <v>6966.491</v>
      </c>
      <c r="V800" s="14">
        <v>43.028100000000002</v>
      </c>
      <c r="W800" s="14">
        <v>0.57999999999999996</v>
      </c>
      <c r="X800" s="14">
        <v>0.59</v>
      </c>
      <c r="Y800" s="14">
        <v>0.51</v>
      </c>
      <c r="Z800" s="14">
        <v>110.38</v>
      </c>
      <c r="AA800" s="14">
        <v>107.84950000000001</v>
      </c>
      <c r="AB800" s="14">
        <v>103.1593</v>
      </c>
      <c r="AC800" s="14">
        <v>56212.548000000003</v>
      </c>
      <c r="AD800" s="14">
        <v>369674.72100000002</v>
      </c>
      <c r="AE800" s="14">
        <v>2069.6052</v>
      </c>
      <c r="AF800" s="14">
        <v>11188.7</v>
      </c>
      <c r="AG800" s="14">
        <v>27161</v>
      </c>
      <c r="AH800" s="14">
        <v>33040</v>
      </c>
      <c r="AI800" s="14">
        <v>51.395299999999999</v>
      </c>
      <c r="AJ800" s="14">
        <v>59.999699999999997</v>
      </c>
      <c r="AK800" s="14">
        <v>0.36299999999999999</v>
      </c>
      <c r="AL800" s="14">
        <v>0.13800000000000001</v>
      </c>
      <c r="AM800" s="14">
        <v>0.68799999999999994</v>
      </c>
      <c r="AN800" s="14">
        <v>0.504</v>
      </c>
      <c r="AO800" s="14">
        <v>0.51900000000000002</v>
      </c>
      <c r="AP800" s="14">
        <v>0.32100000000000001</v>
      </c>
      <c r="AQ800" s="14">
        <v>0.78300000000000003</v>
      </c>
      <c r="AR800" s="14">
        <v>0.55700000000000005</v>
      </c>
      <c r="AS800" s="14">
        <v>0.67</v>
      </c>
      <c r="AT800" s="14">
        <v>0.57799999999999996</v>
      </c>
      <c r="AU800" s="14">
        <v>0.81499999999999995</v>
      </c>
      <c r="AV800" s="14">
        <v>0.63900000000000001</v>
      </c>
      <c r="AW800" s="14">
        <v>40199</v>
      </c>
      <c r="AX800" s="14">
        <v>37337</v>
      </c>
      <c r="AY800" s="14">
        <v>164765</v>
      </c>
      <c r="AZ800" s="14">
        <v>105142</v>
      </c>
      <c r="BA800" s="56">
        <f t="shared" si="609"/>
        <v>0.11569955359584162</v>
      </c>
      <c r="BB800" s="56">
        <f t="shared" si="609"/>
        <v>0.10746223121490432</v>
      </c>
      <c r="BC800" s="56">
        <f t="shared" si="609"/>
        <v>0.47422167089277956</v>
      </c>
      <c r="BD800" s="56">
        <f t="shared" si="609"/>
        <v>0.30261654429647455</v>
      </c>
      <c r="BE800" s="54"/>
      <c r="BG800" s="36">
        <f t="shared" si="612"/>
        <v>0.18487926231401491</v>
      </c>
      <c r="BH800" s="36">
        <f t="shared" si="613"/>
        <v>0.13464993840673525</v>
      </c>
      <c r="BI800" s="36">
        <f t="shared" si="614"/>
        <v>0.87291712774755692</v>
      </c>
      <c r="BJ800" s="36">
        <f t="shared" si="615"/>
        <v>4.8755896067545337E-2</v>
      </c>
      <c r="BK800" s="36">
        <f t="shared" si="616"/>
        <v>1.0526316520137533E-2</v>
      </c>
      <c r="BL800" s="36">
        <f t="shared" si="617"/>
        <v>0.13464751550833762</v>
      </c>
      <c r="BM800" s="36">
        <f t="shared" si="618"/>
        <v>1.1111111111111107E-3</v>
      </c>
      <c r="BN800" s="36">
        <f t="shared" si="619"/>
        <v>1.2311480455524854E-3</v>
      </c>
      <c r="BO800" s="36">
        <f t="shared" si="620"/>
        <v>0</v>
      </c>
      <c r="BP800" s="36">
        <f t="shared" si="621"/>
        <v>1.1111072188364343E-3</v>
      </c>
      <c r="BQ800" s="36">
        <f t="shared" si="622"/>
        <v>1.2311374112059478E-3</v>
      </c>
      <c r="BR800" s="36">
        <f t="shared" si="623"/>
        <v>0</v>
      </c>
      <c r="BS800" s="36">
        <f t="shared" si="624"/>
        <v>0.68366984880055726</v>
      </c>
      <c r="BT800" s="36">
        <f t="shared" si="625"/>
        <v>0.85788403377606171</v>
      </c>
      <c r="BU800" s="36">
        <f t="shared" si="626"/>
        <v>0.49658543352351775</v>
      </c>
      <c r="BV800" s="36">
        <f t="shared" si="627"/>
        <v>0.75683613656294069</v>
      </c>
      <c r="BW800" s="36">
        <f t="shared" si="628"/>
        <v>0.17110462046869876</v>
      </c>
      <c r="BX800" s="36">
        <f t="shared" si="629"/>
        <v>0.18716362356018304</v>
      </c>
      <c r="BY800" s="36">
        <f t="shared" si="630"/>
        <v>0.49658520275268081</v>
      </c>
      <c r="BZ800" s="36">
        <f t="shared" si="631"/>
        <v>0.75683629270382491</v>
      </c>
      <c r="CA800" s="36">
        <f t="shared" si="632"/>
        <v>6.9533303983970327E-2</v>
      </c>
      <c r="CB800" s="36">
        <f t="shared" si="633"/>
        <v>0.25540524916175278</v>
      </c>
      <c r="CC800" s="36">
        <f t="shared" si="634"/>
        <v>2.2176011540734029E-3</v>
      </c>
      <c r="CD800" s="36">
        <f t="shared" si="635"/>
        <v>2.3827755506508716E-2</v>
      </c>
      <c r="CE800" s="36">
        <f t="shared" si="636"/>
        <v>2.6537460978147746E-2</v>
      </c>
      <c r="CF800" s="36">
        <f t="shared" si="637"/>
        <v>0.10419003364845374</v>
      </c>
      <c r="CG800" s="36">
        <f t="shared" si="638"/>
        <v>2.5832742678436076E-5</v>
      </c>
      <c r="CH800" s="36">
        <f t="shared" si="639"/>
        <v>1.6118650563575421E-2</v>
      </c>
      <c r="CI800" s="36">
        <f t="shared" si="640"/>
        <v>9.4157990714975742E-3</v>
      </c>
      <c r="CJ800" s="36">
        <f t="shared" si="641"/>
        <v>1.6774931049499217E-2</v>
      </c>
      <c r="CK800" s="36">
        <f t="shared" si="642"/>
        <v>4.5570223439406476E-3</v>
      </c>
      <c r="CL800" s="36">
        <f t="shared" si="643"/>
        <v>8.7641466727025642E-3</v>
      </c>
      <c r="CM800" s="36">
        <f t="shared" si="644"/>
        <v>0.54714021859304796</v>
      </c>
      <c r="CN800" s="36">
        <f t="shared" si="645"/>
        <v>0.97833317883706572</v>
      </c>
      <c r="CO800" s="36">
        <f t="shared" si="646"/>
        <v>0.74729725911535294</v>
      </c>
      <c r="CP800" s="36">
        <f t="shared" si="647"/>
        <v>0.23063164650949605</v>
      </c>
      <c r="CQ800" s="36">
        <f t="shared" si="648"/>
        <v>546.54945355998166</v>
      </c>
      <c r="CR800" s="36">
        <f t="shared" si="649"/>
        <v>0.71801771830584804</v>
      </c>
      <c r="CS800" s="36">
        <f t="shared" si="650"/>
        <v>0.8087085985370005</v>
      </c>
      <c r="CT800" s="36">
        <f t="shared" si="651"/>
        <v>39.481351686278273</v>
      </c>
      <c r="CU800" s="36"/>
      <c r="CV800" s="42" t="str">
        <f t="shared" si="652"/>
        <v>Taiobeiras</v>
      </c>
      <c r="CW800" s="43">
        <f t="shared" si="656"/>
        <v>0.13464993840673525</v>
      </c>
      <c r="CX800" s="43">
        <f t="shared" si="656"/>
        <v>0.87291712774755692</v>
      </c>
      <c r="CY800" s="43">
        <f t="shared" si="656"/>
        <v>0</v>
      </c>
      <c r="CZ800" s="43">
        <f t="shared" si="656"/>
        <v>0.75683613656294069</v>
      </c>
      <c r="DA800" s="43">
        <f t="shared" si="656"/>
        <v>0.18716362356018304</v>
      </c>
      <c r="DB800" s="43">
        <f t="shared" si="656"/>
        <v>9.4157990714975742E-3</v>
      </c>
      <c r="DC800" s="43">
        <f t="shared" si="656"/>
        <v>1.6774931049499217E-2</v>
      </c>
      <c r="DD800" s="43">
        <f t="shared" si="656"/>
        <v>4.5570223439406476E-3</v>
      </c>
      <c r="DE800" s="43">
        <f t="shared" si="656"/>
        <v>8.7641466727025642E-3</v>
      </c>
      <c r="DF800" s="43">
        <f t="shared" si="656"/>
        <v>546.54945355998166</v>
      </c>
      <c r="DG800" s="43">
        <f t="shared" si="656"/>
        <v>0.71801771830584804</v>
      </c>
      <c r="DH800" s="43">
        <f t="shared" si="656"/>
        <v>0.8087085985370005</v>
      </c>
      <c r="DI800" s="43">
        <f t="shared" si="656"/>
        <v>39.481351686278273</v>
      </c>
      <c r="DJ800" s="51">
        <f t="shared" si="611"/>
        <v>45.349893099116755</v>
      </c>
      <c r="DL800" s="40">
        <f t="shared" si="655"/>
        <v>797</v>
      </c>
      <c r="DM800" s="58">
        <f t="shared" si="653"/>
        <v>500.24227718178798</v>
      </c>
      <c r="DN800" s="57" t="str">
        <f t="shared" si="654"/>
        <v>Jequitibá</v>
      </c>
    </row>
    <row r="801" spans="1:118" x14ac:dyDescent="0.3">
      <c r="A801" s="12">
        <v>316805</v>
      </c>
      <c r="B801" s="12" t="s">
        <v>29</v>
      </c>
      <c r="C801" s="12" t="s">
        <v>28</v>
      </c>
      <c r="D801" s="27" t="s">
        <v>806</v>
      </c>
      <c r="E801" s="13">
        <v>3125</v>
      </c>
      <c r="F801" s="14">
        <v>33.47</v>
      </c>
      <c r="G801" s="14">
        <v>67.03</v>
      </c>
      <c r="H801" s="15">
        <v>1045.9375</v>
      </c>
      <c r="I801" s="15">
        <v>2094.6875</v>
      </c>
      <c r="J801" s="15">
        <v>107.8934</v>
      </c>
      <c r="K801" s="13">
        <v>3214</v>
      </c>
      <c r="L801" s="14">
        <v>11.32</v>
      </c>
      <c r="M801" s="14">
        <v>41.53</v>
      </c>
      <c r="N801" s="15">
        <v>363.82480000000004</v>
      </c>
      <c r="O801" s="15">
        <v>1334.7742000000001</v>
      </c>
      <c r="P801" s="15">
        <v>54.710700000000003</v>
      </c>
      <c r="Q801" s="13">
        <v>3133</v>
      </c>
      <c r="R801" s="14">
        <v>7.73</v>
      </c>
      <c r="S801" s="14">
        <v>19</v>
      </c>
      <c r="T801" s="15">
        <v>242.18090000000004</v>
      </c>
      <c r="U801" s="14">
        <v>595.27</v>
      </c>
      <c r="V801" s="14">
        <v>68.157300000000006</v>
      </c>
      <c r="W801" s="14">
        <v>0.43</v>
      </c>
      <c r="X801" s="14">
        <v>0.52</v>
      </c>
      <c r="Y801" s="14">
        <v>0.39</v>
      </c>
      <c r="Z801" s="14">
        <v>81.833500000000001</v>
      </c>
      <c r="AA801" s="14">
        <v>95.053799999999995</v>
      </c>
      <c r="AB801" s="14">
        <v>78.886499999999998</v>
      </c>
      <c r="AC801" s="14">
        <v>7015.6409999999996</v>
      </c>
      <c r="AD801" s="14">
        <v>33851.239000000001</v>
      </c>
      <c r="AE801" s="14">
        <v>2186.9205000000002</v>
      </c>
      <c r="AF801" s="14">
        <v>10558.71</v>
      </c>
      <c r="AG801" s="14">
        <v>3208</v>
      </c>
      <c r="AH801" s="14">
        <v>3206</v>
      </c>
      <c r="AI801" s="14">
        <v>54.308599999999998</v>
      </c>
      <c r="AJ801" s="14">
        <v>56.621400000000001</v>
      </c>
      <c r="AK801" s="14">
        <v>0.32200000000000001</v>
      </c>
      <c r="AL801" s="14">
        <v>0.11600000000000001</v>
      </c>
      <c r="AM801" s="14">
        <v>0.64900000000000002</v>
      </c>
      <c r="AN801" s="14">
        <v>0.443</v>
      </c>
      <c r="AO801" s="14">
        <v>0.55400000000000005</v>
      </c>
      <c r="AP801" s="14">
        <v>0.40300000000000002</v>
      </c>
      <c r="AQ801" s="14">
        <v>0.75</v>
      </c>
      <c r="AR801" s="14">
        <v>0.56399999999999995</v>
      </c>
      <c r="AS801" s="14">
        <v>0.64500000000000002</v>
      </c>
      <c r="AT801" s="14">
        <v>0.55700000000000005</v>
      </c>
      <c r="AU801" s="14">
        <v>0.79900000000000004</v>
      </c>
      <c r="AV801" s="14">
        <v>0.60399999999999998</v>
      </c>
      <c r="AW801" s="14">
        <v>9485</v>
      </c>
      <c r="AX801" s="14">
        <v>2115</v>
      </c>
      <c r="AY801" s="14">
        <v>7769</v>
      </c>
      <c r="AZ801" s="14">
        <v>13679</v>
      </c>
      <c r="BA801" s="56">
        <f t="shared" si="609"/>
        <v>0.28700677801984992</v>
      </c>
      <c r="BB801" s="56">
        <f t="shared" si="609"/>
        <v>6.3997821350762527E-2</v>
      </c>
      <c r="BC801" s="56">
        <f t="shared" si="609"/>
        <v>0.23508230452674897</v>
      </c>
      <c r="BD801" s="56">
        <f t="shared" si="609"/>
        <v>0.4139130961026386</v>
      </c>
      <c r="BE801" s="54"/>
      <c r="BG801" s="36">
        <f t="shared" si="612"/>
        <v>0.88714664213778394</v>
      </c>
      <c r="BH801" s="36">
        <f t="shared" si="613"/>
        <v>1.357845098823844</v>
      </c>
      <c r="BI801" s="36">
        <f t="shared" si="614"/>
        <v>0.38584025440016761</v>
      </c>
      <c r="BJ801" s="36">
        <f t="shared" si="615"/>
        <v>0.76416399768974119</v>
      </c>
      <c r="BK801" s="36">
        <f t="shared" si="616"/>
        <v>0.8204476452701851</v>
      </c>
      <c r="BL801" s="36">
        <f t="shared" si="617"/>
        <v>1.3578391467720379</v>
      </c>
      <c r="BM801" s="36">
        <f t="shared" si="618"/>
        <v>8.0277777777777767E-2</v>
      </c>
      <c r="BN801" s="36">
        <f t="shared" si="619"/>
        <v>7.6946752847029745E-3</v>
      </c>
      <c r="BO801" s="36">
        <f t="shared" si="620"/>
        <v>5.5363321799307932E-2</v>
      </c>
      <c r="BP801" s="36">
        <f t="shared" si="621"/>
        <v>8.0277496560932027E-2</v>
      </c>
      <c r="BQ801" s="36">
        <f t="shared" si="622"/>
        <v>7.6946930086623511E-3</v>
      </c>
      <c r="BR801" s="36">
        <f t="shared" si="623"/>
        <v>5.5363429134950307E-2</v>
      </c>
      <c r="BS801" s="36">
        <f t="shared" si="624"/>
        <v>0.95724518001129011</v>
      </c>
      <c r="BT801" s="36">
        <f t="shared" si="625"/>
        <v>0.98653357887955262</v>
      </c>
      <c r="BU801" s="36">
        <f t="shared" si="626"/>
        <v>0.4732730973568357</v>
      </c>
      <c r="BV801" s="36">
        <f t="shared" si="627"/>
        <v>0.76962920247798305</v>
      </c>
      <c r="BW801" s="36">
        <f t="shared" si="628"/>
        <v>0.86628746502205278</v>
      </c>
      <c r="BX801" s="36">
        <f t="shared" si="629"/>
        <v>0.89292163119194667</v>
      </c>
      <c r="BY801" s="36">
        <f t="shared" si="630"/>
        <v>0.47327314277075538</v>
      </c>
      <c r="BZ801" s="36">
        <f t="shared" si="631"/>
        <v>0.76962920635477317</v>
      </c>
      <c r="CA801" s="36">
        <f t="shared" si="632"/>
        <v>0.12030907347901039</v>
      </c>
      <c r="CB801" s="36">
        <f t="shared" si="633"/>
        <v>0.34132398093549682</v>
      </c>
      <c r="CC801" s="36">
        <f t="shared" si="634"/>
        <v>1.0222834385862585E-2</v>
      </c>
      <c r="CD801" s="36">
        <f t="shared" si="635"/>
        <v>6.5900747714066926E-2</v>
      </c>
      <c r="CE801" s="36">
        <f t="shared" si="636"/>
        <v>1.1331945889698207E-2</v>
      </c>
      <c r="CF801" s="36">
        <f t="shared" si="637"/>
        <v>2.2436753369296215E-2</v>
      </c>
      <c r="CG801" s="36">
        <f t="shared" si="638"/>
        <v>2.2103140454236476E-3</v>
      </c>
      <c r="CH801" s="36">
        <f t="shared" si="639"/>
        <v>1.345309106632208E-2</v>
      </c>
      <c r="CI801" s="36">
        <f t="shared" si="640"/>
        <v>1.7089747967538742E-2</v>
      </c>
      <c r="CJ801" s="36">
        <f t="shared" si="641"/>
        <v>2.5967575119756135E-2</v>
      </c>
      <c r="CK801" s="36">
        <f t="shared" si="642"/>
        <v>7.3637606103608439E-3</v>
      </c>
      <c r="CL801" s="36">
        <f t="shared" si="643"/>
        <v>2.0524118505105372E-2</v>
      </c>
      <c r="CM801" s="36">
        <f t="shared" si="644"/>
        <v>0.34753185878789178</v>
      </c>
      <c r="CN801" s="36">
        <f t="shared" si="645"/>
        <v>0.99876631599101673</v>
      </c>
      <c r="CO801" s="36">
        <f t="shared" si="646"/>
        <v>0.98725921357166602</v>
      </c>
      <c r="CP801" s="36">
        <f t="shared" si="647"/>
        <v>0.86933107981924718</v>
      </c>
      <c r="CQ801" s="36">
        <f t="shared" si="648"/>
        <v>3537.1057007871459</v>
      </c>
      <c r="CR801" s="36">
        <f t="shared" si="649"/>
        <v>0.82645675477842062</v>
      </c>
      <c r="CS801" s="36">
        <f t="shared" si="650"/>
        <v>3.4202889815781808E-3</v>
      </c>
      <c r="CT801" s="36">
        <f t="shared" si="651"/>
        <v>80.319600413198273</v>
      </c>
      <c r="CU801" s="36"/>
      <c r="CV801" s="42" t="str">
        <f t="shared" si="652"/>
        <v>Taparuba</v>
      </c>
      <c r="CW801" s="43">
        <f t="shared" si="656"/>
        <v>1.357845098823844</v>
      </c>
      <c r="CX801" s="43">
        <f t="shared" si="656"/>
        <v>0.38584025440016761</v>
      </c>
      <c r="CY801" s="43">
        <f t="shared" si="656"/>
        <v>5.5363321799307932E-2</v>
      </c>
      <c r="CZ801" s="43">
        <f t="shared" si="656"/>
        <v>0.76962920247798305</v>
      </c>
      <c r="DA801" s="43">
        <f t="shared" si="656"/>
        <v>0.89292163119194667</v>
      </c>
      <c r="DB801" s="43">
        <f t="shared" si="656"/>
        <v>1.7089747967538742E-2</v>
      </c>
      <c r="DC801" s="43">
        <f t="shared" si="656"/>
        <v>2.5967575119756135E-2</v>
      </c>
      <c r="DD801" s="43">
        <f t="shared" si="656"/>
        <v>7.3637606103608439E-3</v>
      </c>
      <c r="DE801" s="43">
        <f t="shared" si="656"/>
        <v>2.0524118505105372E-2</v>
      </c>
      <c r="DF801" s="43">
        <f t="shared" si="656"/>
        <v>3537.1057007871459</v>
      </c>
      <c r="DG801" s="43">
        <f t="shared" si="656"/>
        <v>0.82645675477842062</v>
      </c>
      <c r="DH801" s="43">
        <f t="shared" si="656"/>
        <v>3.4202889815781808E-3</v>
      </c>
      <c r="DI801" s="43">
        <f t="shared" si="656"/>
        <v>80.319600413198273</v>
      </c>
      <c r="DJ801" s="51">
        <f t="shared" si="611"/>
        <v>278.59905561192312</v>
      </c>
      <c r="DL801" s="40">
        <f t="shared" si="655"/>
        <v>798</v>
      </c>
      <c r="DM801" s="58">
        <f t="shared" si="653"/>
        <v>507.39990773393953</v>
      </c>
      <c r="DN801" s="57" t="str">
        <f t="shared" si="654"/>
        <v>Limeira do Oeste</v>
      </c>
    </row>
    <row r="802" spans="1:118" x14ac:dyDescent="0.3">
      <c r="A802" s="12">
        <v>316810</v>
      </c>
      <c r="B802" s="12" t="s">
        <v>29</v>
      </c>
      <c r="C802" s="12" t="s">
        <v>28</v>
      </c>
      <c r="D802" s="27" t="s">
        <v>807</v>
      </c>
      <c r="E802" s="13">
        <v>2937</v>
      </c>
      <c r="F802" s="14">
        <v>4.92</v>
      </c>
      <c r="G802" s="14">
        <v>26.5</v>
      </c>
      <c r="H802" s="15">
        <v>144.50040000000001</v>
      </c>
      <c r="I802" s="15">
        <v>778.30500000000006</v>
      </c>
      <c r="J802" s="15">
        <v>15.86</v>
      </c>
      <c r="K802" s="13">
        <v>3314</v>
      </c>
      <c r="L802" s="14">
        <v>4.43</v>
      </c>
      <c r="M802" s="14">
        <v>21.54</v>
      </c>
      <c r="N802" s="15">
        <v>146.81020000000001</v>
      </c>
      <c r="O802" s="15">
        <v>713.83559999999989</v>
      </c>
      <c r="P802" s="15">
        <v>21.410599999999999</v>
      </c>
      <c r="Q802" s="13">
        <v>4101</v>
      </c>
      <c r="R802" s="14">
        <v>3.94</v>
      </c>
      <c r="S802" s="14">
        <v>7.19</v>
      </c>
      <c r="T802" s="15">
        <v>161.57939999999999</v>
      </c>
      <c r="U802" s="14">
        <v>294.86190000000005</v>
      </c>
      <c r="V802" s="14">
        <v>34.739899999999999</v>
      </c>
      <c r="W802" s="14">
        <v>0.5</v>
      </c>
      <c r="X802" s="14">
        <v>0.46</v>
      </c>
      <c r="Y802" s="14">
        <v>0.54</v>
      </c>
      <c r="Z802" s="14">
        <v>95.155199999999994</v>
      </c>
      <c r="AA802" s="14">
        <v>84.086100000000002</v>
      </c>
      <c r="AB802" s="14">
        <v>109.22750000000001</v>
      </c>
      <c r="AC802" s="14">
        <v>57240.387000000002</v>
      </c>
      <c r="AD802" s="14">
        <v>486937.47</v>
      </c>
      <c r="AE802" s="14">
        <v>17287.945299999999</v>
      </c>
      <c r="AF802" s="14">
        <v>108594.44</v>
      </c>
      <c r="AG802" s="14">
        <v>3311</v>
      </c>
      <c r="AH802" s="14">
        <v>4484</v>
      </c>
      <c r="AI802" s="14">
        <v>429.31779999999998</v>
      </c>
      <c r="AJ802" s="14">
        <v>582.34090000000003</v>
      </c>
      <c r="AK802" s="14">
        <v>0.42499999999999999</v>
      </c>
      <c r="AL802" s="14">
        <v>0.161</v>
      </c>
      <c r="AM802" s="14">
        <v>0.751</v>
      </c>
      <c r="AN802" s="14">
        <v>0.63300000000000001</v>
      </c>
      <c r="AO802" s="14">
        <v>0.57799999999999996</v>
      </c>
      <c r="AP802" s="14">
        <v>0.374</v>
      </c>
      <c r="AQ802" s="14">
        <v>0.80600000000000005</v>
      </c>
      <c r="AR802" s="14">
        <v>0.64100000000000001</v>
      </c>
      <c r="AS802" s="14">
        <v>0.71199999999999997</v>
      </c>
      <c r="AT802" s="14">
        <v>0.56100000000000005</v>
      </c>
      <c r="AU802" s="14">
        <v>0.84699999999999998</v>
      </c>
      <c r="AV802" s="14">
        <v>0.75900000000000001</v>
      </c>
      <c r="AW802" s="14">
        <v>40679</v>
      </c>
      <c r="AX802" s="14">
        <v>308034</v>
      </c>
      <c r="AY802" s="14">
        <v>79193</v>
      </c>
      <c r="AZ802" s="14">
        <v>22192</v>
      </c>
      <c r="BA802" s="56">
        <f t="shared" si="609"/>
        <v>9.0378095436993724E-2</v>
      </c>
      <c r="BB802" s="56">
        <f t="shared" si="609"/>
        <v>0.68437095921332691</v>
      </c>
      <c r="BC802" s="56">
        <f t="shared" si="609"/>
        <v>0.1759461272878351</v>
      </c>
      <c r="BD802" s="56">
        <f t="shared" si="609"/>
        <v>4.9304818061844308E-2</v>
      </c>
      <c r="BE802" s="54"/>
      <c r="BG802" s="36">
        <f t="shared" si="612"/>
        <v>0.85364437235248636</v>
      </c>
      <c r="BH802" s="36">
        <f t="shared" si="613"/>
        <v>1.0741551522569828E-2</v>
      </c>
      <c r="BI802" s="36">
        <f t="shared" si="614"/>
        <v>0.14939676059127074</v>
      </c>
      <c r="BJ802" s="36">
        <f t="shared" si="615"/>
        <v>0.839137777176446</v>
      </c>
      <c r="BK802" s="36">
        <f t="shared" si="616"/>
        <v>0.90884138448676521</v>
      </c>
      <c r="BL802" s="36">
        <f t="shared" si="617"/>
        <v>1.0740996316048261E-2</v>
      </c>
      <c r="BM802" s="36">
        <f t="shared" si="618"/>
        <v>2.7777777777777766E-2</v>
      </c>
      <c r="BN802" s="36">
        <f t="shared" si="619"/>
        <v>3.7242228377962427E-2</v>
      </c>
      <c r="BO802" s="36">
        <f t="shared" si="620"/>
        <v>3.4602076124567488E-3</v>
      </c>
      <c r="BP802" s="36">
        <f t="shared" si="621"/>
        <v>2.7777680470910747E-2</v>
      </c>
      <c r="BQ802" s="36">
        <f t="shared" si="622"/>
        <v>3.7242091903679019E-2</v>
      </c>
      <c r="BR802" s="36">
        <f t="shared" si="623"/>
        <v>3.4602143209344037E-3</v>
      </c>
      <c r="BS802" s="36">
        <f t="shared" si="624"/>
        <v>0.678444057945361</v>
      </c>
      <c r="BT802" s="36">
        <f t="shared" si="625"/>
        <v>0.8150785122069435</v>
      </c>
      <c r="BU802" s="36">
        <f t="shared" si="626"/>
        <v>2.1515482408919118</v>
      </c>
      <c r="BV802" s="36">
        <f t="shared" si="627"/>
        <v>6.869663344852818E-2</v>
      </c>
      <c r="BW802" s="36">
        <f t="shared" si="628"/>
        <v>0.86215326147602611</v>
      </c>
      <c r="BX802" s="36">
        <f t="shared" si="629"/>
        <v>0.8519271296869434</v>
      </c>
      <c r="BY802" s="36">
        <f t="shared" si="630"/>
        <v>2.1515458700229391</v>
      </c>
      <c r="BZ802" s="36">
        <f t="shared" si="631"/>
        <v>6.8696563349815234E-2</v>
      </c>
      <c r="CA802" s="36">
        <f t="shared" si="632"/>
        <v>1.9024970273483963E-2</v>
      </c>
      <c r="CB802" s="36">
        <f t="shared" si="633"/>
        <v>0.17887745532559962</v>
      </c>
      <c r="CC802" s="36">
        <f t="shared" si="634"/>
        <v>1.6133240229893838E-3</v>
      </c>
      <c r="CD802" s="36">
        <f t="shared" si="635"/>
        <v>3.8539930633755297E-3</v>
      </c>
      <c r="CE802" s="36">
        <f t="shared" si="636"/>
        <v>4.5889698231009373E-3</v>
      </c>
      <c r="CF802" s="36">
        <f t="shared" si="637"/>
        <v>4.4508536737346213E-2</v>
      </c>
      <c r="CG802" s="36">
        <f t="shared" si="638"/>
        <v>5.8285125668220729E-4</v>
      </c>
      <c r="CH802" s="36">
        <f t="shared" si="639"/>
        <v>2.2110631774452655E-5</v>
      </c>
      <c r="CI802" s="36">
        <f t="shared" si="640"/>
        <v>1.6346873388016683E-3</v>
      </c>
      <c r="CJ802" s="36">
        <f t="shared" si="641"/>
        <v>2.4062363913485246E-2</v>
      </c>
      <c r="CK802" s="36">
        <f t="shared" si="642"/>
        <v>9.5434337510276956E-4</v>
      </c>
      <c r="CL802" s="36">
        <f t="shared" si="643"/>
        <v>5.8669081032141409E-3</v>
      </c>
      <c r="CM802" s="36">
        <f t="shared" si="644"/>
        <v>0.57830275398236008</v>
      </c>
      <c r="CN802" s="36">
        <f t="shared" si="645"/>
        <v>0.8283435892064005</v>
      </c>
      <c r="CO802" s="36">
        <f t="shared" si="646"/>
        <v>0.87395476984337495</v>
      </c>
      <c r="CP802" s="36">
        <f t="shared" si="647"/>
        <v>0.79262716267221212</v>
      </c>
      <c r="CQ802" s="36">
        <f t="shared" si="648"/>
        <v>325.55187805924754</v>
      </c>
      <c r="CR802" s="36">
        <f t="shared" si="649"/>
        <v>7.7900540796550961E-4</v>
      </c>
      <c r="CS802" s="36">
        <f t="shared" si="650"/>
        <v>8.721784725383927E-2</v>
      </c>
      <c r="CT802" s="36">
        <f t="shared" si="651"/>
        <v>3.4847741413454508E-2</v>
      </c>
      <c r="CU802" s="36"/>
      <c r="CV802" s="42" t="str">
        <f t="shared" si="652"/>
        <v>Tapira</v>
      </c>
      <c r="CW802" s="43">
        <f t="shared" si="656"/>
        <v>1.0741551522569828E-2</v>
      </c>
      <c r="CX802" s="43">
        <f t="shared" si="656"/>
        <v>0.14939676059127074</v>
      </c>
      <c r="CY802" s="43">
        <f t="shared" si="656"/>
        <v>3.4602076124567488E-3</v>
      </c>
      <c r="CZ802" s="43">
        <f t="shared" si="656"/>
        <v>6.869663344852818E-2</v>
      </c>
      <c r="DA802" s="43">
        <f t="shared" si="656"/>
        <v>0.8519271296869434</v>
      </c>
      <c r="DB802" s="43">
        <f t="shared" si="656"/>
        <v>1.6346873388016683E-3</v>
      </c>
      <c r="DC802" s="43">
        <f t="shared" si="656"/>
        <v>2.4062363913485246E-2</v>
      </c>
      <c r="DD802" s="43">
        <f t="shared" si="656"/>
        <v>9.5434337510276956E-4</v>
      </c>
      <c r="DE802" s="43">
        <f t="shared" si="656"/>
        <v>5.8669081032141409E-3</v>
      </c>
      <c r="DF802" s="43">
        <f t="shared" si="656"/>
        <v>325.55187805924754</v>
      </c>
      <c r="DG802" s="43">
        <f t="shared" si="656"/>
        <v>7.7900540796550961E-4</v>
      </c>
      <c r="DH802" s="43">
        <f t="shared" si="656"/>
        <v>8.721784725383927E-2</v>
      </c>
      <c r="DI802" s="43">
        <f t="shared" si="656"/>
        <v>3.4847741413454508E-2</v>
      </c>
      <c r="DJ802" s="51">
        <f t="shared" si="611"/>
        <v>25.137804864531937</v>
      </c>
      <c r="DL802" s="40">
        <f t="shared" si="655"/>
        <v>799</v>
      </c>
      <c r="DM802" s="58">
        <f t="shared" si="653"/>
        <v>511.36335117909397</v>
      </c>
      <c r="DN802" s="57" t="str">
        <f t="shared" si="654"/>
        <v>Cruzeiro da Fortaleza</v>
      </c>
    </row>
    <row r="803" spans="1:118" x14ac:dyDescent="0.3">
      <c r="A803" s="12">
        <v>316820</v>
      </c>
      <c r="B803" s="12" t="s">
        <v>29</v>
      </c>
      <c r="C803" s="12" t="s">
        <v>28</v>
      </c>
      <c r="D803" s="27" t="s">
        <v>808</v>
      </c>
      <c r="E803" s="13">
        <v>2192</v>
      </c>
      <c r="F803" s="14">
        <v>19.39</v>
      </c>
      <c r="G803" s="14">
        <v>64.260000000000005</v>
      </c>
      <c r="H803" s="15">
        <v>425.02880000000005</v>
      </c>
      <c r="I803" s="15">
        <v>1408.5792000000001</v>
      </c>
      <c r="J803" s="15">
        <v>62.505299999999998</v>
      </c>
      <c r="K803" s="13">
        <v>1877</v>
      </c>
      <c r="L803" s="14">
        <v>3.84</v>
      </c>
      <c r="M803" s="14">
        <v>21.78</v>
      </c>
      <c r="N803" s="15">
        <v>72.076799999999992</v>
      </c>
      <c r="O803" s="15">
        <v>408.81060000000002</v>
      </c>
      <c r="P803" s="15">
        <v>18.559100000000001</v>
      </c>
      <c r="Q803" s="13">
        <v>1871</v>
      </c>
      <c r="R803" s="14">
        <v>3.61</v>
      </c>
      <c r="S803" s="14">
        <v>13.76</v>
      </c>
      <c r="T803" s="15">
        <v>67.543099999999995</v>
      </c>
      <c r="U803" s="14">
        <v>257.44959999999998</v>
      </c>
      <c r="V803" s="14">
        <v>31.830200000000001</v>
      </c>
      <c r="W803" s="14">
        <v>0.44</v>
      </c>
      <c r="X803" s="14">
        <v>0.42</v>
      </c>
      <c r="Y803" s="14">
        <v>0.45</v>
      </c>
      <c r="Z803" s="14">
        <v>83.736599999999996</v>
      </c>
      <c r="AA803" s="14">
        <v>76.774299999999997</v>
      </c>
      <c r="AB803" s="14">
        <v>91.022900000000007</v>
      </c>
      <c r="AC803" s="14">
        <v>7699.4080000000004</v>
      </c>
      <c r="AD803" s="14">
        <v>39357.855000000003</v>
      </c>
      <c r="AE803" s="14">
        <v>4020.5785999999998</v>
      </c>
      <c r="AF803" s="14">
        <v>20477.55</v>
      </c>
      <c r="AG803" s="14">
        <v>1915</v>
      </c>
      <c r="AH803" s="14">
        <v>1922</v>
      </c>
      <c r="AI803" s="14">
        <v>99.844499999999996</v>
      </c>
      <c r="AJ803" s="14">
        <v>109.8115</v>
      </c>
      <c r="AK803" s="14">
        <v>0.35199999999999998</v>
      </c>
      <c r="AL803" s="14">
        <v>0.129</v>
      </c>
      <c r="AM803" s="14">
        <v>0.70299999999999996</v>
      </c>
      <c r="AN803" s="14">
        <v>0.48199999999999998</v>
      </c>
      <c r="AO803" s="14">
        <v>0.55200000000000005</v>
      </c>
      <c r="AP803" s="14">
        <v>0.36</v>
      </c>
      <c r="AQ803" s="14">
        <v>0.78900000000000003</v>
      </c>
      <c r="AR803" s="14">
        <v>0.59199999999999997</v>
      </c>
      <c r="AS803" s="14">
        <v>0.66700000000000004</v>
      </c>
      <c r="AT803" s="14">
        <v>0.52200000000000002</v>
      </c>
      <c r="AU803" s="14">
        <v>0.84699999999999998</v>
      </c>
      <c r="AV803" s="14">
        <v>0.67</v>
      </c>
      <c r="AW803" s="14">
        <v>19899</v>
      </c>
      <c r="AX803" s="14">
        <v>1861</v>
      </c>
      <c r="AY803" s="14">
        <v>6620</v>
      </c>
      <c r="AZ803" s="14">
        <v>10449</v>
      </c>
      <c r="BA803" s="56">
        <f t="shared" si="609"/>
        <v>0.51247778722089166</v>
      </c>
      <c r="BB803" s="56">
        <f t="shared" si="609"/>
        <v>4.7928094980555773E-2</v>
      </c>
      <c r="BC803" s="56">
        <f t="shared" si="609"/>
        <v>0.17049112776533004</v>
      </c>
      <c r="BD803" s="56">
        <f t="shared" si="609"/>
        <v>0.26910299003322258</v>
      </c>
      <c r="BE803" s="54"/>
      <c r="BG803" s="36">
        <f t="shared" si="612"/>
        <v>0.931792522909205</v>
      </c>
      <c r="BH803" s="36">
        <f t="shared" si="613"/>
        <v>1.2554041224332782E-4</v>
      </c>
      <c r="BI803" s="36">
        <f t="shared" si="614"/>
        <v>3.029738261365884E-2</v>
      </c>
      <c r="BJ803" s="36">
        <f t="shared" si="615"/>
        <v>0.93104194055196943</v>
      </c>
      <c r="BK803" s="36">
        <f t="shared" si="616"/>
        <v>0.92016638306313303</v>
      </c>
      <c r="BL803" s="36">
        <f t="shared" si="617"/>
        <v>1.2547620969329931E-4</v>
      </c>
      <c r="BM803" s="36">
        <f t="shared" si="618"/>
        <v>7.1111111111111083E-2</v>
      </c>
      <c r="BN803" s="36">
        <f t="shared" si="619"/>
        <v>6.9252077562326833E-2</v>
      </c>
      <c r="BO803" s="36">
        <f t="shared" si="620"/>
        <v>1.3840830449826995E-2</v>
      </c>
      <c r="BP803" s="36">
        <f t="shared" si="621"/>
        <v>7.1110862005531503E-2</v>
      </c>
      <c r="BQ803" s="36">
        <f t="shared" si="622"/>
        <v>6.9251731945749642E-2</v>
      </c>
      <c r="BR803" s="36">
        <f t="shared" si="623"/>
        <v>1.3840857283737563E-2</v>
      </c>
      <c r="BS803" s="36">
        <f t="shared" si="624"/>
        <v>0.9531281121873787</v>
      </c>
      <c r="BT803" s="36">
        <f t="shared" si="625"/>
        <v>0.9843516150290117</v>
      </c>
      <c r="BU803" s="36">
        <f t="shared" si="626"/>
        <v>0.18173503784184214</v>
      </c>
      <c r="BV803" s="36">
        <f t="shared" si="627"/>
        <v>0.58065455542685684</v>
      </c>
      <c r="BW803" s="36">
        <f t="shared" si="628"/>
        <v>0.91902698730338972</v>
      </c>
      <c r="BX803" s="36">
        <f t="shared" si="629"/>
        <v>0.93507867128021782</v>
      </c>
      <c r="BY803" s="36">
        <f t="shared" si="630"/>
        <v>0.1817351144310474</v>
      </c>
      <c r="BZ803" s="36">
        <f t="shared" si="631"/>
        <v>0.58065448888431914</v>
      </c>
      <c r="CA803" s="36">
        <f t="shared" si="632"/>
        <v>8.1798320503273014E-2</v>
      </c>
      <c r="CB803" s="36">
        <f t="shared" si="633"/>
        <v>0.28905075731298413</v>
      </c>
      <c r="CC803" s="36">
        <f t="shared" si="634"/>
        <v>6.9252077562326718E-4</v>
      </c>
      <c r="CD803" s="36">
        <f t="shared" si="635"/>
        <v>3.6586189811269765E-2</v>
      </c>
      <c r="CE803" s="36">
        <f t="shared" si="636"/>
        <v>1.2029136316337136E-2</v>
      </c>
      <c r="CF803" s="36">
        <f t="shared" si="637"/>
        <v>5.7843294343855128E-2</v>
      </c>
      <c r="CG803" s="36">
        <f t="shared" si="638"/>
        <v>6.4581856696093011E-6</v>
      </c>
      <c r="CH803" s="36">
        <f t="shared" si="639"/>
        <v>5.1984552038600315E-3</v>
      </c>
      <c r="CI803" s="36">
        <f t="shared" si="640"/>
        <v>1.0216795867510394E-2</v>
      </c>
      <c r="CJ803" s="36">
        <f t="shared" si="641"/>
        <v>4.5734141384816372E-2</v>
      </c>
      <c r="CK803" s="36">
        <f t="shared" si="642"/>
        <v>9.5434337510276956E-4</v>
      </c>
      <c r="CL803" s="36">
        <f t="shared" si="643"/>
        <v>2.4646647552939846E-3</v>
      </c>
      <c r="CM803" s="36">
        <f t="shared" si="644"/>
        <v>1.927443208376332E-2</v>
      </c>
      <c r="CN803" s="36">
        <f t="shared" si="645"/>
        <v>0.99891443450018602</v>
      </c>
      <c r="CO803" s="36">
        <f t="shared" si="646"/>
        <v>0.98913837125068105</v>
      </c>
      <c r="CP803" s="36">
        <f t="shared" si="647"/>
        <v>0.89936095762543056</v>
      </c>
      <c r="CQ803" s="36">
        <f t="shared" si="648"/>
        <v>11444.996374069829</v>
      </c>
      <c r="CR803" s="36">
        <f t="shared" si="649"/>
        <v>0.86847920328590078</v>
      </c>
      <c r="CS803" s="36">
        <f t="shared" si="650"/>
        <v>0.10059949440658171</v>
      </c>
      <c r="CT803" s="36">
        <f t="shared" si="651"/>
        <v>29.995444652258168</v>
      </c>
      <c r="CU803" s="36"/>
      <c r="CV803" s="42" t="str">
        <f t="shared" si="652"/>
        <v>Tapiraí</v>
      </c>
      <c r="CW803" s="43">
        <f t="shared" si="656"/>
        <v>1.2554041224332782E-4</v>
      </c>
      <c r="CX803" s="43">
        <f t="shared" si="656"/>
        <v>3.029738261365884E-2</v>
      </c>
      <c r="CY803" s="43">
        <f t="shared" si="656"/>
        <v>1.3840830449826995E-2</v>
      </c>
      <c r="CZ803" s="43">
        <f t="shared" si="656"/>
        <v>0.58065455542685684</v>
      </c>
      <c r="DA803" s="43">
        <f t="shared" si="656"/>
        <v>0.93507867128021782</v>
      </c>
      <c r="DB803" s="43">
        <f t="shared" si="656"/>
        <v>1.0216795867510394E-2</v>
      </c>
      <c r="DC803" s="43">
        <f t="shared" si="656"/>
        <v>4.5734141384816372E-2</v>
      </c>
      <c r="DD803" s="43">
        <f t="shared" si="656"/>
        <v>9.5434337510276956E-4</v>
      </c>
      <c r="DE803" s="43">
        <f t="shared" si="656"/>
        <v>2.4646647552939846E-3</v>
      </c>
      <c r="DF803" s="43">
        <f t="shared" si="656"/>
        <v>11444.996374069829</v>
      </c>
      <c r="DG803" s="43">
        <f t="shared" si="656"/>
        <v>0.86847920328590078</v>
      </c>
      <c r="DH803" s="43">
        <f t="shared" si="656"/>
        <v>0.10059949440658171</v>
      </c>
      <c r="DI803" s="43">
        <f t="shared" si="656"/>
        <v>29.995444652258168</v>
      </c>
      <c r="DJ803" s="51">
        <f t="shared" si="611"/>
        <v>882.89078956502658</v>
      </c>
      <c r="DL803" s="40">
        <f t="shared" si="655"/>
        <v>800</v>
      </c>
      <c r="DM803" s="58">
        <f t="shared" si="653"/>
        <v>514.93557779201899</v>
      </c>
      <c r="DN803" s="57" t="str">
        <f t="shared" si="654"/>
        <v>Tiros</v>
      </c>
    </row>
    <row r="804" spans="1:118" x14ac:dyDescent="0.3">
      <c r="A804" s="12">
        <v>316830</v>
      </c>
      <c r="B804" s="12" t="s">
        <v>29</v>
      </c>
      <c r="C804" s="12" t="s">
        <v>28</v>
      </c>
      <c r="D804" s="27" t="s">
        <v>809</v>
      </c>
      <c r="E804" s="13">
        <v>3371</v>
      </c>
      <c r="F804" s="14">
        <v>25.35</v>
      </c>
      <c r="G804" s="14">
        <v>56.78</v>
      </c>
      <c r="H804" s="15">
        <v>854.54849999999999</v>
      </c>
      <c r="I804" s="15">
        <v>1914.0537999999999</v>
      </c>
      <c r="J804" s="15">
        <v>81.7179</v>
      </c>
      <c r="K804" s="13">
        <v>3524</v>
      </c>
      <c r="L804" s="14">
        <v>14.15</v>
      </c>
      <c r="M804" s="14">
        <v>37.53</v>
      </c>
      <c r="N804" s="15">
        <v>498.64600000000007</v>
      </c>
      <c r="O804" s="15">
        <v>1322.5572</v>
      </c>
      <c r="P804" s="15">
        <v>68.388400000000004</v>
      </c>
      <c r="Q804" s="13">
        <v>3770</v>
      </c>
      <c r="R804" s="14">
        <v>5.53</v>
      </c>
      <c r="S804" s="14">
        <v>20.38</v>
      </c>
      <c r="T804" s="15">
        <v>208.48099999999999</v>
      </c>
      <c r="U804" s="14">
        <v>768.32599999999991</v>
      </c>
      <c r="V804" s="14">
        <v>48.759300000000003</v>
      </c>
      <c r="W804" s="14">
        <v>0.65</v>
      </c>
      <c r="X804" s="14">
        <v>0.51</v>
      </c>
      <c r="Y804" s="14">
        <v>0.45</v>
      </c>
      <c r="Z804" s="14">
        <v>123.70180000000001</v>
      </c>
      <c r="AA804" s="14">
        <v>93.225899999999996</v>
      </c>
      <c r="AB804" s="14">
        <v>91.022900000000007</v>
      </c>
      <c r="AC804" s="14">
        <v>9425.0499999999993</v>
      </c>
      <c r="AD804" s="14">
        <v>46492.190999999999</v>
      </c>
      <c r="AE804" s="14">
        <v>2703.6862000000001</v>
      </c>
      <c r="AF804" s="14">
        <v>11605.64</v>
      </c>
      <c r="AG804" s="14">
        <v>3486</v>
      </c>
      <c r="AH804" s="14">
        <v>4006</v>
      </c>
      <c r="AI804" s="14">
        <v>67.141599999999997</v>
      </c>
      <c r="AJ804" s="14">
        <v>62.235599999999998</v>
      </c>
      <c r="AK804" s="14">
        <v>0.39</v>
      </c>
      <c r="AL804" s="14">
        <v>0.151</v>
      </c>
      <c r="AM804" s="14">
        <v>0.69399999999999995</v>
      </c>
      <c r="AN804" s="14">
        <v>0.56799999999999995</v>
      </c>
      <c r="AO804" s="14">
        <v>0.51500000000000001</v>
      </c>
      <c r="AP804" s="14">
        <v>0.29899999999999999</v>
      </c>
      <c r="AQ804" s="14">
        <v>0.79400000000000004</v>
      </c>
      <c r="AR804" s="14">
        <v>0.57599999999999996</v>
      </c>
      <c r="AS804" s="14">
        <v>0.65100000000000002</v>
      </c>
      <c r="AT804" s="14">
        <v>0.52500000000000002</v>
      </c>
      <c r="AU804" s="14">
        <v>0.81799999999999995</v>
      </c>
      <c r="AV804" s="14">
        <v>0.64300000000000002</v>
      </c>
      <c r="AW804" s="14">
        <v>4396</v>
      </c>
      <c r="AX804" s="14">
        <v>6631</v>
      </c>
      <c r="AY804" s="14">
        <v>14748</v>
      </c>
      <c r="AZ804" s="14">
        <v>18164</v>
      </c>
      <c r="BA804" s="56">
        <f t="shared" si="609"/>
        <v>0.10004779353194201</v>
      </c>
      <c r="BB804" s="56">
        <f t="shared" si="609"/>
        <v>0.15091376681308177</v>
      </c>
      <c r="BC804" s="56">
        <f t="shared" si="609"/>
        <v>0.33564714718131955</v>
      </c>
      <c r="BD804" s="56">
        <f t="shared" si="609"/>
        <v>0.41339129247365664</v>
      </c>
      <c r="BE804" s="54"/>
      <c r="BG804" s="36">
        <f t="shared" si="612"/>
        <v>0.86502766191693115</v>
      </c>
      <c r="BH804" s="36">
        <f t="shared" si="613"/>
        <v>0.3014225297962323</v>
      </c>
      <c r="BI804" s="36">
        <f t="shared" si="614"/>
        <v>0.54598481053943515</v>
      </c>
      <c r="BJ804" s="36">
        <f t="shared" si="615"/>
        <v>0.79508420070908969</v>
      </c>
      <c r="BK804" s="36">
        <f t="shared" si="616"/>
        <v>0.77157917585726299</v>
      </c>
      <c r="BL804" s="36">
        <f t="shared" si="617"/>
        <v>0.30141835750711943</v>
      </c>
      <c r="BM804" s="36">
        <f t="shared" si="618"/>
        <v>6.9444444444444692E-3</v>
      </c>
      <c r="BN804" s="36">
        <f t="shared" si="619"/>
        <v>1.1080332409972275E-2</v>
      </c>
      <c r="BO804" s="36">
        <f t="shared" si="620"/>
        <v>1.3840830449826995E-2</v>
      </c>
      <c r="BP804" s="36">
        <f t="shared" si="621"/>
        <v>6.9445660786673852E-3</v>
      </c>
      <c r="BQ804" s="36">
        <f t="shared" si="622"/>
        <v>1.1080236700853575E-2</v>
      </c>
      <c r="BR804" s="36">
        <f t="shared" si="623"/>
        <v>1.3840857283737563E-2</v>
      </c>
      <c r="BS804" s="36">
        <f t="shared" si="624"/>
        <v>0.94277720476662585</v>
      </c>
      <c r="BT804" s="36">
        <f t="shared" si="625"/>
        <v>0.98152826906527424</v>
      </c>
      <c r="BU804" s="36">
        <f t="shared" si="626"/>
        <v>0.37725540944203828</v>
      </c>
      <c r="BV804" s="36">
        <f t="shared" si="627"/>
        <v>0.74842839017543961</v>
      </c>
      <c r="BW804" s="36">
        <f t="shared" si="628"/>
        <v>0.85515180219858689</v>
      </c>
      <c r="BX804" s="36">
        <f t="shared" si="629"/>
        <v>0.86714720504973275</v>
      </c>
      <c r="BY804" s="36">
        <f t="shared" si="630"/>
        <v>0.37725568846212904</v>
      </c>
      <c r="BZ804" s="36">
        <f t="shared" si="631"/>
        <v>0.74842837044757238</v>
      </c>
      <c r="CA804" s="36">
        <f t="shared" si="632"/>
        <v>4.364963443585447E-2</v>
      </c>
      <c r="CB804" s="36">
        <f t="shared" si="633"/>
        <v>0.21048033812515266</v>
      </c>
      <c r="CC804" s="36">
        <f t="shared" si="634"/>
        <v>1.5039786373646669E-3</v>
      </c>
      <c r="CD804" s="36">
        <f t="shared" si="635"/>
        <v>2.2071077879374842E-3</v>
      </c>
      <c r="CE804" s="36">
        <f t="shared" si="636"/>
        <v>2.8681061394380841E-2</v>
      </c>
      <c r="CF804" s="36">
        <f t="shared" si="637"/>
        <v>0.13630739375812284</v>
      </c>
      <c r="CG804" s="36">
        <f t="shared" si="638"/>
        <v>7.9112774452709994E-5</v>
      </c>
      <c r="CH804" s="36">
        <f t="shared" si="639"/>
        <v>9.4436965045548021E-3</v>
      </c>
      <c r="CI804" s="36">
        <f t="shared" si="640"/>
        <v>1.5040939836240648E-2</v>
      </c>
      <c r="CJ804" s="36">
        <f t="shared" si="641"/>
        <v>4.3822125852808848E-2</v>
      </c>
      <c r="CK804" s="36">
        <f t="shared" si="642"/>
        <v>4.1053783598385095E-3</v>
      </c>
      <c r="CL804" s="36">
        <f t="shared" si="643"/>
        <v>7.7340174035511128E-3</v>
      </c>
      <c r="CM804" s="36">
        <f t="shared" si="644"/>
        <v>0.65570254430716512</v>
      </c>
      <c r="CN804" s="36">
        <f t="shared" si="645"/>
        <v>0.9961346723184521</v>
      </c>
      <c r="CO804" s="36">
        <f t="shared" si="646"/>
        <v>0.97588363713285509</v>
      </c>
      <c r="CP804" s="36">
        <f t="shared" si="647"/>
        <v>0.82847881636130405</v>
      </c>
      <c r="CQ804" s="36">
        <f t="shared" si="648"/>
        <v>403.22662106583294</v>
      </c>
      <c r="CR804" s="36">
        <f t="shared" si="649"/>
        <v>0.6172304302393542</v>
      </c>
      <c r="CS804" s="36">
        <f t="shared" si="650"/>
        <v>0.11853157501890128</v>
      </c>
      <c r="CT804" s="36">
        <f t="shared" si="651"/>
        <v>80.094650373323944</v>
      </c>
      <c r="CU804" s="36"/>
      <c r="CV804" s="42" t="str">
        <f t="shared" si="652"/>
        <v>Taquaraçu de Minas</v>
      </c>
      <c r="CW804" s="43">
        <f t="shared" ref="CW804:DI819" si="657">INDEX($BG$4:$CT$855,MATCH($CV804,$D$4:$D$855,0),MATCH(CW$1,$BG$1:$CT$1,0))</f>
        <v>0.3014225297962323</v>
      </c>
      <c r="CX804" s="43">
        <f t="shared" si="657"/>
        <v>0.54598481053943515</v>
      </c>
      <c r="CY804" s="43">
        <f t="shared" si="657"/>
        <v>1.3840830449826995E-2</v>
      </c>
      <c r="CZ804" s="43">
        <f t="shared" si="657"/>
        <v>0.74842839017543961</v>
      </c>
      <c r="DA804" s="43">
        <f t="shared" si="657"/>
        <v>0.86714720504973275</v>
      </c>
      <c r="DB804" s="43">
        <f t="shared" si="657"/>
        <v>1.5040939836240648E-2</v>
      </c>
      <c r="DC804" s="43">
        <f t="shared" si="657"/>
        <v>4.3822125852808848E-2</v>
      </c>
      <c r="DD804" s="43">
        <f t="shared" si="657"/>
        <v>4.1053783598385095E-3</v>
      </c>
      <c r="DE804" s="43">
        <f t="shared" si="657"/>
        <v>7.7340174035511128E-3</v>
      </c>
      <c r="DF804" s="43">
        <f t="shared" si="657"/>
        <v>403.22662106583294</v>
      </c>
      <c r="DG804" s="43">
        <f t="shared" si="657"/>
        <v>0.6172304302393542</v>
      </c>
      <c r="DH804" s="43">
        <f t="shared" si="657"/>
        <v>0.11853157501890128</v>
      </c>
      <c r="DI804" s="43">
        <f t="shared" si="657"/>
        <v>80.094650373323944</v>
      </c>
      <c r="DJ804" s="51">
        <f t="shared" si="611"/>
        <v>37.431119974759866</v>
      </c>
      <c r="DL804" s="40">
        <f t="shared" si="655"/>
        <v>801</v>
      </c>
      <c r="DM804" s="58">
        <f t="shared" si="653"/>
        <v>520.07518416690129</v>
      </c>
      <c r="DN804" s="57" t="str">
        <f t="shared" si="654"/>
        <v>Santa Bárbara do Monte Verde</v>
      </c>
    </row>
    <row r="805" spans="1:118" x14ac:dyDescent="0.3">
      <c r="A805" s="12">
        <v>316840</v>
      </c>
      <c r="B805" s="12" t="s">
        <v>29</v>
      </c>
      <c r="C805" s="12" t="s">
        <v>28</v>
      </c>
      <c r="D805" s="27" t="s">
        <v>810</v>
      </c>
      <c r="E805" s="13">
        <v>18005</v>
      </c>
      <c r="F805" s="14">
        <v>51.78</v>
      </c>
      <c r="G805" s="14">
        <v>76.290000000000006</v>
      </c>
      <c r="H805" s="15">
        <v>9322.9890000000014</v>
      </c>
      <c r="I805" s="15">
        <v>13736.014500000001</v>
      </c>
      <c r="J805" s="15">
        <v>166.91730000000001</v>
      </c>
      <c r="K805" s="13">
        <v>14407</v>
      </c>
      <c r="L805" s="14">
        <v>25.47</v>
      </c>
      <c r="M805" s="14">
        <v>51.35</v>
      </c>
      <c r="N805" s="15">
        <v>3669.4628999999995</v>
      </c>
      <c r="O805" s="15">
        <v>7397.9945000000007</v>
      </c>
      <c r="P805" s="15">
        <v>123.09910000000001</v>
      </c>
      <c r="Q805" s="13">
        <v>14200</v>
      </c>
      <c r="R805" s="14">
        <v>8.44</v>
      </c>
      <c r="S805" s="14">
        <v>23.85</v>
      </c>
      <c r="T805" s="15">
        <v>1198.4799999999998</v>
      </c>
      <c r="U805" s="14">
        <v>3386.7000000000003</v>
      </c>
      <c r="V805" s="14">
        <v>74.417500000000004</v>
      </c>
      <c r="W805" s="14">
        <v>0.6</v>
      </c>
      <c r="X805" s="14">
        <v>0.61</v>
      </c>
      <c r="Y805" s="14">
        <v>0.47</v>
      </c>
      <c r="Z805" s="14">
        <v>114.1862</v>
      </c>
      <c r="AA805" s="14">
        <v>111.5055</v>
      </c>
      <c r="AB805" s="14">
        <v>95.068399999999997</v>
      </c>
      <c r="AC805" s="14">
        <v>30054.634999999998</v>
      </c>
      <c r="AD805" s="14">
        <v>129873.416</v>
      </c>
      <c r="AE805" s="14">
        <v>2051.5109000000002</v>
      </c>
      <c r="AF805" s="14">
        <v>8850.58</v>
      </c>
      <c r="AG805" s="14">
        <v>14650</v>
      </c>
      <c r="AH805" s="14">
        <v>14674</v>
      </c>
      <c r="AI805" s="14">
        <v>50.945900000000002</v>
      </c>
      <c r="AJ805" s="14">
        <v>47.461500000000001</v>
      </c>
      <c r="AK805" s="14">
        <v>0.36299999999999999</v>
      </c>
      <c r="AL805" s="14">
        <v>0.158</v>
      </c>
      <c r="AM805" s="14">
        <v>0.69499999999999995</v>
      </c>
      <c r="AN805" s="14">
        <v>0.437</v>
      </c>
      <c r="AO805" s="14">
        <v>0.52500000000000002</v>
      </c>
      <c r="AP805" s="14">
        <v>0.35799999999999998</v>
      </c>
      <c r="AQ805" s="14">
        <v>0.72399999999999998</v>
      </c>
      <c r="AR805" s="14">
        <v>0.55800000000000005</v>
      </c>
      <c r="AS805" s="14">
        <v>0.63300000000000001</v>
      </c>
      <c r="AT805" s="14">
        <v>0.499</v>
      </c>
      <c r="AU805" s="14">
        <v>0.82899999999999996</v>
      </c>
      <c r="AV805" s="14">
        <v>0.61399999999999999</v>
      </c>
      <c r="AW805" s="14">
        <v>21890</v>
      </c>
      <c r="AX805" s="14">
        <v>14338</v>
      </c>
      <c r="AY805" s="14">
        <v>45890</v>
      </c>
      <c r="AZ805" s="14">
        <v>43539</v>
      </c>
      <c r="BA805" s="56">
        <f t="shared" si="609"/>
        <v>0.17420438176941994</v>
      </c>
      <c r="BB805" s="56">
        <f t="shared" si="609"/>
        <v>0.1141042679675625</v>
      </c>
      <c r="BC805" s="56">
        <f t="shared" si="609"/>
        <v>0.3652005061397296</v>
      </c>
      <c r="BD805" s="56">
        <f t="shared" si="609"/>
        <v>0.34649084412328801</v>
      </c>
      <c r="BE805" s="54"/>
      <c r="BG805" s="36">
        <f t="shared" si="612"/>
        <v>0.5425766633390543</v>
      </c>
      <c r="BH805" s="36">
        <f t="shared" si="613"/>
        <v>1.8608933769586267</v>
      </c>
      <c r="BI805" s="36">
        <f t="shared" si="614"/>
        <v>1.0711896760591273</v>
      </c>
      <c r="BJ805" s="36">
        <f t="shared" si="615"/>
        <v>0.14233973444830855</v>
      </c>
      <c r="BK805" s="36">
        <f t="shared" si="616"/>
        <v>0.21527882641779947</v>
      </c>
      <c r="BL805" s="36">
        <f t="shared" si="617"/>
        <v>1.8608819903841607</v>
      </c>
      <c r="BM805" s="36">
        <f t="shared" si="618"/>
        <v>0</v>
      </c>
      <c r="BN805" s="36">
        <f t="shared" si="619"/>
        <v>4.9245921822099106E-3</v>
      </c>
      <c r="BO805" s="36">
        <f t="shared" si="620"/>
        <v>6.1514801999231154E-3</v>
      </c>
      <c r="BP805" s="36">
        <f t="shared" si="621"/>
        <v>0</v>
      </c>
      <c r="BQ805" s="36">
        <f t="shared" si="622"/>
        <v>4.9246843471767191E-3</v>
      </c>
      <c r="BR805" s="36">
        <f t="shared" si="623"/>
        <v>6.1514414399098929E-3</v>
      </c>
      <c r="BS805" s="36">
        <f t="shared" si="624"/>
        <v>0.82341093976643187</v>
      </c>
      <c r="BT805" s="36">
        <f t="shared" si="625"/>
        <v>0.94883156378320133</v>
      </c>
      <c r="BU805" s="36">
        <f t="shared" si="626"/>
        <v>0.50023093231681559</v>
      </c>
      <c r="BV805" s="36">
        <f t="shared" si="627"/>
        <v>0.8048552774315002</v>
      </c>
      <c r="BW805" s="36">
        <f t="shared" si="628"/>
        <v>0.46749435703323861</v>
      </c>
      <c r="BX805" s="36">
        <f t="shared" si="629"/>
        <v>0.55952239412023319</v>
      </c>
      <c r="BY805" s="36">
        <f t="shared" si="630"/>
        <v>0.50023116849431404</v>
      </c>
      <c r="BZ805" s="36">
        <f t="shared" si="631"/>
        <v>0.80485528655418537</v>
      </c>
      <c r="CA805" s="36">
        <f t="shared" si="632"/>
        <v>6.9533303983970327E-2</v>
      </c>
      <c r="CB805" s="36">
        <f t="shared" si="633"/>
        <v>0.18808853945864012</v>
      </c>
      <c r="CC805" s="36">
        <f t="shared" si="634"/>
        <v>1.3984699319372997E-3</v>
      </c>
      <c r="CD805" s="36">
        <f t="shared" si="635"/>
        <v>7.1170780595468636E-2</v>
      </c>
      <c r="CE805" s="36">
        <f t="shared" si="636"/>
        <v>2.3478147762747131E-2</v>
      </c>
      <c r="CF805" s="36">
        <f t="shared" si="637"/>
        <v>5.989068703377308E-2</v>
      </c>
      <c r="CG805" s="36">
        <f t="shared" si="638"/>
        <v>6.4081347306694557E-3</v>
      </c>
      <c r="CH805" s="36">
        <f t="shared" si="639"/>
        <v>1.5723115928499128E-2</v>
      </c>
      <c r="CI805" s="36">
        <f t="shared" si="640"/>
        <v>2.1579689191447302E-2</v>
      </c>
      <c r="CJ805" s="36">
        <f t="shared" si="641"/>
        <v>6.1749256060386171E-2</v>
      </c>
      <c r="CK805" s="36">
        <f t="shared" si="642"/>
        <v>2.6509538197299039E-3</v>
      </c>
      <c r="CL805" s="36">
        <f t="shared" si="643"/>
        <v>1.6661133745787426E-2</v>
      </c>
      <c r="CM805" s="36">
        <f t="shared" si="644"/>
        <v>2.7739206127166565E-3</v>
      </c>
      <c r="CN805" s="36">
        <f t="shared" si="645"/>
        <v>0.99165153034747466</v>
      </c>
      <c r="CO805" s="36">
        <f t="shared" si="646"/>
        <v>0.92592636895570568</v>
      </c>
      <c r="CP805" s="36">
        <f t="shared" si="647"/>
        <v>0.61586299623280516</v>
      </c>
      <c r="CQ805" s="36">
        <f t="shared" si="648"/>
        <v>1274.891149319958</v>
      </c>
      <c r="CR805" s="36">
        <f t="shared" si="649"/>
        <v>0.70211801576206567</v>
      </c>
      <c r="CS805" s="36">
        <f t="shared" si="650"/>
        <v>0.21404213248833176</v>
      </c>
      <c r="CT805" s="36">
        <f t="shared" si="651"/>
        <v>53.866671823314199</v>
      </c>
      <c r="CU805" s="36"/>
      <c r="CV805" s="42" t="str">
        <f t="shared" si="652"/>
        <v>Tarumirim</v>
      </c>
      <c r="CW805" s="43">
        <f t="shared" si="657"/>
        <v>1.8608933769586267</v>
      </c>
      <c r="CX805" s="43">
        <f t="shared" si="657"/>
        <v>1.0711896760591273</v>
      </c>
      <c r="CY805" s="43">
        <f t="shared" si="657"/>
        <v>6.1514801999231154E-3</v>
      </c>
      <c r="CZ805" s="43">
        <f t="shared" si="657"/>
        <v>0.8048552774315002</v>
      </c>
      <c r="DA805" s="43">
        <f t="shared" si="657"/>
        <v>0.55952239412023319</v>
      </c>
      <c r="DB805" s="43">
        <f t="shared" si="657"/>
        <v>2.1579689191447302E-2</v>
      </c>
      <c r="DC805" s="43">
        <f t="shared" si="657"/>
        <v>6.1749256060386171E-2</v>
      </c>
      <c r="DD805" s="43">
        <f t="shared" si="657"/>
        <v>2.6509538197299039E-3</v>
      </c>
      <c r="DE805" s="43">
        <f t="shared" si="657"/>
        <v>1.6661133745787426E-2</v>
      </c>
      <c r="DF805" s="43">
        <f t="shared" si="657"/>
        <v>1274.891149319958</v>
      </c>
      <c r="DG805" s="43">
        <f t="shared" si="657"/>
        <v>0.70211801576206567</v>
      </c>
      <c r="DH805" s="43">
        <f t="shared" si="657"/>
        <v>0.21404213248833176</v>
      </c>
      <c r="DI805" s="43">
        <f t="shared" si="657"/>
        <v>53.866671823314199</v>
      </c>
      <c r="DJ805" s="51">
        <f t="shared" si="611"/>
        <v>102.62147957916227</v>
      </c>
      <c r="DL805" s="40">
        <f t="shared" si="655"/>
        <v>802</v>
      </c>
      <c r="DM805" s="58">
        <f t="shared" si="653"/>
        <v>523.86483550300784</v>
      </c>
      <c r="DN805" s="57" t="str">
        <f t="shared" si="654"/>
        <v>Delfinópolis</v>
      </c>
    </row>
    <row r="806" spans="1:118" x14ac:dyDescent="0.3">
      <c r="A806" s="12">
        <v>316850</v>
      </c>
      <c r="B806" s="12" t="s">
        <v>29</v>
      </c>
      <c r="C806" s="12" t="s">
        <v>28</v>
      </c>
      <c r="D806" s="27" t="s">
        <v>811</v>
      </c>
      <c r="E806" s="13">
        <v>9925</v>
      </c>
      <c r="F806" s="14">
        <v>27.25</v>
      </c>
      <c r="G806" s="14">
        <v>59.92</v>
      </c>
      <c r="H806" s="15">
        <v>2704.5625</v>
      </c>
      <c r="I806" s="15">
        <v>5947.06</v>
      </c>
      <c r="J806" s="15">
        <v>87.842699999999994</v>
      </c>
      <c r="K806" s="13">
        <v>11054</v>
      </c>
      <c r="L806" s="14">
        <v>12.83</v>
      </c>
      <c r="M806" s="14">
        <v>40.06</v>
      </c>
      <c r="N806" s="15">
        <v>1418.2282</v>
      </c>
      <c r="O806" s="15">
        <v>4428.2323999999999</v>
      </c>
      <c r="P806" s="15">
        <v>62.008699999999997</v>
      </c>
      <c r="Q806" s="13">
        <v>11284</v>
      </c>
      <c r="R806" s="14">
        <v>4.22</v>
      </c>
      <c r="S806" s="14">
        <v>13.73</v>
      </c>
      <c r="T806" s="15">
        <v>476.18479999999994</v>
      </c>
      <c r="U806" s="14">
        <v>1549.2932000000001</v>
      </c>
      <c r="V806" s="14">
        <v>37.208799999999997</v>
      </c>
      <c r="W806" s="14">
        <v>0.54</v>
      </c>
      <c r="X806" s="14">
        <v>0.59</v>
      </c>
      <c r="Y806" s="14">
        <v>0.55000000000000004</v>
      </c>
      <c r="Z806" s="14">
        <v>102.7676</v>
      </c>
      <c r="AA806" s="14">
        <v>107.84950000000001</v>
      </c>
      <c r="AB806" s="14">
        <v>111.25020000000001</v>
      </c>
      <c r="AC806" s="14">
        <v>27478.963</v>
      </c>
      <c r="AD806" s="14">
        <v>106555.675</v>
      </c>
      <c r="AE806" s="14">
        <v>2476.0284000000001</v>
      </c>
      <c r="AF806" s="14">
        <v>9053.16</v>
      </c>
      <c r="AG806" s="14">
        <v>11098</v>
      </c>
      <c r="AH806" s="14">
        <v>11770</v>
      </c>
      <c r="AI806" s="14">
        <v>61.488100000000003</v>
      </c>
      <c r="AJ806" s="14">
        <v>48.547800000000002</v>
      </c>
      <c r="AK806" s="14">
        <v>0.40400000000000003</v>
      </c>
      <c r="AL806" s="14">
        <v>0.20699999999999999</v>
      </c>
      <c r="AM806" s="14">
        <v>0.61799999999999999</v>
      </c>
      <c r="AN806" s="14">
        <v>0.51700000000000002</v>
      </c>
      <c r="AO806" s="14">
        <v>0.54900000000000004</v>
      </c>
      <c r="AP806" s="14">
        <v>0.38800000000000001</v>
      </c>
      <c r="AQ806" s="14">
        <v>0.70699999999999996</v>
      </c>
      <c r="AR806" s="14">
        <v>0.60199999999999998</v>
      </c>
      <c r="AS806" s="14">
        <v>0.67500000000000004</v>
      </c>
      <c r="AT806" s="14">
        <v>0.55800000000000005</v>
      </c>
      <c r="AU806" s="14">
        <v>0.80400000000000005</v>
      </c>
      <c r="AV806" s="14">
        <v>0.68500000000000005</v>
      </c>
      <c r="AW806" s="14">
        <v>13027</v>
      </c>
      <c r="AX806" s="14">
        <v>6183</v>
      </c>
      <c r="AY806" s="14">
        <v>43685</v>
      </c>
      <c r="AZ806" s="14">
        <v>38938</v>
      </c>
      <c r="BA806" s="56">
        <f t="shared" si="609"/>
        <v>0.12792513232449207</v>
      </c>
      <c r="BB806" s="56">
        <f t="shared" si="609"/>
        <v>6.071705635697662E-2</v>
      </c>
      <c r="BC806" s="56">
        <f t="shared" si="609"/>
        <v>0.42898667426079956</v>
      </c>
      <c r="BD806" s="56">
        <f t="shared" si="609"/>
        <v>0.38237113705773179</v>
      </c>
      <c r="BE806" s="54"/>
      <c r="BG806" s="36">
        <f t="shared" si="612"/>
        <v>0.62518780433364463</v>
      </c>
      <c r="BH806" s="36">
        <f t="shared" si="613"/>
        <v>3.3150515108003993E-2</v>
      </c>
      <c r="BI806" s="36">
        <f t="shared" si="614"/>
        <v>2.941283532714415E-2</v>
      </c>
      <c r="BJ806" s="36">
        <f t="shared" si="615"/>
        <v>0.56637393131482316</v>
      </c>
      <c r="BK806" s="36">
        <f t="shared" si="616"/>
        <v>0.56970922781852573</v>
      </c>
      <c r="BL806" s="36">
        <f t="shared" si="617"/>
        <v>3.3150333643059388E-2</v>
      </c>
      <c r="BM806" s="36">
        <f t="shared" si="618"/>
        <v>9.9999999999999742E-3</v>
      </c>
      <c r="BN806" s="36">
        <f t="shared" si="619"/>
        <v>1.2311480455524854E-3</v>
      </c>
      <c r="BO806" s="36">
        <f t="shared" si="620"/>
        <v>6.1514801999231327E-3</v>
      </c>
      <c r="BP806" s="36">
        <f t="shared" si="621"/>
        <v>9.9999649695278643E-3</v>
      </c>
      <c r="BQ806" s="36">
        <f t="shared" si="622"/>
        <v>1.2311374112059478E-3</v>
      </c>
      <c r="BR806" s="36">
        <f t="shared" si="623"/>
        <v>6.1514414399098929E-3</v>
      </c>
      <c r="BS806" s="36">
        <f t="shared" si="624"/>
        <v>0.83787297416977324</v>
      </c>
      <c r="BT806" s="36">
        <f t="shared" si="625"/>
        <v>0.95791948177637654</v>
      </c>
      <c r="BU806" s="36">
        <f t="shared" si="626"/>
        <v>0.41821530819044983</v>
      </c>
      <c r="BV806" s="36">
        <f t="shared" si="627"/>
        <v>0.80063635504146413</v>
      </c>
      <c r="BW806" s="36">
        <f t="shared" si="628"/>
        <v>0.57823282294940093</v>
      </c>
      <c r="BX806" s="36">
        <f t="shared" si="629"/>
        <v>0.6366139730677588</v>
      </c>
      <c r="BY806" s="36">
        <f t="shared" si="630"/>
        <v>0.41821552496963277</v>
      </c>
      <c r="BZ806" s="36">
        <f t="shared" si="631"/>
        <v>0.80063652456883039</v>
      </c>
      <c r="CA806" s="36">
        <f t="shared" si="632"/>
        <v>3.2590136145386306E-2</v>
      </c>
      <c r="CB806" s="36">
        <f t="shared" si="633"/>
        <v>6.6597294484911598E-2</v>
      </c>
      <c r="CC806" s="36">
        <f t="shared" si="634"/>
        <v>2.0748766507316538E-2</v>
      </c>
      <c r="CD806" s="36">
        <f t="shared" si="635"/>
        <v>1.7569591459844124E-2</v>
      </c>
      <c r="CE806" s="36">
        <f t="shared" si="636"/>
        <v>1.3113943808532751E-2</v>
      </c>
      <c r="CF806" s="36">
        <f t="shared" si="637"/>
        <v>3.2918513770941231E-2</v>
      </c>
      <c r="CG806" s="36">
        <f t="shared" si="638"/>
        <v>1.0333097071374272E-2</v>
      </c>
      <c r="CH806" s="36">
        <f t="shared" si="639"/>
        <v>3.1839309755210821E-3</v>
      </c>
      <c r="CI806" s="36">
        <f t="shared" si="640"/>
        <v>8.1534571820896327E-3</v>
      </c>
      <c r="CJ806" s="36">
        <f t="shared" si="641"/>
        <v>2.5484467992451729E-2</v>
      </c>
      <c r="CK806" s="36">
        <f t="shared" si="642"/>
        <v>6.4146536872476626E-3</v>
      </c>
      <c r="CL806" s="36">
        <f t="shared" si="643"/>
        <v>8.0478849152456093E-4</v>
      </c>
      <c r="CM806" s="36">
        <f t="shared" si="644"/>
        <v>0.19029787362132472</v>
      </c>
      <c r="CN806" s="36">
        <f t="shared" si="645"/>
        <v>0.99639558371470216</v>
      </c>
      <c r="CO806" s="36">
        <f t="shared" si="646"/>
        <v>0.92942040220822641</v>
      </c>
      <c r="CP806" s="36">
        <f t="shared" si="647"/>
        <v>0.65207880383089334</v>
      </c>
      <c r="CQ806" s="36">
        <f t="shared" si="648"/>
        <v>673.6298180890999</v>
      </c>
      <c r="CR806" s="36">
        <f t="shared" si="649"/>
        <v>0.83495132605657507</v>
      </c>
      <c r="CS806" s="36">
        <f t="shared" si="650"/>
        <v>0.51568738992396612</v>
      </c>
      <c r="CT806" s="36">
        <f t="shared" si="651"/>
        <v>67.28861628754855</v>
      </c>
      <c r="CU806" s="36"/>
      <c r="CV806" s="42" t="str">
        <f t="shared" si="652"/>
        <v>Teixeiras</v>
      </c>
      <c r="CW806" s="43">
        <f t="shared" si="657"/>
        <v>3.3150515108003993E-2</v>
      </c>
      <c r="CX806" s="43">
        <f t="shared" si="657"/>
        <v>2.941283532714415E-2</v>
      </c>
      <c r="CY806" s="43">
        <f t="shared" si="657"/>
        <v>6.1514801999231327E-3</v>
      </c>
      <c r="CZ806" s="43">
        <f t="shared" si="657"/>
        <v>0.80063635504146413</v>
      </c>
      <c r="DA806" s="43">
        <f t="shared" si="657"/>
        <v>0.6366139730677588</v>
      </c>
      <c r="DB806" s="43">
        <f t="shared" si="657"/>
        <v>8.1534571820896327E-3</v>
      </c>
      <c r="DC806" s="43">
        <f t="shared" si="657"/>
        <v>2.5484467992451729E-2</v>
      </c>
      <c r="DD806" s="43">
        <f t="shared" si="657"/>
        <v>6.4146536872476626E-3</v>
      </c>
      <c r="DE806" s="43">
        <f t="shared" si="657"/>
        <v>8.0478849152456093E-4</v>
      </c>
      <c r="DF806" s="43">
        <f t="shared" si="657"/>
        <v>673.6298180890999</v>
      </c>
      <c r="DG806" s="43">
        <f t="shared" si="657"/>
        <v>0.83495132605657507</v>
      </c>
      <c r="DH806" s="43">
        <f t="shared" si="657"/>
        <v>0.51568738992396612</v>
      </c>
      <c r="DI806" s="43">
        <f t="shared" si="657"/>
        <v>67.28861628754855</v>
      </c>
      <c r="DJ806" s="51">
        <f t="shared" si="611"/>
        <v>57.216607355286662</v>
      </c>
      <c r="DL806" s="40">
        <f t="shared" si="655"/>
        <v>803</v>
      </c>
      <c r="DM806" s="58">
        <f t="shared" si="653"/>
        <v>526.52919500063103</v>
      </c>
      <c r="DN806" s="57" t="str">
        <f t="shared" si="654"/>
        <v>Carrancas</v>
      </c>
    </row>
    <row r="807" spans="1:118" x14ac:dyDescent="0.3">
      <c r="A807" s="12">
        <v>316860</v>
      </c>
      <c r="B807" s="12" t="s">
        <v>29</v>
      </c>
      <c r="C807" s="12" t="s">
        <v>28</v>
      </c>
      <c r="D807" s="27" t="s">
        <v>100</v>
      </c>
      <c r="E807" s="13">
        <v>126872</v>
      </c>
      <c r="F807" s="14">
        <v>23.94</v>
      </c>
      <c r="G807" s="14">
        <v>52.92</v>
      </c>
      <c r="H807" s="15">
        <v>30373.156800000001</v>
      </c>
      <c r="I807" s="15">
        <v>67140.662400000001</v>
      </c>
      <c r="J807" s="15">
        <v>77.172700000000006</v>
      </c>
      <c r="K807" s="13">
        <v>127657</v>
      </c>
      <c r="L807" s="14">
        <v>13.22</v>
      </c>
      <c r="M807" s="14">
        <v>34.36</v>
      </c>
      <c r="N807" s="15">
        <v>16876.255400000002</v>
      </c>
      <c r="O807" s="15">
        <v>43862.945200000002</v>
      </c>
      <c r="P807" s="15">
        <v>63.893599999999999</v>
      </c>
      <c r="Q807" s="13">
        <v>133143</v>
      </c>
      <c r="R807" s="14">
        <v>5.47</v>
      </c>
      <c r="S807" s="14">
        <v>17.79</v>
      </c>
      <c r="T807" s="15">
        <v>7282.9220999999998</v>
      </c>
      <c r="U807" s="14">
        <v>23686.1397</v>
      </c>
      <c r="V807" s="14">
        <v>48.2303</v>
      </c>
      <c r="W807" s="14">
        <v>0.62</v>
      </c>
      <c r="X807" s="14">
        <v>0.6</v>
      </c>
      <c r="Y807" s="14">
        <v>0.56999999999999995</v>
      </c>
      <c r="Z807" s="14">
        <v>117.99250000000001</v>
      </c>
      <c r="AA807" s="14">
        <v>109.67749999999999</v>
      </c>
      <c r="AB807" s="14">
        <v>115.2957</v>
      </c>
      <c r="AC807" s="14">
        <v>365412.66080000001</v>
      </c>
      <c r="AD807" s="14">
        <v>2161826.361</v>
      </c>
      <c r="AE807" s="14">
        <v>2820.8263000000002</v>
      </c>
      <c r="AF807" s="14">
        <v>15379.33</v>
      </c>
      <c r="AG807" s="14">
        <v>129541</v>
      </c>
      <c r="AH807" s="14">
        <v>140567</v>
      </c>
      <c r="AI807" s="14">
        <v>70.050600000000003</v>
      </c>
      <c r="AJ807" s="14">
        <v>82.472099999999998</v>
      </c>
      <c r="AK807" s="14">
        <v>0.44</v>
      </c>
      <c r="AL807" s="14">
        <v>0.217</v>
      </c>
      <c r="AM807" s="14">
        <v>0.67300000000000004</v>
      </c>
      <c r="AN807" s="14">
        <v>0.58199999999999996</v>
      </c>
      <c r="AO807" s="14">
        <v>0.58899999999999997</v>
      </c>
      <c r="AP807" s="14">
        <v>0.43099999999999999</v>
      </c>
      <c r="AQ807" s="14">
        <v>0.746</v>
      </c>
      <c r="AR807" s="14">
        <v>0.63500000000000001</v>
      </c>
      <c r="AS807" s="14">
        <v>0.70099999999999996</v>
      </c>
      <c r="AT807" s="14">
        <v>0.59799999999999998</v>
      </c>
      <c r="AU807" s="14">
        <v>0.82399999999999995</v>
      </c>
      <c r="AV807" s="14">
        <v>0.69799999999999995</v>
      </c>
      <c r="AW807" s="14">
        <v>67949</v>
      </c>
      <c r="AX807" s="14">
        <v>250896</v>
      </c>
      <c r="AY807" s="14">
        <v>1241093</v>
      </c>
      <c r="AZ807" s="14">
        <v>427743</v>
      </c>
      <c r="BA807" s="56">
        <f t="shared" si="609"/>
        <v>3.4185062894901141E-2</v>
      </c>
      <c r="BB807" s="56">
        <f t="shared" si="609"/>
        <v>0.12622548588027957</v>
      </c>
      <c r="BC807" s="56">
        <f t="shared" si="609"/>
        <v>0.62439244526661974</v>
      </c>
      <c r="BD807" s="56">
        <f t="shared" si="609"/>
        <v>0.21519700595819952</v>
      </c>
      <c r="BE807" s="54"/>
      <c r="BG807" s="36">
        <f t="shared" si="612"/>
        <v>2.1600984049034926</v>
      </c>
      <c r="BH807" s="36">
        <f t="shared" si="613"/>
        <v>0.28325055512401048</v>
      </c>
      <c r="BI807" s="36">
        <f t="shared" si="614"/>
        <v>0.26823914664119547</v>
      </c>
      <c r="BJ807" s="36">
        <f t="shared" si="615"/>
        <v>7.7514802396045921</v>
      </c>
      <c r="BK807" s="36">
        <f t="shared" si="616"/>
        <v>7.5561421175581938</v>
      </c>
      <c r="BL807" s="36">
        <f t="shared" si="617"/>
        <v>0.28324770403382671</v>
      </c>
      <c r="BM807" s="36">
        <f t="shared" si="618"/>
        <v>1.111111111111118E-3</v>
      </c>
      <c r="BN807" s="36">
        <f t="shared" si="619"/>
        <v>2.7700831024930687E-3</v>
      </c>
      <c r="BO807" s="36">
        <f t="shared" si="620"/>
        <v>1.3840830449826943E-2</v>
      </c>
      <c r="BP807" s="36">
        <f t="shared" si="621"/>
        <v>1.1111656036724897E-3</v>
      </c>
      <c r="BQ807" s="36">
        <f t="shared" si="622"/>
        <v>2.77010968848059E-3</v>
      </c>
      <c r="BR807" s="36">
        <f t="shared" si="623"/>
        <v>1.3840857283737563E-2</v>
      </c>
      <c r="BS807" s="36">
        <f t="shared" si="624"/>
        <v>1.57789580771408E-2</v>
      </c>
      <c r="BT807" s="36">
        <f t="shared" si="625"/>
        <v>0.32324063115990886</v>
      </c>
      <c r="BU807" s="36">
        <f t="shared" si="626"/>
        <v>0.35700206349850788</v>
      </c>
      <c r="BV807" s="36">
        <f t="shared" si="627"/>
        <v>0.67446664533785261</v>
      </c>
      <c r="BW807" s="36">
        <f t="shared" si="628"/>
        <v>3.2275306939647987</v>
      </c>
      <c r="BX807" s="36">
        <f t="shared" si="629"/>
        <v>1.9990336353645477</v>
      </c>
      <c r="BY807" s="36">
        <f t="shared" si="630"/>
        <v>0.35700222118392527</v>
      </c>
      <c r="BZ807" s="36">
        <f t="shared" si="631"/>
        <v>0.67446672097624882</v>
      </c>
      <c r="CA807" s="36">
        <f t="shared" si="632"/>
        <v>1.1557340289406666E-2</v>
      </c>
      <c r="CB807" s="36">
        <f t="shared" si="633"/>
        <v>4.9382716049382762E-2</v>
      </c>
      <c r="CC807" s="36">
        <f t="shared" si="634"/>
        <v>4.6059345769292621E-3</v>
      </c>
      <c r="CD807" s="36">
        <f t="shared" si="635"/>
        <v>5.5177694698437104E-4</v>
      </c>
      <c r="CE807" s="36">
        <f t="shared" si="636"/>
        <v>2.5000000000000044E-3</v>
      </c>
      <c r="CF807" s="36">
        <f t="shared" si="637"/>
        <v>8.2296284427353164E-3</v>
      </c>
      <c r="CG807" s="36">
        <f t="shared" si="638"/>
        <v>2.7140525276531471E-3</v>
      </c>
      <c r="CH807" s="36">
        <f t="shared" si="639"/>
        <v>2.2110631774451612E-5</v>
      </c>
      <c r="CI807" s="36">
        <f t="shared" si="640"/>
        <v>3.0532326850284458E-3</v>
      </c>
      <c r="CJ807" s="36">
        <f t="shared" si="641"/>
        <v>9.8798809696618046E-3</v>
      </c>
      <c r="CK807" s="36">
        <f t="shared" si="642"/>
        <v>3.2727824934937126E-3</v>
      </c>
      <c r="CL807" s="36">
        <f t="shared" si="643"/>
        <v>9.8586590211760251E-5</v>
      </c>
      <c r="CM807" s="36">
        <f t="shared" si="644"/>
        <v>3.7660217163131877</v>
      </c>
      <c r="CN807" s="36">
        <f t="shared" si="645"/>
        <v>0.85896441583511329</v>
      </c>
      <c r="CO807" s="36">
        <f t="shared" si="646"/>
        <v>4.3801065296848182E-4</v>
      </c>
      <c r="CP807" s="36">
        <f t="shared" si="647"/>
        <v>1.2421190099887505</v>
      </c>
      <c r="CQ807" s="36">
        <f t="shared" si="648"/>
        <v>38.476475093722719</v>
      </c>
      <c r="CR807" s="36">
        <f t="shared" si="649"/>
        <v>0.67356111714576616</v>
      </c>
      <c r="CS807" s="36">
        <f t="shared" si="650"/>
        <v>2.252172436787133</v>
      </c>
      <c r="CT807" s="36">
        <f t="shared" si="651"/>
        <v>17.467323237137499</v>
      </c>
      <c r="CU807" s="36"/>
      <c r="CV807" s="42" t="str">
        <f t="shared" si="652"/>
        <v>Teófilo Otoni</v>
      </c>
      <c r="CW807" s="43">
        <f t="shared" si="657"/>
        <v>0.28325055512401048</v>
      </c>
      <c r="CX807" s="43">
        <f t="shared" si="657"/>
        <v>0.26823914664119547</v>
      </c>
      <c r="CY807" s="43">
        <f t="shared" si="657"/>
        <v>1.3840830449826943E-2</v>
      </c>
      <c r="CZ807" s="43">
        <f t="shared" si="657"/>
        <v>0.67446664533785261</v>
      </c>
      <c r="DA807" s="43">
        <f t="shared" si="657"/>
        <v>1.9990336353645477</v>
      </c>
      <c r="DB807" s="43">
        <f t="shared" si="657"/>
        <v>3.0532326850284458E-3</v>
      </c>
      <c r="DC807" s="43">
        <f t="shared" si="657"/>
        <v>9.8798809696618046E-3</v>
      </c>
      <c r="DD807" s="43">
        <f t="shared" si="657"/>
        <v>3.2727824934937126E-3</v>
      </c>
      <c r="DE807" s="43">
        <f t="shared" si="657"/>
        <v>9.8586590211760251E-5</v>
      </c>
      <c r="DF807" s="43">
        <f t="shared" si="657"/>
        <v>38.476475093722719</v>
      </c>
      <c r="DG807" s="43">
        <f t="shared" si="657"/>
        <v>0.67356111714576616</v>
      </c>
      <c r="DH807" s="43">
        <f t="shared" si="657"/>
        <v>2.252172436787133</v>
      </c>
      <c r="DI807" s="43">
        <f t="shared" si="657"/>
        <v>17.467323237137499</v>
      </c>
      <c r="DJ807" s="51">
        <f t="shared" si="611"/>
        <v>4.7788205523422267</v>
      </c>
      <c r="DL807" s="40">
        <f t="shared" si="655"/>
        <v>804</v>
      </c>
      <c r="DM807" s="58">
        <f t="shared" si="653"/>
        <v>537.35143009873343</v>
      </c>
      <c r="DN807" s="57" t="str">
        <f t="shared" si="654"/>
        <v>Nova Belém</v>
      </c>
    </row>
    <row r="808" spans="1:118" x14ac:dyDescent="0.3">
      <c r="A808" s="12">
        <v>316870</v>
      </c>
      <c r="B808" s="12" t="s">
        <v>29</v>
      </c>
      <c r="C808" s="12" t="s">
        <v>28</v>
      </c>
      <c r="D808" s="27" t="s">
        <v>814</v>
      </c>
      <c r="E808" s="13">
        <v>56404</v>
      </c>
      <c r="F808" s="14">
        <v>7.91</v>
      </c>
      <c r="G808" s="14">
        <v>24.63</v>
      </c>
      <c r="H808" s="15">
        <v>4461.5564000000004</v>
      </c>
      <c r="I808" s="15">
        <v>13892.305199999999</v>
      </c>
      <c r="J808" s="15">
        <v>25.4986</v>
      </c>
      <c r="K808" s="13">
        <v>70729</v>
      </c>
      <c r="L808" s="14">
        <v>4.7</v>
      </c>
      <c r="M808" s="14">
        <v>15.99</v>
      </c>
      <c r="N808" s="15">
        <v>3324.2629999999999</v>
      </c>
      <c r="O808" s="15">
        <v>11309.5671</v>
      </c>
      <c r="P808" s="15">
        <v>22.715599999999998</v>
      </c>
      <c r="Q808" s="13">
        <v>81115</v>
      </c>
      <c r="R808" s="14">
        <v>1.03</v>
      </c>
      <c r="S808" s="14">
        <v>5.57</v>
      </c>
      <c r="T808" s="15">
        <v>835.48450000000003</v>
      </c>
      <c r="U808" s="14">
        <v>4518.1054999999997</v>
      </c>
      <c r="V808" s="14">
        <v>9.0817999999999994</v>
      </c>
      <c r="W808" s="14">
        <v>0.52</v>
      </c>
      <c r="X808" s="14">
        <v>0.52</v>
      </c>
      <c r="Y808" s="14">
        <v>0.48</v>
      </c>
      <c r="Z808" s="14">
        <v>98.961399999999998</v>
      </c>
      <c r="AA808" s="14">
        <v>95.053799999999995</v>
      </c>
      <c r="AB808" s="14">
        <v>97.091099999999997</v>
      </c>
      <c r="AC808" s="14">
        <v>849694.21880000003</v>
      </c>
      <c r="AD808" s="14">
        <v>2758421.9959999998</v>
      </c>
      <c r="AE808" s="14">
        <v>11988.1235</v>
      </c>
      <c r="AF808" s="14">
        <v>31781.25</v>
      </c>
      <c r="AG808" s="14">
        <v>70878</v>
      </c>
      <c r="AH808" s="14">
        <v>86794</v>
      </c>
      <c r="AI808" s="14">
        <v>297.7054</v>
      </c>
      <c r="AJ808" s="14">
        <v>170.42789999999999</v>
      </c>
      <c r="AK808" s="14">
        <v>0.58299999999999996</v>
      </c>
      <c r="AL808" s="14">
        <v>0.40600000000000003</v>
      </c>
      <c r="AM808" s="14">
        <v>0.75900000000000001</v>
      </c>
      <c r="AN808" s="14">
        <v>0.64300000000000002</v>
      </c>
      <c r="AO808" s="14">
        <v>0.69499999999999995</v>
      </c>
      <c r="AP808" s="14">
        <v>0.59799999999999998</v>
      </c>
      <c r="AQ808" s="14">
        <v>0.81100000000000005</v>
      </c>
      <c r="AR808" s="14">
        <v>0.69099999999999995</v>
      </c>
      <c r="AS808" s="14">
        <v>0.77</v>
      </c>
      <c r="AT808" s="14">
        <v>0.74199999999999999</v>
      </c>
      <c r="AU808" s="14">
        <v>0.83599999999999997</v>
      </c>
      <c r="AV808" s="14">
        <v>0.73699999999999999</v>
      </c>
      <c r="AW808" s="14">
        <v>850</v>
      </c>
      <c r="AX808" s="14">
        <v>1273967</v>
      </c>
      <c r="AY808" s="14">
        <v>839584</v>
      </c>
      <c r="AZ808" s="14">
        <v>304221</v>
      </c>
      <c r="BA808" s="56">
        <f t="shared" si="609"/>
        <v>3.5143978678768323E-4</v>
      </c>
      <c r="BB808" s="56">
        <f t="shared" si="609"/>
        <v>0.5267325774759346</v>
      </c>
      <c r="BC808" s="56">
        <f t="shared" si="609"/>
        <v>0.34713320229452971</v>
      </c>
      <c r="BD808" s="56">
        <f t="shared" si="609"/>
        <v>0.12578278044274799</v>
      </c>
      <c r="BE808" s="54"/>
      <c r="BG808" s="36">
        <f t="shared" si="612"/>
        <v>0.25465886365498314</v>
      </c>
      <c r="BH808" s="36">
        <f t="shared" si="613"/>
        <v>0.50621032726816206</v>
      </c>
      <c r="BI808" s="36">
        <f t="shared" si="614"/>
        <v>0.27535629419096319</v>
      </c>
      <c r="BJ808" s="36">
        <f t="shared" si="615"/>
        <v>0.32023029396223407</v>
      </c>
      <c r="BK808" s="36">
        <f t="shared" si="616"/>
        <v>8.1174909628145775E-2</v>
      </c>
      <c r="BL808" s="36">
        <f t="shared" si="617"/>
        <v>0.50620908632618022</v>
      </c>
      <c r="BM808" s="36">
        <f t="shared" si="618"/>
        <v>1.7777777777777771E-2</v>
      </c>
      <c r="BN808" s="36">
        <f t="shared" si="619"/>
        <v>7.6946752847029745E-3</v>
      </c>
      <c r="BO808" s="36">
        <f t="shared" si="620"/>
        <v>3.4602076124567488E-3</v>
      </c>
      <c r="BP808" s="36">
        <f t="shared" si="621"/>
        <v>1.777771550138289E-2</v>
      </c>
      <c r="BQ808" s="36">
        <f t="shared" si="622"/>
        <v>7.6946930086623511E-3</v>
      </c>
      <c r="BR808" s="36">
        <f t="shared" si="623"/>
        <v>3.4602143209343907E-3</v>
      </c>
      <c r="BS808" s="36">
        <f t="shared" si="624"/>
        <v>2.615955178044262</v>
      </c>
      <c r="BT808" s="36">
        <f t="shared" si="625"/>
        <v>0.20202683459269835</v>
      </c>
      <c r="BU808" s="36">
        <f t="shared" si="626"/>
        <v>0.50493031223115858</v>
      </c>
      <c r="BV808" s="36">
        <f t="shared" si="627"/>
        <v>0.39769883257808936</v>
      </c>
      <c r="BW808" s="36">
        <f t="shared" si="628"/>
        <v>0.28102221008581618</v>
      </c>
      <c r="BX808" s="36">
        <f t="shared" si="629"/>
        <v>0.24055173289249551</v>
      </c>
      <c r="BY808" s="36">
        <f t="shared" si="630"/>
        <v>0.50492945134286227</v>
      </c>
      <c r="BZ808" s="36">
        <f t="shared" si="631"/>
        <v>0.39769886601142868</v>
      </c>
      <c r="CA808" s="36">
        <f t="shared" si="632"/>
        <v>3.3326613152080457E-2</v>
      </c>
      <c r="CB808" s="36">
        <f t="shared" si="633"/>
        <v>0.20720442954227203</v>
      </c>
      <c r="CC808" s="36">
        <f t="shared" si="634"/>
        <v>2.6262075950921255E-3</v>
      </c>
      <c r="CD808" s="36">
        <f t="shared" si="635"/>
        <v>6.2187514075942654E-3</v>
      </c>
      <c r="CE808" s="36">
        <f t="shared" si="636"/>
        <v>1.4633194588969797E-2</v>
      </c>
      <c r="CF808" s="36">
        <f t="shared" si="637"/>
        <v>6.8436326087343513E-2</v>
      </c>
      <c r="CG808" s="36">
        <f t="shared" si="638"/>
        <v>9.2997873642368519E-4</v>
      </c>
      <c r="CH808" s="36">
        <f t="shared" si="639"/>
        <v>6.9009738504928102E-3</v>
      </c>
      <c r="CI808" s="36">
        <f t="shared" si="640"/>
        <v>1.4239943040227833E-3</v>
      </c>
      <c r="CJ808" s="36">
        <f t="shared" si="641"/>
        <v>1.3799172593990397E-2</v>
      </c>
      <c r="CK808" s="36">
        <f t="shared" si="642"/>
        <v>1.8903591682419732E-3</v>
      </c>
      <c r="CL808" s="36">
        <f t="shared" si="643"/>
        <v>2.060258538302908E-3</v>
      </c>
      <c r="CM808" s="36">
        <f t="shared" si="644"/>
        <v>0.92778238547853187</v>
      </c>
      <c r="CN808" s="36">
        <f t="shared" si="645"/>
        <v>0.3948004747884532</v>
      </c>
      <c r="CO808" s="36">
        <f t="shared" si="646"/>
        <v>9.5700152070054112E-2</v>
      </c>
      <c r="CP808" s="36">
        <f t="shared" si="647"/>
        <v>0.25390060809514825</v>
      </c>
      <c r="CQ808" s="36">
        <f t="shared" si="648"/>
        <v>0.85738361450448652</v>
      </c>
      <c r="CR808" s="36">
        <f t="shared" si="649"/>
        <v>6.3414449447472612E-2</v>
      </c>
      <c r="CS808" s="36">
        <f t="shared" si="650"/>
        <v>0.15232346796291979</v>
      </c>
      <c r="CT808" s="36">
        <f t="shared" si="651"/>
        <v>4.1101811325771509</v>
      </c>
      <c r="CU808" s="36"/>
      <c r="CV808" s="42" t="str">
        <f t="shared" si="652"/>
        <v>Timóteo</v>
      </c>
      <c r="CW808" s="43">
        <f t="shared" si="657"/>
        <v>0.50621032726816206</v>
      </c>
      <c r="CX808" s="43">
        <f t="shared" si="657"/>
        <v>0.27535629419096319</v>
      </c>
      <c r="CY808" s="43">
        <f t="shared" si="657"/>
        <v>3.4602076124567488E-3</v>
      </c>
      <c r="CZ808" s="43">
        <f t="shared" si="657"/>
        <v>0.39769883257808936</v>
      </c>
      <c r="DA808" s="43">
        <f t="shared" si="657"/>
        <v>0.24055173289249551</v>
      </c>
      <c r="DB808" s="43">
        <f t="shared" si="657"/>
        <v>1.4239943040227833E-3</v>
      </c>
      <c r="DC808" s="43">
        <f t="shared" si="657"/>
        <v>1.3799172593990397E-2</v>
      </c>
      <c r="DD808" s="43">
        <f t="shared" si="657"/>
        <v>1.8903591682419732E-3</v>
      </c>
      <c r="DE808" s="43">
        <f t="shared" si="657"/>
        <v>2.060258538302908E-3</v>
      </c>
      <c r="DF808" s="43">
        <f t="shared" si="657"/>
        <v>0.85738361450448652</v>
      </c>
      <c r="DG808" s="43">
        <f t="shared" si="657"/>
        <v>6.3414449447472612E-2</v>
      </c>
      <c r="DH808" s="43">
        <f t="shared" si="657"/>
        <v>0.15232346796291979</v>
      </c>
      <c r="DI808" s="43">
        <f t="shared" si="657"/>
        <v>4.1101811325771509</v>
      </c>
      <c r="DJ808" s="51">
        <f t="shared" si="611"/>
        <v>0.50967337258759648</v>
      </c>
      <c r="DL808" s="40">
        <f t="shared" si="655"/>
        <v>805</v>
      </c>
      <c r="DM808" s="58">
        <f t="shared" si="653"/>
        <v>537.54372069156602</v>
      </c>
      <c r="DN808" s="57" t="str">
        <f t="shared" si="654"/>
        <v>Itanhandu</v>
      </c>
    </row>
    <row r="809" spans="1:118" x14ac:dyDescent="0.3">
      <c r="A809" s="12">
        <v>316880</v>
      </c>
      <c r="B809" s="12" t="s">
        <v>29</v>
      </c>
      <c r="C809" s="12" t="s">
        <v>28</v>
      </c>
      <c r="D809" s="27" t="s">
        <v>815</v>
      </c>
      <c r="E809" s="13">
        <v>4230</v>
      </c>
      <c r="F809" s="14">
        <v>16.28</v>
      </c>
      <c r="G809" s="14">
        <v>47.89</v>
      </c>
      <c r="H809" s="15">
        <v>688.64400000000001</v>
      </c>
      <c r="I809" s="15">
        <v>2025.7470000000001</v>
      </c>
      <c r="J809" s="15">
        <v>52.48</v>
      </c>
      <c r="K809" s="13">
        <v>5585</v>
      </c>
      <c r="L809" s="14">
        <v>4.97</v>
      </c>
      <c r="M809" s="14">
        <v>16.940000000000001</v>
      </c>
      <c r="N809" s="15">
        <v>277.57449999999994</v>
      </c>
      <c r="O809" s="15">
        <v>946.09900000000016</v>
      </c>
      <c r="P809" s="15">
        <v>24.020499999999998</v>
      </c>
      <c r="Q809" s="13">
        <v>6877</v>
      </c>
      <c r="R809" s="14">
        <v>1.43</v>
      </c>
      <c r="S809" s="14">
        <v>7.07</v>
      </c>
      <c r="T809" s="15">
        <v>98.341099999999997</v>
      </c>
      <c r="U809" s="14">
        <v>486.20389999999998</v>
      </c>
      <c r="V809" s="14">
        <v>12.608700000000001</v>
      </c>
      <c r="W809" s="14">
        <v>0.54</v>
      </c>
      <c r="X809" s="14">
        <v>0.56000000000000005</v>
      </c>
      <c r="Y809" s="14">
        <v>0.56999999999999995</v>
      </c>
      <c r="Z809" s="14">
        <v>102.7676</v>
      </c>
      <c r="AA809" s="14">
        <v>102.3657</v>
      </c>
      <c r="AB809" s="14">
        <v>115.2957</v>
      </c>
      <c r="AC809" s="14">
        <v>24054.437999999998</v>
      </c>
      <c r="AD809" s="14">
        <v>124594.708</v>
      </c>
      <c r="AE809" s="14">
        <v>4216.3783000000003</v>
      </c>
      <c r="AF809" s="14">
        <v>16500.419999999998</v>
      </c>
      <c r="AG809" s="14">
        <v>5705</v>
      </c>
      <c r="AH809" s="14">
        <v>7551</v>
      </c>
      <c r="AI809" s="14">
        <v>104.7069</v>
      </c>
      <c r="AJ809" s="14">
        <v>88.483999999999995</v>
      </c>
      <c r="AK809" s="14">
        <v>0.46500000000000002</v>
      </c>
      <c r="AL809" s="14">
        <v>0.252</v>
      </c>
      <c r="AM809" s="14">
        <v>0.71699999999999997</v>
      </c>
      <c r="AN809" s="14">
        <v>0.55600000000000005</v>
      </c>
      <c r="AO809" s="14">
        <v>0.61</v>
      </c>
      <c r="AP809" s="14">
        <v>0.42799999999999999</v>
      </c>
      <c r="AQ809" s="14">
        <v>0.79100000000000004</v>
      </c>
      <c r="AR809" s="14">
        <v>0.67100000000000004</v>
      </c>
      <c r="AS809" s="14">
        <v>0.74</v>
      </c>
      <c r="AT809" s="14">
        <v>0.61899999999999999</v>
      </c>
      <c r="AU809" s="14">
        <v>0.88500000000000001</v>
      </c>
      <c r="AV809" s="14">
        <v>0.74099999999999999</v>
      </c>
      <c r="AW809" s="14">
        <v>1872</v>
      </c>
      <c r="AX809" s="14">
        <v>16739</v>
      </c>
      <c r="AY809" s="14">
        <v>73265</v>
      </c>
      <c r="AZ809" s="14">
        <v>25692</v>
      </c>
      <c r="BA809" s="56">
        <f t="shared" si="609"/>
        <v>1.5922700054436582E-2</v>
      </c>
      <c r="BB809" s="56">
        <f t="shared" si="609"/>
        <v>0.14237717746325532</v>
      </c>
      <c r="BC809" s="56">
        <f t="shared" si="609"/>
        <v>0.62317127109417525</v>
      </c>
      <c r="BD809" s="56">
        <f t="shared" si="609"/>
        <v>0.21852885138813283</v>
      </c>
      <c r="BE809" s="54"/>
      <c r="BG809" s="36">
        <f t="shared" si="612"/>
        <v>0.76114377270443356</v>
      </c>
      <c r="BH809" s="36">
        <f t="shared" si="613"/>
        <v>0.35932804494346754</v>
      </c>
      <c r="BI809" s="36">
        <f t="shared" si="614"/>
        <v>0.15741665598900392</v>
      </c>
      <c r="BJ809" s="36">
        <f t="shared" si="615"/>
        <v>0.90041643200037302</v>
      </c>
      <c r="BK809" s="36">
        <f t="shared" si="616"/>
        <v>0.85201709252489899</v>
      </c>
      <c r="BL809" s="36">
        <f t="shared" si="617"/>
        <v>0.35932707410534104</v>
      </c>
      <c r="BM809" s="36">
        <f t="shared" si="618"/>
        <v>9.9999999999999742E-3</v>
      </c>
      <c r="BN809" s="36">
        <f t="shared" si="619"/>
        <v>3.0778701138811356E-4</v>
      </c>
      <c r="BO809" s="36">
        <f t="shared" si="620"/>
        <v>1.3840830449826943E-2</v>
      </c>
      <c r="BP809" s="36">
        <f t="shared" si="621"/>
        <v>9.9999649695278643E-3</v>
      </c>
      <c r="BQ809" s="36">
        <f t="shared" si="622"/>
        <v>3.0776751535279616E-4</v>
      </c>
      <c r="BR809" s="36">
        <f t="shared" si="623"/>
        <v>1.3840857283737563E-2</v>
      </c>
      <c r="BS809" s="36">
        <f t="shared" si="624"/>
        <v>0.85729617278054682</v>
      </c>
      <c r="BT809" s="36">
        <f t="shared" si="625"/>
        <v>0.95088510845438545</v>
      </c>
      <c r="BU809" s="36">
        <f t="shared" si="626"/>
        <v>0.15869489742037049</v>
      </c>
      <c r="BV809" s="36">
        <f t="shared" si="627"/>
        <v>0.65323526614555649</v>
      </c>
      <c r="BW809" s="36">
        <f t="shared" si="628"/>
        <v>0.76884904888051953</v>
      </c>
      <c r="BX809" s="36">
        <f t="shared" si="629"/>
        <v>0.75747649425442776</v>
      </c>
      <c r="BY809" s="36">
        <f t="shared" si="630"/>
        <v>0.15869481507437894</v>
      </c>
      <c r="BZ809" s="36">
        <f t="shared" si="631"/>
        <v>0.65323526686558275</v>
      </c>
      <c r="CA809" s="36">
        <f t="shared" si="632"/>
        <v>3.2256870013865455E-3</v>
      </c>
      <c r="CB809" s="36">
        <f t="shared" si="633"/>
        <v>9.3652445369406916E-3</v>
      </c>
      <c r="CC809" s="36">
        <f t="shared" si="634"/>
        <v>4.7958502466985992E-5</v>
      </c>
      <c r="CD809" s="36">
        <f t="shared" si="635"/>
        <v>4.5043016080356614E-3</v>
      </c>
      <c r="CE809" s="36">
        <f t="shared" si="636"/>
        <v>2.6014568158168528E-4</v>
      </c>
      <c r="CF809" s="36">
        <f t="shared" si="637"/>
        <v>9.4180063736224468E-3</v>
      </c>
      <c r="CG809" s="36">
        <f t="shared" si="638"/>
        <v>2.5832742678434948E-5</v>
      </c>
      <c r="CH809" s="36">
        <f t="shared" si="639"/>
        <v>2.6753864447086793E-3</v>
      </c>
      <c r="CI809" s="36">
        <f t="shared" si="640"/>
        <v>7.2652770613409878E-6</v>
      </c>
      <c r="CJ809" s="36">
        <f t="shared" si="641"/>
        <v>4.5929198722601339E-3</v>
      </c>
      <c r="CK809" s="36">
        <f t="shared" si="642"/>
        <v>1.5840267268509307E-4</v>
      </c>
      <c r="CL809" s="36">
        <f t="shared" si="643"/>
        <v>2.607514712539618E-3</v>
      </c>
      <c r="CM809" s="36">
        <f t="shared" si="644"/>
        <v>0.84453451239013866</v>
      </c>
      <c r="CN809" s="36">
        <f t="shared" si="645"/>
        <v>0.99025694048611979</v>
      </c>
      <c r="CO809" s="36">
        <f t="shared" si="646"/>
        <v>0.88309600682345513</v>
      </c>
      <c r="CP809" s="36">
        <f t="shared" si="647"/>
        <v>0.76211890156096207</v>
      </c>
      <c r="CQ809" s="36">
        <f t="shared" si="648"/>
        <v>5.5459396501095304</v>
      </c>
      <c r="CR809" s="36">
        <f t="shared" si="649"/>
        <v>0.63642998758878366</v>
      </c>
      <c r="CS809" s="36">
        <f t="shared" si="650"/>
        <v>2.2375166788926393</v>
      </c>
      <c r="CT809" s="36">
        <f t="shared" si="651"/>
        <v>18.144056071697996</v>
      </c>
      <c r="CU809" s="36"/>
      <c r="CV809" s="42" t="str">
        <f t="shared" si="652"/>
        <v>Tiradentes</v>
      </c>
      <c r="CW809" s="43">
        <f t="shared" si="657"/>
        <v>0.35932804494346754</v>
      </c>
      <c r="CX809" s="43">
        <f t="shared" si="657"/>
        <v>0.15741665598900392</v>
      </c>
      <c r="CY809" s="43">
        <f t="shared" si="657"/>
        <v>1.3840830449826943E-2</v>
      </c>
      <c r="CZ809" s="43">
        <f t="shared" si="657"/>
        <v>0.65323526614555649</v>
      </c>
      <c r="DA809" s="43">
        <f t="shared" si="657"/>
        <v>0.75747649425442776</v>
      </c>
      <c r="DB809" s="43">
        <f t="shared" si="657"/>
        <v>7.2652770613409878E-6</v>
      </c>
      <c r="DC809" s="43">
        <f t="shared" si="657"/>
        <v>4.5929198722601339E-3</v>
      </c>
      <c r="DD809" s="43">
        <f t="shared" si="657"/>
        <v>1.5840267268509307E-4</v>
      </c>
      <c r="DE809" s="43">
        <f t="shared" si="657"/>
        <v>2.607514712539618E-3</v>
      </c>
      <c r="DF809" s="43">
        <f t="shared" si="657"/>
        <v>5.5459396501095304</v>
      </c>
      <c r="DG809" s="43">
        <f t="shared" si="657"/>
        <v>0.63642998758878366</v>
      </c>
      <c r="DH809" s="43">
        <f t="shared" si="657"/>
        <v>2.2375166788926393</v>
      </c>
      <c r="DI809" s="43">
        <f t="shared" si="657"/>
        <v>18.144056071697996</v>
      </c>
      <c r="DJ809" s="51">
        <f t="shared" si="611"/>
        <v>2.193277367892752</v>
      </c>
      <c r="DL809" s="40">
        <f t="shared" si="655"/>
        <v>806</v>
      </c>
      <c r="DM809" s="58">
        <f t="shared" si="653"/>
        <v>548.99083143694236</v>
      </c>
      <c r="DN809" s="57" t="str">
        <f t="shared" si="654"/>
        <v>Pedrinópolis</v>
      </c>
    </row>
    <row r="810" spans="1:118" x14ac:dyDescent="0.3">
      <c r="A810" s="12">
        <v>316890</v>
      </c>
      <c r="B810" s="12" t="s">
        <v>29</v>
      </c>
      <c r="C810" s="12" t="s">
        <v>28</v>
      </c>
      <c r="D810" s="27" t="s">
        <v>816</v>
      </c>
      <c r="E810" s="13">
        <v>8543</v>
      </c>
      <c r="F810" s="14">
        <v>15.67</v>
      </c>
      <c r="G810" s="14">
        <v>46.14</v>
      </c>
      <c r="H810" s="15">
        <v>1338.6881000000001</v>
      </c>
      <c r="I810" s="15">
        <v>3941.7402000000002</v>
      </c>
      <c r="J810" s="15">
        <v>50.513599999999997</v>
      </c>
      <c r="K810" s="13">
        <v>7442</v>
      </c>
      <c r="L810" s="14">
        <v>3.54</v>
      </c>
      <c r="M810" s="14">
        <v>18.829999999999998</v>
      </c>
      <c r="N810" s="15">
        <v>263.4468</v>
      </c>
      <c r="O810" s="15">
        <v>1401.3286000000001</v>
      </c>
      <c r="P810" s="15">
        <v>17.109200000000001</v>
      </c>
      <c r="Q810" s="13">
        <v>6857</v>
      </c>
      <c r="R810" s="14">
        <v>5.1100000000000003</v>
      </c>
      <c r="S810" s="14">
        <v>10.7</v>
      </c>
      <c r="T810" s="15">
        <v>350.39270000000005</v>
      </c>
      <c r="U810" s="14">
        <v>733.69899999999996</v>
      </c>
      <c r="V810" s="14">
        <v>45.056100000000001</v>
      </c>
      <c r="W810" s="14">
        <v>0.55000000000000004</v>
      </c>
      <c r="X810" s="14">
        <v>0.48</v>
      </c>
      <c r="Y810" s="14">
        <v>0.52</v>
      </c>
      <c r="Z810" s="14">
        <v>104.6707</v>
      </c>
      <c r="AA810" s="14">
        <v>87.742000000000004</v>
      </c>
      <c r="AB810" s="14">
        <v>105.182</v>
      </c>
      <c r="AC810" s="14">
        <v>28237.452000000001</v>
      </c>
      <c r="AD810" s="14">
        <v>139861.516</v>
      </c>
      <c r="AE810" s="14">
        <v>3705.7024000000001</v>
      </c>
      <c r="AF810" s="14">
        <v>20234.59</v>
      </c>
      <c r="AG810" s="14">
        <v>7620</v>
      </c>
      <c r="AH810" s="14">
        <v>6912</v>
      </c>
      <c r="AI810" s="14">
        <v>92.025099999999995</v>
      </c>
      <c r="AJ810" s="14">
        <v>108.5086</v>
      </c>
      <c r="AK810" s="14">
        <v>0.42699999999999999</v>
      </c>
      <c r="AL810" s="14">
        <v>0.193</v>
      </c>
      <c r="AM810" s="14">
        <v>0.71099999999999997</v>
      </c>
      <c r="AN810" s="14">
        <v>0.56699999999999995</v>
      </c>
      <c r="AO810" s="14">
        <v>0.58599999999999997</v>
      </c>
      <c r="AP810" s="14">
        <v>0.39800000000000002</v>
      </c>
      <c r="AQ810" s="14">
        <v>0.80400000000000005</v>
      </c>
      <c r="AR810" s="14">
        <v>0.628</v>
      </c>
      <c r="AS810" s="14">
        <v>0.68300000000000005</v>
      </c>
      <c r="AT810" s="14">
        <v>0.53200000000000003</v>
      </c>
      <c r="AU810" s="14">
        <v>0.85199999999999998</v>
      </c>
      <c r="AV810" s="14">
        <v>0.70299999999999996</v>
      </c>
      <c r="AW810" s="14">
        <v>51616</v>
      </c>
      <c r="AX810" s="14">
        <v>15454</v>
      </c>
      <c r="AY810" s="14">
        <v>39456</v>
      </c>
      <c r="AZ810" s="14">
        <v>24941</v>
      </c>
      <c r="BA810" s="56">
        <f t="shared" si="609"/>
        <v>0.39261563738428656</v>
      </c>
      <c r="BB810" s="56">
        <f t="shared" si="609"/>
        <v>0.11755041189043638</v>
      </c>
      <c r="BC810" s="56">
        <f t="shared" si="609"/>
        <v>0.30012094289821778</v>
      </c>
      <c r="BD810" s="56">
        <f t="shared" si="609"/>
        <v>0.18971300782705927</v>
      </c>
      <c r="BE810" s="54"/>
      <c r="BG810" s="36">
        <f t="shared" si="612"/>
        <v>0.76179123776476254</v>
      </c>
      <c r="BH810" s="36">
        <f t="shared" si="613"/>
        <v>0.18608227604767419</v>
      </c>
      <c r="BI810" s="36">
        <f t="shared" si="614"/>
        <v>7.5743456534147291E-3</v>
      </c>
      <c r="BJ810" s="36">
        <f t="shared" si="615"/>
        <v>0.66902381146208323</v>
      </c>
      <c r="BK810" s="36">
        <f t="shared" si="616"/>
        <v>0.78123725768099717</v>
      </c>
      <c r="BL810" s="36">
        <f t="shared" si="617"/>
        <v>0.18608028761323731</v>
      </c>
      <c r="BM810" s="36">
        <f t="shared" si="618"/>
        <v>6.9444444444444319E-3</v>
      </c>
      <c r="BN810" s="36">
        <f t="shared" si="619"/>
        <v>2.4930747922437654E-2</v>
      </c>
      <c r="BO810" s="36">
        <f t="shared" si="620"/>
        <v>3.844675124951914E-4</v>
      </c>
      <c r="BP810" s="36">
        <f t="shared" si="621"/>
        <v>6.9444201177276867E-3</v>
      </c>
      <c r="BQ810" s="36">
        <f t="shared" si="622"/>
        <v>2.4930684116261537E-2</v>
      </c>
      <c r="BR810" s="36">
        <f t="shared" si="623"/>
        <v>3.8445558641097909E-4</v>
      </c>
      <c r="BS810" s="36">
        <f t="shared" si="624"/>
        <v>0.83360108702800373</v>
      </c>
      <c r="BT810" s="36">
        <f t="shared" si="625"/>
        <v>0.94495202595937378</v>
      </c>
      <c r="BU810" s="36">
        <f t="shared" si="626"/>
        <v>0.22206109550215333</v>
      </c>
      <c r="BV810" s="36">
        <f t="shared" si="627"/>
        <v>0.58496591196848036</v>
      </c>
      <c r="BW810" s="36">
        <f t="shared" si="628"/>
        <v>0.69805913171971745</v>
      </c>
      <c r="BX810" s="36">
        <f t="shared" si="629"/>
        <v>0.77669747193799221</v>
      </c>
      <c r="BY810" s="36">
        <f t="shared" si="630"/>
        <v>0.22206097897863811</v>
      </c>
      <c r="BZ810" s="36">
        <f t="shared" si="631"/>
        <v>0.58496591038258872</v>
      </c>
      <c r="CA810" s="36">
        <f t="shared" si="632"/>
        <v>1.7922311961785491E-2</v>
      </c>
      <c r="CB810" s="36">
        <f t="shared" si="633"/>
        <v>9.5014195603859167E-2</v>
      </c>
      <c r="CC810" s="36">
        <f t="shared" si="634"/>
        <v>2.3211915194020811E-4</v>
      </c>
      <c r="CD810" s="36">
        <f t="shared" si="635"/>
        <v>2.3675735327237579E-3</v>
      </c>
      <c r="CE810" s="36">
        <f t="shared" si="636"/>
        <v>3.0072840790842967E-3</v>
      </c>
      <c r="CF810" s="36">
        <f t="shared" si="637"/>
        <v>2.5708130819491155E-2</v>
      </c>
      <c r="CG810" s="36">
        <f t="shared" si="638"/>
        <v>4.6660391462924322E-4</v>
      </c>
      <c r="CH810" s="36">
        <f t="shared" si="639"/>
        <v>2.45673686382798E-4</v>
      </c>
      <c r="CI810" s="36">
        <f t="shared" si="640"/>
        <v>6.3226073626317563E-3</v>
      </c>
      <c r="CJ810" s="36">
        <f t="shared" si="641"/>
        <v>3.9519523878647128E-2</v>
      </c>
      <c r="CK810" s="36">
        <f t="shared" si="642"/>
        <v>6.3361069074038346E-4</v>
      </c>
      <c r="CL810" s="36">
        <f t="shared" si="643"/>
        <v>8.0478849152457345E-6</v>
      </c>
      <c r="CM810" s="36">
        <f t="shared" si="644"/>
        <v>1.5222179515484902</v>
      </c>
      <c r="CN810" s="36">
        <f t="shared" si="645"/>
        <v>0.99100319409425452</v>
      </c>
      <c r="CO810" s="36">
        <f t="shared" si="646"/>
        <v>0.93614006891137158</v>
      </c>
      <c r="CP810" s="36">
        <f t="shared" si="647"/>
        <v>0.76861465218746861</v>
      </c>
      <c r="CQ810" s="36">
        <f t="shared" si="648"/>
        <v>6679.1089380837802</v>
      </c>
      <c r="CR810" s="36">
        <f t="shared" si="649"/>
        <v>0.69393878062000303</v>
      </c>
      <c r="CS810" s="36">
        <f t="shared" si="650"/>
        <v>4.0803946205727505E-2</v>
      </c>
      <c r="CT810" s="36">
        <f t="shared" si="651"/>
        <v>12.716642222705829</v>
      </c>
      <c r="CU810" s="36"/>
      <c r="CV810" s="42" t="str">
        <f t="shared" si="652"/>
        <v>Tiros</v>
      </c>
      <c r="CW810" s="43">
        <f t="shared" si="657"/>
        <v>0.18608227604767419</v>
      </c>
      <c r="CX810" s="43">
        <f t="shared" si="657"/>
        <v>7.5743456534147291E-3</v>
      </c>
      <c r="CY810" s="43">
        <f t="shared" si="657"/>
        <v>3.844675124951914E-4</v>
      </c>
      <c r="CZ810" s="43">
        <f t="shared" si="657"/>
        <v>0.58496591196848036</v>
      </c>
      <c r="DA810" s="43">
        <f t="shared" si="657"/>
        <v>0.77669747193799221</v>
      </c>
      <c r="DB810" s="43">
        <f t="shared" si="657"/>
        <v>6.3226073626317563E-3</v>
      </c>
      <c r="DC810" s="43">
        <f t="shared" si="657"/>
        <v>3.9519523878647128E-2</v>
      </c>
      <c r="DD810" s="43">
        <f t="shared" si="657"/>
        <v>6.3361069074038346E-4</v>
      </c>
      <c r="DE810" s="43">
        <f t="shared" si="657"/>
        <v>8.0478849152457345E-6</v>
      </c>
      <c r="DF810" s="43">
        <f t="shared" si="657"/>
        <v>6679.1089380837802</v>
      </c>
      <c r="DG810" s="43">
        <f t="shared" si="657"/>
        <v>0.69393878062000303</v>
      </c>
      <c r="DH810" s="43">
        <f t="shared" si="657"/>
        <v>4.0803946205727505E-2</v>
      </c>
      <c r="DI810" s="43">
        <f t="shared" si="657"/>
        <v>12.716642222705829</v>
      </c>
      <c r="DJ810" s="51">
        <f t="shared" si="611"/>
        <v>514.93557779201899</v>
      </c>
      <c r="DL810" s="40">
        <f t="shared" si="655"/>
        <v>807</v>
      </c>
      <c r="DM810" s="58">
        <f t="shared" si="653"/>
        <v>552.96674789829399</v>
      </c>
      <c r="DN810" s="57" t="str">
        <f t="shared" si="654"/>
        <v>Itamarandiba</v>
      </c>
    </row>
    <row r="811" spans="1:118" x14ac:dyDescent="0.3">
      <c r="A811" s="12">
        <v>316900</v>
      </c>
      <c r="B811" s="12" t="s">
        <v>29</v>
      </c>
      <c r="C811" s="12" t="s">
        <v>28</v>
      </c>
      <c r="D811" s="27" t="s">
        <v>817</v>
      </c>
      <c r="E811" s="13">
        <v>12788</v>
      </c>
      <c r="F811" s="14">
        <v>25.45</v>
      </c>
      <c r="G811" s="14">
        <v>52.88</v>
      </c>
      <c r="H811" s="15">
        <v>3254.5460000000003</v>
      </c>
      <c r="I811" s="15">
        <v>6762.2944000000007</v>
      </c>
      <c r="J811" s="15">
        <v>82.040300000000002</v>
      </c>
      <c r="K811" s="13">
        <v>14941</v>
      </c>
      <c r="L811" s="14">
        <v>5.49</v>
      </c>
      <c r="M811" s="14">
        <v>25.99</v>
      </c>
      <c r="N811" s="15">
        <v>820.26090000000011</v>
      </c>
      <c r="O811" s="15">
        <v>3883.1658999999995</v>
      </c>
      <c r="P811" s="15">
        <v>26.5337</v>
      </c>
      <c r="Q811" s="13">
        <v>15744</v>
      </c>
      <c r="R811" s="14">
        <v>1.28</v>
      </c>
      <c r="S811" s="14">
        <v>7.41</v>
      </c>
      <c r="T811" s="15">
        <v>201.5232</v>
      </c>
      <c r="U811" s="14">
        <v>1166.6304</v>
      </c>
      <c r="V811" s="14">
        <v>11.286099999999999</v>
      </c>
      <c r="W811" s="14">
        <v>0.61</v>
      </c>
      <c r="X811" s="14">
        <v>0.54</v>
      </c>
      <c r="Y811" s="14">
        <v>0.42</v>
      </c>
      <c r="Z811" s="14">
        <v>116.0894</v>
      </c>
      <c r="AA811" s="14">
        <v>98.709800000000001</v>
      </c>
      <c r="AB811" s="14">
        <v>84.954700000000003</v>
      </c>
      <c r="AC811" s="14">
        <v>42431.972999999998</v>
      </c>
      <c r="AD811" s="14">
        <v>239681.90400000001</v>
      </c>
      <c r="AE811" s="14">
        <v>2846.6370999999999</v>
      </c>
      <c r="AF811" s="14">
        <v>14467.43</v>
      </c>
      <c r="AG811" s="14">
        <v>14906</v>
      </c>
      <c r="AH811" s="14">
        <v>16567</v>
      </c>
      <c r="AI811" s="14">
        <v>70.691599999999994</v>
      </c>
      <c r="AJ811" s="14">
        <v>77.581999999999994</v>
      </c>
      <c r="AK811" s="14">
        <v>0.45800000000000002</v>
      </c>
      <c r="AL811" s="14">
        <v>0.24299999999999999</v>
      </c>
      <c r="AM811" s="14">
        <v>0.69</v>
      </c>
      <c r="AN811" s="14">
        <v>0.57199999999999995</v>
      </c>
      <c r="AO811" s="14">
        <v>0.59299999999999997</v>
      </c>
      <c r="AP811" s="14">
        <v>0.41899999999999998</v>
      </c>
      <c r="AQ811" s="14">
        <v>0.78200000000000003</v>
      </c>
      <c r="AR811" s="14">
        <v>0.63800000000000001</v>
      </c>
      <c r="AS811" s="14">
        <v>0.68799999999999994</v>
      </c>
      <c r="AT811" s="14">
        <v>0.59699999999999998</v>
      </c>
      <c r="AU811" s="14">
        <v>0.8</v>
      </c>
      <c r="AV811" s="14">
        <v>0.68200000000000005</v>
      </c>
      <c r="AW811" s="14">
        <v>25336</v>
      </c>
      <c r="AX811" s="14">
        <v>47554</v>
      </c>
      <c r="AY811" s="14">
        <v>96618</v>
      </c>
      <c r="AZ811" s="14">
        <v>50725</v>
      </c>
      <c r="BA811" s="56">
        <f t="shared" si="609"/>
        <v>0.11504179664264665</v>
      </c>
      <c r="BB811" s="56">
        <f t="shared" si="609"/>
        <v>0.21592586033882297</v>
      </c>
      <c r="BC811" s="56">
        <f t="shared" si="609"/>
        <v>0.43870809551702061</v>
      </c>
      <c r="BD811" s="56">
        <f t="shared" si="609"/>
        <v>0.23032424750150976</v>
      </c>
      <c r="BE811" s="54"/>
      <c r="BG811" s="36">
        <f t="shared" si="612"/>
        <v>0.5012041153112109</v>
      </c>
      <c r="BH811" s="36">
        <f t="shared" si="613"/>
        <v>0.41146654740327498</v>
      </c>
      <c r="BI811" s="36">
        <f t="shared" si="614"/>
        <v>0.1352381798273713</v>
      </c>
      <c r="BJ811" s="36">
        <f t="shared" si="615"/>
        <v>0.80154446764920562</v>
      </c>
      <c r="BK811" s="36">
        <f t="shared" si="616"/>
        <v>0.66480461239281896</v>
      </c>
      <c r="BL811" s="36">
        <f t="shared" si="617"/>
        <v>0.41146598800211076</v>
      </c>
      <c r="BM811" s="36">
        <f t="shared" si="618"/>
        <v>2.7777777777777583E-4</v>
      </c>
      <c r="BN811" s="36">
        <f t="shared" si="619"/>
        <v>2.770083102493057E-3</v>
      </c>
      <c r="BO811" s="36">
        <f t="shared" si="620"/>
        <v>3.1141868512110739E-2</v>
      </c>
      <c r="BP811" s="36">
        <f t="shared" si="621"/>
        <v>2.7780599751061084E-4</v>
      </c>
      <c r="BQ811" s="36">
        <f t="shared" si="622"/>
        <v>2.7700086624067484E-3</v>
      </c>
      <c r="BR811" s="36">
        <f t="shared" si="623"/>
        <v>3.1141928888409519E-2</v>
      </c>
      <c r="BS811" s="36">
        <f t="shared" si="624"/>
        <v>0.75567011099905479</v>
      </c>
      <c r="BT811" s="36">
        <f t="shared" si="625"/>
        <v>0.90661679618424507</v>
      </c>
      <c r="BU811" s="36">
        <f t="shared" si="626"/>
        <v>0.35261453861469733</v>
      </c>
      <c r="BV811" s="36">
        <f t="shared" si="627"/>
        <v>0.6919867633067821</v>
      </c>
      <c r="BW811" s="36">
        <f t="shared" si="628"/>
        <v>0.45996752680197039</v>
      </c>
      <c r="BX811" s="36">
        <f t="shared" si="629"/>
        <v>0.51194733953564642</v>
      </c>
      <c r="BY811" s="36">
        <f t="shared" si="630"/>
        <v>0.35261448476822915</v>
      </c>
      <c r="BZ811" s="36">
        <f t="shared" si="631"/>
        <v>0.69198687140076243</v>
      </c>
      <c r="CA811" s="36">
        <f t="shared" si="632"/>
        <v>5.0401359396664847E-3</v>
      </c>
      <c r="CB811" s="36">
        <f t="shared" si="633"/>
        <v>1.6649323621227917E-2</v>
      </c>
      <c r="CC811" s="36">
        <f t="shared" si="634"/>
        <v>1.9643802610477224E-3</v>
      </c>
      <c r="CD811" s="36">
        <f t="shared" si="635"/>
        <v>1.6215485788928469E-3</v>
      </c>
      <c r="CE811" s="36">
        <f t="shared" si="636"/>
        <v>1.8964620187304916E-3</v>
      </c>
      <c r="CF811" s="36">
        <f t="shared" si="637"/>
        <v>1.3463832363047238E-2</v>
      </c>
      <c r="CG811" s="36">
        <f t="shared" si="638"/>
        <v>4.036366043505531E-5</v>
      </c>
      <c r="CH811" s="36">
        <f t="shared" si="639"/>
        <v>0</v>
      </c>
      <c r="CI811" s="36">
        <f t="shared" si="640"/>
        <v>5.296386977717402E-3</v>
      </c>
      <c r="CJ811" s="36">
        <f t="shared" si="641"/>
        <v>1.0181539410654673E-2</v>
      </c>
      <c r="CK811" s="36">
        <f t="shared" si="642"/>
        <v>7.1687027737486102E-3</v>
      </c>
      <c r="CL811" s="36">
        <f t="shared" si="643"/>
        <v>1.0643327800412339E-3</v>
      </c>
      <c r="CM811" s="36">
        <f t="shared" si="644"/>
        <v>9.3053563310284467E-3</v>
      </c>
      <c r="CN811" s="36">
        <f t="shared" si="645"/>
        <v>0.97244556280147187</v>
      </c>
      <c r="CO811" s="36">
        <f t="shared" si="646"/>
        <v>0.84736001067269329</v>
      </c>
      <c r="CP811" s="36">
        <f t="shared" si="647"/>
        <v>0.5613697660037662</v>
      </c>
      <c r="CQ811" s="36">
        <f t="shared" si="648"/>
        <v>540.08853253552923</v>
      </c>
      <c r="CR811" s="36">
        <f t="shared" si="649"/>
        <v>0.48065951666919865</v>
      </c>
      <c r="CS811" s="36">
        <f t="shared" si="650"/>
        <v>0.5731225315336882</v>
      </c>
      <c r="CT811" s="36">
        <f t="shared" si="651"/>
        <v>20.643186217500059</v>
      </c>
      <c r="CU811" s="36"/>
      <c r="CV811" s="42" t="str">
        <f t="shared" si="652"/>
        <v>Tocantins</v>
      </c>
      <c r="CW811" s="43">
        <f t="shared" si="657"/>
        <v>0.41146654740327498</v>
      </c>
      <c r="CX811" s="43">
        <f t="shared" si="657"/>
        <v>0.1352381798273713</v>
      </c>
      <c r="CY811" s="43">
        <f t="shared" si="657"/>
        <v>3.1141868512110739E-2</v>
      </c>
      <c r="CZ811" s="43">
        <f t="shared" si="657"/>
        <v>0.6919867633067821</v>
      </c>
      <c r="DA811" s="43">
        <f t="shared" si="657"/>
        <v>0.51194733953564642</v>
      </c>
      <c r="DB811" s="43">
        <f t="shared" si="657"/>
        <v>5.296386977717402E-3</v>
      </c>
      <c r="DC811" s="43">
        <f t="shared" si="657"/>
        <v>1.0181539410654673E-2</v>
      </c>
      <c r="DD811" s="43">
        <f t="shared" si="657"/>
        <v>7.1687027737486102E-3</v>
      </c>
      <c r="DE811" s="43">
        <f t="shared" si="657"/>
        <v>1.0643327800412339E-3</v>
      </c>
      <c r="DF811" s="43">
        <f t="shared" si="657"/>
        <v>540.08853253552923</v>
      </c>
      <c r="DG811" s="43">
        <f t="shared" si="657"/>
        <v>0.48065951666919865</v>
      </c>
      <c r="DH811" s="43">
        <f t="shared" si="657"/>
        <v>0.5731225315336882</v>
      </c>
      <c r="DI811" s="43">
        <f t="shared" si="657"/>
        <v>20.643186217500059</v>
      </c>
      <c r="DJ811" s="51">
        <f t="shared" si="611"/>
        <v>43.353153266289198</v>
      </c>
      <c r="DL811" s="40">
        <f t="shared" si="655"/>
        <v>808</v>
      </c>
      <c r="DM811" s="58">
        <f t="shared" si="653"/>
        <v>569.48320528994202</v>
      </c>
      <c r="DN811" s="57" t="str">
        <f t="shared" si="654"/>
        <v>Lagoa Grande</v>
      </c>
    </row>
    <row r="812" spans="1:118" x14ac:dyDescent="0.3">
      <c r="A812" s="12">
        <v>316905</v>
      </c>
      <c r="B812" s="12" t="s">
        <v>29</v>
      </c>
      <c r="C812" s="12" t="s">
        <v>28</v>
      </c>
      <c r="D812" s="27" t="s">
        <v>818</v>
      </c>
      <c r="E812" s="13">
        <v>3709</v>
      </c>
      <c r="F812" s="14">
        <v>9.98</v>
      </c>
      <c r="G812" s="14">
        <v>39.83</v>
      </c>
      <c r="H812" s="15">
        <v>370.15820000000002</v>
      </c>
      <c r="I812" s="15">
        <v>1477.2946999999999</v>
      </c>
      <c r="J812" s="15">
        <v>32.171399999999998</v>
      </c>
      <c r="K812" s="13">
        <v>3821</v>
      </c>
      <c r="L812" s="14">
        <v>15.68</v>
      </c>
      <c r="M812" s="14">
        <v>31.18</v>
      </c>
      <c r="N812" s="15">
        <v>599.13279999999997</v>
      </c>
      <c r="O812" s="15">
        <v>1191.3878</v>
      </c>
      <c r="P812" s="15">
        <v>75.783000000000001</v>
      </c>
      <c r="Q812" s="13">
        <v>3950</v>
      </c>
      <c r="R812" s="14">
        <v>3.8</v>
      </c>
      <c r="S812" s="14">
        <v>10.23</v>
      </c>
      <c r="T812" s="15">
        <v>150.1</v>
      </c>
      <c r="U812" s="14">
        <v>404.08500000000004</v>
      </c>
      <c r="V812" s="14">
        <v>33.505499999999998</v>
      </c>
      <c r="W812" s="14">
        <v>0.43</v>
      </c>
      <c r="X812" s="14">
        <v>0.48</v>
      </c>
      <c r="Y812" s="14">
        <v>0.41</v>
      </c>
      <c r="Z812" s="14">
        <v>81.833500000000001</v>
      </c>
      <c r="AA812" s="14">
        <v>87.742000000000004</v>
      </c>
      <c r="AB812" s="14">
        <v>82.932000000000002</v>
      </c>
      <c r="AC812" s="14">
        <v>9141.2199999999993</v>
      </c>
      <c r="AD812" s="14">
        <v>44132.031000000003</v>
      </c>
      <c r="AE812" s="14">
        <v>2401.1610000000001</v>
      </c>
      <c r="AF812" s="14">
        <v>10732.5</v>
      </c>
      <c r="AG812" s="14">
        <v>3807</v>
      </c>
      <c r="AH812" s="14">
        <v>4112</v>
      </c>
      <c r="AI812" s="14">
        <v>59.628900000000002</v>
      </c>
      <c r="AJ812" s="14">
        <v>57.5533</v>
      </c>
      <c r="AK812" s="14">
        <v>0.377</v>
      </c>
      <c r="AL812" s="14">
        <v>0.14000000000000001</v>
      </c>
      <c r="AM812" s="14">
        <v>0.71699999999999997</v>
      </c>
      <c r="AN812" s="14">
        <v>0.53200000000000003</v>
      </c>
      <c r="AO812" s="14">
        <v>0.55000000000000004</v>
      </c>
      <c r="AP812" s="14">
        <v>0.378</v>
      </c>
      <c r="AQ812" s="14">
        <v>0.76100000000000001</v>
      </c>
      <c r="AR812" s="14">
        <v>0.57699999999999996</v>
      </c>
      <c r="AS812" s="14">
        <v>0.69599999999999995</v>
      </c>
      <c r="AT812" s="14">
        <v>0.63100000000000001</v>
      </c>
      <c r="AU812" s="14">
        <v>0.80800000000000005</v>
      </c>
      <c r="AV812" s="14">
        <v>0.66100000000000003</v>
      </c>
      <c r="AW812" s="14">
        <v>14523</v>
      </c>
      <c r="AX812" s="14">
        <v>2069</v>
      </c>
      <c r="AY812" s="14">
        <v>11053</v>
      </c>
      <c r="AZ812" s="14">
        <v>15226</v>
      </c>
      <c r="BA812" s="56">
        <f t="shared" si="609"/>
        <v>0.33876046744885818</v>
      </c>
      <c r="BB812" s="56">
        <f t="shared" si="609"/>
        <v>4.8261062256537056E-2</v>
      </c>
      <c r="BC812" s="56">
        <f t="shared" si="609"/>
        <v>0.25781997154253455</v>
      </c>
      <c r="BD812" s="56">
        <f t="shared" si="609"/>
        <v>0.35515849875207017</v>
      </c>
      <c r="BE812" s="54"/>
      <c r="BG812" s="36">
        <f t="shared" si="612"/>
        <v>0.85882800125699843</v>
      </c>
      <c r="BH812" s="36">
        <f t="shared" si="613"/>
        <v>4.1506798797950545E-3</v>
      </c>
      <c r="BI812" s="36">
        <f t="shared" si="614"/>
        <v>1.6162826590874691E-2</v>
      </c>
      <c r="BJ812" s="36">
        <f t="shared" si="615"/>
        <v>0.85010104134360698</v>
      </c>
      <c r="BK812" s="36">
        <f t="shared" si="616"/>
        <v>0.87617988843991756</v>
      </c>
      <c r="BL812" s="36">
        <f t="shared" si="617"/>
        <v>4.1503989624707893E-3</v>
      </c>
      <c r="BM812" s="36">
        <f t="shared" si="618"/>
        <v>8.0277777777777767E-2</v>
      </c>
      <c r="BN812" s="36">
        <f t="shared" si="619"/>
        <v>2.4930747922437654E-2</v>
      </c>
      <c r="BO812" s="36">
        <f t="shared" si="620"/>
        <v>3.8446751249519448E-2</v>
      </c>
      <c r="BP812" s="36">
        <f t="shared" si="621"/>
        <v>8.0277496560932027E-2</v>
      </c>
      <c r="BQ812" s="36">
        <f t="shared" si="622"/>
        <v>2.4930684116261537E-2</v>
      </c>
      <c r="BR812" s="36">
        <f t="shared" si="623"/>
        <v>3.8446699072514058E-2</v>
      </c>
      <c r="BS812" s="36">
        <f t="shared" si="624"/>
        <v>0.94447581734481034</v>
      </c>
      <c r="BT812" s="36">
        <f t="shared" si="625"/>
        <v>0.98246183123032538</v>
      </c>
      <c r="BU812" s="36">
        <f t="shared" si="626"/>
        <v>0.43214650322324044</v>
      </c>
      <c r="BV812" s="36">
        <f t="shared" si="627"/>
        <v>0.76608937875507255</v>
      </c>
      <c r="BW812" s="36">
        <f t="shared" si="628"/>
        <v>0.84238332686767903</v>
      </c>
      <c r="BX812" s="36">
        <f t="shared" si="629"/>
        <v>0.86376041374795443</v>
      </c>
      <c r="BY812" s="36">
        <f t="shared" si="630"/>
        <v>0.43214664925857615</v>
      </c>
      <c r="BZ812" s="36">
        <f t="shared" si="631"/>
        <v>0.76608958794786108</v>
      </c>
      <c r="CA812" s="36">
        <f t="shared" si="632"/>
        <v>5.5363321799307932E-2</v>
      </c>
      <c r="CB812" s="36">
        <f t="shared" si="633"/>
        <v>0.24821109697974078</v>
      </c>
      <c r="CC812" s="36">
        <f t="shared" si="634"/>
        <v>4.7958502466985992E-5</v>
      </c>
      <c r="CD812" s="36">
        <f t="shared" si="635"/>
        <v>1.1531012116571315E-2</v>
      </c>
      <c r="CE812" s="36">
        <f t="shared" si="636"/>
        <v>1.2747138397502579E-2</v>
      </c>
      <c r="CF812" s="36">
        <f t="shared" si="637"/>
        <v>4.1019067457138264E-2</v>
      </c>
      <c r="CG812" s="36">
        <f t="shared" si="638"/>
        <v>1.0914333781639059E-3</v>
      </c>
      <c r="CH812" s="36">
        <f t="shared" si="639"/>
        <v>9.1415178703039678E-3</v>
      </c>
      <c r="CI812" s="36">
        <f t="shared" si="640"/>
        <v>3.8433315654492583E-3</v>
      </c>
      <c r="CJ812" s="36">
        <f t="shared" si="641"/>
        <v>2.4699702424154511E-3</v>
      </c>
      <c r="CK812" s="36">
        <f t="shared" si="642"/>
        <v>5.7024962166634342E-3</v>
      </c>
      <c r="CL812" s="36">
        <f t="shared" si="643"/>
        <v>3.8951762989789082E-3</v>
      </c>
      <c r="CM812" s="36">
        <f t="shared" si="644"/>
        <v>0.13800419535057074</v>
      </c>
      <c r="CN812" s="36">
        <f t="shared" si="645"/>
        <v>0.99879313978855377</v>
      </c>
      <c r="CO812" s="36">
        <f t="shared" si="646"/>
        <v>0.98189817358250719</v>
      </c>
      <c r="CP812" s="36">
        <f t="shared" si="647"/>
        <v>0.85512894012916874</v>
      </c>
      <c r="CQ812" s="36">
        <f t="shared" si="648"/>
        <v>4953.1048306151542</v>
      </c>
      <c r="CR812" s="36">
        <f t="shared" si="649"/>
        <v>0.86759791976618339</v>
      </c>
      <c r="CS812" s="36">
        <f t="shared" si="650"/>
        <v>1.0616058321532937E-3</v>
      </c>
      <c r="CT812" s="36">
        <f t="shared" si="651"/>
        <v>56.972396909328268</v>
      </c>
      <c r="CU812" s="36"/>
      <c r="CV812" s="42" t="str">
        <f t="shared" si="652"/>
        <v>Tocos do Moji</v>
      </c>
      <c r="CW812" s="43">
        <f t="shared" si="657"/>
        <v>4.1506798797950545E-3</v>
      </c>
      <c r="CX812" s="43">
        <f t="shared" si="657"/>
        <v>1.6162826590874691E-2</v>
      </c>
      <c r="CY812" s="43">
        <f t="shared" si="657"/>
        <v>3.8446751249519448E-2</v>
      </c>
      <c r="CZ812" s="43">
        <f t="shared" si="657"/>
        <v>0.76608937875507255</v>
      </c>
      <c r="DA812" s="43">
        <f t="shared" si="657"/>
        <v>0.86376041374795443</v>
      </c>
      <c r="DB812" s="43">
        <f t="shared" si="657"/>
        <v>3.8433315654492583E-3</v>
      </c>
      <c r="DC812" s="43">
        <f t="shared" si="657"/>
        <v>2.4699702424154511E-3</v>
      </c>
      <c r="DD812" s="43">
        <f t="shared" si="657"/>
        <v>5.7024962166634342E-3</v>
      </c>
      <c r="DE812" s="43">
        <f t="shared" si="657"/>
        <v>3.8951762989789082E-3</v>
      </c>
      <c r="DF812" s="43">
        <f t="shared" si="657"/>
        <v>4953.1048306151542</v>
      </c>
      <c r="DG812" s="43">
        <f t="shared" si="657"/>
        <v>0.86759791976618339</v>
      </c>
      <c r="DH812" s="43">
        <f t="shared" si="657"/>
        <v>1.0616058321532937E-3</v>
      </c>
      <c r="DI812" s="43">
        <f t="shared" si="657"/>
        <v>56.972396909328268</v>
      </c>
      <c r="DJ812" s="51">
        <f t="shared" si="611"/>
        <v>385.58849292881757</v>
      </c>
      <c r="DL812" s="40">
        <f t="shared" si="655"/>
        <v>809</v>
      </c>
      <c r="DM812" s="58">
        <f t="shared" si="653"/>
        <v>575.15265078626237</v>
      </c>
      <c r="DN812" s="57" t="str">
        <f t="shared" si="654"/>
        <v>Luisburgo</v>
      </c>
    </row>
    <row r="813" spans="1:118" x14ac:dyDescent="0.3">
      <c r="A813" s="12">
        <v>316910</v>
      </c>
      <c r="B813" s="12" t="s">
        <v>29</v>
      </c>
      <c r="C813" s="12" t="s">
        <v>28</v>
      </c>
      <c r="D813" s="27" t="s">
        <v>200</v>
      </c>
      <c r="E813" s="13">
        <v>4650</v>
      </c>
      <c r="F813" s="14">
        <v>8.17</v>
      </c>
      <c r="G813" s="14">
        <v>33.880000000000003</v>
      </c>
      <c r="H813" s="15">
        <v>379.90499999999997</v>
      </c>
      <c r="I813" s="15">
        <v>1575.4200000000003</v>
      </c>
      <c r="J813" s="15">
        <v>26.3367</v>
      </c>
      <c r="K813" s="13">
        <v>5185</v>
      </c>
      <c r="L813" s="14">
        <v>8.7100000000000009</v>
      </c>
      <c r="M813" s="14">
        <v>28.74</v>
      </c>
      <c r="N813" s="15">
        <v>451.61350000000004</v>
      </c>
      <c r="O813" s="15">
        <v>1490.1689999999999</v>
      </c>
      <c r="P813" s="15">
        <v>42.096299999999999</v>
      </c>
      <c r="Q813" s="13">
        <v>5728</v>
      </c>
      <c r="R813" s="14">
        <v>0.91</v>
      </c>
      <c r="S813" s="14">
        <v>9.4499999999999993</v>
      </c>
      <c r="T813" s="15">
        <v>52.1248</v>
      </c>
      <c r="U813" s="14">
        <v>541.29599999999994</v>
      </c>
      <c r="V813" s="14">
        <v>8.0236999999999998</v>
      </c>
      <c r="W813" s="14">
        <v>0.52</v>
      </c>
      <c r="X813" s="14">
        <v>0.56000000000000005</v>
      </c>
      <c r="Y813" s="14">
        <v>0.4</v>
      </c>
      <c r="Z813" s="14">
        <v>98.961399999999998</v>
      </c>
      <c r="AA813" s="14">
        <v>102.3657</v>
      </c>
      <c r="AB813" s="14">
        <v>80.909300000000002</v>
      </c>
      <c r="AC813" s="14">
        <v>13488.338</v>
      </c>
      <c r="AD813" s="14">
        <v>47548.767</v>
      </c>
      <c r="AE813" s="14">
        <v>2595.4085</v>
      </c>
      <c r="AF813" s="14">
        <v>7780.85</v>
      </c>
      <c r="AG813" s="14">
        <v>5197</v>
      </c>
      <c r="AH813" s="14">
        <v>6111</v>
      </c>
      <c r="AI813" s="14">
        <v>64.452699999999993</v>
      </c>
      <c r="AJ813" s="14">
        <v>41.725000000000001</v>
      </c>
      <c r="AK813" s="14">
        <v>0.31900000000000001</v>
      </c>
      <c r="AL813" s="14">
        <v>7.6999999999999999E-2</v>
      </c>
      <c r="AM813" s="14">
        <v>0.72499999999999998</v>
      </c>
      <c r="AN813" s="14">
        <v>0.58099999999999996</v>
      </c>
      <c r="AO813" s="14">
        <v>0.52800000000000002</v>
      </c>
      <c r="AP813" s="14">
        <v>0.30399999999999999</v>
      </c>
      <c r="AQ813" s="14">
        <v>0.76100000000000001</v>
      </c>
      <c r="AR813" s="14">
        <v>0.63500000000000001</v>
      </c>
      <c r="AS813" s="14">
        <v>0.66100000000000003</v>
      </c>
      <c r="AT813" s="14">
        <v>0.54600000000000004</v>
      </c>
      <c r="AU813" s="14">
        <v>0.80200000000000005</v>
      </c>
      <c r="AV813" s="14">
        <v>0.66</v>
      </c>
      <c r="AW813" s="14">
        <v>6913</v>
      </c>
      <c r="AX813" s="14">
        <v>3014</v>
      </c>
      <c r="AY813" s="14">
        <v>15566</v>
      </c>
      <c r="AZ813" s="14">
        <v>20664</v>
      </c>
      <c r="BA813" s="56">
        <f t="shared" si="609"/>
        <v>0.1497714322854605</v>
      </c>
      <c r="BB813" s="56">
        <f t="shared" si="609"/>
        <v>6.5298871243798337E-2</v>
      </c>
      <c r="BC813" s="56">
        <f t="shared" si="609"/>
        <v>0.33724028858028032</v>
      </c>
      <c r="BD813" s="56">
        <f t="shared" si="609"/>
        <v>0.4476894078904608</v>
      </c>
      <c r="BE813" s="54"/>
      <c r="BG813" s="36">
        <f t="shared" si="612"/>
        <v>0.79878699018173738</v>
      </c>
      <c r="BH813" s="36">
        <f t="shared" si="613"/>
        <v>0.55517108804306037</v>
      </c>
      <c r="BI813" s="36">
        <f t="shared" si="614"/>
        <v>3.751426924017754E-2</v>
      </c>
      <c r="BJ813" s="36">
        <f t="shared" si="615"/>
        <v>0.9465662652491923</v>
      </c>
      <c r="BK813" s="36">
        <f t="shared" si="616"/>
        <v>0.83599606359389755</v>
      </c>
      <c r="BL813" s="36">
        <f t="shared" si="617"/>
        <v>0.5551711808694898</v>
      </c>
      <c r="BM813" s="36">
        <f t="shared" si="618"/>
        <v>1.7777777777777771E-2</v>
      </c>
      <c r="BN813" s="36">
        <f t="shared" si="619"/>
        <v>3.0778701138811356E-4</v>
      </c>
      <c r="BO813" s="36">
        <f t="shared" si="620"/>
        <v>4.6520569011918499E-2</v>
      </c>
      <c r="BP813" s="36">
        <f t="shared" si="621"/>
        <v>1.777771550138289E-2</v>
      </c>
      <c r="BQ813" s="36">
        <f t="shared" si="622"/>
        <v>3.0776751535279616E-4</v>
      </c>
      <c r="BR813" s="36">
        <f t="shared" si="623"/>
        <v>4.652038042944056E-2</v>
      </c>
      <c r="BS813" s="36">
        <f t="shared" si="624"/>
        <v>0.91862760701835533</v>
      </c>
      <c r="BT813" s="36">
        <f t="shared" si="625"/>
        <v>0.98111048383174038</v>
      </c>
      <c r="BU813" s="36">
        <f t="shared" si="626"/>
        <v>0.39647341118787877</v>
      </c>
      <c r="BV813" s="36">
        <f t="shared" si="627"/>
        <v>0.82731726841867004</v>
      </c>
      <c r="BW813" s="36">
        <f t="shared" si="628"/>
        <v>0.78820142817339911</v>
      </c>
      <c r="BX813" s="36">
        <f t="shared" si="629"/>
        <v>0.80113151273634575</v>
      </c>
      <c r="BY813" s="36">
        <f t="shared" si="630"/>
        <v>0.39647369594356202</v>
      </c>
      <c r="BZ813" s="36">
        <f t="shared" si="631"/>
        <v>0.82731743770698496</v>
      </c>
      <c r="CA813" s="36">
        <f t="shared" si="632"/>
        <v>0.12456747404844289</v>
      </c>
      <c r="CB813" s="36">
        <f t="shared" si="633"/>
        <v>0.52419676006217797</v>
      </c>
      <c r="CC813" s="36">
        <f t="shared" si="634"/>
        <v>1.7265060888115325E-5</v>
      </c>
      <c r="CD813" s="36">
        <f t="shared" si="635"/>
        <v>6.3341741363001907E-4</v>
      </c>
      <c r="CE813" s="36">
        <f t="shared" si="636"/>
        <v>2.2018730489073862E-2</v>
      </c>
      <c r="CF813" s="36">
        <f t="shared" si="637"/>
        <v>0.12862967117093055</v>
      </c>
      <c r="CG813" s="36">
        <f t="shared" si="638"/>
        <v>1.0914333781639059E-3</v>
      </c>
      <c r="CH813" s="36">
        <f t="shared" si="639"/>
        <v>2.2110631774451612E-5</v>
      </c>
      <c r="CI813" s="36">
        <f t="shared" si="640"/>
        <v>1.191687069986413E-2</v>
      </c>
      <c r="CJ813" s="36">
        <f t="shared" si="641"/>
        <v>3.1581143852518506E-2</v>
      </c>
      <c r="CK813" s="36">
        <f t="shared" si="642"/>
        <v>6.7864417785085465E-3</v>
      </c>
      <c r="CL813" s="36">
        <f t="shared" si="643"/>
        <v>4.0742417383431255E-3</v>
      </c>
      <c r="CM813" s="36">
        <f t="shared" si="644"/>
        <v>0.49115790833325379</v>
      </c>
      <c r="CN813" s="36">
        <f t="shared" si="645"/>
        <v>0.9982421579950288</v>
      </c>
      <c r="CO813" s="36">
        <f t="shared" si="646"/>
        <v>0.97455463563685607</v>
      </c>
      <c r="CP813" s="36">
        <f t="shared" si="647"/>
        <v>0.8061339434203566</v>
      </c>
      <c r="CQ813" s="36">
        <f t="shared" si="648"/>
        <v>933.76017037765155</v>
      </c>
      <c r="CR813" s="36">
        <f t="shared" si="649"/>
        <v>0.82310009771665771</v>
      </c>
      <c r="CS813" s="36">
        <f t="shared" si="650"/>
        <v>0.12296577544336225</v>
      </c>
      <c r="CT813" s="36">
        <f t="shared" si="651"/>
        <v>95.551670319453876</v>
      </c>
      <c r="CU813" s="36"/>
      <c r="CV813" s="42" t="str">
        <f t="shared" si="652"/>
        <v>Toledo</v>
      </c>
      <c r="CW813" s="43">
        <f t="shared" si="657"/>
        <v>0.55517108804306037</v>
      </c>
      <c r="CX813" s="43">
        <f t="shared" si="657"/>
        <v>3.751426924017754E-2</v>
      </c>
      <c r="CY813" s="43">
        <f t="shared" si="657"/>
        <v>4.6520569011918499E-2</v>
      </c>
      <c r="CZ813" s="43">
        <f t="shared" si="657"/>
        <v>0.82731726841867004</v>
      </c>
      <c r="DA813" s="43">
        <f t="shared" si="657"/>
        <v>0.80113151273634575</v>
      </c>
      <c r="DB813" s="43">
        <f t="shared" si="657"/>
        <v>1.191687069986413E-2</v>
      </c>
      <c r="DC813" s="43">
        <f t="shared" si="657"/>
        <v>3.1581143852518506E-2</v>
      </c>
      <c r="DD813" s="43">
        <f t="shared" si="657"/>
        <v>6.7864417785085465E-3</v>
      </c>
      <c r="DE813" s="43">
        <f t="shared" si="657"/>
        <v>4.0742417383431255E-3</v>
      </c>
      <c r="DF813" s="43">
        <f t="shared" si="657"/>
        <v>933.76017037765155</v>
      </c>
      <c r="DG813" s="43">
        <f t="shared" si="657"/>
        <v>0.82310009771665771</v>
      </c>
      <c r="DH813" s="43">
        <f t="shared" si="657"/>
        <v>0.12296577544336225</v>
      </c>
      <c r="DI813" s="43">
        <f t="shared" si="657"/>
        <v>95.551670319453876</v>
      </c>
      <c r="DJ813" s="51">
        <f t="shared" si="611"/>
        <v>79.42922461352191</v>
      </c>
      <c r="DL813" s="40">
        <f t="shared" si="655"/>
        <v>810</v>
      </c>
      <c r="DM813" s="58">
        <f t="shared" si="653"/>
        <v>577.42617369543723</v>
      </c>
      <c r="DN813" s="57" t="str">
        <f t="shared" si="654"/>
        <v>São Francisco de Sales</v>
      </c>
    </row>
    <row r="814" spans="1:118" x14ac:dyDescent="0.3">
      <c r="A814" s="12">
        <v>316920</v>
      </c>
      <c r="B814" s="12" t="s">
        <v>29</v>
      </c>
      <c r="C814" s="12" t="s">
        <v>28</v>
      </c>
      <c r="D814" s="27" t="s">
        <v>796</v>
      </c>
      <c r="E814" s="13">
        <v>9639</v>
      </c>
      <c r="F814" s="14">
        <v>20.43</v>
      </c>
      <c r="G814" s="14">
        <v>49.46</v>
      </c>
      <c r="H814" s="15">
        <v>1969.2477000000001</v>
      </c>
      <c r="I814" s="15">
        <v>4767.4493999999995</v>
      </c>
      <c r="J814" s="15">
        <v>65.857900000000001</v>
      </c>
      <c r="K814" s="13">
        <v>11480</v>
      </c>
      <c r="L814" s="14">
        <v>7.85</v>
      </c>
      <c r="M814" s="14">
        <v>26.63</v>
      </c>
      <c r="N814" s="15">
        <v>901.18</v>
      </c>
      <c r="O814" s="15">
        <v>3057.1239999999998</v>
      </c>
      <c r="P814" s="15">
        <v>37.939900000000002</v>
      </c>
      <c r="Q814" s="13">
        <v>9512</v>
      </c>
      <c r="R814" s="14">
        <v>2.46</v>
      </c>
      <c r="S814" s="14">
        <v>15.86</v>
      </c>
      <c r="T814" s="15">
        <v>233.99520000000001</v>
      </c>
      <c r="U814" s="14">
        <v>1508.6032</v>
      </c>
      <c r="V814" s="14">
        <v>21.6904</v>
      </c>
      <c r="W814" s="14">
        <v>0.56999999999999995</v>
      </c>
      <c r="X814" s="14">
        <v>0.5</v>
      </c>
      <c r="Y814" s="14">
        <v>0.52</v>
      </c>
      <c r="Z814" s="14">
        <v>108.4769</v>
      </c>
      <c r="AA814" s="14">
        <v>91.397900000000007</v>
      </c>
      <c r="AB814" s="14">
        <v>105.182</v>
      </c>
      <c r="AC814" s="14">
        <v>27721.607</v>
      </c>
      <c r="AD814" s="14">
        <v>95166.358999999997</v>
      </c>
      <c r="AE814" s="14">
        <v>2396.8189000000002</v>
      </c>
      <c r="AF814" s="14">
        <v>10373.49</v>
      </c>
      <c r="AG814" s="14">
        <v>11566</v>
      </c>
      <c r="AH814" s="14">
        <v>9174</v>
      </c>
      <c r="AI814" s="14">
        <v>59.521099999999997</v>
      </c>
      <c r="AJ814" s="14">
        <v>55.628100000000003</v>
      </c>
      <c r="AK814" s="14">
        <v>0.48299999999999998</v>
      </c>
      <c r="AL814" s="14">
        <v>0.27600000000000002</v>
      </c>
      <c r="AM814" s="14">
        <v>0.71799999999999997</v>
      </c>
      <c r="AN814" s="14">
        <v>0.56999999999999995</v>
      </c>
      <c r="AO814" s="14">
        <v>0.60599999999999998</v>
      </c>
      <c r="AP814" s="14">
        <v>0.46300000000000002</v>
      </c>
      <c r="AQ814" s="14">
        <v>0.78100000000000003</v>
      </c>
      <c r="AR814" s="14">
        <v>0.61499999999999999</v>
      </c>
      <c r="AS814" s="14">
        <v>0.71799999999999997</v>
      </c>
      <c r="AT814" s="14">
        <v>0.60699999999999998</v>
      </c>
      <c r="AU814" s="14">
        <v>0.871</v>
      </c>
      <c r="AV814" s="14">
        <v>0.69899999999999995</v>
      </c>
      <c r="AW814" s="14">
        <v>11513</v>
      </c>
      <c r="AX814" s="14">
        <v>7079</v>
      </c>
      <c r="AY814" s="14">
        <v>39193</v>
      </c>
      <c r="AZ814" s="14">
        <v>31769</v>
      </c>
      <c r="BA814" s="56">
        <f t="shared" si="609"/>
        <v>0.12855930500033499</v>
      </c>
      <c r="BB814" s="56">
        <f t="shared" si="609"/>
        <v>7.9047278736851509E-2</v>
      </c>
      <c r="BC814" s="56">
        <f t="shared" si="609"/>
        <v>0.43764655961766086</v>
      </c>
      <c r="BD814" s="56">
        <f t="shared" si="609"/>
        <v>0.35474685664515265</v>
      </c>
      <c r="BE814" s="54"/>
      <c r="BG814" s="36">
        <f t="shared" si="612"/>
        <v>0.678247419448884</v>
      </c>
      <c r="BH814" s="36">
        <f t="shared" si="613"/>
        <v>9.6673963703128307E-2</v>
      </c>
      <c r="BI814" s="36">
        <f t="shared" si="614"/>
        <v>0.12478013721767275</v>
      </c>
      <c r="BJ814" s="36">
        <f t="shared" si="615"/>
        <v>0.77161812488111314</v>
      </c>
      <c r="BK814" s="36">
        <f t="shared" si="616"/>
        <v>0.57947251772020636</v>
      </c>
      <c r="BL814" s="36">
        <f t="shared" si="617"/>
        <v>9.6674893365505526E-2</v>
      </c>
      <c r="BM814" s="36">
        <f t="shared" si="618"/>
        <v>2.5000000000000044E-3</v>
      </c>
      <c r="BN814" s="36">
        <f t="shared" si="619"/>
        <v>1.5081563558017836E-2</v>
      </c>
      <c r="BO814" s="36">
        <f t="shared" si="620"/>
        <v>3.844675124951914E-4</v>
      </c>
      <c r="BP814" s="36">
        <f t="shared" si="621"/>
        <v>2.4999912423819717E-3</v>
      </c>
      <c r="BQ814" s="36">
        <f t="shared" si="622"/>
        <v>1.5081551151255996E-2</v>
      </c>
      <c r="BR814" s="36">
        <f t="shared" si="623"/>
        <v>3.8445558641097909E-4</v>
      </c>
      <c r="BS814" s="36">
        <f t="shared" si="624"/>
        <v>0.83650519081536368</v>
      </c>
      <c r="BT814" s="36">
        <f t="shared" si="625"/>
        <v>0.96237412914707887</v>
      </c>
      <c r="BU814" s="36">
        <f t="shared" si="626"/>
        <v>0.43296147627875881</v>
      </c>
      <c r="BV814" s="36">
        <f t="shared" si="627"/>
        <v>0.77341081885550367</v>
      </c>
      <c r="BW814" s="36">
        <f t="shared" si="628"/>
        <v>0.56296963729718097</v>
      </c>
      <c r="BX814" s="36">
        <f t="shared" si="629"/>
        <v>0.70973962761302956</v>
      </c>
      <c r="BY814" s="36">
        <f t="shared" si="630"/>
        <v>0.43296140335133665</v>
      </c>
      <c r="BZ814" s="36">
        <f t="shared" si="631"/>
        <v>0.77341102157658193</v>
      </c>
      <c r="CA814" s="36">
        <f t="shared" si="632"/>
        <v>4.1143966854420414E-4</v>
      </c>
      <c r="CB814" s="36">
        <f t="shared" si="633"/>
        <v>1.1562030292519345E-4</v>
      </c>
      <c r="CC814" s="36">
        <f t="shared" si="634"/>
        <v>3.069344157887128E-5</v>
      </c>
      <c r="CD814" s="36">
        <f t="shared" si="635"/>
        <v>1.9030674293950716E-3</v>
      </c>
      <c r="CE814" s="36">
        <f t="shared" si="636"/>
        <v>5.098855359001042E-4</v>
      </c>
      <c r="CF814" s="36">
        <f t="shared" si="637"/>
        <v>5.3855329452188647E-4</v>
      </c>
      <c r="CG814" s="36">
        <f t="shared" si="638"/>
        <v>5.8123671026480325E-5</v>
      </c>
      <c r="CH814" s="36">
        <f t="shared" si="639"/>
        <v>1.2996138009650079E-3</v>
      </c>
      <c r="CI814" s="36">
        <f t="shared" si="640"/>
        <v>1.0461998968330662E-3</v>
      </c>
      <c r="CJ814" s="36">
        <f t="shared" si="641"/>
        <v>7.3690847728262567E-3</v>
      </c>
      <c r="CK814" s="36">
        <f t="shared" si="642"/>
        <v>1.1782016976577655E-5</v>
      </c>
      <c r="CL814" s="36">
        <f t="shared" si="643"/>
        <v>7.2430964237211611E-5</v>
      </c>
      <c r="CM814" s="36">
        <f t="shared" si="644"/>
        <v>0.25175578763936923</v>
      </c>
      <c r="CN814" s="36">
        <f t="shared" si="645"/>
        <v>0.99587379508718232</v>
      </c>
      <c r="CO814" s="36">
        <f t="shared" si="646"/>
        <v>0.9365587620092295</v>
      </c>
      <c r="CP814" s="36">
        <f t="shared" si="647"/>
        <v>0.71057007382138704</v>
      </c>
      <c r="CQ814" s="36">
        <f t="shared" si="648"/>
        <v>680.58387366405213</v>
      </c>
      <c r="CR814" s="36">
        <f t="shared" si="649"/>
        <v>0.78804720036782372</v>
      </c>
      <c r="CS814" s="36">
        <f t="shared" si="650"/>
        <v>0.56670341369280408</v>
      </c>
      <c r="CT814" s="36">
        <f t="shared" si="651"/>
        <v>56.822931901669534</v>
      </c>
      <c r="CU814" s="36"/>
      <c r="CV814" s="42" t="str">
        <f t="shared" si="652"/>
        <v>Tombos</v>
      </c>
      <c r="CW814" s="43">
        <f t="shared" si="657"/>
        <v>9.6673963703128307E-2</v>
      </c>
      <c r="CX814" s="43">
        <f t="shared" si="657"/>
        <v>0.12478013721767275</v>
      </c>
      <c r="CY814" s="43">
        <f t="shared" si="657"/>
        <v>3.844675124951914E-4</v>
      </c>
      <c r="CZ814" s="43">
        <f t="shared" si="657"/>
        <v>0.77341081885550367</v>
      </c>
      <c r="DA814" s="43">
        <f t="shared" si="657"/>
        <v>0.70973962761302956</v>
      </c>
      <c r="DB814" s="43">
        <f t="shared" si="657"/>
        <v>1.0461998968330662E-3</v>
      </c>
      <c r="DC814" s="43">
        <f t="shared" si="657"/>
        <v>7.3690847728262567E-3</v>
      </c>
      <c r="DD814" s="43">
        <f t="shared" si="657"/>
        <v>1.1782016976577655E-5</v>
      </c>
      <c r="DE814" s="43">
        <f t="shared" si="657"/>
        <v>7.2430964237211611E-5</v>
      </c>
      <c r="DF814" s="43">
        <f t="shared" si="657"/>
        <v>680.58387366405213</v>
      </c>
      <c r="DG814" s="43">
        <f t="shared" si="657"/>
        <v>0.78804720036782372</v>
      </c>
      <c r="DH814" s="43">
        <f t="shared" si="657"/>
        <v>0.56670341369280408</v>
      </c>
      <c r="DI814" s="43">
        <f t="shared" si="657"/>
        <v>56.822931901669534</v>
      </c>
      <c r="DJ814" s="51">
        <f t="shared" si="611"/>
        <v>56.959618822487307</v>
      </c>
      <c r="DL814" s="40">
        <f t="shared" si="655"/>
        <v>811</v>
      </c>
      <c r="DM814" s="58">
        <f t="shared" si="653"/>
        <v>579.16645234627345</v>
      </c>
      <c r="DN814" s="57" t="str">
        <f t="shared" si="654"/>
        <v>Onça de Pitangui</v>
      </c>
    </row>
    <row r="815" spans="1:118" x14ac:dyDescent="0.3">
      <c r="A815" s="12">
        <v>316930</v>
      </c>
      <c r="B815" s="12" t="s">
        <v>29</v>
      </c>
      <c r="C815" s="12" t="s">
        <v>28</v>
      </c>
      <c r="D815" s="27" t="s">
        <v>812</v>
      </c>
      <c r="E815" s="13">
        <v>56233</v>
      </c>
      <c r="F815" s="14">
        <v>7.9</v>
      </c>
      <c r="G815" s="14">
        <v>29.05</v>
      </c>
      <c r="H815" s="15">
        <v>4442.4070000000002</v>
      </c>
      <c r="I815" s="15">
        <v>16335.6865</v>
      </c>
      <c r="J815" s="15">
        <v>25.4663</v>
      </c>
      <c r="K815" s="13">
        <v>64717</v>
      </c>
      <c r="L815" s="14">
        <v>3.95</v>
      </c>
      <c r="M815" s="14">
        <v>17.82</v>
      </c>
      <c r="N815" s="15">
        <v>2556.3215</v>
      </c>
      <c r="O815" s="15">
        <v>11532.5694</v>
      </c>
      <c r="P815" s="15">
        <v>19.090800000000002</v>
      </c>
      <c r="Q815" s="13">
        <v>71897</v>
      </c>
      <c r="R815" s="14">
        <v>1.59</v>
      </c>
      <c r="S815" s="14">
        <v>8.84</v>
      </c>
      <c r="T815" s="15">
        <v>1143.1623</v>
      </c>
      <c r="U815" s="14">
        <v>6355.6947999999993</v>
      </c>
      <c r="V815" s="14">
        <v>14.019399999999999</v>
      </c>
      <c r="W815" s="14">
        <v>0.56999999999999995</v>
      </c>
      <c r="X815" s="14">
        <v>0.56000000000000005</v>
      </c>
      <c r="Y815" s="14">
        <v>0.56000000000000005</v>
      </c>
      <c r="Z815" s="14">
        <v>108.4769</v>
      </c>
      <c r="AA815" s="14">
        <v>102.3657</v>
      </c>
      <c r="AB815" s="14">
        <v>113.273</v>
      </c>
      <c r="AC815" s="14">
        <v>403782.26089999999</v>
      </c>
      <c r="AD815" s="14">
        <v>1843494.7390000001</v>
      </c>
      <c r="AE815" s="14">
        <v>6220.0730000000003</v>
      </c>
      <c r="AF815" s="14">
        <v>23836.240000000002</v>
      </c>
      <c r="AG815" s="14">
        <v>64916</v>
      </c>
      <c r="AH815" s="14">
        <v>77340</v>
      </c>
      <c r="AI815" s="14">
        <v>154.46530000000001</v>
      </c>
      <c r="AJ815" s="14">
        <v>127.82250000000001</v>
      </c>
      <c r="AK815" s="14">
        <v>0.48899999999999999</v>
      </c>
      <c r="AL815" s="14">
        <v>0.26200000000000001</v>
      </c>
      <c r="AM815" s="14">
        <v>0.70599999999999996</v>
      </c>
      <c r="AN815" s="14">
        <v>0.63300000000000001</v>
      </c>
      <c r="AO815" s="14">
        <v>0.63500000000000001</v>
      </c>
      <c r="AP815" s="14">
        <v>0.49</v>
      </c>
      <c r="AQ815" s="14">
        <v>0.76700000000000002</v>
      </c>
      <c r="AR815" s="14">
        <v>0.68100000000000005</v>
      </c>
      <c r="AS815" s="14">
        <v>0.74399999999999999</v>
      </c>
      <c r="AT815" s="14">
        <v>0.66</v>
      </c>
      <c r="AU815" s="14">
        <v>0.85499999999999998</v>
      </c>
      <c r="AV815" s="14">
        <v>0.73</v>
      </c>
      <c r="AW815" s="14">
        <v>78571</v>
      </c>
      <c r="AX815" s="14">
        <v>431838</v>
      </c>
      <c r="AY815" s="14">
        <v>834360</v>
      </c>
      <c r="AZ815" s="14">
        <v>253472</v>
      </c>
      <c r="BA815" s="56">
        <f t="shared" si="609"/>
        <v>4.9160921287840817E-2</v>
      </c>
      <c r="BB815" s="56">
        <f t="shared" si="609"/>
        <v>0.27019579650378134</v>
      </c>
      <c r="BC815" s="56">
        <f t="shared" si="609"/>
        <v>0.52204892753971399</v>
      </c>
      <c r="BD815" s="56">
        <f t="shared" si="609"/>
        <v>0.15859435466866387</v>
      </c>
      <c r="BE815" s="54"/>
      <c r="BG815" s="36">
        <f t="shared" si="612"/>
        <v>0.11132143747207988</v>
      </c>
      <c r="BH815" s="36">
        <f t="shared" si="613"/>
        <v>0.30760539509921619</v>
      </c>
      <c r="BI815" s="36">
        <f t="shared" si="614"/>
        <v>6.0385094759403186E-2</v>
      </c>
      <c r="BJ815" s="36">
        <f t="shared" si="615"/>
        <v>0.16485388013175425</v>
      </c>
      <c r="BK815" s="36">
        <f t="shared" si="616"/>
        <v>3.5119049183121972E-5</v>
      </c>
      <c r="BL815" s="36">
        <f t="shared" si="617"/>
        <v>0.30760663883498796</v>
      </c>
      <c r="BM815" s="36">
        <f t="shared" si="618"/>
        <v>2.5000000000000044E-3</v>
      </c>
      <c r="BN815" s="36">
        <f t="shared" si="619"/>
        <v>3.0778701138811356E-4</v>
      </c>
      <c r="BO815" s="36">
        <f t="shared" si="620"/>
        <v>9.6116878123798724E-3</v>
      </c>
      <c r="BP815" s="36">
        <f t="shared" si="621"/>
        <v>2.4999912423819717E-3</v>
      </c>
      <c r="BQ815" s="36">
        <f t="shared" si="622"/>
        <v>3.0776751535279616E-4</v>
      </c>
      <c r="BR815" s="36">
        <f t="shared" si="623"/>
        <v>9.6117698050194877E-3</v>
      </c>
      <c r="BS815" s="36">
        <f t="shared" si="624"/>
        <v>5.9442214537454158E-2</v>
      </c>
      <c r="BT815" s="36">
        <f t="shared" si="625"/>
        <v>0.39951905396836934</v>
      </c>
      <c r="BU815" s="36">
        <f t="shared" si="626"/>
        <v>1.2646852977821513E-2</v>
      </c>
      <c r="BV815" s="36">
        <f t="shared" si="627"/>
        <v>0.52268813809435843</v>
      </c>
      <c r="BW815" s="36">
        <f t="shared" si="628"/>
        <v>0.16112801199241092</v>
      </c>
      <c r="BX815" s="36">
        <f t="shared" si="629"/>
        <v>0.10765809198562917</v>
      </c>
      <c r="BY815" s="36">
        <f t="shared" si="630"/>
        <v>1.2646948208412671E-2</v>
      </c>
      <c r="BZ815" s="36">
        <f t="shared" si="631"/>
        <v>0.52268831464659937</v>
      </c>
      <c r="CA815" s="36">
        <f t="shared" si="632"/>
        <v>6.5830346967073384E-5</v>
      </c>
      <c r="CB815" s="36">
        <f t="shared" si="633"/>
        <v>3.7126963939312211E-3</v>
      </c>
      <c r="CC815" s="36">
        <f t="shared" si="634"/>
        <v>4.9109506526193061E-4</v>
      </c>
      <c r="CD815" s="36">
        <f t="shared" si="635"/>
        <v>3.8539930633755297E-3</v>
      </c>
      <c r="CE815" s="36">
        <f t="shared" si="636"/>
        <v>5.8532778355879192E-4</v>
      </c>
      <c r="CF815" s="36">
        <f t="shared" si="637"/>
        <v>1.1394185404760655E-3</v>
      </c>
      <c r="CG815" s="36">
        <f t="shared" si="638"/>
        <v>6.4581856696089061E-4</v>
      </c>
      <c r="CH815" s="36">
        <f t="shared" si="639"/>
        <v>4.5425064612179466E-3</v>
      </c>
      <c r="CI815" s="36">
        <f t="shared" si="640"/>
        <v>7.2652770613403889E-6</v>
      </c>
      <c r="CJ815" s="36">
        <f t="shared" si="641"/>
        <v>3.6289737262301784E-5</v>
      </c>
      <c r="CK815" s="36">
        <f t="shared" si="642"/>
        <v>4.7258979206049086E-4</v>
      </c>
      <c r="CL815" s="36">
        <f t="shared" si="643"/>
        <v>1.2574820180071382E-3</v>
      </c>
      <c r="CM815" s="36">
        <f t="shared" si="644"/>
        <v>5.7614957477593807</v>
      </c>
      <c r="CN815" s="36">
        <f t="shared" si="645"/>
        <v>0.76390242755164073</v>
      </c>
      <c r="CO815" s="36">
        <f t="shared" si="646"/>
        <v>9.8377387490370491E-2</v>
      </c>
      <c r="CP815" s="36">
        <f t="shared" si="647"/>
        <v>6.401557874434223E-2</v>
      </c>
      <c r="CQ815" s="36">
        <f t="shared" si="648"/>
        <v>87.580007704455213</v>
      </c>
      <c r="CR815" s="36">
        <f t="shared" si="649"/>
        <v>0.37971526688467599</v>
      </c>
      <c r="CS815" s="36">
        <f t="shared" si="650"/>
        <v>1.1899164157160294</v>
      </c>
      <c r="CT815" s="36">
        <f t="shared" si="651"/>
        <v>7.935893997030969</v>
      </c>
      <c r="CU815" s="36"/>
      <c r="CV815" s="42" t="str">
        <f t="shared" si="652"/>
        <v>Três Corações</v>
      </c>
      <c r="CW815" s="43">
        <f t="shared" si="657"/>
        <v>0.30760539509921619</v>
      </c>
      <c r="CX815" s="43">
        <f t="shared" si="657"/>
        <v>6.0385094759403186E-2</v>
      </c>
      <c r="CY815" s="43">
        <f t="shared" si="657"/>
        <v>9.6116878123798724E-3</v>
      </c>
      <c r="CZ815" s="43">
        <f t="shared" si="657"/>
        <v>0.52268813809435843</v>
      </c>
      <c r="DA815" s="43">
        <f t="shared" si="657"/>
        <v>0.10765809198562917</v>
      </c>
      <c r="DB815" s="43">
        <f t="shared" si="657"/>
        <v>7.2652770613403889E-6</v>
      </c>
      <c r="DC815" s="43">
        <f t="shared" si="657"/>
        <v>3.6289737262301784E-5</v>
      </c>
      <c r="DD815" s="43">
        <f t="shared" si="657"/>
        <v>4.7258979206049086E-4</v>
      </c>
      <c r="DE815" s="43">
        <f t="shared" si="657"/>
        <v>1.2574820180071382E-3</v>
      </c>
      <c r="DF815" s="43">
        <f t="shared" si="657"/>
        <v>87.580007704455213</v>
      </c>
      <c r="DG815" s="43">
        <f t="shared" si="657"/>
        <v>0.37971526688467599</v>
      </c>
      <c r="DH815" s="43">
        <f t="shared" si="657"/>
        <v>1.1899164157160294</v>
      </c>
      <c r="DI815" s="43">
        <f t="shared" si="657"/>
        <v>7.935893997030969</v>
      </c>
      <c r="DJ815" s="51">
        <f t="shared" si="611"/>
        <v>7.5457888783586355</v>
      </c>
      <c r="DL815" s="40">
        <f t="shared" si="655"/>
        <v>812</v>
      </c>
      <c r="DM815" s="58">
        <f t="shared" si="653"/>
        <v>581.16528106575197</v>
      </c>
      <c r="DN815" s="57" t="str">
        <f t="shared" si="654"/>
        <v>Coromandel</v>
      </c>
    </row>
    <row r="816" spans="1:118" x14ac:dyDescent="0.3">
      <c r="A816" s="12">
        <v>316935</v>
      </c>
      <c r="B816" s="12" t="s">
        <v>29</v>
      </c>
      <c r="C816" s="12" t="s">
        <v>28</v>
      </c>
      <c r="D816" s="27" t="s">
        <v>33</v>
      </c>
      <c r="E816" s="13">
        <v>20886</v>
      </c>
      <c r="F816" s="14">
        <v>15.21</v>
      </c>
      <c r="G816" s="14">
        <v>36.61</v>
      </c>
      <c r="H816" s="15">
        <v>3176.7606000000001</v>
      </c>
      <c r="I816" s="15">
        <v>7646.3645999999999</v>
      </c>
      <c r="J816" s="15">
        <v>49.030799999999999</v>
      </c>
      <c r="K816" s="13">
        <v>23189</v>
      </c>
      <c r="L816" s="14">
        <v>7.24</v>
      </c>
      <c r="M816" s="14">
        <v>23.74</v>
      </c>
      <c r="N816" s="15">
        <v>1678.8836000000001</v>
      </c>
      <c r="O816" s="15">
        <v>5505.0685999999996</v>
      </c>
      <c r="P816" s="15">
        <v>34.991700000000002</v>
      </c>
      <c r="Q816" s="13">
        <v>28231</v>
      </c>
      <c r="R816" s="14">
        <v>2.95</v>
      </c>
      <c r="S816" s="14">
        <v>10.14</v>
      </c>
      <c r="T816" s="15">
        <v>832.81450000000007</v>
      </c>
      <c r="U816" s="14">
        <v>2862.6233999999999</v>
      </c>
      <c r="V816" s="14">
        <v>26.010899999999999</v>
      </c>
      <c r="W816" s="14">
        <v>0.52</v>
      </c>
      <c r="X816" s="14">
        <v>0.52</v>
      </c>
      <c r="Y816" s="14">
        <v>0.52</v>
      </c>
      <c r="Z816" s="14">
        <v>98.961399999999998</v>
      </c>
      <c r="AA816" s="14">
        <v>95.053799999999995</v>
      </c>
      <c r="AB816" s="14">
        <v>105.182</v>
      </c>
      <c r="AC816" s="14">
        <v>287982.728</v>
      </c>
      <c r="AD816" s="14">
        <v>1227900.6270000001</v>
      </c>
      <c r="AE816" s="14">
        <v>12270.7711</v>
      </c>
      <c r="AF816" s="14">
        <v>40031.97</v>
      </c>
      <c r="AG816" s="14">
        <v>23469</v>
      </c>
      <c r="AH816" s="14">
        <v>30673</v>
      </c>
      <c r="AI816" s="14">
        <v>304.72449999999998</v>
      </c>
      <c r="AJ816" s="14">
        <v>214.67259999999999</v>
      </c>
      <c r="AK816" s="14">
        <v>0.45600000000000002</v>
      </c>
      <c r="AL816" s="14">
        <v>0.22800000000000001</v>
      </c>
      <c r="AM816" s="14">
        <v>0.71799999999999997</v>
      </c>
      <c r="AN816" s="14">
        <v>0.57999999999999996</v>
      </c>
      <c r="AO816" s="14">
        <v>0.64100000000000001</v>
      </c>
      <c r="AP816" s="14">
        <v>0.50800000000000001</v>
      </c>
      <c r="AQ816" s="14">
        <v>0.81399999999999995</v>
      </c>
      <c r="AR816" s="14">
        <v>0.63700000000000001</v>
      </c>
      <c r="AS816" s="14">
        <v>0.752</v>
      </c>
      <c r="AT816" s="14">
        <v>0.69499999999999995</v>
      </c>
      <c r="AU816" s="14">
        <v>0.86599999999999999</v>
      </c>
      <c r="AV816" s="14">
        <v>0.70599999999999996</v>
      </c>
      <c r="AW816" s="14">
        <v>68678</v>
      </c>
      <c r="AX816" s="14">
        <v>572647</v>
      </c>
      <c r="AY816" s="14">
        <v>264834</v>
      </c>
      <c r="AZ816" s="14">
        <v>120117</v>
      </c>
      <c r="BA816" s="56">
        <f t="shared" si="609"/>
        <v>6.691962006321886E-2</v>
      </c>
      <c r="BB816" s="56">
        <f t="shared" si="609"/>
        <v>0.55798537625356137</v>
      </c>
      <c r="BC816" s="56">
        <f t="shared" si="609"/>
        <v>0.25805338914677922</v>
      </c>
      <c r="BD816" s="56">
        <f t="shared" si="609"/>
        <v>0.11704161453644049</v>
      </c>
      <c r="BE816" s="54"/>
      <c r="BG816" s="36">
        <f t="shared" si="612"/>
        <v>0.22689114716466</v>
      </c>
      <c r="BH816" s="36">
        <f t="shared" si="613"/>
        <v>3.0161084041459698E-2</v>
      </c>
      <c r="BI816" s="36">
        <f t="shared" si="614"/>
        <v>1.8174352642430315E-2</v>
      </c>
      <c r="BJ816" s="36">
        <f t="shared" si="615"/>
        <v>0.32180234607849623</v>
      </c>
      <c r="BK816" s="36">
        <f t="shared" si="616"/>
        <v>0.29913018007723258</v>
      </c>
      <c r="BL816" s="36">
        <f t="shared" si="617"/>
        <v>3.0161105677698141E-2</v>
      </c>
      <c r="BM816" s="36">
        <f t="shared" si="618"/>
        <v>1.7777777777777771E-2</v>
      </c>
      <c r="BN816" s="36">
        <f t="shared" si="619"/>
        <v>7.6946752847029745E-3</v>
      </c>
      <c r="BO816" s="36">
        <f t="shared" si="620"/>
        <v>3.844675124951914E-4</v>
      </c>
      <c r="BP816" s="36">
        <f t="shared" si="621"/>
        <v>1.777771550138289E-2</v>
      </c>
      <c r="BQ816" s="36">
        <f t="shared" si="622"/>
        <v>7.6946930086623511E-3</v>
      </c>
      <c r="BR816" s="36">
        <f t="shared" si="623"/>
        <v>3.8445558641097909E-4</v>
      </c>
      <c r="BS816" s="36">
        <f t="shared" si="624"/>
        <v>1.2746464413545721E-2</v>
      </c>
      <c r="BT816" s="36">
        <f t="shared" si="625"/>
        <v>0.56992762513028483</v>
      </c>
      <c r="BU816" s="36">
        <f t="shared" si="626"/>
        <v>0.56387401636431522</v>
      </c>
      <c r="BV816" s="36">
        <f t="shared" si="627"/>
        <v>0.28594965226908498</v>
      </c>
      <c r="BW816" s="36">
        <f t="shared" si="628"/>
        <v>0.24339510222770655</v>
      </c>
      <c r="BX816" s="36">
        <f t="shared" si="629"/>
        <v>0.223985599660569</v>
      </c>
      <c r="BY816" s="36">
        <f t="shared" si="630"/>
        <v>0.56387317214972665</v>
      </c>
      <c r="BZ816" s="36">
        <f t="shared" si="631"/>
        <v>0.28594976172873215</v>
      </c>
      <c r="CA816" s="36">
        <f t="shared" si="632"/>
        <v>5.6326090623701249E-3</v>
      </c>
      <c r="CB816" s="36">
        <f t="shared" si="633"/>
        <v>3.3414267545380988E-2</v>
      </c>
      <c r="CC816" s="36">
        <f t="shared" si="634"/>
        <v>3.069344157887128E-5</v>
      </c>
      <c r="CD816" s="36">
        <f t="shared" si="635"/>
        <v>7.2068825728571176E-4</v>
      </c>
      <c r="CE816" s="36">
        <f t="shared" si="636"/>
        <v>1.147242455775238E-3</v>
      </c>
      <c r="CF816" s="36">
        <f t="shared" si="637"/>
        <v>5.1451868468372249E-3</v>
      </c>
      <c r="CG816" s="36">
        <f t="shared" si="638"/>
        <v>1.1770043382862191E-3</v>
      </c>
      <c r="CH816" s="36">
        <f t="shared" si="639"/>
        <v>2.4567368638278406E-6</v>
      </c>
      <c r="CI816" s="36">
        <f t="shared" si="640"/>
        <v>1.8163192653351571E-4</v>
      </c>
      <c r="CJ816" s="36">
        <f t="shared" si="641"/>
        <v>2.1796523443170191E-3</v>
      </c>
      <c r="CK816" s="36">
        <f t="shared" si="642"/>
        <v>8.37832318334384E-5</v>
      </c>
      <c r="CL816" s="36">
        <f t="shared" si="643"/>
        <v>2.011971228811119E-6</v>
      </c>
      <c r="CM816" s="36">
        <f t="shared" si="644"/>
        <v>3.889466084002541</v>
      </c>
      <c r="CN816" s="36">
        <f t="shared" si="645"/>
        <v>0.69378129709059166</v>
      </c>
      <c r="CO816" s="36">
        <f t="shared" si="646"/>
        <v>0.61175292243858914</v>
      </c>
      <c r="CP816" s="36">
        <f t="shared" si="647"/>
        <v>0.16500969307040206</v>
      </c>
      <c r="CQ816" s="36">
        <f t="shared" si="648"/>
        <v>171.61665079014995</v>
      </c>
      <c r="CR816" s="36">
        <f t="shared" si="649"/>
        <v>4.3027362311839214E-2</v>
      </c>
      <c r="CS816" s="36">
        <f t="shared" si="650"/>
        <v>1.123398860343667E-3</v>
      </c>
      <c r="CT816" s="36">
        <f t="shared" si="651"/>
        <v>3.3013964048098661</v>
      </c>
      <c r="CU816" s="36"/>
      <c r="CV816" s="42" t="str">
        <f t="shared" si="652"/>
        <v>Três Marias</v>
      </c>
      <c r="CW816" s="43">
        <f t="shared" si="657"/>
        <v>3.0161084041459698E-2</v>
      </c>
      <c r="CX816" s="43">
        <f t="shared" si="657"/>
        <v>1.8174352642430315E-2</v>
      </c>
      <c r="CY816" s="43">
        <f t="shared" si="657"/>
        <v>3.844675124951914E-4</v>
      </c>
      <c r="CZ816" s="43">
        <f t="shared" si="657"/>
        <v>0.28594965226908498</v>
      </c>
      <c r="DA816" s="43">
        <f t="shared" si="657"/>
        <v>0.223985599660569</v>
      </c>
      <c r="DB816" s="43">
        <f t="shared" si="657"/>
        <v>1.8163192653351571E-4</v>
      </c>
      <c r="DC816" s="43">
        <f t="shared" si="657"/>
        <v>2.1796523443170191E-3</v>
      </c>
      <c r="DD816" s="43">
        <f t="shared" si="657"/>
        <v>8.37832318334384E-5</v>
      </c>
      <c r="DE816" s="43">
        <f t="shared" si="657"/>
        <v>2.011971228811119E-6</v>
      </c>
      <c r="DF816" s="43">
        <f t="shared" si="657"/>
        <v>171.61665079014995</v>
      </c>
      <c r="DG816" s="43">
        <f t="shared" si="657"/>
        <v>4.3027362311839214E-2</v>
      </c>
      <c r="DH816" s="43">
        <f t="shared" si="657"/>
        <v>1.123398860343667E-3</v>
      </c>
      <c r="DI816" s="43">
        <f t="shared" si="657"/>
        <v>3.3013964048098661</v>
      </c>
      <c r="DJ816" s="51">
        <f t="shared" si="611"/>
        <v>13.501792322440922</v>
      </c>
      <c r="DL816" s="40">
        <f t="shared" si="655"/>
        <v>813</v>
      </c>
      <c r="DM816" s="58">
        <f t="shared" si="653"/>
        <v>582.06341319371529</v>
      </c>
      <c r="DN816" s="57" t="str">
        <f t="shared" si="654"/>
        <v>Bom Jesus da Penha</v>
      </c>
    </row>
    <row r="817" spans="1:118" x14ac:dyDescent="0.3">
      <c r="A817" s="12">
        <v>316940</v>
      </c>
      <c r="B817" s="12" t="s">
        <v>29</v>
      </c>
      <c r="C817" s="12" t="s">
        <v>28</v>
      </c>
      <c r="D817" s="27" t="s">
        <v>819</v>
      </c>
      <c r="E817" s="13">
        <v>45321</v>
      </c>
      <c r="F817" s="14">
        <v>8.7899999999999991</v>
      </c>
      <c r="G817" s="14">
        <v>34.9</v>
      </c>
      <c r="H817" s="15">
        <v>3983.7158999999997</v>
      </c>
      <c r="I817" s="15">
        <v>15817.028999999999</v>
      </c>
      <c r="J817" s="15">
        <v>28.3353</v>
      </c>
      <c r="K817" s="13">
        <v>50723</v>
      </c>
      <c r="L817" s="14">
        <v>2.4</v>
      </c>
      <c r="M817" s="14">
        <v>13.65</v>
      </c>
      <c r="N817" s="15">
        <v>1217.3520000000001</v>
      </c>
      <c r="O817" s="15">
        <v>6923.6895000000004</v>
      </c>
      <c r="P817" s="15">
        <v>11.599399999999999</v>
      </c>
      <c r="Q817" s="13">
        <v>53564</v>
      </c>
      <c r="R817" s="14">
        <v>0.46</v>
      </c>
      <c r="S817" s="14">
        <v>6.9</v>
      </c>
      <c r="T817" s="15">
        <v>246.39439999999999</v>
      </c>
      <c r="U817" s="14">
        <v>3695.9160000000002</v>
      </c>
      <c r="V817" s="14">
        <v>4.0559000000000003</v>
      </c>
      <c r="W817" s="14">
        <v>0.55000000000000004</v>
      </c>
      <c r="X817" s="14">
        <v>0.56000000000000005</v>
      </c>
      <c r="Y817" s="14">
        <v>0.51</v>
      </c>
      <c r="Z817" s="14">
        <v>104.6707</v>
      </c>
      <c r="AA817" s="14">
        <v>102.3657</v>
      </c>
      <c r="AB817" s="14">
        <v>103.1593</v>
      </c>
      <c r="AC817" s="14">
        <v>260284.8149</v>
      </c>
      <c r="AD817" s="14">
        <v>988014.11699999997</v>
      </c>
      <c r="AE817" s="14">
        <v>5124.9273999999996</v>
      </c>
      <c r="AF817" s="14">
        <v>17515.5</v>
      </c>
      <c r="AG817" s="14">
        <v>50788</v>
      </c>
      <c r="AH817" s="14">
        <v>56408</v>
      </c>
      <c r="AI817" s="14">
        <v>127.2692</v>
      </c>
      <c r="AJ817" s="14">
        <v>93.927400000000006</v>
      </c>
      <c r="AK817" s="14">
        <v>0.47899999999999998</v>
      </c>
      <c r="AL817" s="14">
        <v>0.25700000000000001</v>
      </c>
      <c r="AM817" s="14">
        <v>0.70899999999999996</v>
      </c>
      <c r="AN817" s="14">
        <v>0.60499999999999998</v>
      </c>
      <c r="AO817" s="14">
        <v>0.626</v>
      </c>
      <c r="AP817" s="14">
        <v>0.45900000000000002</v>
      </c>
      <c r="AQ817" s="14">
        <v>0.78700000000000003</v>
      </c>
      <c r="AR817" s="14">
        <v>0.67900000000000005</v>
      </c>
      <c r="AS817" s="14">
        <v>0.73099999999999998</v>
      </c>
      <c r="AT817" s="14">
        <v>0.64300000000000002</v>
      </c>
      <c r="AU817" s="14">
        <v>0.85</v>
      </c>
      <c r="AV817" s="14">
        <v>0.71399999999999997</v>
      </c>
      <c r="AW817" s="14">
        <v>86430</v>
      </c>
      <c r="AX817" s="14">
        <v>128681</v>
      </c>
      <c r="AY817" s="14">
        <v>489147</v>
      </c>
      <c r="AZ817" s="14">
        <v>185816</v>
      </c>
      <c r="BA817" s="56">
        <f t="shared" si="609"/>
        <v>9.7104285711075711E-2</v>
      </c>
      <c r="BB817" s="56">
        <f t="shared" si="609"/>
        <v>0.14457337255104633</v>
      </c>
      <c r="BC817" s="56">
        <f t="shared" si="609"/>
        <v>0.54955767722683735</v>
      </c>
      <c r="BD817" s="56">
        <f t="shared" si="609"/>
        <v>0.20876466451104064</v>
      </c>
      <c r="BE817" s="54"/>
      <c r="BG817" s="36">
        <f t="shared" si="612"/>
        <v>4.1192062135890401E-5</v>
      </c>
      <c r="BH817" s="36">
        <f t="shared" si="613"/>
        <v>0.75889963828668727</v>
      </c>
      <c r="BI817" s="36">
        <f t="shared" si="614"/>
        <v>0.16913708954093817</v>
      </c>
      <c r="BJ817" s="36">
        <f t="shared" si="615"/>
        <v>0.76034117145793312</v>
      </c>
      <c r="BK817" s="36">
        <f t="shared" si="616"/>
        <v>0.17225934326714867</v>
      </c>
      <c r="BL817" s="36">
        <f t="shared" si="617"/>
        <v>0.75890170036082838</v>
      </c>
      <c r="BM817" s="36">
        <f t="shared" si="618"/>
        <v>6.9444444444444319E-3</v>
      </c>
      <c r="BN817" s="36">
        <f t="shared" si="619"/>
        <v>3.0778701138811356E-4</v>
      </c>
      <c r="BO817" s="36">
        <f t="shared" si="620"/>
        <v>0</v>
      </c>
      <c r="BP817" s="36">
        <f t="shared" si="621"/>
        <v>6.9444201177276867E-3</v>
      </c>
      <c r="BQ817" s="36">
        <f t="shared" si="622"/>
        <v>3.0776751535279616E-4</v>
      </c>
      <c r="BR817" s="36">
        <f t="shared" si="623"/>
        <v>0</v>
      </c>
      <c r="BS817" s="36">
        <f t="shared" si="624"/>
        <v>3.9291436951970286E-2</v>
      </c>
      <c r="BT817" s="36">
        <f t="shared" si="625"/>
        <v>0.64450722988295872</v>
      </c>
      <c r="BU817" s="36">
        <f t="shared" si="626"/>
        <v>7.2212843560586285E-2</v>
      </c>
      <c r="BV817" s="36">
        <f t="shared" si="627"/>
        <v>0.63430441387137315</v>
      </c>
      <c r="BW817" s="36">
        <f t="shared" si="628"/>
        <v>9.2952876307299381E-3</v>
      </c>
      <c r="BX817" s="36">
        <f t="shared" si="629"/>
        <v>9.8217168330119709E-4</v>
      </c>
      <c r="BY817" s="36">
        <f t="shared" si="630"/>
        <v>7.2212898825109201E-2</v>
      </c>
      <c r="BZ817" s="36">
        <f t="shared" si="631"/>
        <v>0.63430440468497695</v>
      </c>
      <c r="CA817" s="36">
        <f t="shared" si="632"/>
        <v>8.0642175034663637E-4</v>
      </c>
      <c r="CB817" s="36">
        <f t="shared" si="633"/>
        <v>6.2178029573104268E-3</v>
      </c>
      <c r="CC817" s="36">
        <f t="shared" si="634"/>
        <v>3.2419947667682291E-4</v>
      </c>
      <c r="CD817" s="36">
        <f t="shared" si="635"/>
        <v>2.2803026890680619E-4</v>
      </c>
      <c r="CE817" s="36">
        <f t="shared" si="636"/>
        <v>9.3652445369408417E-5</v>
      </c>
      <c r="CF817" s="36">
        <f t="shared" si="637"/>
        <v>1.0014420765902866E-3</v>
      </c>
      <c r="CG817" s="36">
        <f t="shared" si="638"/>
        <v>0</v>
      </c>
      <c r="CH817" s="36">
        <f t="shared" si="639"/>
        <v>4.1297746680948573E-3</v>
      </c>
      <c r="CI817" s="36">
        <f t="shared" si="640"/>
        <v>2.1977463110555665E-4</v>
      </c>
      <c r="CJ817" s="36">
        <f t="shared" si="641"/>
        <v>1.0002358832922088E-3</v>
      </c>
      <c r="CK817" s="36">
        <f t="shared" si="642"/>
        <v>7.5404908650095171E-4</v>
      </c>
      <c r="CL817" s="36">
        <f t="shared" si="643"/>
        <v>1.6296966953372331E-4</v>
      </c>
      <c r="CM817" s="36">
        <f t="shared" si="644"/>
        <v>7.5099290679576809</v>
      </c>
      <c r="CN817" s="36">
        <f t="shared" si="645"/>
        <v>0.92632630072217292</v>
      </c>
      <c r="CO817" s="36">
        <f t="shared" si="646"/>
        <v>0.35715620216562677</v>
      </c>
      <c r="CP817" s="36">
        <f t="shared" si="647"/>
        <v>6.6320729481438249E-3</v>
      </c>
      <c r="CQ817" s="36">
        <f t="shared" si="648"/>
        <v>378.70302922016492</v>
      </c>
      <c r="CR817" s="36">
        <f t="shared" si="649"/>
        <v>0.6314624530976124</v>
      </c>
      <c r="CS817" s="36">
        <f t="shared" si="650"/>
        <v>1.4424174833863783</v>
      </c>
      <c r="CT817" s="36">
        <f t="shared" si="651"/>
        <v>16.197229386974378</v>
      </c>
      <c r="CU817" s="36"/>
      <c r="CV817" s="42" t="str">
        <f t="shared" si="652"/>
        <v>Três Pontas</v>
      </c>
      <c r="CW817" s="43">
        <f t="shared" si="657"/>
        <v>0.75889963828668727</v>
      </c>
      <c r="CX817" s="43">
        <f t="shared" si="657"/>
        <v>0.16913708954093817</v>
      </c>
      <c r="CY817" s="43">
        <f t="shared" si="657"/>
        <v>0</v>
      </c>
      <c r="CZ817" s="43">
        <f t="shared" si="657"/>
        <v>0.63430441387137315</v>
      </c>
      <c r="DA817" s="43">
        <f t="shared" si="657"/>
        <v>9.8217168330119709E-4</v>
      </c>
      <c r="DB817" s="43">
        <f t="shared" si="657"/>
        <v>2.1977463110555665E-4</v>
      </c>
      <c r="DC817" s="43">
        <f t="shared" si="657"/>
        <v>1.0002358832922088E-3</v>
      </c>
      <c r="DD817" s="43">
        <f t="shared" si="657"/>
        <v>7.5404908650095171E-4</v>
      </c>
      <c r="DE817" s="43">
        <f t="shared" si="657"/>
        <v>1.6296966953372331E-4</v>
      </c>
      <c r="DF817" s="43">
        <f t="shared" si="657"/>
        <v>378.70302922016492</v>
      </c>
      <c r="DG817" s="43">
        <f t="shared" si="657"/>
        <v>0.6314624530976124</v>
      </c>
      <c r="DH817" s="43">
        <f t="shared" si="657"/>
        <v>1.4424174833863783</v>
      </c>
      <c r="DI817" s="43">
        <f t="shared" si="657"/>
        <v>16.197229386974378</v>
      </c>
      <c r="DJ817" s="51">
        <f t="shared" si="611"/>
        <v>30.656892222021231</v>
      </c>
      <c r="DL817" s="40">
        <f t="shared" si="655"/>
        <v>814</v>
      </c>
      <c r="DM817" s="58">
        <f t="shared" si="653"/>
        <v>601.41893648945359</v>
      </c>
      <c r="DN817" s="57" t="str">
        <f t="shared" si="654"/>
        <v>Virgínia</v>
      </c>
    </row>
    <row r="818" spans="1:118" x14ac:dyDescent="0.3">
      <c r="A818" s="12">
        <v>316950</v>
      </c>
      <c r="B818" s="12" t="s">
        <v>29</v>
      </c>
      <c r="C818" s="12" t="s">
        <v>28</v>
      </c>
      <c r="D818" s="27" t="s">
        <v>820</v>
      </c>
      <c r="E818" s="13">
        <v>5396</v>
      </c>
      <c r="F818" s="14">
        <v>82.4</v>
      </c>
      <c r="G818" s="14">
        <v>91.41</v>
      </c>
      <c r="H818" s="15">
        <v>4446.3040000000001</v>
      </c>
      <c r="I818" s="15">
        <v>4932.4835999999996</v>
      </c>
      <c r="J818" s="15">
        <v>265.62349999999998</v>
      </c>
      <c r="K818" s="13">
        <v>5637</v>
      </c>
      <c r="L818" s="14">
        <v>15.11</v>
      </c>
      <c r="M818" s="14">
        <v>45.56</v>
      </c>
      <c r="N818" s="15">
        <v>851.75069999999994</v>
      </c>
      <c r="O818" s="15">
        <v>2568.2172</v>
      </c>
      <c r="P818" s="15">
        <v>73.028199999999998</v>
      </c>
      <c r="Q818" s="13">
        <v>6279</v>
      </c>
      <c r="R818" s="14">
        <v>6.27</v>
      </c>
      <c r="S818" s="14">
        <v>21.85</v>
      </c>
      <c r="T818" s="15">
        <v>393.69329999999997</v>
      </c>
      <c r="U818" s="14">
        <v>1371.9615000000001</v>
      </c>
      <c r="V818" s="14">
        <v>55.284100000000002</v>
      </c>
      <c r="W818" s="14">
        <v>0.85</v>
      </c>
      <c r="X818" s="14">
        <v>0.51</v>
      </c>
      <c r="Y818" s="14">
        <v>0.45</v>
      </c>
      <c r="Z818" s="14">
        <v>161.76390000000001</v>
      </c>
      <c r="AA818" s="14">
        <v>93.225899999999996</v>
      </c>
      <c r="AB818" s="14">
        <v>91.022900000000007</v>
      </c>
      <c r="AC818" s="14">
        <v>13166.566999999999</v>
      </c>
      <c r="AD818" s="14">
        <v>49003.08</v>
      </c>
      <c r="AE818" s="14">
        <v>2265.4106999999999</v>
      </c>
      <c r="AF818" s="14">
        <v>7388.88</v>
      </c>
      <c r="AG818" s="14">
        <v>5812</v>
      </c>
      <c r="AH818" s="14">
        <v>6632</v>
      </c>
      <c r="AI818" s="14">
        <v>56.257800000000003</v>
      </c>
      <c r="AJ818" s="14">
        <v>39.623100000000001</v>
      </c>
      <c r="AK818" s="14">
        <v>0.35799999999999998</v>
      </c>
      <c r="AL818" s="14">
        <v>0.14000000000000001</v>
      </c>
      <c r="AM818" s="14">
        <v>0.67600000000000005</v>
      </c>
      <c r="AN818" s="14">
        <v>0.48399999999999999</v>
      </c>
      <c r="AO818" s="14">
        <v>0.46800000000000003</v>
      </c>
      <c r="AP818" s="14">
        <v>0.26</v>
      </c>
      <c r="AQ818" s="14">
        <v>0.72299999999999998</v>
      </c>
      <c r="AR818" s="14">
        <v>0.54600000000000004</v>
      </c>
      <c r="AS818" s="14">
        <v>0.626</v>
      </c>
      <c r="AT818" s="14">
        <v>0.48199999999999998</v>
      </c>
      <c r="AU818" s="14">
        <v>0.82699999999999996</v>
      </c>
      <c r="AV818" s="14">
        <v>0.61499999999999999</v>
      </c>
      <c r="AW818" s="14">
        <v>9939</v>
      </c>
      <c r="AX818" s="14">
        <v>2949</v>
      </c>
      <c r="AY818" s="14">
        <v>12733</v>
      </c>
      <c r="AZ818" s="14">
        <v>21903</v>
      </c>
      <c r="BA818" s="56">
        <f t="shared" si="609"/>
        <v>0.20913643632690851</v>
      </c>
      <c r="BB818" s="56">
        <f t="shared" si="609"/>
        <v>6.2052857503577141E-2</v>
      </c>
      <c r="BC818" s="56">
        <f t="shared" si="609"/>
        <v>0.26792778385657773</v>
      </c>
      <c r="BD818" s="56">
        <f t="shared" si="609"/>
        <v>0.46088292231293659</v>
      </c>
      <c r="BE818" s="54"/>
      <c r="BG818" s="36">
        <f t="shared" si="612"/>
        <v>0.78062190771795825</v>
      </c>
      <c r="BH818" s="36">
        <f t="shared" si="613"/>
        <v>0.57199350328366638</v>
      </c>
      <c r="BI818" s="36">
        <f t="shared" si="614"/>
        <v>0.7470740777411502</v>
      </c>
      <c r="BJ818" s="36">
        <f t="shared" si="615"/>
        <v>0.63272497274260975</v>
      </c>
      <c r="BK818" s="36">
        <f t="shared" si="616"/>
        <v>0.61286575005311439</v>
      </c>
      <c r="BL818" s="36">
        <f t="shared" si="617"/>
        <v>0.571989263287497</v>
      </c>
      <c r="BM818" s="36">
        <f t="shared" si="618"/>
        <v>0.17361111111111116</v>
      </c>
      <c r="BN818" s="36">
        <f t="shared" si="619"/>
        <v>1.1080332409972275E-2</v>
      </c>
      <c r="BO818" s="36">
        <f t="shared" si="620"/>
        <v>1.3840830449826995E-2</v>
      </c>
      <c r="BP818" s="36">
        <f t="shared" si="621"/>
        <v>0.1736119625479873</v>
      </c>
      <c r="BQ818" s="36">
        <f t="shared" si="622"/>
        <v>1.1080236700853575E-2</v>
      </c>
      <c r="BR818" s="36">
        <f t="shared" si="623"/>
        <v>1.3840857283737563E-2</v>
      </c>
      <c r="BS818" s="36">
        <f t="shared" si="624"/>
        <v>0.92052858535104298</v>
      </c>
      <c r="BT818" s="36">
        <f t="shared" si="625"/>
        <v>0.98053557316252882</v>
      </c>
      <c r="BU818" s="36">
        <f t="shared" si="626"/>
        <v>0.45798881506850703</v>
      </c>
      <c r="BV818" s="36">
        <f t="shared" si="627"/>
        <v>0.83562517115829649</v>
      </c>
      <c r="BW818" s="36">
        <f t="shared" si="628"/>
        <v>0.76480352667156071</v>
      </c>
      <c r="BX818" s="36">
        <f t="shared" si="629"/>
        <v>0.78519569095599717</v>
      </c>
      <c r="BY818" s="36">
        <f t="shared" si="630"/>
        <v>0.45798867442414581</v>
      </c>
      <c r="BZ818" s="36">
        <f t="shared" si="631"/>
        <v>0.8356251393970906</v>
      </c>
      <c r="CA818" s="36">
        <f t="shared" si="632"/>
        <v>7.4984879592181017E-2</v>
      </c>
      <c r="CB818" s="36">
        <f t="shared" si="633"/>
        <v>0.24821109697974078</v>
      </c>
      <c r="CC818" s="36">
        <f t="shared" si="634"/>
        <v>4.0592076488056347E-3</v>
      </c>
      <c r="CD818" s="36">
        <f t="shared" si="635"/>
        <v>3.5313724606999664E-2</v>
      </c>
      <c r="CE818" s="36">
        <f t="shared" si="636"/>
        <v>6.0104058272632654E-2</v>
      </c>
      <c r="CF818" s="36">
        <f t="shared" si="637"/>
        <v>0.20383129484235069</v>
      </c>
      <c r="CG818" s="36">
        <f t="shared" si="638"/>
        <v>6.6131821256795271E-3</v>
      </c>
      <c r="CH818" s="36">
        <f t="shared" si="639"/>
        <v>2.0793820815440092E-2</v>
      </c>
      <c r="CI818" s="36">
        <f t="shared" si="640"/>
        <v>2.4440392034350215E-2</v>
      </c>
      <c r="CJ818" s="36">
        <f t="shared" si="641"/>
        <v>7.5128828567281217E-2</v>
      </c>
      <c r="CK818" s="36">
        <f t="shared" si="642"/>
        <v>2.89183061125104E-3</v>
      </c>
      <c r="CL818" s="36">
        <f t="shared" si="643"/>
        <v>1.6296966953372558E-2</v>
      </c>
      <c r="CM818" s="36">
        <f t="shared" si="644"/>
        <v>0.32475250300342212</v>
      </c>
      <c r="CN818" s="36">
        <f t="shared" si="645"/>
        <v>0.99828005134517583</v>
      </c>
      <c r="CO818" s="36">
        <f t="shared" si="646"/>
        <v>0.97916126280073523</v>
      </c>
      <c r="CP818" s="36">
        <f t="shared" si="647"/>
        <v>0.79517303260581962</v>
      </c>
      <c r="CQ818" s="36">
        <f t="shared" si="648"/>
        <v>1854.6763179126756</v>
      </c>
      <c r="CR818" s="36">
        <f t="shared" si="649"/>
        <v>0.83148742197561465</v>
      </c>
      <c r="CS818" s="36">
        <f t="shared" si="650"/>
        <v>5.3384362489607507E-3</v>
      </c>
      <c r="CT818" s="36">
        <f t="shared" si="651"/>
        <v>101.86051185615506</v>
      </c>
      <c r="CU818" s="36"/>
      <c r="CV818" s="42" t="str">
        <f t="shared" si="652"/>
        <v>Tumiritinga</v>
      </c>
      <c r="CW818" s="43">
        <f t="shared" si="657"/>
        <v>0.57199350328366638</v>
      </c>
      <c r="CX818" s="43">
        <f t="shared" si="657"/>
        <v>0.7470740777411502</v>
      </c>
      <c r="CY818" s="43">
        <f t="shared" si="657"/>
        <v>1.3840830449826995E-2</v>
      </c>
      <c r="CZ818" s="43">
        <f t="shared" si="657"/>
        <v>0.83562517115829649</v>
      </c>
      <c r="DA818" s="43">
        <f t="shared" si="657"/>
        <v>0.78519569095599717</v>
      </c>
      <c r="DB818" s="43">
        <f t="shared" si="657"/>
        <v>2.4440392034350215E-2</v>
      </c>
      <c r="DC818" s="43">
        <f t="shared" si="657"/>
        <v>7.5128828567281217E-2</v>
      </c>
      <c r="DD818" s="43">
        <f t="shared" si="657"/>
        <v>2.89183061125104E-3</v>
      </c>
      <c r="DE818" s="43">
        <f t="shared" si="657"/>
        <v>1.6296966953372558E-2</v>
      </c>
      <c r="DF818" s="43">
        <f t="shared" si="657"/>
        <v>1854.6763179126756</v>
      </c>
      <c r="DG818" s="43">
        <f t="shared" si="657"/>
        <v>0.83148742197561465</v>
      </c>
      <c r="DH818" s="43">
        <f t="shared" si="657"/>
        <v>5.3384362489607507E-3</v>
      </c>
      <c r="DI818" s="43">
        <f t="shared" si="657"/>
        <v>101.86051185615506</v>
      </c>
      <c r="DJ818" s="51">
        <f t="shared" si="611"/>
        <v>150.80354945529308</v>
      </c>
      <c r="DL818" s="40">
        <f t="shared" si="655"/>
        <v>815</v>
      </c>
      <c r="DM818" s="58">
        <f t="shared" si="653"/>
        <v>616.86015941870392</v>
      </c>
      <c r="DN818" s="57" t="str">
        <f t="shared" si="654"/>
        <v>Umburatiba</v>
      </c>
    </row>
    <row r="819" spans="1:118" x14ac:dyDescent="0.3">
      <c r="A819" s="12">
        <v>316960</v>
      </c>
      <c r="B819" s="12" t="s">
        <v>29</v>
      </c>
      <c r="C819" s="12" t="s">
        <v>28</v>
      </c>
      <c r="D819" s="27" t="s">
        <v>821</v>
      </c>
      <c r="E819" s="13">
        <v>21943</v>
      </c>
      <c r="F819" s="14">
        <v>12.35</v>
      </c>
      <c r="G819" s="14">
        <v>36.340000000000003</v>
      </c>
      <c r="H819" s="15">
        <v>2709.9605000000001</v>
      </c>
      <c r="I819" s="15">
        <v>7974.0862000000016</v>
      </c>
      <c r="J819" s="15">
        <v>39.811300000000003</v>
      </c>
      <c r="K819" s="13">
        <v>22852</v>
      </c>
      <c r="L819" s="14">
        <v>4.3499999999999996</v>
      </c>
      <c r="M819" s="14">
        <v>20.190000000000001</v>
      </c>
      <c r="N819" s="15">
        <v>994.0619999999999</v>
      </c>
      <c r="O819" s="15">
        <v>4613.8188000000009</v>
      </c>
      <c r="P819" s="15">
        <v>21.024000000000001</v>
      </c>
      <c r="Q819" s="13">
        <v>23953</v>
      </c>
      <c r="R819" s="14">
        <v>1.96</v>
      </c>
      <c r="S819" s="14">
        <v>6.81</v>
      </c>
      <c r="T819" s="15">
        <v>469.47879999999998</v>
      </c>
      <c r="U819" s="14">
        <v>1631.1992999999998</v>
      </c>
      <c r="V819" s="14">
        <v>17.2818</v>
      </c>
      <c r="W819" s="14">
        <v>0.65</v>
      </c>
      <c r="X819" s="14">
        <v>0.57999999999999996</v>
      </c>
      <c r="Y819" s="14">
        <v>0.49</v>
      </c>
      <c r="Z819" s="14">
        <v>123.70180000000001</v>
      </c>
      <c r="AA819" s="14">
        <v>106.02160000000001</v>
      </c>
      <c r="AB819" s="14">
        <v>99.113900000000001</v>
      </c>
      <c r="AC819" s="14">
        <v>92556.391000000003</v>
      </c>
      <c r="AD819" s="14">
        <v>499193.00199999998</v>
      </c>
      <c r="AE819" s="14">
        <v>4011.4589000000001</v>
      </c>
      <c r="AF819" s="14">
        <v>19755.150000000001</v>
      </c>
      <c r="AG819" s="14">
        <v>23073</v>
      </c>
      <c r="AH819" s="14">
        <v>25269</v>
      </c>
      <c r="AI819" s="14">
        <v>99.617999999999995</v>
      </c>
      <c r="AJ819" s="14">
        <v>105.9376</v>
      </c>
      <c r="AK819" s="14">
        <v>0.49299999999999999</v>
      </c>
      <c r="AL819" s="14">
        <v>0.25700000000000001</v>
      </c>
      <c r="AM819" s="14">
        <v>0.72699999999999998</v>
      </c>
      <c r="AN819" s="14">
        <v>0.64100000000000001</v>
      </c>
      <c r="AO819" s="14">
        <v>0.63400000000000001</v>
      </c>
      <c r="AP819" s="14">
        <v>0.47299999999999998</v>
      </c>
      <c r="AQ819" s="14">
        <v>0.81499999999999995</v>
      </c>
      <c r="AR819" s="14">
        <v>0.66200000000000003</v>
      </c>
      <c r="AS819" s="14">
        <v>0.71899999999999997</v>
      </c>
      <c r="AT819" s="14">
        <v>0.60499999999999998</v>
      </c>
      <c r="AU819" s="14">
        <v>0.86299999999999999</v>
      </c>
      <c r="AV819" s="14">
        <v>0.71099999999999997</v>
      </c>
      <c r="AW819" s="14">
        <v>144281</v>
      </c>
      <c r="AX819" s="14">
        <v>57949</v>
      </c>
      <c r="AY819" s="14">
        <v>182393</v>
      </c>
      <c r="AZ819" s="14">
        <v>84368</v>
      </c>
      <c r="BA819" s="56">
        <f t="shared" si="609"/>
        <v>0.30764129802064433</v>
      </c>
      <c r="BB819" s="56">
        <f t="shared" si="609"/>
        <v>0.12356100650119085</v>
      </c>
      <c r="BC819" s="56">
        <f t="shared" si="609"/>
        <v>0.38890511758221374</v>
      </c>
      <c r="BD819" s="56">
        <f t="shared" si="609"/>
        <v>0.17989257789595109</v>
      </c>
      <c r="BE819" s="54"/>
      <c r="BG819" s="36">
        <f t="shared" si="612"/>
        <v>0.3087862655460758</v>
      </c>
      <c r="BH819" s="36">
        <f t="shared" si="613"/>
        <v>0.20338331410995766</v>
      </c>
      <c r="BI819" s="36">
        <f t="shared" si="614"/>
        <v>0.17551238220596635</v>
      </c>
      <c r="BJ819" s="36">
        <f t="shared" si="615"/>
        <v>0.57163061493379741</v>
      </c>
      <c r="BK819" s="36">
        <f t="shared" si="616"/>
        <v>0.55030794922591209</v>
      </c>
      <c r="BL819" s="36">
        <f t="shared" si="617"/>
        <v>0.20338387595450075</v>
      </c>
      <c r="BM819" s="36">
        <f t="shared" si="618"/>
        <v>6.9444444444444692E-3</v>
      </c>
      <c r="BN819" s="36">
        <f t="shared" si="619"/>
        <v>3.0778701138812136E-4</v>
      </c>
      <c r="BO819" s="36">
        <f t="shared" si="620"/>
        <v>1.5378700499807832E-3</v>
      </c>
      <c r="BP819" s="36">
        <f t="shared" si="621"/>
        <v>6.9445660786673852E-3</v>
      </c>
      <c r="BQ819" s="36">
        <f t="shared" si="622"/>
        <v>3.0780119071074338E-4</v>
      </c>
      <c r="BR819" s="36">
        <f t="shared" si="623"/>
        <v>1.5378223456439337E-3</v>
      </c>
      <c r="BS819" s="36">
        <f t="shared" si="624"/>
        <v>0.51106772912087661</v>
      </c>
      <c r="BT819" s="36">
        <f t="shared" si="625"/>
        <v>0.81066798663564887</v>
      </c>
      <c r="BU819" s="36">
        <f t="shared" si="626"/>
        <v>0.18284622070801709</v>
      </c>
      <c r="BV819" s="36">
        <f t="shared" si="627"/>
        <v>0.59352041924749022</v>
      </c>
      <c r="BW819" s="36">
        <f t="shared" si="628"/>
        <v>0.2519033542934892</v>
      </c>
      <c r="BX819" s="36">
        <f t="shared" si="629"/>
        <v>0.32043613318520686</v>
      </c>
      <c r="BY819" s="36">
        <f t="shared" si="630"/>
        <v>0.18284643077974283</v>
      </c>
      <c r="BZ819" s="36">
        <f t="shared" si="631"/>
        <v>0.59352037935179025</v>
      </c>
      <c r="CA819" s="36">
        <f t="shared" si="632"/>
        <v>0</v>
      </c>
      <c r="CB819" s="36">
        <f t="shared" si="633"/>
        <v>6.2178029573104268E-3</v>
      </c>
      <c r="CC819" s="36">
        <f t="shared" si="634"/>
        <v>4.7958502466985992E-5</v>
      </c>
      <c r="CD819" s="36">
        <f t="shared" si="635"/>
        <v>5.7007567226701542E-3</v>
      </c>
      <c r="CE819" s="36">
        <f t="shared" si="636"/>
        <v>5.0988553590010919E-4</v>
      </c>
      <c r="CF819" s="36">
        <f t="shared" si="637"/>
        <v>4.4508536737345139E-6</v>
      </c>
      <c r="CG819" s="36">
        <f t="shared" si="638"/>
        <v>1.2658043912433441E-3</v>
      </c>
      <c r="CH819" s="36">
        <f t="shared" si="639"/>
        <v>1.4150804335649198E-3</v>
      </c>
      <c r="CI819" s="36">
        <f t="shared" si="640"/>
        <v>9.6083289136231459E-4</v>
      </c>
      <c r="CJ819" s="36">
        <f t="shared" si="641"/>
        <v>7.8952859631296456E-3</v>
      </c>
      <c r="CK819" s="36">
        <f t="shared" si="642"/>
        <v>1.5840267268509586E-4</v>
      </c>
      <c r="CL819" s="36">
        <f t="shared" si="643"/>
        <v>7.2430964237211611E-5</v>
      </c>
      <c r="CM819" s="36">
        <f t="shared" si="644"/>
        <v>27.49994086997161</v>
      </c>
      <c r="CN819" s="36">
        <f t="shared" si="645"/>
        <v>0.96647360947817662</v>
      </c>
      <c r="CO819" s="36">
        <f t="shared" si="646"/>
        <v>0.72243658269666777</v>
      </c>
      <c r="CP819" s="36">
        <f t="shared" si="647"/>
        <v>0.33981366866605117</v>
      </c>
      <c r="CQ819" s="36">
        <f t="shared" si="648"/>
        <v>4073.1652520992984</v>
      </c>
      <c r="CR819" s="36">
        <f t="shared" si="649"/>
        <v>0.67978764135880243</v>
      </c>
      <c r="CS819" s="36">
        <f t="shared" si="650"/>
        <v>0.31090110916063152</v>
      </c>
      <c r="CT819" s="36">
        <f t="shared" si="651"/>
        <v>11.086772917571501</v>
      </c>
      <c r="CU819" s="36"/>
      <c r="CV819" s="42" t="str">
        <f t="shared" si="652"/>
        <v>Tupaciguara</v>
      </c>
      <c r="CW819" s="43">
        <f t="shared" si="657"/>
        <v>0.20338331410995766</v>
      </c>
      <c r="CX819" s="43">
        <f t="shared" si="657"/>
        <v>0.17551238220596635</v>
      </c>
      <c r="CY819" s="43">
        <f t="shared" si="657"/>
        <v>1.5378700499807832E-3</v>
      </c>
      <c r="CZ819" s="43">
        <f t="shared" si="657"/>
        <v>0.59352041924749022</v>
      </c>
      <c r="DA819" s="43">
        <f t="shared" si="657"/>
        <v>0.32043613318520686</v>
      </c>
      <c r="DB819" s="43">
        <f t="shared" si="657"/>
        <v>9.6083289136231459E-4</v>
      </c>
      <c r="DC819" s="43">
        <f t="shared" si="657"/>
        <v>7.8952859631296456E-3</v>
      </c>
      <c r="DD819" s="43">
        <f t="shared" si="657"/>
        <v>1.5840267268509586E-4</v>
      </c>
      <c r="DE819" s="43">
        <f t="shared" si="657"/>
        <v>7.2430964237211611E-5</v>
      </c>
      <c r="DF819" s="43">
        <f t="shared" si="657"/>
        <v>4073.1652520992984</v>
      </c>
      <c r="DG819" s="43">
        <f t="shared" si="657"/>
        <v>0.67978764135880243</v>
      </c>
      <c r="DH819" s="43">
        <f t="shared" si="657"/>
        <v>0.31090110916063152</v>
      </c>
      <c r="DI819" s="43">
        <f t="shared" si="657"/>
        <v>11.086772917571501</v>
      </c>
      <c r="DJ819" s="51">
        <f t="shared" si="611"/>
        <v>314.34970698759076</v>
      </c>
      <c r="DL819" s="40">
        <f t="shared" si="655"/>
        <v>816</v>
      </c>
      <c r="DM819" s="58">
        <f t="shared" si="653"/>
        <v>618.39408636983148</v>
      </c>
      <c r="DN819" s="57" t="str">
        <f t="shared" si="654"/>
        <v>Presidente Olegário</v>
      </c>
    </row>
    <row r="820" spans="1:118" x14ac:dyDescent="0.3">
      <c r="A820" s="12">
        <v>316970</v>
      </c>
      <c r="B820" s="12" t="s">
        <v>29</v>
      </c>
      <c r="C820" s="12" t="s">
        <v>28</v>
      </c>
      <c r="D820" s="27" t="s">
        <v>233</v>
      </c>
      <c r="E820" s="13">
        <v>14854</v>
      </c>
      <c r="F820" s="14">
        <v>36.880000000000003</v>
      </c>
      <c r="G820" s="14">
        <v>60.91</v>
      </c>
      <c r="H820" s="15">
        <v>5478.1552000000001</v>
      </c>
      <c r="I820" s="15">
        <v>9047.5713999999989</v>
      </c>
      <c r="J820" s="15">
        <v>118.88590000000001</v>
      </c>
      <c r="K820" s="13">
        <v>15866</v>
      </c>
      <c r="L820" s="14">
        <v>18.68</v>
      </c>
      <c r="M820" s="14">
        <v>48.38</v>
      </c>
      <c r="N820" s="15">
        <v>2963.7687999999998</v>
      </c>
      <c r="O820" s="15">
        <v>7675.9708000000001</v>
      </c>
      <c r="P820" s="15">
        <v>90.282300000000006</v>
      </c>
      <c r="Q820" s="13">
        <v>17975</v>
      </c>
      <c r="R820" s="14">
        <v>7.76</v>
      </c>
      <c r="S820" s="14">
        <v>19.79</v>
      </c>
      <c r="T820" s="15">
        <v>1394.8600000000001</v>
      </c>
      <c r="U820" s="14">
        <v>3557.2525000000001</v>
      </c>
      <c r="V820" s="14">
        <v>68.421800000000005</v>
      </c>
      <c r="W820" s="14">
        <v>0.51</v>
      </c>
      <c r="X820" s="14">
        <v>0.55000000000000004</v>
      </c>
      <c r="Y820" s="14">
        <v>0.5</v>
      </c>
      <c r="Z820" s="14">
        <v>97.058300000000003</v>
      </c>
      <c r="AA820" s="14">
        <v>100.5377</v>
      </c>
      <c r="AB820" s="14">
        <v>101.1366</v>
      </c>
      <c r="AC820" s="14">
        <v>24719.539000000001</v>
      </c>
      <c r="AD820" s="14">
        <v>286394.68300000002</v>
      </c>
      <c r="AE820" s="14">
        <v>1560.577</v>
      </c>
      <c r="AF820" s="14">
        <v>14848.33</v>
      </c>
      <c r="AG820" s="14">
        <v>15840</v>
      </c>
      <c r="AH820" s="14">
        <v>19288</v>
      </c>
      <c r="AI820" s="14">
        <v>38.754399999999997</v>
      </c>
      <c r="AJ820" s="14">
        <v>79.624600000000001</v>
      </c>
      <c r="AK820" s="14">
        <v>0.308</v>
      </c>
      <c r="AL820" s="14">
        <v>9.0999999999999998E-2</v>
      </c>
      <c r="AM820" s="14">
        <v>0.66</v>
      </c>
      <c r="AN820" s="14">
        <v>0.48799999999999999</v>
      </c>
      <c r="AO820" s="14">
        <v>0.51600000000000001</v>
      </c>
      <c r="AP820" s="14">
        <v>0.32300000000000001</v>
      </c>
      <c r="AQ820" s="14">
        <v>0.76600000000000001</v>
      </c>
      <c r="AR820" s="14">
        <v>0.55400000000000005</v>
      </c>
      <c r="AS820" s="14">
        <v>0.68200000000000005</v>
      </c>
      <c r="AT820" s="14">
        <v>0.60199999999999998</v>
      </c>
      <c r="AU820" s="14">
        <v>0.81599999999999995</v>
      </c>
      <c r="AV820" s="14">
        <v>0.64600000000000002</v>
      </c>
      <c r="AW820" s="14">
        <v>81992</v>
      </c>
      <c r="AX820" s="14">
        <v>23599</v>
      </c>
      <c r="AY820" s="14">
        <v>98581</v>
      </c>
      <c r="AZ820" s="14">
        <v>62335</v>
      </c>
      <c r="BA820" s="56">
        <f t="shared" si="609"/>
        <v>0.30765420795701426</v>
      </c>
      <c r="BB820" s="56">
        <f t="shared" si="609"/>
        <v>8.8549268874738754E-2</v>
      </c>
      <c r="BC820" s="56">
        <f t="shared" si="609"/>
        <v>0.3699002277613721</v>
      </c>
      <c r="BD820" s="56">
        <f t="shared" si="609"/>
        <v>0.23389629540687487</v>
      </c>
      <c r="BE820" s="54"/>
      <c r="BG820" s="36">
        <f t="shared" si="612"/>
        <v>0.44432079015153386</v>
      </c>
      <c r="BH820" s="36">
        <f t="shared" si="613"/>
        <v>1.377500019615689</v>
      </c>
      <c r="BI820" s="36">
        <f t="shared" si="614"/>
        <v>0.47412389777399822</v>
      </c>
      <c r="BJ820" s="36">
        <f t="shared" si="615"/>
        <v>7.5758108493823723E-2</v>
      </c>
      <c r="BK820" s="36">
        <f t="shared" si="616"/>
        <v>0.19095840079522791</v>
      </c>
      <c r="BL820" s="36">
        <f t="shared" si="617"/>
        <v>1.3774927086719446</v>
      </c>
      <c r="BM820" s="36">
        <f t="shared" si="618"/>
        <v>2.2499999999999975E-2</v>
      </c>
      <c r="BN820" s="36">
        <f t="shared" si="619"/>
        <v>1.2311480455524698E-3</v>
      </c>
      <c r="BO820" s="36">
        <f t="shared" si="620"/>
        <v>3.8446751249519579E-4</v>
      </c>
      <c r="BP820" s="36">
        <f t="shared" si="621"/>
        <v>2.2499921181437711E-2</v>
      </c>
      <c r="BQ820" s="36">
        <f t="shared" si="622"/>
        <v>1.2311374112059556E-3</v>
      </c>
      <c r="BR820" s="36">
        <f t="shared" si="623"/>
        <v>3.8445558641098343E-4</v>
      </c>
      <c r="BS820" s="36">
        <f t="shared" si="624"/>
        <v>0.85350644247329688</v>
      </c>
      <c r="BT820" s="36">
        <f t="shared" si="625"/>
        <v>0.88894977350803039</v>
      </c>
      <c r="BU820" s="36">
        <f t="shared" si="626"/>
        <v>0.60422852669322136</v>
      </c>
      <c r="BV820" s="36">
        <f t="shared" si="627"/>
        <v>0.68464130229590159</v>
      </c>
      <c r="BW820" s="36">
        <f t="shared" si="628"/>
        <v>0.4330243445747517</v>
      </c>
      <c r="BX820" s="36">
        <f t="shared" si="629"/>
        <v>0.44726517841218916</v>
      </c>
      <c r="BY820" s="36">
        <f t="shared" si="630"/>
        <v>0.60422840089239405</v>
      </c>
      <c r="BZ820" s="36">
        <f t="shared" si="631"/>
        <v>0.68464136586111146</v>
      </c>
      <c r="CA820" s="36">
        <f t="shared" si="632"/>
        <v>0.14081522655925344</v>
      </c>
      <c r="CB820" s="36">
        <f t="shared" si="633"/>
        <v>0.45405377628756061</v>
      </c>
      <c r="CC820" s="36">
        <f t="shared" si="634"/>
        <v>7.3740993393236623E-3</v>
      </c>
      <c r="CD820" s="36">
        <f t="shared" si="635"/>
        <v>3.2836358722580047E-2</v>
      </c>
      <c r="CE820" s="36">
        <f t="shared" si="636"/>
        <v>2.8137356919875126E-2</v>
      </c>
      <c r="CF820" s="36">
        <f t="shared" si="637"/>
        <v>0.10148391461482312</v>
      </c>
      <c r="CG820" s="36">
        <f t="shared" si="638"/>
        <v>7.1201497007438396E-4</v>
      </c>
      <c r="CH820" s="36">
        <f t="shared" si="639"/>
        <v>1.7334735311170267E-2</v>
      </c>
      <c r="CI820" s="36">
        <f t="shared" si="640"/>
        <v>6.5387493552066557E-3</v>
      </c>
      <c r="CJ820" s="36">
        <f t="shared" si="641"/>
        <v>8.7186093772681182E-3</v>
      </c>
      <c r="CK820" s="36">
        <f t="shared" si="642"/>
        <v>4.4038561232451348E-3</v>
      </c>
      <c r="CL820" s="36">
        <f t="shared" si="643"/>
        <v>7.0036718474925635E-3</v>
      </c>
      <c r="CM820" s="36">
        <f t="shared" si="644"/>
        <v>6.4941487211452076</v>
      </c>
      <c r="CN820" s="36">
        <f t="shared" si="645"/>
        <v>0.98627780528384457</v>
      </c>
      <c r="CO820" s="36">
        <f t="shared" si="646"/>
        <v>0.8443897519459993</v>
      </c>
      <c r="CP820" s="36">
        <f t="shared" si="647"/>
        <v>0.47866096097014804</v>
      </c>
      <c r="CQ820" s="36">
        <f t="shared" si="648"/>
        <v>4073.5124705798548</v>
      </c>
      <c r="CR820" s="36">
        <f t="shared" si="649"/>
        <v>0.76426668797770902</v>
      </c>
      <c r="CS820" s="36">
        <f t="shared" si="650"/>
        <v>0.23181288360276431</v>
      </c>
      <c r="CT820" s="36">
        <f t="shared" si="651"/>
        <v>21.4318063084004</v>
      </c>
      <c r="CU820" s="36"/>
      <c r="CV820" s="42" t="str">
        <f t="shared" si="652"/>
        <v>Turmalina</v>
      </c>
      <c r="CW820" s="43">
        <f t="shared" ref="CW820:DI835" si="658">INDEX($BG$4:$CT$855,MATCH($CV820,$D$4:$D$855,0),MATCH(CW$1,$BG$1:$CT$1,0))</f>
        <v>1.377500019615689</v>
      </c>
      <c r="CX820" s="43">
        <f t="shared" si="658"/>
        <v>0.47412389777399822</v>
      </c>
      <c r="CY820" s="43">
        <f t="shared" si="658"/>
        <v>3.8446751249519579E-4</v>
      </c>
      <c r="CZ820" s="43">
        <f t="shared" si="658"/>
        <v>0.68464130229590159</v>
      </c>
      <c r="DA820" s="43">
        <f t="shared" si="658"/>
        <v>0.44726517841218916</v>
      </c>
      <c r="DB820" s="43">
        <f t="shared" si="658"/>
        <v>6.5387493552066557E-3</v>
      </c>
      <c r="DC820" s="43">
        <f t="shared" si="658"/>
        <v>8.7186093772681182E-3</v>
      </c>
      <c r="DD820" s="43">
        <f t="shared" si="658"/>
        <v>4.4038561232451348E-3</v>
      </c>
      <c r="DE820" s="43">
        <f t="shared" si="658"/>
        <v>7.0036718474925635E-3</v>
      </c>
      <c r="DF820" s="43">
        <f t="shared" si="658"/>
        <v>4073.5124705798548</v>
      </c>
      <c r="DG820" s="43">
        <f t="shared" si="658"/>
        <v>0.76426668797770902</v>
      </c>
      <c r="DH820" s="43">
        <f t="shared" si="658"/>
        <v>0.23181288360276431</v>
      </c>
      <c r="DI820" s="43">
        <f t="shared" si="658"/>
        <v>21.4318063084004</v>
      </c>
      <c r="DJ820" s="51">
        <f t="shared" si="611"/>
        <v>315.30391817016528</v>
      </c>
      <c r="DL820" s="40">
        <f t="shared" si="655"/>
        <v>817</v>
      </c>
      <c r="DM820" s="58">
        <f t="shared" si="653"/>
        <v>642.20184395161664</v>
      </c>
      <c r="DN820" s="57" t="str">
        <f t="shared" si="654"/>
        <v>Turvolândia</v>
      </c>
    </row>
    <row r="821" spans="1:118" x14ac:dyDescent="0.3">
      <c r="A821" s="12">
        <v>316980</v>
      </c>
      <c r="B821" s="12" t="s">
        <v>29</v>
      </c>
      <c r="C821" s="12" t="s">
        <v>28</v>
      </c>
      <c r="D821" s="27" t="s">
        <v>822</v>
      </c>
      <c r="E821" s="13">
        <v>3647</v>
      </c>
      <c r="F821" s="14">
        <v>11.52</v>
      </c>
      <c r="G821" s="14">
        <v>43.15</v>
      </c>
      <c r="H821" s="15">
        <v>420.13439999999997</v>
      </c>
      <c r="I821" s="15">
        <v>1573.6804999999999</v>
      </c>
      <c r="J821" s="15">
        <v>37.1357</v>
      </c>
      <c r="K821" s="13">
        <v>4184</v>
      </c>
      <c r="L821" s="14">
        <v>2.62</v>
      </c>
      <c r="M821" s="14">
        <v>14.93</v>
      </c>
      <c r="N821" s="15">
        <v>109.6208</v>
      </c>
      <c r="O821" s="15">
        <v>624.6712</v>
      </c>
      <c r="P821" s="15">
        <v>12.662699999999999</v>
      </c>
      <c r="Q821" s="13">
        <v>4619</v>
      </c>
      <c r="R821" s="14">
        <v>0.57999999999999996</v>
      </c>
      <c r="S821" s="14">
        <v>5.79</v>
      </c>
      <c r="T821" s="15">
        <v>26.790199999999999</v>
      </c>
      <c r="U821" s="14">
        <v>267.44009999999997</v>
      </c>
      <c r="V821" s="14">
        <v>5.1139999999999999</v>
      </c>
      <c r="W821" s="14">
        <v>0.47</v>
      </c>
      <c r="X821" s="14">
        <v>0.47</v>
      </c>
      <c r="Y821" s="14">
        <v>0.49</v>
      </c>
      <c r="Z821" s="14">
        <v>89.445899999999995</v>
      </c>
      <c r="AA821" s="14">
        <v>85.914000000000001</v>
      </c>
      <c r="AB821" s="14">
        <v>99.113900000000001</v>
      </c>
      <c r="AC821" s="14">
        <v>15573.549000000001</v>
      </c>
      <c r="AD821" s="14">
        <v>79230.063999999998</v>
      </c>
      <c r="AE821" s="14">
        <v>3693.9158000000002</v>
      </c>
      <c r="AF821" s="14">
        <v>16064.49</v>
      </c>
      <c r="AG821" s="14">
        <v>4216</v>
      </c>
      <c r="AH821" s="14">
        <v>4932</v>
      </c>
      <c r="AI821" s="14">
        <v>91.732399999999998</v>
      </c>
      <c r="AJ821" s="14">
        <v>86.146299999999997</v>
      </c>
      <c r="AK821" s="14">
        <v>0.44700000000000001</v>
      </c>
      <c r="AL821" s="14">
        <v>0.218</v>
      </c>
      <c r="AM821" s="14">
        <v>0.74299999999999999</v>
      </c>
      <c r="AN821" s="14">
        <v>0.55200000000000005</v>
      </c>
      <c r="AO821" s="14">
        <v>0.58399999999999996</v>
      </c>
      <c r="AP821" s="14">
        <v>0.39200000000000002</v>
      </c>
      <c r="AQ821" s="14">
        <v>0.80800000000000005</v>
      </c>
      <c r="AR821" s="14">
        <v>0.628</v>
      </c>
      <c r="AS821" s="14">
        <v>0.69599999999999995</v>
      </c>
      <c r="AT821" s="14">
        <v>0.57599999999999996</v>
      </c>
      <c r="AU821" s="14">
        <v>0.82899999999999996</v>
      </c>
      <c r="AV821" s="14">
        <v>0.70699999999999996</v>
      </c>
      <c r="AW821" s="14">
        <v>33593</v>
      </c>
      <c r="AX821" s="14">
        <v>4631</v>
      </c>
      <c r="AY821" s="14">
        <v>20098</v>
      </c>
      <c r="AZ821" s="14">
        <v>18425</v>
      </c>
      <c r="BA821" s="56">
        <f t="shared" si="609"/>
        <v>0.43771092029655884</v>
      </c>
      <c r="BB821" s="56">
        <f t="shared" si="609"/>
        <v>6.0341120825569729E-2</v>
      </c>
      <c r="BC821" s="56">
        <f t="shared" si="609"/>
        <v>0.26187342827732679</v>
      </c>
      <c r="BD821" s="56">
        <f t="shared" si="609"/>
        <v>0.24007453060054465</v>
      </c>
      <c r="BE821" s="54"/>
      <c r="BG821" s="36">
        <f t="shared" si="612"/>
        <v>0.83598136089811603</v>
      </c>
      <c r="BH821" s="36">
        <f t="shared" si="613"/>
        <v>0.70146489968536441</v>
      </c>
      <c r="BI821" s="36">
        <f t="shared" si="614"/>
        <v>0.2560083693461776</v>
      </c>
      <c r="BJ821" s="36">
        <f t="shared" si="615"/>
        <v>0.97235381870163562</v>
      </c>
      <c r="BK821" s="36">
        <f t="shared" si="616"/>
        <v>0.91713531722949249</v>
      </c>
      <c r="BL821" s="36">
        <f t="shared" si="617"/>
        <v>0.70146531705537019</v>
      </c>
      <c r="BM821" s="36">
        <f t="shared" si="618"/>
        <v>4.6944444444444448E-2</v>
      </c>
      <c r="BN821" s="36">
        <f t="shared" si="619"/>
        <v>3.077870113881194E-2</v>
      </c>
      <c r="BO821" s="36">
        <f t="shared" si="620"/>
        <v>1.5378700499807832E-3</v>
      </c>
      <c r="BP821" s="36">
        <f t="shared" si="621"/>
        <v>4.694427999583918E-2</v>
      </c>
      <c r="BQ821" s="36">
        <f t="shared" si="622"/>
        <v>3.0778772034649366E-2</v>
      </c>
      <c r="BR821" s="36">
        <f t="shared" si="623"/>
        <v>1.5378223456439337E-3</v>
      </c>
      <c r="BS821" s="36">
        <f t="shared" si="624"/>
        <v>0.9063560953230696</v>
      </c>
      <c r="BT821" s="36">
        <f t="shared" si="625"/>
        <v>0.96862455982794515</v>
      </c>
      <c r="BU821" s="36">
        <f t="shared" si="626"/>
        <v>0.2236489927892257</v>
      </c>
      <c r="BV821" s="36">
        <f t="shared" si="627"/>
        <v>0.66145063299497553</v>
      </c>
      <c r="BW821" s="36">
        <f t="shared" si="628"/>
        <v>0.82625360581403584</v>
      </c>
      <c r="BX821" s="36">
        <f t="shared" si="629"/>
        <v>0.83778462416427668</v>
      </c>
      <c r="BY821" s="36">
        <f t="shared" si="630"/>
        <v>0.22364887042713272</v>
      </c>
      <c r="BZ821" s="36">
        <f t="shared" si="631"/>
        <v>0.66145067679631142</v>
      </c>
      <c r="CA821" s="36">
        <f t="shared" si="632"/>
        <v>8.7060633863953307E-3</v>
      </c>
      <c r="CB821" s="36">
        <f t="shared" si="633"/>
        <v>4.7802571909405095E-2</v>
      </c>
      <c r="CC821" s="36">
        <f t="shared" si="634"/>
        <v>8.4598798351762507E-4</v>
      </c>
      <c r="CD821" s="36">
        <f t="shared" si="635"/>
        <v>5.4502049457231501E-3</v>
      </c>
      <c r="CE821" s="36">
        <f t="shared" si="636"/>
        <v>3.3714880332986518E-3</v>
      </c>
      <c r="CF821" s="36">
        <f t="shared" si="637"/>
        <v>2.992754010219156E-2</v>
      </c>
      <c r="CG821" s="36">
        <f t="shared" si="638"/>
        <v>7.120149700743781E-4</v>
      </c>
      <c r="CH821" s="36">
        <f t="shared" si="639"/>
        <v>2.45673686382798E-4</v>
      </c>
      <c r="CI821" s="36">
        <f t="shared" si="640"/>
        <v>3.8433315654492583E-3</v>
      </c>
      <c r="CJ821" s="36">
        <f t="shared" si="641"/>
        <v>1.7564232834954299E-2</v>
      </c>
      <c r="CK821" s="36">
        <f t="shared" si="642"/>
        <v>2.6509538197299039E-3</v>
      </c>
      <c r="CL821" s="36">
        <f t="shared" si="643"/>
        <v>8.0478849152457345E-6</v>
      </c>
      <c r="CM821" s="36">
        <f t="shared" si="644"/>
        <v>0.20593614467483948</v>
      </c>
      <c r="CN821" s="36">
        <f t="shared" si="645"/>
        <v>0.99729971952772301</v>
      </c>
      <c r="CO821" s="36">
        <f t="shared" si="646"/>
        <v>0.9672079193087264</v>
      </c>
      <c r="CP821" s="36">
        <f t="shared" si="647"/>
        <v>0.82613173104871462</v>
      </c>
      <c r="CQ821" s="36">
        <f t="shared" si="648"/>
        <v>8322.4726442945575</v>
      </c>
      <c r="CR821" s="36">
        <f t="shared" si="649"/>
        <v>0.83592747352678032</v>
      </c>
      <c r="CS821" s="36">
        <f t="shared" si="650"/>
        <v>2.3830601104102419E-3</v>
      </c>
      <c r="CT821" s="36">
        <f t="shared" si="651"/>
        <v>22.830703580476193</v>
      </c>
      <c r="CU821" s="36"/>
      <c r="CV821" s="42" t="str">
        <f t="shared" si="652"/>
        <v>Turvolândia</v>
      </c>
      <c r="CW821" s="43">
        <f t="shared" si="658"/>
        <v>0.70146489968536441</v>
      </c>
      <c r="CX821" s="43">
        <f t="shared" si="658"/>
        <v>0.2560083693461776</v>
      </c>
      <c r="CY821" s="43">
        <f t="shared" si="658"/>
        <v>1.5378700499807832E-3</v>
      </c>
      <c r="CZ821" s="43">
        <f t="shared" si="658"/>
        <v>0.66145063299497553</v>
      </c>
      <c r="DA821" s="43">
        <f t="shared" si="658"/>
        <v>0.83778462416427668</v>
      </c>
      <c r="DB821" s="43">
        <f t="shared" si="658"/>
        <v>3.8433315654492583E-3</v>
      </c>
      <c r="DC821" s="43">
        <f t="shared" si="658"/>
        <v>1.7564232834954299E-2</v>
      </c>
      <c r="DD821" s="43">
        <f t="shared" si="658"/>
        <v>2.6509538197299039E-3</v>
      </c>
      <c r="DE821" s="43">
        <f t="shared" si="658"/>
        <v>8.0478849152457345E-6</v>
      </c>
      <c r="DF821" s="43">
        <f t="shared" si="658"/>
        <v>8322.4726442945575</v>
      </c>
      <c r="DG821" s="43">
        <f t="shared" si="658"/>
        <v>0.83592747352678032</v>
      </c>
      <c r="DH821" s="43">
        <f t="shared" si="658"/>
        <v>2.3830601104102419E-3</v>
      </c>
      <c r="DI821" s="43">
        <f t="shared" si="658"/>
        <v>22.830703580476193</v>
      </c>
      <c r="DJ821" s="51">
        <f t="shared" si="611"/>
        <v>642.20184395161664</v>
      </c>
      <c r="DL821" s="40">
        <f t="shared" si="655"/>
        <v>818</v>
      </c>
      <c r="DM821" s="58">
        <f t="shared" si="653"/>
        <v>647.50436016894059</v>
      </c>
      <c r="DN821" s="57" t="str">
        <f t="shared" si="654"/>
        <v>Santa Margarida</v>
      </c>
    </row>
    <row r="822" spans="1:118" x14ac:dyDescent="0.3">
      <c r="A822" s="12">
        <v>316990</v>
      </c>
      <c r="B822" s="12" t="s">
        <v>29</v>
      </c>
      <c r="C822" s="12" t="s">
        <v>28</v>
      </c>
      <c r="D822" s="27" t="s">
        <v>312</v>
      </c>
      <c r="E822" s="13">
        <v>65704</v>
      </c>
      <c r="F822" s="14">
        <v>12.3</v>
      </c>
      <c r="G822" s="14">
        <v>37.119999999999997</v>
      </c>
      <c r="H822" s="15">
        <v>8081.5920000000006</v>
      </c>
      <c r="I822" s="15">
        <v>24389.324799999999</v>
      </c>
      <c r="J822" s="15">
        <v>39.650100000000002</v>
      </c>
      <c r="K822" s="13">
        <v>83971</v>
      </c>
      <c r="L822" s="14">
        <v>3.13</v>
      </c>
      <c r="M822" s="14">
        <v>16.579999999999998</v>
      </c>
      <c r="N822" s="15">
        <v>2628.2923000000001</v>
      </c>
      <c r="O822" s="15">
        <v>13922.391799999998</v>
      </c>
      <c r="P822" s="15">
        <v>15.127599999999999</v>
      </c>
      <c r="Q822" s="13">
        <v>101130</v>
      </c>
      <c r="R822" s="14">
        <v>0.65</v>
      </c>
      <c r="S822" s="14">
        <v>5.43</v>
      </c>
      <c r="T822" s="15">
        <v>657.34500000000003</v>
      </c>
      <c r="U822" s="14">
        <v>5491.3589999999995</v>
      </c>
      <c r="V822" s="14">
        <v>5.7312000000000003</v>
      </c>
      <c r="W822" s="14">
        <v>0.55000000000000004</v>
      </c>
      <c r="X822" s="14">
        <v>0.54</v>
      </c>
      <c r="Y822" s="14">
        <v>0.5</v>
      </c>
      <c r="Z822" s="14">
        <v>104.6707</v>
      </c>
      <c r="AA822" s="14">
        <v>98.709800000000001</v>
      </c>
      <c r="AB822" s="14">
        <v>101.1366</v>
      </c>
      <c r="AC822" s="14">
        <v>346795.8849</v>
      </c>
      <c r="AD822" s="14">
        <v>2504300.3560000001</v>
      </c>
      <c r="AE822" s="14">
        <v>4117.6890000000003</v>
      </c>
      <c r="AF822" s="14">
        <v>22812.2</v>
      </c>
      <c r="AG822" s="14">
        <v>84221</v>
      </c>
      <c r="AH822" s="14">
        <v>109779</v>
      </c>
      <c r="AI822" s="14">
        <v>102.2561</v>
      </c>
      <c r="AJ822" s="14">
        <v>122.33110000000001</v>
      </c>
      <c r="AK822" s="14">
        <v>0.50600000000000001</v>
      </c>
      <c r="AL822" s="14">
        <v>0.29599999999999999</v>
      </c>
      <c r="AM822" s="14">
        <v>0.73299999999999998</v>
      </c>
      <c r="AN822" s="14">
        <v>0.59799999999999998</v>
      </c>
      <c r="AO822" s="14">
        <v>0.628</v>
      </c>
      <c r="AP822" s="14">
        <v>0.48199999999999998</v>
      </c>
      <c r="AQ822" s="14">
        <v>0.76700000000000002</v>
      </c>
      <c r="AR822" s="14">
        <v>0.67</v>
      </c>
      <c r="AS822" s="14">
        <v>0.72399999999999998</v>
      </c>
      <c r="AT822" s="14">
        <v>0.62</v>
      </c>
      <c r="AU822" s="14">
        <v>0.84099999999999997</v>
      </c>
      <c r="AV822" s="14">
        <v>0.72699999999999998</v>
      </c>
      <c r="AW822" s="14">
        <v>21483</v>
      </c>
      <c r="AX822" s="14">
        <v>943365</v>
      </c>
      <c r="AY822" s="14">
        <v>953763</v>
      </c>
      <c r="AZ822" s="14">
        <v>328210</v>
      </c>
      <c r="BA822" s="56">
        <f t="shared" si="609"/>
        <v>9.5615093503220779E-3</v>
      </c>
      <c r="BB822" s="56">
        <f t="shared" si="609"/>
        <v>0.41986655812812856</v>
      </c>
      <c r="BC822" s="56">
        <f t="shared" si="609"/>
        <v>0.42449443013039312</v>
      </c>
      <c r="BD822" s="56">
        <f t="shared" si="609"/>
        <v>0.14607750239115622</v>
      </c>
      <c r="BE822" s="54"/>
      <c r="BG822" s="36">
        <f t="shared" si="612"/>
        <v>0.76720831634000763</v>
      </c>
      <c r="BH822" s="36">
        <f t="shared" si="613"/>
        <v>0.66900485684469868</v>
      </c>
      <c r="BI822" s="36">
        <f t="shared" si="614"/>
        <v>0.28803553332013193</v>
      </c>
      <c r="BJ822" s="36">
        <f t="shared" si="615"/>
        <v>0.43355482177968852</v>
      </c>
      <c r="BK822" s="36">
        <f t="shared" si="616"/>
        <v>1.7127924656856724E-2</v>
      </c>
      <c r="BL822" s="36">
        <f t="shared" si="617"/>
        <v>0.66900567204242911</v>
      </c>
      <c r="BM822" s="36">
        <f t="shared" si="618"/>
        <v>6.9444444444444319E-3</v>
      </c>
      <c r="BN822" s="36">
        <f t="shared" si="619"/>
        <v>2.770083102493057E-3</v>
      </c>
      <c r="BO822" s="36">
        <f t="shared" si="620"/>
        <v>3.8446751249519579E-4</v>
      </c>
      <c r="BP822" s="36">
        <f t="shared" si="621"/>
        <v>6.9444201177276867E-3</v>
      </c>
      <c r="BQ822" s="36">
        <f t="shared" si="622"/>
        <v>2.7700086624067484E-3</v>
      </c>
      <c r="BR822" s="36">
        <f t="shared" si="623"/>
        <v>3.8445558641098343E-4</v>
      </c>
      <c r="BS822" s="36">
        <f t="shared" si="624"/>
        <v>4.6604311885158666E-3</v>
      </c>
      <c r="BT822" s="36">
        <f t="shared" si="625"/>
        <v>0.25019160382486738</v>
      </c>
      <c r="BU822" s="36">
        <f t="shared" si="626"/>
        <v>0.1701127344990857</v>
      </c>
      <c r="BV822" s="36">
        <f t="shared" si="627"/>
        <v>0.54003874230541316</v>
      </c>
      <c r="BW822" s="36">
        <f t="shared" si="628"/>
        <v>0.66939258495394416</v>
      </c>
      <c r="BX822" s="36">
        <f t="shared" si="629"/>
        <v>0.78352274865719129</v>
      </c>
      <c r="BY822" s="36">
        <f t="shared" si="630"/>
        <v>0.17011270662527456</v>
      </c>
      <c r="BZ822" s="36">
        <f t="shared" si="631"/>
        <v>0.54003877713628645</v>
      </c>
      <c r="CA822" s="36">
        <f t="shared" si="632"/>
        <v>6.9533303983970382E-4</v>
      </c>
      <c r="CB822" s="36">
        <f t="shared" si="633"/>
        <v>3.7126963939311942E-3</v>
      </c>
      <c r="CC822" s="36">
        <f t="shared" si="634"/>
        <v>2.3211915194020811E-4</v>
      </c>
      <c r="CD822" s="36">
        <f t="shared" si="635"/>
        <v>1.1260754020089526E-5</v>
      </c>
      <c r="CE822" s="36">
        <f t="shared" si="636"/>
        <v>1.6649323621227972E-4</v>
      </c>
      <c r="CF822" s="36">
        <f t="shared" si="637"/>
        <v>2.8485463511901637E-4</v>
      </c>
      <c r="CG822" s="36">
        <f t="shared" si="638"/>
        <v>6.4581856696089061E-4</v>
      </c>
      <c r="CH822" s="36">
        <f t="shared" si="639"/>
        <v>2.5156985485598649E-3</v>
      </c>
      <c r="CI822" s="36">
        <f t="shared" si="640"/>
        <v>5.8848744196859839E-4</v>
      </c>
      <c r="CJ822" s="36">
        <f t="shared" si="641"/>
        <v>4.3910582087385748E-3</v>
      </c>
      <c r="CK822" s="36">
        <f t="shared" si="642"/>
        <v>1.4256240541658627E-3</v>
      </c>
      <c r="CL822" s="36">
        <f t="shared" si="643"/>
        <v>9.73794074744734E-4</v>
      </c>
      <c r="CM822" s="36">
        <f t="shared" si="644"/>
        <v>4.9395219665288254E-3</v>
      </c>
      <c r="CN822" s="36">
        <f t="shared" si="645"/>
        <v>0.5253084878118377</v>
      </c>
      <c r="CO822" s="36">
        <f t="shared" si="646"/>
        <v>4.6410193025224082E-2</v>
      </c>
      <c r="CP822" s="36">
        <f t="shared" si="647"/>
        <v>0.38747224696426064</v>
      </c>
      <c r="CQ822" s="36">
        <f t="shared" si="648"/>
        <v>1.0295175462532533</v>
      </c>
      <c r="CR822" s="36">
        <f t="shared" si="649"/>
        <v>0.16290597957046984</v>
      </c>
      <c r="CS822" s="36">
        <f t="shared" si="650"/>
        <v>0.49017095863820737</v>
      </c>
      <c r="CT822" s="36">
        <f t="shared" si="651"/>
        <v>6.3293224535088326</v>
      </c>
      <c r="CU822" s="36"/>
      <c r="CV822" s="42" t="str">
        <f t="shared" si="652"/>
        <v>Ubá</v>
      </c>
      <c r="CW822" s="43">
        <f t="shared" si="658"/>
        <v>0.66900485684469868</v>
      </c>
      <c r="CX822" s="43">
        <f t="shared" si="658"/>
        <v>0.28803553332013193</v>
      </c>
      <c r="CY822" s="43">
        <f t="shared" si="658"/>
        <v>3.8446751249519579E-4</v>
      </c>
      <c r="CZ822" s="43">
        <f t="shared" si="658"/>
        <v>0.54003874230541316</v>
      </c>
      <c r="DA822" s="43">
        <f t="shared" si="658"/>
        <v>0.78352274865719129</v>
      </c>
      <c r="DB822" s="43">
        <f t="shared" si="658"/>
        <v>5.8848744196859839E-4</v>
      </c>
      <c r="DC822" s="43">
        <f t="shared" si="658"/>
        <v>4.3910582087385748E-3</v>
      </c>
      <c r="DD822" s="43">
        <f t="shared" si="658"/>
        <v>1.4256240541658627E-3</v>
      </c>
      <c r="DE822" s="43">
        <f t="shared" si="658"/>
        <v>9.73794074744734E-4</v>
      </c>
      <c r="DF822" s="43">
        <f t="shared" si="658"/>
        <v>1.0295175462532533</v>
      </c>
      <c r="DG822" s="43">
        <f t="shared" si="658"/>
        <v>0.16290597957046984</v>
      </c>
      <c r="DH822" s="43">
        <f t="shared" si="658"/>
        <v>0.49017095863820737</v>
      </c>
      <c r="DI822" s="43">
        <f t="shared" si="658"/>
        <v>6.3293224535088326</v>
      </c>
      <c r="DJ822" s="51">
        <f t="shared" si="611"/>
        <v>0.79232940387617767</v>
      </c>
      <c r="DL822" s="40">
        <f t="shared" si="655"/>
        <v>819</v>
      </c>
      <c r="DM822" s="58">
        <f t="shared" si="653"/>
        <v>652.72899334879673</v>
      </c>
      <c r="DN822" s="57" t="str">
        <f t="shared" si="654"/>
        <v>Felixlândia</v>
      </c>
    </row>
    <row r="823" spans="1:118" x14ac:dyDescent="0.3">
      <c r="A823" s="12">
        <v>317000</v>
      </c>
      <c r="B823" s="12" t="s">
        <v>29</v>
      </c>
      <c r="C823" s="12" t="s">
        <v>28</v>
      </c>
      <c r="D823" s="27" t="s">
        <v>825</v>
      </c>
      <c r="E823" s="13">
        <v>10831</v>
      </c>
      <c r="F823" s="14">
        <v>38.5</v>
      </c>
      <c r="G823" s="14">
        <v>72.33</v>
      </c>
      <c r="H823" s="15">
        <v>4169.9350000000004</v>
      </c>
      <c r="I823" s="15">
        <v>7834.0622999999996</v>
      </c>
      <c r="J823" s="15">
        <v>124.10809999999999</v>
      </c>
      <c r="K823" s="13">
        <v>10608</v>
      </c>
      <c r="L823" s="14">
        <v>44.44</v>
      </c>
      <c r="M823" s="14">
        <v>70.25</v>
      </c>
      <c r="N823" s="15">
        <v>4714.1951999999992</v>
      </c>
      <c r="O823" s="15">
        <v>7452.12</v>
      </c>
      <c r="P823" s="15">
        <v>214.78309999999999</v>
      </c>
      <c r="Q823" s="13">
        <v>11638</v>
      </c>
      <c r="R823" s="14">
        <v>17.48</v>
      </c>
      <c r="S823" s="14">
        <v>43.56</v>
      </c>
      <c r="T823" s="15">
        <v>2034.3224</v>
      </c>
      <c r="U823" s="14">
        <v>5069.5128000000004</v>
      </c>
      <c r="V823" s="14">
        <v>154.12540000000001</v>
      </c>
      <c r="W823" s="14">
        <v>0.57999999999999996</v>
      </c>
      <c r="X823" s="14">
        <v>0.63</v>
      </c>
      <c r="Y823" s="14">
        <v>0.49</v>
      </c>
      <c r="Z823" s="14">
        <v>110.38</v>
      </c>
      <c r="AA823" s="14">
        <v>115.1614</v>
      </c>
      <c r="AB823" s="14">
        <v>99.113900000000001</v>
      </c>
      <c r="AC823" s="14">
        <v>20046.868999999999</v>
      </c>
      <c r="AD823" s="14">
        <v>76074.212</v>
      </c>
      <c r="AE823" s="14">
        <v>1859.8079</v>
      </c>
      <c r="AF823" s="14">
        <v>6172.85</v>
      </c>
      <c r="AG823" s="14">
        <v>10779</v>
      </c>
      <c r="AH823" s="14">
        <v>12324</v>
      </c>
      <c r="AI823" s="14">
        <v>46.185299999999998</v>
      </c>
      <c r="AJ823" s="14">
        <v>33.1021</v>
      </c>
      <c r="AK823" s="14">
        <v>0.28799999999999998</v>
      </c>
      <c r="AL823" s="14">
        <v>7.9000000000000001E-2</v>
      </c>
      <c r="AM823" s="14">
        <v>0.621</v>
      </c>
      <c r="AN823" s="14">
        <v>0.48699999999999999</v>
      </c>
      <c r="AO823" s="14">
        <v>0.45600000000000002</v>
      </c>
      <c r="AP823" s="14">
        <v>0.28499999999999998</v>
      </c>
      <c r="AQ823" s="14">
        <v>0.69699999999999995</v>
      </c>
      <c r="AR823" s="14">
        <v>0.47699999999999998</v>
      </c>
      <c r="AS823" s="14">
        <v>0.60899999999999999</v>
      </c>
      <c r="AT823" s="14">
        <v>0.51900000000000002</v>
      </c>
      <c r="AU823" s="14">
        <v>0.78700000000000003</v>
      </c>
      <c r="AV823" s="14">
        <v>0.55200000000000005</v>
      </c>
      <c r="AW823" s="14">
        <v>7310</v>
      </c>
      <c r="AX823" s="14">
        <v>4598</v>
      </c>
      <c r="AY823" s="14">
        <v>21496</v>
      </c>
      <c r="AZ823" s="14">
        <v>39960</v>
      </c>
      <c r="BA823" s="56">
        <f t="shared" si="609"/>
        <v>9.9640150482525489E-2</v>
      </c>
      <c r="BB823" s="56">
        <f t="shared" si="609"/>
        <v>6.2673790960143944E-2</v>
      </c>
      <c r="BC823" s="56">
        <f t="shared" si="609"/>
        <v>0.29300474347091215</v>
      </c>
      <c r="BD823" s="56">
        <f t="shared" si="609"/>
        <v>0.54468131508641837</v>
      </c>
      <c r="BE823" s="54"/>
      <c r="BG823" s="36">
        <f t="shared" si="612"/>
        <v>0.61484681577163658</v>
      </c>
      <c r="BH823" s="36">
        <f t="shared" si="613"/>
        <v>15.181609898861508</v>
      </c>
      <c r="BI823" s="36">
        <f t="shared" si="614"/>
        <v>7.3805868443429743</v>
      </c>
      <c r="BJ823" s="36">
        <f t="shared" si="615"/>
        <v>3.2510107548089856E-3</v>
      </c>
      <c r="BK823" s="36">
        <f t="shared" si="616"/>
        <v>3.9061561762282225E-2</v>
      </c>
      <c r="BL823" s="36">
        <f t="shared" si="617"/>
        <v>15.18155650277544</v>
      </c>
      <c r="BM823" s="36">
        <f t="shared" si="618"/>
        <v>1.1111111111111107E-3</v>
      </c>
      <c r="BN823" s="36">
        <f t="shared" si="619"/>
        <v>1.1080332409972322E-2</v>
      </c>
      <c r="BO823" s="36">
        <f t="shared" si="620"/>
        <v>1.5378700499807832E-3</v>
      </c>
      <c r="BP823" s="36">
        <f t="shared" si="621"/>
        <v>1.1111072188364343E-3</v>
      </c>
      <c r="BQ823" s="36">
        <f t="shared" si="622"/>
        <v>1.108043875392236E-2</v>
      </c>
      <c r="BR823" s="36">
        <f t="shared" si="623"/>
        <v>1.5378223456439337E-3</v>
      </c>
      <c r="BS823" s="36">
        <f t="shared" si="624"/>
        <v>0.88030889743514185</v>
      </c>
      <c r="BT823" s="36">
        <f t="shared" si="625"/>
        <v>0.9698647276829766</v>
      </c>
      <c r="BU823" s="36">
        <f t="shared" si="626"/>
        <v>0.53967263225261763</v>
      </c>
      <c r="BV823" s="36">
        <f t="shared" si="627"/>
        <v>0.86166335389716653</v>
      </c>
      <c r="BW823" s="36">
        <f t="shared" si="628"/>
        <v>0.58875357689610708</v>
      </c>
      <c r="BX823" s="36">
        <f t="shared" si="629"/>
        <v>0.62152318976061283</v>
      </c>
      <c r="BY823" s="36">
        <f t="shared" si="630"/>
        <v>0.53967261153362867</v>
      </c>
      <c r="BZ823" s="36">
        <f t="shared" si="631"/>
        <v>0.86166333141107199</v>
      </c>
      <c r="CA823" s="36">
        <f t="shared" si="632"/>
        <v>0.17290752070570134</v>
      </c>
      <c r="CB823" s="36">
        <f t="shared" si="633"/>
        <v>0.51386801300086082</v>
      </c>
      <c r="CC823" s="36">
        <f t="shared" si="634"/>
        <v>1.9568987346628708E-2</v>
      </c>
      <c r="CD823" s="36">
        <f t="shared" si="635"/>
        <v>3.3447254628169894E-2</v>
      </c>
      <c r="CE823" s="36">
        <f t="shared" si="636"/>
        <v>6.9968782518210204E-2</v>
      </c>
      <c r="CF823" s="36">
        <f t="shared" si="637"/>
        <v>0.15898894407947445</v>
      </c>
      <c r="CG823" s="36">
        <f t="shared" si="638"/>
        <v>1.3077825980958073E-2</v>
      </c>
      <c r="CH823" s="36">
        <f t="shared" si="639"/>
        <v>6.368107624728532E-2</v>
      </c>
      <c r="CI823" s="36">
        <f t="shared" si="640"/>
        <v>3.212887148451405E-2</v>
      </c>
      <c r="CJ823" s="36">
        <f t="shared" si="641"/>
        <v>4.7686982871244031E-2</v>
      </c>
      <c r="CK823" s="36">
        <f t="shared" si="642"/>
        <v>9.9086762773015428E-3</v>
      </c>
      <c r="CL823" s="36">
        <f t="shared" si="643"/>
        <v>4.7098234495246659E-2</v>
      </c>
      <c r="CM823" s="36">
        <f t="shared" si="644"/>
        <v>0.46737137271952417</v>
      </c>
      <c r="CN823" s="36">
        <f t="shared" si="645"/>
        <v>0.99731894851681213</v>
      </c>
      <c r="CO823" s="36">
        <f t="shared" si="646"/>
        <v>0.96494726484966764</v>
      </c>
      <c r="CP823" s="36">
        <f t="shared" si="647"/>
        <v>0.64394496011913771</v>
      </c>
      <c r="CQ823" s="36">
        <f t="shared" si="648"/>
        <v>399.78448303165362</v>
      </c>
      <c r="CR823" s="36">
        <f t="shared" si="649"/>
        <v>0.82987971306103603</v>
      </c>
      <c r="CS823" s="36">
        <f t="shared" si="650"/>
        <v>3.0101944932829354E-2</v>
      </c>
      <c r="CT823" s="36">
        <f t="shared" si="651"/>
        <v>146.63923292628678</v>
      </c>
      <c r="CU823" s="36"/>
      <c r="CV823" s="42" t="str">
        <f t="shared" si="652"/>
        <v>Ubaí</v>
      </c>
      <c r="CW823" s="43">
        <f t="shared" si="658"/>
        <v>15.181609898861508</v>
      </c>
      <c r="CX823" s="43">
        <f t="shared" si="658"/>
        <v>7.3805868443429743</v>
      </c>
      <c r="CY823" s="43">
        <f t="shared" si="658"/>
        <v>1.5378700499807832E-3</v>
      </c>
      <c r="CZ823" s="43">
        <f t="shared" si="658"/>
        <v>0.86166335389716653</v>
      </c>
      <c r="DA823" s="43">
        <f t="shared" si="658"/>
        <v>0.62152318976061283</v>
      </c>
      <c r="DB823" s="43">
        <f t="shared" si="658"/>
        <v>3.212887148451405E-2</v>
      </c>
      <c r="DC823" s="43">
        <f t="shared" si="658"/>
        <v>4.7686982871244031E-2</v>
      </c>
      <c r="DD823" s="43">
        <f t="shared" si="658"/>
        <v>9.9086762773015428E-3</v>
      </c>
      <c r="DE823" s="43">
        <f t="shared" si="658"/>
        <v>4.7098234495246659E-2</v>
      </c>
      <c r="DF823" s="43">
        <f t="shared" si="658"/>
        <v>399.78448303165362</v>
      </c>
      <c r="DG823" s="43">
        <f t="shared" si="658"/>
        <v>0.82987971306103603</v>
      </c>
      <c r="DH823" s="43">
        <f t="shared" si="658"/>
        <v>3.0101944932829354E-2</v>
      </c>
      <c r="DI823" s="43">
        <f t="shared" si="658"/>
        <v>146.63923292628678</v>
      </c>
      <c r="DJ823" s="51">
        <f t="shared" si="611"/>
        <v>43.9590339644596</v>
      </c>
      <c r="DL823" s="40">
        <f t="shared" si="655"/>
        <v>820</v>
      </c>
      <c r="DM823" s="58">
        <f t="shared" si="653"/>
        <v>661.36069909558694</v>
      </c>
      <c r="DN823" s="57" t="str">
        <f t="shared" si="654"/>
        <v>Cambuquira</v>
      </c>
    </row>
    <row r="824" spans="1:118" x14ac:dyDescent="0.3">
      <c r="A824" s="12">
        <v>317005</v>
      </c>
      <c r="B824" s="12" t="s">
        <v>29</v>
      </c>
      <c r="C824" s="12" t="s">
        <v>28</v>
      </c>
      <c r="D824" s="27" t="s">
        <v>826</v>
      </c>
      <c r="E824" s="13">
        <v>10103</v>
      </c>
      <c r="F824" s="14">
        <v>35.39</v>
      </c>
      <c r="G824" s="14">
        <v>72.42</v>
      </c>
      <c r="H824" s="15">
        <v>3575.4517000000001</v>
      </c>
      <c r="I824" s="15">
        <v>7316.5926000000009</v>
      </c>
      <c r="J824" s="15">
        <v>114.0827</v>
      </c>
      <c r="K824" s="13">
        <v>11738</v>
      </c>
      <c r="L824" s="14">
        <v>15.35</v>
      </c>
      <c r="M824" s="14">
        <v>44.92</v>
      </c>
      <c r="N824" s="15">
        <v>1801.7829999999999</v>
      </c>
      <c r="O824" s="15">
        <v>5272.7096000000001</v>
      </c>
      <c r="P824" s="15">
        <v>74.188100000000006</v>
      </c>
      <c r="Q824" s="13">
        <v>12025</v>
      </c>
      <c r="R824" s="14">
        <v>7.99</v>
      </c>
      <c r="S824" s="14">
        <v>20.47</v>
      </c>
      <c r="T824" s="15">
        <v>960.79750000000001</v>
      </c>
      <c r="U824" s="14">
        <v>2461.5174999999999</v>
      </c>
      <c r="V824" s="14">
        <v>70.449799999999996</v>
      </c>
      <c r="W824" s="14">
        <v>0.49</v>
      </c>
      <c r="X824" s="14">
        <v>0.56999999999999995</v>
      </c>
      <c r="Y824" s="14">
        <v>0.41</v>
      </c>
      <c r="Z824" s="14">
        <v>93.252099999999999</v>
      </c>
      <c r="AA824" s="14">
        <v>104.1936</v>
      </c>
      <c r="AB824" s="14">
        <v>82.932000000000002</v>
      </c>
      <c r="AC824" s="14">
        <v>26882.684000000001</v>
      </c>
      <c r="AD824" s="14">
        <v>99444.365000000005</v>
      </c>
      <c r="AE824" s="14">
        <v>2315.0779000000002</v>
      </c>
      <c r="AF824" s="14">
        <v>7940.94</v>
      </c>
      <c r="AG824" s="14">
        <v>11612</v>
      </c>
      <c r="AH824" s="14">
        <v>12523</v>
      </c>
      <c r="AI824" s="14">
        <v>57.491199999999999</v>
      </c>
      <c r="AJ824" s="14">
        <v>42.583500000000001</v>
      </c>
      <c r="AK824" s="14">
        <v>0.33300000000000002</v>
      </c>
      <c r="AL824" s="14">
        <v>0.11700000000000001</v>
      </c>
      <c r="AM824" s="14">
        <v>0.69499999999999995</v>
      </c>
      <c r="AN824" s="14">
        <v>0.45300000000000001</v>
      </c>
      <c r="AO824" s="14">
        <v>0.51200000000000001</v>
      </c>
      <c r="AP824" s="14">
        <v>0.314</v>
      </c>
      <c r="AQ824" s="14">
        <v>0.74</v>
      </c>
      <c r="AR824" s="14">
        <v>0.57899999999999996</v>
      </c>
      <c r="AS824" s="14">
        <v>0.61399999999999999</v>
      </c>
      <c r="AT824" s="14">
        <v>0.47499999999999998</v>
      </c>
      <c r="AU824" s="14">
        <v>0.80500000000000005</v>
      </c>
      <c r="AV824" s="14">
        <v>0.60399999999999998</v>
      </c>
      <c r="AW824" s="14">
        <v>19791</v>
      </c>
      <c r="AX824" s="14">
        <v>4715</v>
      </c>
      <c r="AY824" s="14">
        <v>32597</v>
      </c>
      <c r="AZ824" s="14">
        <v>39091</v>
      </c>
      <c r="BA824" s="56">
        <f t="shared" si="609"/>
        <v>0.20574048277439341</v>
      </c>
      <c r="BB824" s="56">
        <f t="shared" si="609"/>
        <v>4.9015531114206708E-2</v>
      </c>
      <c r="BC824" s="56">
        <f t="shared" si="609"/>
        <v>0.33886728902010521</v>
      </c>
      <c r="BD824" s="56">
        <f t="shared" si="609"/>
        <v>0.4063766970912947</v>
      </c>
      <c r="BE824" s="54"/>
      <c r="BG824" s="36">
        <f t="shared" si="612"/>
        <v>0.60364050797303959</v>
      </c>
      <c r="BH824" s="36">
        <f t="shared" si="613"/>
        <v>1.5328798185941044</v>
      </c>
      <c r="BI824" s="36">
        <f t="shared" si="614"/>
        <v>0.55739219443441346</v>
      </c>
      <c r="BJ824" s="36">
        <f t="shared" si="615"/>
        <v>0.25077791383564341</v>
      </c>
      <c r="BK824" s="36">
        <f t="shared" si="616"/>
        <v>0.37260235763914124</v>
      </c>
      <c r="BL824" s="36">
        <f t="shared" si="617"/>
        <v>1.5328745742545142</v>
      </c>
      <c r="BM824" s="36">
        <f t="shared" si="618"/>
        <v>3.3611111111111119E-2</v>
      </c>
      <c r="BN824" s="36">
        <f t="shared" si="619"/>
        <v>0</v>
      </c>
      <c r="BO824" s="36">
        <f t="shared" si="620"/>
        <v>3.8446751249519448E-2</v>
      </c>
      <c r="BP824" s="36">
        <f t="shared" si="621"/>
        <v>3.3610993369801993E-2</v>
      </c>
      <c r="BQ824" s="36">
        <f t="shared" si="622"/>
        <v>0</v>
      </c>
      <c r="BR824" s="36">
        <f t="shared" si="623"/>
        <v>3.8446699072514058E-2</v>
      </c>
      <c r="BS824" s="36">
        <f t="shared" si="624"/>
        <v>0.84123894335714622</v>
      </c>
      <c r="BT824" s="36">
        <f t="shared" si="625"/>
        <v>0.96069968183397469</v>
      </c>
      <c r="BU824" s="36">
        <f t="shared" si="626"/>
        <v>0.44844679208545318</v>
      </c>
      <c r="BV824" s="36">
        <f t="shared" si="627"/>
        <v>0.82393605837023065</v>
      </c>
      <c r="BW824" s="36">
        <f t="shared" si="628"/>
        <v>0.56148042875323234</v>
      </c>
      <c r="BX824" s="36">
        <f t="shared" si="629"/>
        <v>0.6161466817769693</v>
      </c>
      <c r="BY824" s="36">
        <f t="shared" si="630"/>
        <v>0.4484466833122786</v>
      </c>
      <c r="BZ824" s="36">
        <f t="shared" si="631"/>
        <v>0.82393617795844742</v>
      </c>
      <c r="CA824" s="36">
        <f t="shared" si="632"/>
        <v>0.10532855514731597</v>
      </c>
      <c r="CB824" s="36">
        <f t="shared" si="633"/>
        <v>0.33714880332986474</v>
      </c>
      <c r="CC824" s="36">
        <f t="shared" si="634"/>
        <v>1.3984699319372997E-3</v>
      </c>
      <c r="CD824" s="36">
        <f t="shared" si="635"/>
        <v>5.7567789739200917E-2</v>
      </c>
      <c r="CE824" s="36">
        <f t="shared" si="636"/>
        <v>3.0343392299687827E-2</v>
      </c>
      <c r="CF824" s="36">
        <f t="shared" si="637"/>
        <v>0.11394185404760632</v>
      </c>
      <c r="CG824" s="36">
        <f t="shared" si="638"/>
        <v>3.5665330360415246E-3</v>
      </c>
      <c r="CH824" s="36">
        <f t="shared" si="639"/>
        <v>8.551901022985248E-3</v>
      </c>
      <c r="CI824" s="36">
        <f t="shared" si="640"/>
        <v>2.9758574843251652E-2</v>
      </c>
      <c r="CJ824" s="36">
        <f t="shared" si="641"/>
        <v>8.1019106546668662E-2</v>
      </c>
      <c r="CK824" s="36">
        <f t="shared" si="642"/>
        <v>6.2326869806094047E-3</v>
      </c>
      <c r="CL824" s="36">
        <f t="shared" si="643"/>
        <v>2.0524118505105372E-2</v>
      </c>
      <c r="CM824" s="36">
        <f t="shared" si="644"/>
        <v>2.0594057219292153E-2</v>
      </c>
      <c r="CN824" s="36">
        <f t="shared" si="645"/>
        <v>0.9972507738465306</v>
      </c>
      <c r="CO824" s="36">
        <f t="shared" si="646"/>
        <v>0.94709013547409293</v>
      </c>
      <c r="CP824" s="36">
        <f t="shared" si="647"/>
        <v>0.65085786580472027</v>
      </c>
      <c r="CQ824" s="36">
        <f t="shared" si="648"/>
        <v>1793.5573112399566</v>
      </c>
      <c r="CR824" s="36">
        <f t="shared" si="649"/>
        <v>0.86560267921049883</v>
      </c>
      <c r="CS824" s="36">
        <f t="shared" si="650"/>
        <v>0.12757825456704946</v>
      </c>
      <c r="CT824" s="36">
        <f t="shared" si="651"/>
        <v>77.101274926382089</v>
      </c>
      <c r="CU824" s="36"/>
      <c r="CV824" s="42" t="str">
        <f t="shared" si="652"/>
        <v>Ubaporanga</v>
      </c>
      <c r="CW824" s="43">
        <f t="shared" si="658"/>
        <v>1.5328798185941044</v>
      </c>
      <c r="CX824" s="43">
        <f t="shared" si="658"/>
        <v>0.55739219443441346</v>
      </c>
      <c r="CY824" s="43">
        <f t="shared" si="658"/>
        <v>3.8446751249519448E-2</v>
      </c>
      <c r="CZ824" s="43">
        <f t="shared" si="658"/>
        <v>0.82393605837023065</v>
      </c>
      <c r="DA824" s="43">
        <f t="shared" si="658"/>
        <v>0.6161466817769693</v>
      </c>
      <c r="DB824" s="43">
        <f t="shared" si="658"/>
        <v>2.9758574843251652E-2</v>
      </c>
      <c r="DC824" s="43">
        <f t="shared" si="658"/>
        <v>8.1019106546668662E-2</v>
      </c>
      <c r="DD824" s="43">
        <f t="shared" si="658"/>
        <v>6.2326869806094047E-3</v>
      </c>
      <c r="DE824" s="43">
        <f t="shared" si="658"/>
        <v>2.0524118505105372E-2</v>
      </c>
      <c r="DF824" s="43">
        <f t="shared" si="658"/>
        <v>1793.5573112399566</v>
      </c>
      <c r="DG824" s="43">
        <f t="shared" si="658"/>
        <v>0.86560267921049883</v>
      </c>
      <c r="DH824" s="43">
        <f t="shared" si="658"/>
        <v>0.12757825456704946</v>
      </c>
      <c r="DI824" s="43">
        <f t="shared" si="658"/>
        <v>77.101274926382089</v>
      </c>
      <c r="DJ824" s="51">
        <f t="shared" si="611"/>
        <v>144.25831562241669</v>
      </c>
      <c r="DL824" s="40">
        <f t="shared" si="655"/>
        <v>821</v>
      </c>
      <c r="DM824" s="58">
        <f t="shared" si="653"/>
        <v>664.87633386571474</v>
      </c>
      <c r="DN824" s="57" t="str">
        <f t="shared" si="654"/>
        <v>Santa Rosa da Serra</v>
      </c>
    </row>
    <row r="825" spans="1:118" x14ac:dyDescent="0.3">
      <c r="A825" s="12">
        <v>317010</v>
      </c>
      <c r="B825" s="12" t="s">
        <v>29</v>
      </c>
      <c r="C825" s="12" t="s">
        <v>28</v>
      </c>
      <c r="D825" s="27" t="s">
        <v>41</v>
      </c>
      <c r="E825" s="13">
        <v>205866</v>
      </c>
      <c r="F825" s="14">
        <v>3.46</v>
      </c>
      <c r="G825" s="14">
        <v>17.07</v>
      </c>
      <c r="H825" s="15">
        <v>7122.9636</v>
      </c>
      <c r="I825" s="15">
        <v>35141.326199999996</v>
      </c>
      <c r="J825" s="15">
        <v>11.153600000000001</v>
      </c>
      <c r="K825" s="13">
        <v>249853</v>
      </c>
      <c r="L825" s="14">
        <v>2.06</v>
      </c>
      <c r="M825" s="14">
        <v>8.43</v>
      </c>
      <c r="N825" s="15">
        <v>5146.9718000000003</v>
      </c>
      <c r="O825" s="15">
        <v>21062.607899999999</v>
      </c>
      <c r="P825" s="15">
        <v>9.9562000000000008</v>
      </c>
      <c r="Q825" s="13">
        <v>292644</v>
      </c>
      <c r="R825" s="14">
        <v>0.67</v>
      </c>
      <c r="S825" s="14">
        <v>3.4</v>
      </c>
      <c r="T825" s="15">
        <v>1960.7148</v>
      </c>
      <c r="U825" s="14">
        <v>9949.8960000000006</v>
      </c>
      <c r="V825" s="14">
        <v>5.9076000000000004</v>
      </c>
      <c r="W825" s="14">
        <v>0.54</v>
      </c>
      <c r="X825" s="14">
        <v>0.56000000000000005</v>
      </c>
      <c r="Y825" s="14">
        <v>0.5</v>
      </c>
      <c r="Z825" s="14">
        <v>102.7676</v>
      </c>
      <c r="AA825" s="14">
        <v>102.3657</v>
      </c>
      <c r="AB825" s="14">
        <v>101.1366</v>
      </c>
      <c r="AC825" s="14">
        <v>2096746.1294</v>
      </c>
      <c r="AD825" s="14">
        <v>11605821.289999999</v>
      </c>
      <c r="AE825" s="14">
        <v>8386.4477999999999</v>
      </c>
      <c r="AF825" s="14">
        <v>36403.22</v>
      </c>
      <c r="AG825" s="14">
        <v>250016</v>
      </c>
      <c r="AH825" s="14">
        <v>318813</v>
      </c>
      <c r="AI825" s="14">
        <v>208.2637</v>
      </c>
      <c r="AJ825" s="14">
        <v>195.2133</v>
      </c>
      <c r="AK825" s="14">
        <v>0.57399999999999995</v>
      </c>
      <c r="AL825" s="14">
        <v>0.38200000000000001</v>
      </c>
      <c r="AM825" s="14">
        <v>0.73299999999999998</v>
      </c>
      <c r="AN825" s="14">
        <v>0.67700000000000005</v>
      </c>
      <c r="AO825" s="14">
        <v>0.69199999999999995</v>
      </c>
      <c r="AP825" s="14">
        <v>0.55000000000000004</v>
      </c>
      <c r="AQ825" s="14">
        <v>0.81599999999999995</v>
      </c>
      <c r="AR825" s="14">
        <v>0.73799999999999999</v>
      </c>
      <c r="AS825" s="14">
        <v>0.77200000000000002</v>
      </c>
      <c r="AT825" s="14">
        <v>0.70499999999999996</v>
      </c>
      <c r="AU825" s="14">
        <v>0.84499999999999997</v>
      </c>
      <c r="AV825" s="14">
        <v>0.77200000000000002</v>
      </c>
      <c r="AW825" s="14">
        <v>575240</v>
      </c>
      <c r="AX825" s="14">
        <v>3358736</v>
      </c>
      <c r="AY825" s="14">
        <v>5154822</v>
      </c>
      <c r="AZ825" s="14">
        <v>1099422</v>
      </c>
      <c r="BA825" s="56">
        <f t="shared" si="609"/>
        <v>5.6461285680913839E-2</v>
      </c>
      <c r="BB825" s="56">
        <f t="shared" si="609"/>
        <v>0.32966857802442429</v>
      </c>
      <c r="BC825" s="56">
        <f t="shared" si="609"/>
        <v>0.50595903896853422</v>
      </c>
      <c r="BD825" s="56">
        <f t="shared" si="609"/>
        <v>0.10791109732612762</v>
      </c>
      <c r="BE825" s="54"/>
      <c r="BG825" s="36">
        <f t="shared" si="612"/>
        <v>19.610555043046144</v>
      </c>
      <c r="BH825" s="36">
        <f t="shared" si="613"/>
        <v>0.65987179185399647</v>
      </c>
      <c r="BI825" s="36">
        <f t="shared" si="614"/>
        <v>0.50395461799205588</v>
      </c>
      <c r="BJ825" s="36">
        <f t="shared" si="615"/>
        <v>3.5237731024524173E-4</v>
      </c>
      <c r="BK825" s="36">
        <f t="shared" si="616"/>
        <v>0.33037916520815591</v>
      </c>
      <c r="BL825" s="36">
        <f t="shared" si="617"/>
        <v>0.65986976782070428</v>
      </c>
      <c r="BM825" s="36">
        <f t="shared" si="618"/>
        <v>9.9999999999999742E-3</v>
      </c>
      <c r="BN825" s="36">
        <f t="shared" si="619"/>
        <v>3.0778701138811356E-4</v>
      </c>
      <c r="BO825" s="36">
        <f t="shared" si="620"/>
        <v>3.8446751249519579E-4</v>
      </c>
      <c r="BP825" s="36">
        <f t="shared" si="621"/>
        <v>9.9999649695278643E-3</v>
      </c>
      <c r="BQ825" s="36">
        <f t="shared" si="622"/>
        <v>3.0776751535279616E-4</v>
      </c>
      <c r="BR825" s="36">
        <f t="shared" si="623"/>
        <v>3.8445558641098343E-4</v>
      </c>
      <c r="BS825" s="36">
        <f t="shared" si="624"/>
        <v>29.798502842586494</v>
      </c>
      <c r="BT825" s="36">
        <f t="shared" si="625"/>
        <v>1.7326209194498814</v>
      </c>
      <c r="BU825" s="36">
        <f t="shared" si="626"/>
        <v>3.8675799800079645E-2</v>
      </c>
      <c r="BV825" s="36">
        <f t="shared" si="627"/>
        <v>0.33283260840740853</v>
      </c>
      <c r="BW825" s="36">
        <f t="shared" si="628"/>
        <v>19.336678156033894</v>
      </c>
      <c r="BX825" s="36">
        <f t="shared" si="629"/>
        <v>20.023676989573634</v>
      </c>
      <c r="BY825" s="36">
        <f t="shared" si="630"/>
        <v>3.8675663151438958E-2</v>
      </c>
      <c r="BZ825" s="36">
        <f t="shared" si="631"/>
        <v>0.33283277305092962</v>
      </c>
      <c r="CA825" s="36">
        <f t="shared" si="632"/>
        <v>2.699455665318511E-2</v>
      </c>
      <c r="CB825" s="36">
        <f t="shared" si="633"/>
        <v>0.13629064374815317</v>
      </c>
      <c r="CC825" s="36">
        <f t="shared" si="634"/>
        <v>2.3211915194020811E-4</v>
      </c>
      <c r="CD825" s="36">
        <f t="shared" si="635"/>
        <v>1.8470451781451302E-2</v>
      </c>
      <c r="CE825" s="36">
        <f t="shared" si="636"/>
        <v>1.3485952133194555E-2</v>
      </c>
      <c r="CF825" s="36">
        <f t="shared" si="637"/>
        <v>2.5708130819491193E-2</v>
      </c>
      <c r="CG825" s="36">
        <f t="shared" si="638"/>
        <v>1.3578335370352573E-3</v>
      </c>
      <c r="CH825" s="36">
        <f t="shared" si="639"/>
        <v>2.4567368638279869E-2</v>
      </c>
      <c r="CI825" s="36">
        <f t="shared" si="640"/>
        <v>1.6346873388016594E-3</v>
      </c>
      <c r="CJ825" s="36">
        <f t="shared" si="641"/>
        <v>3.812690521120612E-3</v>
      </c>
      <c r="CK825" s="36">
        <f t="shared" si="642"/>
        <v>1.1009640308112874E-3</v>
      </c>
      <c r="CL825" s="36">
        <f t="shared" si="643"/>
        <v>9.0317388461345054E-3</v>
      </c>
      <c r="CM825" s="36">
        <f t="shared" si="644"/>
        <v>570.95289733196694</v>
      </c>
      <c r="CN825" s="36">
        <f t="shared" si="645"/>
        <v>4.0476434785999185E-4</v>
      </c>
      <c r="CO825" s="36">
        <f t="shared" si="646"/>
        <v>10.500061545458053</v>
      </c>
      <c r="CP825" s="36">
        <f t="shared" si="647"/>
        <v>19.66816608647536</v>
      </c>
      <c r="CQ825" s="36">
        <f t="shared" si="648"/>
        <v>118.73670846689333</v>
      </c>
      <c r="CR825" s="36">
        <f t="shared" si="649"/>
        <v>0.28274158117086767</v>
      </c>
      <c r="CS825" s="36">
        <f t="shared" si="650"/>
        <v>1.0534806727389148</v>
      </c>
      <c r="CT825" s="36">
        <f t="shared" si="651"/>
        <v>2.5511114402244934</v>
      </c>
      <c r="CU825" s="36"/>
      <c r="CV825" s="42" t="str">
        <f t="shared" si="652"/>
        <v>Uberaba</v>
      </c>
      <c r="CW825" s="43">
        <f t="shared" si="658"/>
        <v>0.65987179185399647</v>
      </c>
      <c r="CX825" s="43">
        <f t="shared" si="658"/>
        <v>0.50395461799205588</v>
      </c>
      <c r="CY825" s="43">
        <f t="shared" si="658"/>
        <v>3.8446751249519579E-4</v>
      </c>
      <c r="CZ825" s="43">
        <f t="shared" si="658"/>
        <v>0.33283260840740853</v>
      </c>
      <c r="DA825" s="43">
        <f t="shared" si="658"/>
        <v>20.023676989573634</v>
      </c>
      <c r="DB825" s="43">
        <f t="shared" si="658"/>
        <v>1.6346873388016594E-3</v>
      </c>
      <c r="DC825" s="43">
        <f t="shared" si="658"/>
        <v>3.812690521120612E-3</v>
      </c>
      <c r="DD825" s="43">
        <f t="shared" si="658"/>
        <v>1.1009640308112874E-3</v>
      </c>
      <c r="DE825" s="43">
        <f t="shared" si="658"/>
        <v>9.0317388461345054E-3</v>
      </c>
      <c r="DF825" s="43">
        <f t="shared" si="658"/>
        <v>118.73670846689333</v>
      </c>
      <c r="DG825" s="43">
        <f t="shared" si="658"/>
        <v>0.28274158117086767</v>
      </c>
      <c r="DH825" s="43">
        <f t="shared" si="658"/>
        <v>1.0534806727389148</v>
      </c>
      <c r="DI825" s="43">
        <f t="shared" si="658"/>
        <v>2.5511114402244934</v>
      </c>
      <c r="DJ825" s="51">
        <f t="shared" si="611"/>
        <v>11.089257132084931</v>
      </c>
      <c r="DL825" s="40">
        <f t="shared" si="655"/>
        <v>822</v>
      </c>
      <c r="DM825" s="58">
        <f t="shared" si="653"/>
        <v>690.5488352691608</v>
      </c>
      <c r="DN825" s="57" t="str">
        <f t="shared" si="654"/>
        <v>Morada Nova de Minas</v>
      </c>
    </row>
    <row r="826" spans="1:118" x14ac:dyDescent="0.3">
      <c r="A826" s="12">
        <v>317020</v>
      </c>
      <c r="B826" s="12" t="s">
        <v>29</v>
      </c>
      <c r="C826" s="12" t="s">
        <v>28</v>
      </c>
      <c r="D826" s="27" t="s">
        <v>77</v>
      </c>
      <c r="E826" s="13">
        <v>363120</v>
      </c>
      <c r="F826" s="14">
        <v>2.5</v>
      </c>
      <c r="G826" s="14">
        <v>12.5</v>
      </c>
      <c r="H826" s="15">
        <v>9078</v>
      </c>
      <c r="I826" s="15">
        <v>45390</v>
      </c>
      <c r="J826" s="15">
        <v>8.0589999999999993</v>
      </c>
      <c r="K826" s="13">
        <v>496943</v>
      </c>
      <c r="L826" s="14">
        <v>1.71</v>
      </c>
      <c r="M826" s="14">
        <v>9.01</v>
      </c>
      <c r="N826" s="15">
        <v>8497.7253000000001</v>
      </c>
      <c r="O826" s="15">
        <v>44774.564299999998</v>
      </c>
      <c r="P826" s="15">
        <v>8.2645999999999997</v>
      </c>
      <c r="Q826" s="13">
        <v>600747</v>
      </c>
      <c r="R826" s="14">
        <v>0.7</v>
      </c>
      <c r="S826" s="14">
        <v>2.98</v>
      </c>
      <c r="T826" s="15">
        <v>4205.2289999999994</v>
      </c>
      <c r="U826" s="14">
        <v>17902.260600000001</v>
      </c>
      <c r="V826" s="14">
        <v>6.1721000000000004</v>
      </c>
      <c r="W826" s="14">
        <v>0.53</v>
      </c>
      <c r="X826" s="14">
        <v>0.56000000000000005</v>
      </c>
      <c r="Y826" s="14">
        <v>0.5</v>
      </c>
      <c r="Z826" s="14">
        <v>100.86450000000001</v>
      </c>
      <c r="AA826" s="14">
        <v>102.3657</v>
      </c>
      <c r="AB826" s="14">
        <v>101.1366</v>
      </c>
      <c r="AC826" s="14">
        <v>4460554.2991000004</v>
      </c>
      <c r="AD826" s="14">
        <v>28342161.932999998</v>
      </c>
      <c r="AE826" s="14">
        <v>9009.2551999999996</v>
      </c>
      <c r="AF826" s="14">
        <v>43291.56</v>
      </c>
      <c r="AG826" s="14">
        <v>495108</v>
      </c>
      <c r="AH826" s="14">
        <v>654681</v>
      </c>
      <c r="AI826" s="14">
        <v>223.73009999999999</v>
      </c>
      <c r="AJ826" s="14">
        <v>232.1523</v>
      </c>
      <c r="AK826" s="14">
        <v>0.57699999999999996</v>
      </c>
      <c r="AL826" s="14">
        <v>0.36599999999999999</v>
      </c>
      <c r="AM826" s="14">
        <v>0.75800000000000001</v>
      </c>
      <c r="AN826" s="14">
        <v>0.69099999999999995</v>
      </c>
      <c r="AO826" s="14">
        <v>0.70199999999999996</v>
      </c>
      <c r="AP826" s="14">
        <v>0.58699999999999997</v>
      </c>
      <c r="AQ826" s="14">
        <v>0.80200000000000005</v>
      </c>
      <c r="AR826" s="14">
        <v>0.73399999999999999</v>
      </c>
      <c r="AS826" s="14">
        <v>0.78900000000000003</v>
      </c>
      <c r="AT826" s="14">
        <v>0.71599999999999997</v>
      </c>
      <c r="AU826" s="14">
        <v>0.88500000000000001</v>
      </c>
      <c r="AV826" s="14">
        <v>0.77600000000000002</v>
      </c>
      <c r="AW826" s="14">
        <v>422052</v>
      </c>
      <c r="AX826" s="14">
        <v>6593600</v>
      </c>
      <c r="AY826" s="14">
        <v>12784545</v>
      </c>
      <c r="AZ826" s="14">
        <v>2311215</v>
      </c>
      <c r="BA826" s="56">
        <f t="shared" si="609"/>
        <v>1.9087519150744421E-2</v>
      </c>
      <c r="BB826" s="56">
        <f t="shared" si="609"/>
        <v>0.29819895717197981</v>
      </c>
      <c r="BC826" s="56">
        <f t="shared" si="609"/>
        <v>0.57818763451198862</v>
      </c>
      <c r="BD826" s="56">
        <f t="shared" si="609"/>
        <v>0.10452588916528714</v>
      </c>
      <c r="BE826" s="54"/>
      <c r="BG826" s="36">
        <f t="shared" si="612"/>
        <v>102.8909365761089</v>
      </c>
      <c r="BH826" s="36">
        <f t="shared" si="613"/>
        <v>0.64628988850442137</v>
      </c>
      <c r="BI826" s="36">
        <f t="shared" si="614"/>
        <v>0.55611888315530755</v>
      </c>
      <c r="BJ826" s="36">
        <f t="shared" si="615"/>
        <v>1.4042328873396293</v>
      </c>
      <c r="BK826" s="36">
        <f t="shared" si="616"/>
        <v>3.3614283265825828</v>
      </c>
      <c r="BL826" s="36">
        <f t="shared" si="617"/>
        <v>0.64628878680178681</v>
      </c>
      <c r="BM826" s="36">
        <f t="shared" si="618"/>
        <v>1.3611111111111093E-2</v>
      </c>
      <c r="BN826" s="36">
        <f t="shared" si="619"/>
        <v>3.0778701138811356E-4</v>
      </c>
      <c r="BO826" s="36">
        <f t="shared" si="620"/>
        <v>3.8446751249519579E-4</v>
      </c>
      <c r="BP826" s="36">
        <f t="shared" si="621"/>
        <v>1.3611063430746256E-2</v>
      </c>
      <c r="BQ826" s="36">
        <f t="shared" si="622"/>
        <v>3.0776751535279616E-4</v>
      </c>
      <c r="BR826" s="36">
        <f t="shared" si="623"/>
        <v>3.8445558641098343E-4</v>
      </c>
      <c r="BS826" s="36">
        <f t="shared" si="624"/>
        <v>162.31414396157012</v>
      </c>
      <c r="BT826" s="36">
        <f t="shared" si="625"/>
        <v>21.683277022948989</v>
      </c>
      <c r="BU826" s="36">
        <f t="shared" si="626"/>
        <v>8.1527370213877196E-2</v>
      </c>
      <c r="BV826" s="36">
        <f t="shared" si="627"/>
        <v>0.2468690379727361</v>
      </c>
      <c r="BW826" s="36">
        <f t="shared" si="628"/>
        <v>93.865067453731925</v>
      </c>
      <c r="BX826" s="36">
        <f t="shared" si="629"/>
        <v>104.90757415648193</v>
      </c>
      <c r="BY826" s="36">
        <f t="shared" si="630"/>
        <v>8.1527150329962647E-2</v>
      </c>
      <c r="BZ826" s="36">
        <f t="shared" si="631"/>
        <v>0.24686903144290423</v>
      </c>
      <c r="CA826" s="36">
        <f t="shared" si="632"/>
        <v>2.9031183012478909E-2</v>
      </c>
      <c r="CB826" s="36">
        <f t="shared" si="633"/>
        <v>9.7236674760087835E-2</v>
      </c>
      <c r="CC826" s="36">
        <f t="shared" si="634"/>
        <v>2.4861687678885184E-3</v>
      </c>
      <c r="CD826" s="36">
        <f t="shared" si="635"/>
        <v>2.5407076257826212E-2</v>
      </c>
      <c r="CE826" s="36">
        <f t="shared" si="636"/>
        <v>1.7492195629552506E-2</v>
      </c>
      <c r="CF826" s="36">
        <f t="shared" si="637"/>
        <v>5.6832950559917432E-2</v>
      </c>
      <c r="CG826" s="36">
        <f t="shared" si="638"/>
        <v>3.6327294391549783E-4</v>
      </c>
      <c r="CH826" s="36">
        <f t="shared" si="639"/>
        <v>2.2641286937038718E-2</v>
      </c>
      <c r="CI826" s="36">
        <f t="shared" si="640"/>
        <v>4.0122492571254406E-3</v>
      </c>
      <c r="CJ826" s="36">
        <f t="shared" si="641"/>
        <v>6.132965597329054E-3</v>
      </c>
      <c r="CK826" s="36">
        <f t="shared" si="642"/>
        <v>1.5840267268509307E-4</v>
      </c>
      <c r="CL826" s="36">
        <f t="shared" si="643"/>
        <v>1.0142346964438416E-2</v>
      </c>
      <c r="CM826" s="36">
        <f t="shared" si="644"/>
        <v>298.08417757509704</v>
      </c>
      <c r="CN826" s="36">
        <f t="shared" si="645"/>
        <v>0.85308117808632999</v>
      </c>
      <c r="CO826" s="36">
        <f t="shared" si="646"/>
        <v>90.566140464109935</v>
      </c>
      <c r="CP826" s="36">
        <f t="shared" si="647"/>
        <v>108.68595893019294</v>
      </c>
      <c r="CQ826" s="36">
        <f t="shared" si="648"/>
        <v>9.131414077660633</v>
      </c>
      <c r="CR826" s="36">
        <f t="shared" si="649"/>
        <v>0.33227656862887589</v>
      </c>
      <c r="CS826" s="36">
        <f t="shared" si="650"/>
        <v>1.7309910195924525</v>
      </c>
      <c r="CT826" s="36">
        <f t="shared" si="651"/>
        <v>2.297480570139085</v>
      </c>
      <c r="CU826" s="36"/>
      <c r="CV826" s="42" t="str">
        <f t="shared" si="652"/>
        <v>Uberlândia</v>
      </c>
      <c r="CW826" s="43">
        <f t="shared" si="658"/>
        <v>0.64628988850442137</v>
      </c>
      <c r="CX826" s="43">
        <f t="shared" si="658"/>
        <v>0.55611888315530755</v>
      </c>
      <c r="CY826" s="43">
        <f t="shared" si="658"/>
        <v>3.8446751249519579E-4</v>
      </c>
      <c r="CZ826" s="43">
        <f t="shared" si="658"/>
        <v>0.2468690379727361</v>
      </c>
      <c r="DA826" s="43">
        <f t="shared" si="658"/>
        <v>104.90757415648193</v>
      </c>
      <c r="DB826" s="43">
        <f t="shared" si="658"/>
        <v>4.0122492571254406E-3</v>
      </c>
      <c r="DC826" s="43">
        <f t="shared" si="658"/>
        <v>6.132965597329054E-3</v>
      </c>
      <c r="DD826" s="43">
        <f t="shared" si="658"/>
        <v>1.5840267268509307E-4</v>
      </c>
      <c r="DE826" s="43">
        <f t="shared" si="658"/>
        <v>1.0142346964438416E-2</v>
      </c>
      <c r="DF826" s="43">
        <f t="shared" si="658"/>
        <v>9.131414077660633</v>
      </c>
      <c r="DG826" s="43">
        <f t="shared" si="658"/>
        <v>0.33227656862887589</v>
      </c>
      <c r="DH826" s="43">
        <f t="shared" si="658"/>
        <v>1.7309910195924525</v>
      </c>
      <c r="DI826" s="43">
        <f t="shared" si="658"/>
        <v>2.297480570139085</v>
      </c>
      <c r="DJ826" s="51">
        <f t="shared" si="611"/>
        <v>9.2207572795491934</v>
      </c>
      <c r="DL826" s="40">
        <f t="shared" si="655"/>
        <v>823</v>
      </c>
      <c r="DM826" s="58">
        <f t="shared" si="653"/>
        <v>709.68668353478074</v>
      </c>
      <c r="DN826" s="57" t="str">
        <f t="shared" si="654"/>
        <v>Formoso</v>
      </c>
    </row>
    <row r="827" spans="1:118" x14ac:dyDescent="0.3">
      <c r="A827" s="12">
        <v>317030</v>
      </c>
      <c r="B827" s="12" t="s">
        <v>29</v>
      </c>
      <c r="C827" s="12" t="s">
        <v>28</v>
      </c>
      <c r="D827" s="27" t="s">
        <v>831</v>
      </c>
      <c r="E827" s="13">
        <v>2869</v>
      </c>
      <c r="F827" s="14">
        <v>36.71</v>
      </c>
      <c r="G827" s="14">
        <v>71.25</v>
      </c>
      <c r="H827" s="15">
        <v>1053.2099000000001</v>
      </c>
      <c r="I827" s="15">
        <v>2044.1625000000001</v>
      </c>
      <c r="J827" s="15">
        <v>118.3379</v>
      </c>
      <c r="K827" s="13">
        <v>2843</v>
      </c>
      <c r="L827" s="14">
        <v>26.44</v>
      </c>
      <c r="M827" s="14">
        <v>64.88</v>
      </c>
      <c r="N827" s="15">
        <v>751.68920000000003</v>
      </c>
      <c r="O827" s="15">
        <v>1844.5383999999999</v>
      </c>
      <c r="P827" s="15">
        <v>127.7872</v>
      </c>
      <c r="Q827" s="13">
        <v>2687</v>
      </c>
      <c r="R827" s="14">
        <v>12.42</v>
      </c>
      <c r="S827" s="14">
        <v>29.24</v>
      </c>
      <c r="T827" s="15">
        <v>333.72540000000004</v>
      </c>
      <c r="U827" s="14">
        <v>785.67880000000002</v>
      </c>
      <c r="V827" s="14">
        <v>109.51009999999999</v>
      </c>
      <c r="W827" s="14">
        <v>0.41</v>
      </c>
      <c r="X827" s="14">
        <v>0.52</v>
      </c>
      <c r="Y827" s="14">
        <v>0.49</v>
      </c>
      <c r="Z827" s="14">
        <v>78.027299999999997</v>
      </c>
      <c r="AA827" s="14">
        <v>95.053799999999995</v>
      </c>
      <c r="AB827" s="14">
        <v>99.113900000000001</v>
      </c>
      <c r="AC827" s="14">
        <v>7037.0479999999998</v>
      </c>
      <c r="AD827" s="14">
        <v>36317.972000000002</v>
      </c>
      <c r="AE827" s="14">
        <v>2447.6689000000001</v>
      </c>
      <c r="AF827" s="14">
        <v>13274.11</v>
      </c>
      <c r="AG827" s="14">
        <v>2875</v>
      </c>
      <c r="AH827" s="14">
        <v>2736</v>
      </c>
      <c r="AI827" s="14">
        <v>60.783900000000003</v>
      </c>
      <c r="AJ827" s="14">
        <v>71.1828</v>
      </c>
      <c r="AK827" s="14">
        <v>0.33100000000000002</v>
      </c>
      <c r="AL827" s="14">
        <v>0.13500000000000001</v>
      </c>
      <c r="AM827" s="14">
        <v>0.60599999999999998</v>
      </c>
      <c r="AN827" s="14">
        <v>0.44500000000000001</v>
      </c>
      <c r="AO827" s="14">
        <v>0.46200000000000002</v>
      </c>
      <c r="AP827" s="14">
        <v>0.27500000000000002</v>
      </c>
      <c r="AQ827" s="14">
        <v>0.71099999999999997</v>
      </c>
      <c r="AR827" s="14">
        <v>0.504</v>
      </c>
      <c r="AS827" s="14">
        <v>0.63800000000000001</v>
      </c>
      <c r="AT827" s="14">
        <v>0.53100000000000003</v>
      </c>
      <c r="AU827" s="14">
        <v>0.81499999999999995</v>
      </c>
      <c r="AV827" s="14">
        <v>0.59899999999999998</v>
      </c>
      <c r="AW827" s="14">
        <v>15259</v>
      </c>
      <c r="AX827" s="14">
        <v>780</v>
      </c>
      <c r="AY827" s="14">
        <v>6771</v>
      </c>
      <c r="AZ827" s="14">
        <v>12851</v>
      </c>
      <c r="BA827" s="56">
        <f t="shared" si="609"/>
        <v>0.42789041249544318</v>
      </c>
      <c r="BB827" s="56">
        <f t="shared" si="609"/>
        <v>2.1872633969883065E-2</v>
      </c>
      <c r="BC827" s="56">
        <f t="shared" si="609"/>
        <v>0.18987128796163877</v>
      </c>
      <c r="BD827" s="56">
        <f t="shared" si="609"/>
        <v>0.36036566557303495</v>
      </c>
      <c r="BE827" s="54"/>
      <c r="BG827" s="36">
        <f t="shared" si="612"/>
        <v>0.90279959822290146</v>
      </c>
      <c r="BH827" s="36">
        <f t="shared" si="613"/>
        <v>6.1453993362050703</v>
      </c>
      <c r="BI827" s="36">
        <f t="shared" si="614"/>
        <v>2.234667847033744</v>
      </c>
      <c r="BJ827" s="36">
        <f t="shared" si="615"/>
        <v>0.68326582982447026</v>
      </c>
      <c r="BK827" s="36">
        <f t="shared" si="616"/>
        <v>0.76676176837379617</v>
      </c>
      <c r="BL827" s="36">
        <f t="shared" si="617"/>
        <v>6.1453669080689002</v>
      </c>
      <c r="BM827" s="36">
        <f t="shared" si="618"/>
        <v>0.10027777777777777</v>
      </c>
      <c r="BN827" s="36">
        <f t="shared" si="619"/>
        <v>7.6946752847029745E-3</v>
      </c>
      <c r="BO827" s="36">
        <f t="shared" si="620"/>
        <v>1.5378700499807832E-3</v>
      </c>
      <c r="BP827" s="36">
        <f t="shared" si="621"/>
        <v>0.1002774264999878</v>
      </c>
      <c r="BQ827" s="36">
        <f t="shared" si="622"/>
        <v>7.6946930086623511E-3</v>
      </c>
      <c r="BR827" s="36">
        <f t="shared" si="623"/>
        <v>1.5378223456439337E-3</v>
      </c>
      <c r="BS827" s="36">
        <f t="shared" si="624"/>
        <v>0.95711615057999588</v>
      </c>
      <c r="BT827" s="36">
        <f t="shared" si="625"/>
        <v>0.98555585190925665</v>
      </c>
      <c r="BU827" s="36">
        <f t="shared" si="626"/>
        <v>0.42346554023653171</v>
      </c>
      <c r="BV827" s="36">
        <f t="shared" si="627"/>
        <v>0.71525307059818499</v>
      </c>
      <c r="BW827" s="36">
        <f t="shared" si="628"/>
        <v>0.87972104898283998</v>
      </c>
      <c r="BX827" s="36">
        <f t="shared" si="629"/>
        <v>0.90824012705048218</v>
      </c>
      <c r="BY827" s="36">
        <f t="shared" si="630"/>
        <v>0.42346529506806929</v>
      </c>
      <c r="BZ827" s="36">
        <f t="shared" si="631"/>
        <v>0.71525312729371227</v>
      </c>
      <c r="CA827" s="36">
        <f t="shared" si="632"/>
        <v>0.10797822661274058</v>
      </c>
      <c r="CB827" s="36">
        <f t="shared" si="633"/>
        <v>0.26638917793964617</v>
      </c>
      <c r="CC827" s="36">
        <f t="shared" si="634"/>
        <v>2.581318436783021E-2</v>
      </c>
      <c r="CD827" s="36">
        <f t="shared" si="635"/>
        <v>6.4189113103013354E-2</v>
      </c>
      <c r="CE827" s="36">
        <f t="shared" si="636"/>
        <v>6.4942767950051994E-2</v>
      </c>
      <c r="CF827" s="36">
        <f t="shared" si="637"/>
        <v>0.17625825633356476</v>
      </c>
      <c r="CG827" s="36">
        <f t="shared" si="638"/>
        <v>9.3256201069152733E-3</v>
      </c>
      <c r="CH827" s="36">
        <f t="shared" si="639"/>
        <v>4.4113167126895364E-2</v>
      </c>
      <c r="CI827" s="36">
        <f t="shared" si="640"/>
        <v>1.9645309173865345E-2</v>
      </c>
      <c r="CJ827" s="36">
        <f t="shared" si="641"/>
        <v>4.0120572652054015E-2</v>
      </c>
      <c r="CK827" s="36">
        <f t="shared" si="642"/>
        <v>4.5570223439406476E-3</v>
      </c>
      <c r="CL827" s="36">
        <f t="shared" si="643"/>
        <v>2.2606508726925205E-2</v>
      </c>
      <c r="CM827" s="36">
        <f t="shared" si="644"/>
        <v>0.11535352227015097</v>
      </c>
      <c r="CN827" s="36">
        <f t="shared" si="645"/>
        <v>0.99954493570909808</v>
      </c>
      <c r="CO827" s="36">
        <f t="shared" si="646"/>
        <v>0.98889131295850186</v>
      </c>
      <c r="CP827" s="36">
        <f t="shared" si="647"/>
        <v>0.87698053933311382</v>
      </c>
      <c r="CQ827" s="36">
        <f t="shared" si="648"/>
        <v>7949.2137896427967</v>
      </c>
      <c r="CR827" s="36">
        <f t="shared" si="649"/>
        <v>0.93882888882780713</v>
      </c>
      <c r="CS827" s="36">
        <f t="shared" si="650"/>
        <v>5.7386929395287473E-2</v>
      </c>
      <c r="CT827" s="36">
        <f t="shared" si="651"/>
        <v>58.880039318297243</v>
      </c>
      <c r="CU827" s="36"/>
      <c r="CV827" s="42" t="str">
        <f t="shared" si="652"/>
        <v>Umburatiba</v>
      </c>
      <c r="CW827" s="43">
        <f t="shared" si="658"/>
        <v>6.1453993362050703</v>
      </c>
      <c r="CX827" s="43">
        <f t="shared" si="658"/>
        <v>2.234667847033744</v>
      </c>
      <c r="CY827" s="43">
        <f t="shared" si="658"/>
        <v>1.5378700499807832E-3</v>
      </c>
      <c r="CZ827" s="43">
        <f t="shared" si="658"/>
        <v>0.71525307059818499</v>
      </c>
      <c r="DA827" s="43">
        <f t="shared" si="658"/>
        <v>0.90824012705048218</v>
      </c>
      <c r="DB827" s="43">
        <f t="shared" si="658"/>
        <v>1.9645309173865345E-2</v>
      </c>
      <c r="DC827" s="43">
        <f t="shared" si="658"/>
        <v>4.0120572652054015E-2</v>
      </c>
      <c r="DD827" s="43">
        <f t="shared" si="658"/>
        <v>4.5570223439406476E-3</v>
      </c>
      <c r="DE827" s="43">
        <f t="shared" si="658"/>
        <v>2.2606508726925205E-2</v>
      </c>
      <c r="DF827" s="43">
        <f t="shared" si="658"/>
        <v>7949.2137896427967</v>
      </c>
      <c r="DG827" s="43">
        <f t="shared" si="658"/>
        <v>0.93882888882780713</v>
      </c>
      <c r="DH827" s="43">
        <f t="shared" si="658"/>
        <v>5.7386929395287473E-2</v>
      </c>
      <c r="DI827" s="43">
        <f t="shared" si="658"/>
        <v>58.880039318297243</v>
      </c>
      <c r="DJ827" s="51">
        <f t="shared" si="611"/>
        <v>616.86015941870392</v>
      </c>
      <c r="DL827" s="40">
        <f t="shared" si="655"/>
        <v>824</v>
      </c>
      <c r="DM827" s="58">
        <f t="shared" si="653"/>
        <v>725.14062411592499</v>
      </c>
      <c r="DN827" s="57" t="str">
        <f t="shared" si="654"/>
        <v>Matias Cardoso</v>
      </c>
    </row>
    <row r="828" spans="1:118" x14ac:dyDescent="0.3">
      <c r="A828" s="12">
        <v>317040</v>
      </c>
      <c r="B828" s="12" t="s">
        <v>29</v>
      </c>
      <c r="C828" s="12" t="s">
        <v>28</v>
      </c>
      <c r="D828" s="27" t="s">
        <v>98</v>
      </c>
      <c r="E828" s="13">
        <v>60787</v>
      </c>
      <c r="F828" s="14">
        <v>18.93</v>
      </c>
      <c r="G828" s="14">
        <v>47.4</v>
      </c>
      <c r="H828" s="15">
        <v>11506.9791</v>
      </c>
      <c r="I828" s="15">
        <v>28813.037999999997</v>
      </c>
      <c r="J828" s="15">
        <v>61.022500000000001</v>
      </c>
      <c r="K828" s="13">
        <v>68384</v>
      </c>
      <c r="L828" s="14">
        <v>6.69</v>
      </c>
      <c r="M828" s="14">
        <v>22.54</v>
      </c>
      <c r="N828" s="15">
        <v>4574.8896000000004</v>
      </c>
      <c r="O828" s="15">
        <v>15413.7536</v>
      </c>
      <c r="P828" s="15">
        <v>32.333500000000001</v>
      </c>
      <c r="Q828" s="13">
        <v>76546</v>
      </c>
      <c r="R828" s="14">
        <v>3.44</v>
      </c>
      <c r="S828" s="14">
        <v>10.33</v>
      </c>
      <c r="T828" s="15">
        <v>2633.1824000000001</v>
      </c>
      <c r="U828" s="14">
        <v>7907.2017999999998</v>
      </c>
      <c r="V828" s="14">
        <v>30.331299999999999</v>
      </c>
      <c r="W828" s="14">
        <v>0.59</v>
      </c>
      <c r="X828" s="14">
        <v>0.7</v>
      </c>
      <c r="Y828" s="14">
        <v>0.54</v>
      </c>
      <c r="Z828" s="14">
        <v>112.2831</v>
      </c>
      <c r="AA828" s="14">
        <v>127.9571</v>
      </c>
      <c r="AB828" s="14">
        <v>109.22750000000001</v>
      </c>
      <c r="AC828" s="14">
        <v>318991.565</v>
      </c>
      <c r="AD828" s="14">
        <v>2221761.034</v>
      </c>
      <c r="AE828" s="14">
        <v>4579.9219999999996</v>
      </c>
      <c r="AF828" s="14">
        <v>26996.54</v>
      </c>
      <c r="AG828" s="14">
        <v>69650</v>
      </c>
      <c r="AH828" s="14">
        <v>82298</v>
      </c>
      <c r="AI828" s="14">
        <v>113.7349</v>
      </c>
      <c r="AJ828" s="14">
        <v>144.7697</v>
      </c>
      <c r="AK828" s="14">
        <v>0.44700000000000001</v>
      </c>
      <c r="AL828" s="14">
        <v>0.20699999999999999</v>
      </c>
      <c r="AM828" s="14">
        <v>0.74399999999999999</v>
      </c>
      <c r="AN828" s="14">
        <v>0.57899999999999996</v>
      </c>
      <c r="AO828" s="14">
        <v>0.65100000000000002</v>
      </c>
      <c r="AP828" s="14">
        <v>0.46600000000000003</v>
      </c>
      <c r="AQ828" s="14">
        <v>0.82899999999999996</v>
      </c>
      <c r="AR828" s="14">
        <v>0.71399999999999997</v>
      </c>
      <c r="AS828" s="14">
        <v>0.73599999999999999</v>
      </c>
      <c r="AT828" s="14">
        <v>0.65100000000000002</v>
      </c>
      <c r="AU828" s="14">
        <v>0.84699999999999998</v>
      </c>
      <c r="AV828" s="14">
        <v>0.72299999999999998</v>
      </c>
      <c r="AW828" s="14">
        <v>521392</v>
      </c>
      <c r="AX828" s="14">
        <v>300318</v>
      </c>
      <c r="AY828" s="14">
        <v>924862</v>
      </c>
      <c r="AZ828" s="14">
        <v>292545</v>
      </c>
      <c r="BA828" s="56">
        <f t="shared" si="609"/>
        <v>0.25569498954694608</v>
      </c>
      <c r="BB828" s="56">
        <f t="shared" si="609"/>
        <v>0.14727845435058409</v>
      </c>
      <c r="BC828" s="56">
        <f t="shared" si="609"/>
        <v>0.45356004584337239</v>
      </c>
      <c r="BD828" s="56">
        <f t="shared" si="609"/>
        <v>0.14346651025909743</v>
      </c>
      <c r="BE828" s="54"/>
      <c r="BG828" s="36">
        <f t="shared" si="612"/>
        <v>0.17630340777295961</v>
      </c>
      <c r="BH828" s="36">
        <f t="shared" si="613"/>
        <v>1.3260206043201582E-3</v>
      </c>
      <c r="BI828" s="36">
        <f t="shared" si="614"/>
        <v>1.4066121911728744E-2</v>
      </c>
      <c r="BJ828" s="36">
        <f t="shared" si="615"/>
        <v>0.13555687906761224</v>
      </c>
      <c r="BK828" s="36">
        <f t="shared" si="616"/>
        <v>6.3245039234193182E-2</v>
      </c>
      <c r="BL828" s="36">
        <f t="shared" si="617"/>
        <v>1.3261521698482994E-3</v>
      </c>
      <c r="BM828" s="36">
        <f t="shared" si="618"/>
        <v>2.7777777777777951E-4</v>
      </c>
      <c r="BN828" s="36">
        <f t="shared" si="619"/>
        <v>5.2016004924592199E-2</v>
      </c>
      <c r="BO828" s="36">
        <f t="shared" si="620"/>
        <v>3.4602076124567488E-3</v>
      </c>
      <c r="BP828" s="36">
        <f t="shared" si="621"/>
        <v>2.7777680470910673E-4</v>
      </c>
      <c r="BQ828" s="36">
        <f t="shared" si="622"/>
        <v>5.2016212295003868E-2</v>
      </c>
      <c r="BR828" s="36">
        <f t="shared" si="623"/>
        <v>3.4602143209344037E-3</v>
      </c>
      <c r="BS828" s="36">
        <f t="shared" si="624"/>
        <v>3.0209430418801189E-4</v>
      </c>
      <c r="BT828" s="36">
        <f t="shared" si="625"/>
        <v>0.30978216905759809</v>
      </c>
      <c r="BU828" s="36">
        <f t="shared" si="626"/>
        <v>0.12005619103600999</v>
      </c>
      <c r="BV828" s="36">
        <f t="shared" si="627"/>
        <v>0.47092845747396045</v>
      </c>
      <c r="BW828" s="36">
        <f t="shared" si="628"/>
        <v>0.25361819584931067</v>
      </c>
      <c r="BX828" s="36">
        <f t="shared" si="629"/>
        <v>0.17077858207055743</v>
      </c>
      <c r="BY828" s="36">
        <f t="shared" si="630"/>
        <v>0.12005617986160529</v>
      </c>
      <c r="BZ828" s="36">
        <f t="shared" si="631"/>
        <v>0.47092863731985801</v>
      </c>
      <c r="CA828" s="36">
        <f t="shared" si="632"/>
        <v>8.7060633863953307E-3</v>
      </c>
      <c r="CB828" s="36">
        <f t="shared" si="633"/>
        <v>6.6597294484911598E-2</v>
      </c>
      <c r="CC828" s="36">
        <f t="shared" si="634"/>
        <v>9.2847660776083246E-4</v>
      </c>
      <c r="CD828" s="36">
        <f t="shared" si="635"/>
        <v>8.1358947795144283E-4</v>
      </c>
      <c r="CE828" s="36">
        <f t="shared" si="636"/>
        <v>2.5000000000000044E-3</v>
      </c>
      <c r="CF828" s="36">
        <f t="shared" si="637"/>
        <v>2.8485463511901263E-4</v>
      </c>
      <c r="CG828" s="36">
        <f t="shared" si="638"/>
        <v>2.8480598802975124E-3</v>
      </c>
      <c r="CH828" s="36">
        <f t="shared" si="639"/>
        <v>1.4190112125470455E-2</v>
      </c>
      <c r="CI828" s="36">
        <f t="shared" si="640"/>
        <v>6.5387493552067098E-5</v>
      </c>
      <c r="CJ828" s="36">
        <f t="shared" si="641"/>
        <v>3.8331034983306805E-4</v>
      </c>
      <c r="CK828" s="36">
        <f t="shared" si="642"/>
        <v>9.5434337510276956E-4</v>
      </c>
      <c r="CL828" s="36">
        <f t="shared" si="643"/>
        <v>6.5187867813490451E-4</v>
      </c>
      <c r="CM828" s="36">
        <f t="shared" si="644"/>
        <v>465.01664522051703</v>
      </c>
      <c r="CN828" s="36">
        <f t="shared" si="645"/>
        <v>0.83244621395950791</v>
      </c>
      <c r="CO828" s="36">
        <f t="shared" si="646"/>
        <v>5.7218718193214863E-2</v>
      </c>
      <c r="CP828" s="36">
        <f t="shared" si="647"/>
        <v>0.199064451830779</v>
      </c>
      <c r="CQ828" s="36">
        <f t="shared" si="648"/>
        <v>2795.8758147837066</v>
      </c>
      <c r="CR828" s="36">
        <f t="shared" si="649"/>
        <v>0.62537062652707998</v>
      </c>
      <c r="CS828" s="36">
        <f t="shared" si="650"/>
        <v>0.66672351705469213</v>
      </c>
      <c r="CT828" s="36">
        <f t="shared" si="651"/>
        <v>6.0170752369140068</v>
      </c>
      <c r="CU828" s="36"/>
      <c r="CV828" s="42" t="str">
        <f t="shared" si="652"/>
        <v>Unaí</v>
      </c>
      <c r="CW828" s="43">
        <f t="shared" si="658"/>
        <v>1.3260206043201582E-3</v>
      </c>
      <c r="CX828" s="43">
        <f t="shared" si="658"/>
        <v>1.4066121911728744E-2</v>
      </c>
      <c r="CY828" s="43">
        <f t="shared" si="658"/>
        <v>3.4602076124567488E-3</v>
      </c>
      <c r="CZ828" s="43">
        <f t="shared" si="658"/>
        <v>0.47092845747396045</v>
      </c>
      <c r="DA828" s="43">
        <f t="shared" si="658"/>
        <v>0.17077858207055743</v>
      </c>
      <c r="DB828" s="43">
        <f t="shared" si="658"/>
        <v>6.5387493552067098E-5</v>
      </c>
      <c r="DC828" s="43">
        <f t="shared" si="658"/>
        <v>3.8331034983306805E-4</v>
      </c>
      <c r="DD828" s="43">
        <f t="shared" si="658"/>
        <v>9.5434337510276956E-4</v>
      </c>
      <c r="DE828" s="43">
        <f t="shared" si="658"/>
        <v>6.5187867813490451E-4</v>
      </c>
      <c r="DF828" s="43">
        <f t="shared" si="658"/>
        <v>2795.8758147837066</v>
      </c>
      <c r="DG828" s="43">
        <f t="shared" si="658"/>
        <v>0.62537062652707998</v>
      </c>
      <c r="DH828" s="43">
        <f t="shared" si="658"/>
        <v>0.66672351705469213</v>
      </c>
      <c r="DI828" s="43">
        <f t="shared" si="658"/>
        <v>6.0170752369140068</v>
      </c>
      <c r="DJ828" s="51">
        <f t="shared" si="611"/>
        <v>215.68058449798247</v>
      </c>
      <c r="DL828" s="40">
        <f t="shared" si="655"/>
        <v>825</v>
      </c>
      <c r="DM828" s="58">
        <f t="shared" si="653"/>
        <v>749.93857747018455</v>
      </c>
      <c r="DN828" s="57" t="str">
        <f t="shared" si="654"/>
        <v>Ipiaçu</v>
      </c>
    </row>
    <row r="829" spans="1:118" x14ac:dyDescent="0.3">
      <c r="A829" s="12">
        <v>317043</v>
      </c>
      <c r="B829" s="12" t="s">
        <v>29</v>
      </c>
      <c r="C829" s="12" t="s">
        <v>28</v>
      </c>
      <c r="D829" s="27" t="s">
        <v>824</v>
      </c>
      <c r="E829" s="13">
        <v>4975</v>
      </c>
      <c r="F829" s="14">
        <v>19.190000000000001</v>
      </c>
      <c r="G829" s="14">
        <v>47.8</v>
      </c>
      <c r="H829" s="15">
        <v>954.7025000000001</v>
      </c>
      <c r="I829" s="15">
        <v>2378.0499999999997</v>
      </c>
      <c r="J829" s="15">
        <v>61.860599999999998</v>
      </c>
      <c r="K829" s="13">
        <v>4625</v>
      </c>
      <c r="L829" s="14">
        <v>10.19</v>
      </c>
      <c r="M829" s="14">
        <v>22.95</v>
      </c>
      <c r="N829" s="15">
        <v>471.28749999999997</v>
      </c>
      <c r="O829" s="15">
        <v>1061.4375</v>
      </c>
      <c r="P829" s="15">
        <v>49.249299999999998</v>
      </c>
      <c r="Q829" s="13">
        <v>4336</v>
      </c>
      <c r="R829" s="14">
        <v>4.67</v>
      </c>
      <c r="S829" s="14">
        <v>12.41</v>
      </c>
      <c r="T829" s="15">
        <v>202.49119999999999</v>
      </c>
      <c r="U829" s="14">
        <v>538.09760000000006</v>
      </c>
      <c r="V829" s="14">
        <v>41.176499999999997</v>
      </c>
      <c r="W829" s="14">
        <v>0.6</v>
      </c>
      <c r="X829" s="14">
        <v>0.54</v>
      </c>
      <c r="Y829" s="14">
        <v>0.48</v>
      </c>
      <c r="Z829" s="14">
        <v>114.1862</v>
      </c>
      <c r="AA829" s="14">
        <v>98.709800000000001</v>
      </c>
      <c r="AB829" s="14">
        <v>97.091099999999997</v>
      </c>
      <c r="AC829" s="14">
        <v>31292.527999999998</v>
      </c>
      <c r="AD829" s="14">
        <v>108363.236</v>
      </c>
      <c r="AE829" s="14">
        <v>6782.0824000000002</v>
      </c>
      <c r="AF829" s="14">
        <v>24155.87</v>
      </c>
      <c r="AG829" s="14">
        <v>4614</v>
      </c>
      <c r="AH829" s="14">
        <v>4486</v>
      </c>
      <c r="AI829" s="14">
        <v>168.42189999999999</v>
      </c>
      <c r="AJ829" s="14">
        <v>129.53659999999999</v>
      </c>
      <c r="AK829" s="14">
        <v>0.39700000000000002</v>
      </c>
      <c r="AL829" s="14">
        <v>0.16200000000000001</v>
      </c>
      <c r="AM829" s="14">
        <v>0.66400000000000003</v>
      </c>
      <c r="AN829" s="14">
        <v>0.58099999999999996</v>
      </c>
      <c r="AO829" s="14">
        <v>0.53300000000000003</v>
      </c>
      <c r="AP829" s="14">
        <v>0.32700000000000001</v>
      </c>
      <c r="AQ829" s="14">
        <v>0.74199999999999999</v>
      </c>
      <c r="AR829" s="14">
        <v>0.625</v>
      </c>
      <c r="AS829" s="14">
        <v>0.67200000000000004</v>
      </c>
      <c r="AT829" s="14">
        <v>0.53400000000000003</v>
      </c>
      <c r="AU829" s="14">
        <v>0.82899999999999996</v>
      </c>
      <c r="AV829" s="14">
        <v>0.68400000000000005</v>
      </c>
      <c r="AW829" s="14">
        <v>53716</v>
      </c>
      <c r="AX829" s="14">
        <v>7355</v>
      </c>
      <c r="AY829" s="14">
        <v>22325</v>
      </c>
      <c r="AZ829" s="14">
        <v>19581</v>
      </c>
      <c r="BA829" s="56">
        <f t="shared" si="609"/>
        <v>0.52163104382532022</v>
      </c>
      <c r="BB829" s="56">
        <f t="shared" si="609"/>
        <v>7.1423715975411986E-2</v>
      </c>
      <c r="BC829" s="56">
        <f t="shared" si="609"/>
        <v>0.21679598356914651</v>
      </c>
      <c r="BD829" s="56">
        <f t="shared" si="609"/>
        <v>0.19014925663012128</v>
      </c>
      <c r="BE829" s="54"/>
      <c r="BG829" s="36">
        <f t="shared" si="612"/>
        <v>0.84560834694949893</v>
      </c>
      <c r="BH829" s="36">
        <f t="shared" si="613"/>
        <v>9.4939936759017338E-2</v>
      </c>
      <c r="BI829" s="36">
        <f t="shared" si="614"/>
        <v>3.4661149227131409E-3</v>
      </c>
      <c r="BJ829" s="36">
        <f t="shared" si="615"/>
        <v>0.8006441213014398</v>
      </c>
      <c r="BK829" s="36">
        <f t="shared" si="616"/>
        <v>0.83692201490651508</v>
      </c>
      <c r="BL829" s="36">
        <f t="shared" si="617"/>
        <v>9.493836290396282E-2</v>
      </c>
      <c r="BM829" s="36">
        <f t="shared" si="618"/>
        <v>0</v>
      </c>
      <c r="BN829" s="36">
        <f t="shared" si="619"/>
        <v>2.770083102493057E-3</v>
      </c>
      <c r="BO829" s="36">
        <f t="shared" si="620"/>
        <v>3.4602076124567488E-3</v>
      </c>
      <c r="BP829" s="36">
        <f t="shared" si="621"/>
        <v>0</v>
      </c>
      <c r="BQ829" s="36">
        <f t="shared" si="622"/>
        <v>2.7700086624067484E-3</v>
      </c>
      <c r="BR829" s="36">
        <f t="shared" si="623"/>
        <v>3.4602143209343907E-3</v>
      </c>
      <c r="BS829" s="36">
        <f t="shared" si="624"/>
        <v>0.81650514011980813</v>
      </c>
      <c r="BT829" s="36">
        <f t="shared" si="625"/>
        <v>0.95721344946146125</v>
      </c>
      <c r="BU829" s="36">
        <f t="shared" si="626"/>
        <v>1.0410396812146831E-3</v>
      </c>
      <c r="BV829" s="36">
        <f t="shared" si="627"/>
        <v>0.51733056641320618</v>
      </c>
      <c r="BW829" s="36">
        <f t="shared" si="628"/>
        <v>0.81070737772146861</v>
      </c>
      <c r="BX829" s="36">
        <f t="shared" si="629"/>
        <v>0.85186373045870956</v>
      </c>
      <c r="BY829" s="36">
        <f t="shared" si="630"/>
        <v>1.0410623036878608E-3</v>
      </c>
      <c r="BZ829" s="36">
        <f t="shared" si="631"/>
        <v>0.51733050985677276</v>
      </c>
      <c r="CA829" s="36">
        <f t="shared" si="632"/>
        <v>3.7918279853033747E-2</v>
      </c>
      <c r="CB829" s="36">
        <f t="shared" si="633"/>
        <v>0.17585848074921961</v>
      </c>
      <c r="CC829" s="36">
        <f t="shared" si="634"/>
        <v>6.4532960919575352E-3</v>
      </c>
      <c r="CD829" s="36">
        <f t="shared" si="635"/>
        <v>6.3341741363001907E-4</v>
      </c>
      <c r="CE829" s="36">
        <f t="shared" si="636"/>
        <v>1.9690426638917777E-2</v>
      </c>
      <c r="CF829" s="36">
        <f t="shared" si="637"/>
        <v>9.6178497035731447E-2</v>
      </c>
      <c r="CG829" s="36">
        <f t="shared" si="638"/>
        <v>3.2694564952395182E-3</v>
      </c>
      <c r="CH829" s="36">
        <f t="shared" si="639"/>
        <v>4.1518852998693225E-4</v>
      </c>
      <c r="CI829" s="36">
        <f t="shared" si="640"/>
        <v>8.8999644001423947E-3</v>
      </c>
      <c r="CJ829" s="36">
        <f t="shared" si="641"/>
        <v>3.8331034983306721E-2</v>
      </c>
      <c r="CK829" s="36">
        <f t="shared" si="642"/>
        <v>2.6509538197299039E-3</v>
      </c>
      <c r="CL829" s="36">
        <f t="shared" si="643"/>
        <v>8.8727931190582911E-4</v>
      </c>
      <c r="CM829" s="36">
        <f t="shared" si="644"/>
        <v>1.7547334461902195</v>
      </c>
      <c r="CN829" s="36">
        <f t="shared" si="645"/>
        <v>0.99571309308622302</v>
      </c>
      <c r="CO829" s="36">
        <f t="shared" si="646"/>
        <v>0.96360796866609588</v>
      </c>
      <c r="CP829" s="36">
        <f t="shared" si="647"/>
        <v>0.81577624080593381</v>
      </c>
      <c r="CQ829" s="36">
        <f t="shared" si="648"/>
        <v>11861.370816081286</v>
      </c>
      <c r="CR829" s="36">
        <f t="shared" si="649"/>
        <v>0.80739000567137575</v>
      </c>
      <c r="CS829" s="36">
        <f t="shared" si="650"/>
        <v>1.7350394450484547E-2</v>
      </c>
      <c r="CT829" s="36">
        <f t="shared" si="651"/>
        <v>12.791637164802687</v>
      </c>
      <c r="CU829" s="36"/>
      <c r="CV829" s="42" t="str">
        <f t="shared" si="652"/>
        <v>União de Minas</v>
      </c>
      <c r="CW829" s="43">
        <f t="shared" si="658"/>
        <v>9.4939936759017338E-2</v>
      </c>
      <c r="CX829" s="43">
        <f t="shared" si="658"/>
        <v>3.4661149227131409E-3</v>
      </c>
      <c r="CY829" s="43">
        <f t="shared" si="658"/>
        <v>3.4602076124567488E-3</v>
      </c>
      <c r="CZ829" s="43">
        <f t="shared" si="658"/>
        <v>0.51733056641320618</v>
      </c>
      <c r="DA829" s="43">
        <f t="shared" si="658"/>
        <v>0.85186373045870956</v>
      </c>
      <c r="DB829" s="43">
        <f t="shared" si="658"/>
        <v>8.8999644001423947E-3</v>
      </c>
      <c r="DC829" s="43">
        <f t="shared" si="658"/>
        <v>3.8331034983306721E-2</v>
      </c>
      <c r="DD829" s="43">
        <f t="shared" si="658"/>
        <v>2.6509538197299039E-3</v>
      </c>
      <c r="DE829" s="43">
        <f t="shared" si="658"/>
        <v>8.8727931190582911E-4</v>
      </c>
      <c r="DF829" s="43">
        <f t="shared" si="658"/>
        <v>11861.370816081286</v>
      </c>
      <c r="DG829" s="43">
        <f t="shared" si="658"/>
        <v>0.80739000567137575</v>
      </c>
      <c r="DH829" s="43">
        <f t="shared" si="658"/>
        <v>1.7350394450484547E-2</v>
      </c>
      <c r="DI829" s="43">
        <f t="shared" si="658"/>
        <v>12.791637164802687</v>
      </c>
      <c r="DJ829" s="51">
        <f t="shared" si="611"/>
        <v>913.57761718729921</v>
      </c>
      <c r="DL829" s="40">
        <f t="shared" si="655"/>
        <v>826</v>
      </c>
      <c r="DM829" s="58">
        <f t="shared" si="653"/>
        <v>753.91885699396278</v>
      </c>
      <c r="DN829" s="57" t="str">
        <f t="shared" si="654"/>
        <v>Gurinhatã</v>
      </c>
    </row>
    <row r="830" spans="1:118" x14ac:dyDescent="0.3">
      <c r="A830" s="12">
        <v>317047</v>
      </c>
      <c r="B830" s="12" t="s">
        <v>29</v>
      </c>
      <c r="C830" s="12" t="s">
        <v>28</v>
      </c>
      <c r="D830" s="27" t="s">
        <v>827</v>
      </c>
      <c r="E830" s="13">
        <v>2949</v>
      </c>
      <c r="F830" s="14">
        <v>46.06</v>
      </c>
      <c r="G830" s="14">
        <v>81.5</v>
      </c>
      <c r="H830" s="15">
        <v>1358.3094000000001</v>
      </c>
      <c r="I830" s="15">
        <v>2403.4349999999999</v>
      </c>
      <c r="J830" s="15">
        <v>148.47839999999999</v>
      </c>
      <c r="K830" s="13">
        <v>3230</v>
      </c>
      <c r="L830" s="14">
        <v>28.3</v>
      </c>
      <c r="M830" s="14">
        <v>48.55</v>
      </c>
      <c r="N830" s="15">
        <v>914.09000000000015</v>
      </c>
      <c r="O830" s="15">
        <v>1568.165</v>
      </c>
      <c r="P830" s="15">
        <v>136.77680000000001</v>
      </c>
      <c r="Q830" s="13">
        <v>3156</v>
      </c>
      <c r="R830" s="14">
        <v>15.36</v>
      </c>
      <c r="S830" s="14">
        <v>28.09</v>
      </c>
      <c r="T830" s="15">
        <v>484.76159999999993</v>
      </c>
      <c r="U830" s="14">
        <v>886.5204</v>
      </c>
      <c r="V830" s="14">
        <v>135.43279999999999</v>
      </c>
      <c r="W830" s="14">
        <v>0.54</v>
      </c>
      <c r="X830" s="14">
        <v>0.47</v>
      </c>
      <c r="Y830" s="14">
        <v>0.51</v>
      </c>
      <c r="Z830" s="14">
        <v>102.7676</v>
      </c>
      <c r="AA830" s="14">
        <v>85.914000000000001</v>
      </c>
      <c r="AB830" s="14">
        <v>103.1593</v>
      </c>
      <c r="AC830" s="14">
        <v>8772.3160000000007</v>
      </c>
      <c r="AD830" s="14">
        <v>41285.334000000003</v>
      </c>
      <c r="AE830" s="14">
        <v>2703.3330999999998</v>
      </c>
      <c r="AF830" s="14">
        <v>12375.7</v>
      </c>
      <c r="AG830" s="14">
        <v>3245</v>
      </c>
      <c r="AH830" s="14">
        <v>3336</v>
      </c>
      <c r="AI830" s="14">
        <v>67.132900000000006</v>
      </c>
      <c r="AJ830" s="14">
        <v>66.365099999999998</v>
      </c>
      <c r="AK830" s="14">
        <v>0.29199999999999998</v>
      </c>
      <c r="AL830" s="14">
        <v>8.3000000000000004E-2</v>
      </c>
      <c r="AM830" s="14">
        <v>0.66900000000000004</v>
      </c>
      <c r="AN830" s="14">
        <v>0.44700000000000001</v>
      </c>
      <c r="AO830" s="14">
        <v>0.47699999999999998</v>
      </c>
      <c r="AP830" s="14">
        <v>0.29699999999999999</v>
      </c>
      <c r="AQ830" s="14">
        <v>0.74399999999999999</v>
      </c>
      <c r="AR830" s="14">
        <v>0.49</v>
      </c>
      <c r="AS830" s="14">
        <v>0.66400000000000003</v>
      </c>
      <c r="AT830" s="14">
        <v>0.60199999999999998</v>
      </c>
      <c r="AU830" s="14">
        <v>0.79300000000000004</v>
      </c>
      <c r="AV830" s="14">
        <v>0.61199999999999999</v>
      </c>
      <c r="AW830" s="14">
        <v>13062</v>
      </c>
      <c r="AX830" s="14">
        <v>1740</v>
      </c>
      <c r="AY830" s="14">
        <v>10677</v>
      </c>
      <c r="AZ830" s="14">
        <v>14548</v>
      </c>
      <c r="BA830" s="56">
        <f t="shared" si="609"/>
        <v>0.32632972743398209</v>
      </c>
      <c r="BB830" s="56">
        <f t="shared" si="609"/>
        <v>4.3470657306318237E-2</v>
      </c>
      <c r="BC830" s="56">
        <f t="shared" si="609"/>
        <v>0.26674494716066655</v>
      </c>
      <c r="BD830" s="56">
        <f t="shared" si="609"/>
        <v>0.36345466809903315</v>
      </c>
      <c r="BE830" s="54"/>
      <c r="BG830" s="36">
        <f t="shared" si="612"/>
        <v>0.88634313852091962</v>
      </c>
      <c r="BH830" s="36">
        <f t="shared" si="613"/>
        <v>10.906645010945553</v>
      </c>
      <c r="BI830" s="36">
        <f t="shared" si="614"/>
        <v>1.950932014350778</v>
      </c>
      <c r="BJ830" s="36">
        <f t="shared" si="615"/>
        <v>0.55968615712442227</v>
      </c>
      <c r="BK830" s="36">
        <f t="shared" si="616"/>
        <v>0.73906513763569281</v>
      </c>
      <c r="BL830" s="36">
        <f t="shared" si="617"/>
        <v>10.906595638510092</v>
      </c>
      <c r="BM830" s="36">
        <f t="shared" si="618"/>
        <v>9.9999999999999742E-3</v>
      </c>
      <c r="BN830" s="36">
        <f t="shared" si="619"/>
        <v>3.077870113881194E-2</v>
      </c>
      <c r="BO830" s="36">
        <f t="shared" si="620"/>
        <v>0</v>
      </c>
      <c r="BP830" s="36">
        <f t="shared" si="621"/>
        <v>9.9999649695278643E-3</v>
      </c>
      <c r="BQ830" s="36">
        <f t="shared" si="622"/>
        <v>3.0778772034649366E-2</v>
      </c>
      <c r="BR830" s="36">
        <f t="shared" si="623"/>
        <v>0</v>
      </c>
      <c r="BS830" s="36">
        <f t="shared" si="624"/>
        <v>0.94668584972126535</v>
      </c>
      <c r="BT830" s="36">
        <f t="shared" si="625"/>
        <v>0.98358843369315208</v>
      </c>
      <c r="BU830" s="36">
        <f t="shared" si="626"/>
        <v>0.37731730458694696</v>
      </c>
      <c r="BV830" s="36">
        <f t="shared" si="627"/>
        <v>0.73302331701466905</v>
      </c>
      <c r="BW830" s="36">
        <f t="shared" si="628"/>
        <v>0.86480122470191323</v>
      </c>
      <c r="BX830" s="36">
        <f t="shared" si="629"/>
        <v>0.88870760192867726</v>
      </c>
      <c r="BY830" s="36">
        <f t="shared" si="630"/>
        <v>0.37731709894079135</v>
      </c>
      <c r="BZ830" s="36">
        <f t="shared" si="631"/>
        <v>0.73302318611688611</v>
      </c>
      <c r="CA830" s="36">
        <f t="shared" si="632"/>
        <v>0.16622574048854352</v>
      </c>
      <c r="CB830" s="36">
        <f t="shared" si="633"/>
        <v>0.49351883968602661</v>
      </c>
      <c r="CC830" s="36">
        <f t="shared" si="634"/>
        <v>5.3886173371904709E-3</v>
      </c>
      <c r="CD830" s="36">
        <f t="shared" si="635"/>
        <v>6.25E-2</v>
      </c>
      <c r="CE830" s="36">
        <f t="shared" si="636"/>
        <v>5.3197190426638945E-2</v>
      </c>
      <c r="CF830" s="36">
        <f t="shared" si="637"/>
        <v>0.13944079474443197</v>
      </c>
      <c r="CG830" s="36">
        <f t="shared" si="638"/>
        <v>2.9852963257767174E-3</v>
      </c>
      <c r="CH830" s="36">
        <f t="shared" si="639"/>
        <v>5.3812364265288272E-2</v>
      </c>
      <c r="CI830" s="36">
        <f t="shared" si="640"/>
        <v>1.1050486410299246E-2</v>
      </c>
      <c r="CJ830" s="36">
        <f t="shared" si="641"/>
        <v>8.7186093772681182E-3</v>
      </c>
      <c r="CK830" s="36">
        <f t="shared" si="642"/>
        <v>8.5890903759248838E-3</v>
      </c>
      <c r="CL830" s="36">
        <f t="shared" si="643"/>
        <v>1.7401539157990031E-2</v>
      </c>
      <c r="CM830" s="36">
        <f t="shared" si="644"/>
        <v>0.18897865490348784</v>
      </c>
      <c r="CN830" s="36">
        <f t="shared" si="645"/>
        <v>0.99898499875434488</v>
      </c>
      <c r="CO830" s="36">
        <f t="shared" si="646"/>
        <v>0.98251124339141682</v>
      </c>
      <c r="CP830" s="36">
        <f t="shared" si="647"/>
        <v>0.8613388800659656</v>
      </c>
      <c r="CQ830" s="36">
        <f t="shared" si="648"/>
        <v>4591.2939032512222</v>
      </c>
      <c r="CR830" s="36">
        <f t="shared" si="649"/>
        <v>0.88032003943153869</v>
      </c>
      <c r="CS830" s="36">
        <f t="shared" si="650"/>
        <v>4.6686173613209488E-3</v>
      </c>
      <c r="CT830" s="36">
        <f t="shared" si="651"/>
        <v>60.026538552295158</v>
      </c>
      <c r="CU830" s="36"/>
      <c r="CV830" s="42" t="str">
        <f t="shared" si="652"/>
        <v>Uruana de Minas</v>
      </c>
      <c r="CW830" s="43">
        <f t="shared" si="658"/>
        <v>10.906645010945553</v>
      </c>
      <c r="CX830" s="43">
        <f t="shared" si="658"/>
        <v>1.950932014350778</v>
      </c>
      <c r="CY830" s="43">
        <f t="shared" si="658"/>
        <v>0</v>
      </c>
      <c r="CZ830" s="43">
        <f t="shared" si="658"/>
        <v>0.73302331701466905</v>
      </c>
      <c r="DA830" s="43">
        <f t="shared" si="658"/>
        <v>0.88870760192867726</v>
      </c>
      <c r="DB830" s="43">
        <f t="shared" si="658"/>
        <v>1.1050486410299246E-2</v>
      </c>
      <c r="DC830" s="43">
        <f t="shared" si="658"/>
        <v>8.7186093772681182E-3</v>
      </c>
      <c r="DD830" s="43">
        <f t="shared" si="658"/>
        <v>8.5890903759248838E-3</v>
      </c>
      <c r="DE830" s="43">
        <f t="shared" si="658"/>
        <v>1.7401539157990031E-2</v>
      </c>
      <c r="DF830" s="43">
        <f t="shared" si="658"/>
        <v>4591.2939032512222</v>
      </c>
      <c r="DG830" s="43">
        <f t="shared" si="658"/>
        <v>0.88032003943153869</v>
      </c>
      <c r="DH830" s="43">
        <f t="shared" si="658"/>
        <v>4.6686173613209488E-3</v>
      </c>
      <c r="DI830" s="43">
        <f t="shared" si="658"/>
        <v>60.026538552295158</v>
      </c>
      <c r="DJ830" s="51">
        <f t="shared" si="611"/>
        <v>358.97926908691318</v>
      </c>
      <c r="DL830" s="40">
        <f t="shared" si="655"/>
        <v>827</v>
      </c>
      <c r="DM830" s="58">
        <f t="shared" si="653"/>
        <v>755.40656257968681</v>
      </c>
      <c r="DN830" s="57" t="str">
        <f t="shared" si="654"/>
        <v>Estrela do Indaiá</v>
      </c>
    </row>
    <row r="831" spans="1:118" x14ac:dyDescent="0.3">
      <c r="A831" s="12">
        <v>317050</v>
      </c>
      <c r="B831" s="12" t="s">
        <v>29</v>
      </c>
      <c r="C831" s="12" t="s">
        <v>28</v>
      </c>
      <c r="D831" s="27" t="s">
        <v>828</v>
      </c>
      <c r="E831" s="13">
        <v>10480</v>
      </c>
      <c r="F831" s="14">
        <v>29.74</v>
      </c>
      <c r="G831" s="14">
        <v>64.180000000000007</v>
      </c>
      <c r="H831" s="15">
        <v>3116.752</v>
      </c>
      <c r="I831" s="15">
        <v>6726.0640000000003</v>
      </c>
      <c r="J831" s="15">
        <v>95.869500000000002</v>
      </c>
      <c r="K831" s="13">
        <v>10309</v>
      </c>
      <c r="L831" s="14">
        <v>11.78</v>
      </c>
      <c r="M831" s="14">
        <v>36.86</v>
      </c>
      <c r="N831" s="15">
        <v>1214.4001999999998</v>
      </c>
      <c r="O831" s="15">
        <v>3799.8973999999998</v>
      </c>
      <c r="P831" s="15">
        <v>56.933900000000001</v>
      </c>
      <c r="Q831" s="13">
        <v>10273</v>
      </c>
      <c r="R831" s="14">
        <v>2.31</v>
      </c>
      <c r="S831" s="14">
        <v>14.93</v>
      </c>
      <c r="T831" s="15">
        <v>237.30629999999999</v>
      </c>
      <c r="U831" s="14">
        <v>1533.7588999999998</v>
      </c>
      <c r="V831" s="14">
        <v>20.367799999999999</v>
      </c>
      <c r="W831" s="14">
        <v>0.55000000000000004</v>
      </c>
      <c r="X831" s="14">
        <v>0.52</v>
      </c>
      <c r="Y831" s="14">
        <v>0.41</v>
      </c>
      <c r="Z831" s="14">
        <v>104.6707</v>
      </c>
      <c r="AA831" s="14">
        <v>95.053799999999995</v>
      </c>
      <c r="AB831" s="14">
        <v>82.932000000000002</v>
      </c>
      <c r="AC831" s="14">
        <v>62628.851000000002</v>
      </c>
      <c r="AD831" s="14">
        <v>149774.356</v>
      </c>
      <c r="AE831" s="14">
        <v>6033.0267999999996</v>
      </c>
      <c r="AF831" s="14">
        <v>14152.35</v>
      </c>
      <c r="AG831" s="14">
        <v>10381</v>
      </c>
      <c r="AH831" s="14">
        <v>10583</v>
      </c>
      <c r="AI831" s="14">
        <v>149.8203</v>
      </c>
      <c r="AJ831" s="14">
        <v>75.892399999999995</v>
      </c>
      <c r="AK831" s="14">
        <v>0.34499999999999997</v>
      </c>
      <c r="AL831" s="14">
        <v>0.127</v>
      </c>
      <c r="AM831" s="14">
        <v>0.63600000000000001</v>
      </c>
      <c r="AN831" s="14">
        <v>0.51</v>
      </c>
      <c r="AO831" s="14">
        <v>0.54</v>
      </c>
      <c r="AP831" s="14">
        <v>0.379</v>
      </c>
      <c r="AQ831" s="14">
        <v>0.72399999999999998</v>
      </c>
      <c r="AR831" s="14">
        <v>0.57299999999999995</v>
      </c>
      <c r="AS831" s="14">
        <v>0.63300000000000001</v>
      </c>
      <c r="AT831" s="14">
        <v>0.498</v>
      </c>
      <c r="AU831" s="14">
        <v>0.81100000000000005</v>
      </c>
      <c r="AV831" s="14">
        <v>0.628</v>
      </c>
      <c r="AW831" s="14">
        <v>33453</v>
      </c>
      <c r="AX831" s="14">
        <v>29510</v>
      </c>
      <c r="AY831" s="14">
        <v>40265</v>
      </c>
      <c r="AZ831" s="14">
        <v>35616</v>
      </c>
      <c r="BA831" s="56">
        <f t="shared" si="609"/>
        <v>0.24093947163723314</v>
      </c>
      <c r="BB831" s="56">
        <f t="shared" si="609"/>
        <v>0.21254069315202673</v>
      </c>
      <c r="BC831" s="56">
        <f t="shared" si="609"/>
        <v>0.29000172855867018</v>
      </c>
      <c r="BD831" s="56">
        <f t="shared" si="609"/>
        <v>0.25651810665206992</v>
      </c>
      <c r="BE831" s="54"/>
      <c r="BG831" s="36">
        <f t="shared" si="612"/>
        <v>0.65519580422876866</v>
      </c>
      <c r="BH831" s="36">
        <f t="shared" si="613"/>
        <v>0.12456747404844289</v>
      </c>
      <c r="BI831" s="36">
        <f t="shared" si="614"/>
        <v>7.5016162098568373E-2</v>
      </c>
      <c r="BJ831" s="36">
        <f t="shared" si="615"/>
        <v>0.76859858719567364</v>
      </c>
      <c r="BK831" s="36">
        <f t="shared" si="616"/>
        <v>0.5734267889807021</v>
      </c>
      <c r="BL831" s="36">
        <f t="shared" si="617"/>
        <v>0.12456879316429913</v>
      </c>
      <c r="BM831" s="36">
        <f t="shared" si="618"/>
        <v>6.9444444444444319E-3</v>
      </c>
      <c r="BN831" s="36">
        <f t="shared" si="619"/>
        <v>7.6946752847029745E-3</v>
      </c>
      <c r="BO831" s="36">
        <f t="shared" si="620"/>
        <v>3.8446751249519448E-2</v>
      </c>
      <c r="BP831" s="36">
        <f t="shared" si="621"/>
        <v>6.9444201177276867E-3</v>
      </c>
      <c r="BQ831" s="36">
        <f t="shared" si="622"/>
        <v>7.6946930086623511E-3</v>
      </c>
      <c r="BR831" s="36">
        <f t="shared" si="623"/>
        <v>3.8446699072514058E-2</v>
      </c>
      <c r="BS831" s="36">
        <f t="shared" si="624"/>
        <v>0.65137582415803441</v>
      </c>
      <c r="BT831" s="36">
        <f t="shared" si="625"/>
        <v>0.94110957821477892</v>
      </c>
      <c r="BU831" s="36">
        <f t="shared" si="626"/>
        <v>1.9362120437671101E-2</v>
      </c>
      <c r="BV831" s="36">
        <f t="shared" si="627"/>
        <v>0.69809253975233254</v>
      </c>
      <c r="BW831" s="36">
        <f t="shared" si="628"/>
        <v>0.60201277665950081</v>
      </c>
      <c r="BX831" s="36">
        <f t="shared" si="629"/>
        <v>0.66955688670992319</v>
      </c>
      <c r="BY831" s="36">
        <f t="shared" si="630"/>
        <v>1.9362258297129186E-2</v>
      </c>
      <c r="BZ831" s="36">
        <f t="shared" si="631"/>
        <v>0.69809255412885529</v>
      </c>
      <c r="CA831" s="36">
        <f t="shared" si="632"/>
        <v>9.0121744997922262E-2</v>
      </c>
      <c r="CB831" s="36">
        <f t="shared" si="633"/>
        <v>0.29681016430929719</v>
      </c>
      <c r="CC831" s="36">
        <f t="shared" si="634"/>
        <v>1.4188043369832945E-2</v>
      </c>
      <c r="CD831" s="36">
        <f t="shared" si="635"/>
        <v>2.082113418314489E-2</v>
      </c>
      <c r="CE831" s="36">
        <f t="shared" si="636"/>
        <v>1.6649323621227858E-2</v>
      </c>
      <c r="CF831" s="36">
        <f t="shared" si="637"/>
        <v>4.0168954405454961E-2</v>
      </c>
      <c r="CG831" s="36">
        <f t="shared" si="638"/>
        <v>6.4081347306694557E-3</v>
      </c>
      <c r="CH831" s="36">
        <f t="shared" si="639"/>
        <v>1.0379713249673283E-2</v>
      </c>
      <c r="CI831" s="36">
        <f t="shared" si="640"/>
        <v>2.1579689191447302E-2</v>
      </c>
      <c r="CJ831" s="36">
        <f t="shared" si="641"/>
        <v>6.25E-2</v>
      </c>
      <c r="CK831" s="36">
        <f t="shared" si="642"/>
        <v>5.1958694866706019E-3</v>
      </c>
      <c r="CL831" s="36">
        <f t="shared" si="643"/>
        <v>1.1928977415622943E-2</v>
      </c>
      <c r="CM831" s="36">
        <f t="shared" si="644"/>
        <v>0.20047389089496806</v>
      </c>
      <c r="CN831" s="36">
        <f t="shared" si="645"/>
        <v>0.98285556156947584</v>
      </c>
      <c r="CO831" s="36">
        <f t="shared" si="646"/>
        <v>0.93485273668629731</v>
      </c>
      <c r="CP831" s="36">
        <f t="shared" si="647"/>
        <v>0.67887042261259123</v>
      </c>
      <c r="CQ831" s="36">
        <f t="shared" si="648"/>
        <v>2476.753336332255</v>
      </c>
      <c r="CR831" s="36">
        <f t="shared" si="649"/>
        <v>0.48734983694599182</v>
      </c>
      <c r="CS831" s="36">
        <f t="shared" si="650"/>
        <v>2.6073171621726631E-2</v>
      </c>
      <c r="CT831" s="36">
        <f t="shared" si="651"/>
        <v>26.769395599650906</v>
      </c>
      <c r="CU831" s="36"/>
      <c r="CV831" s="42" t="str">
        <f t="shared" si="652"/>
        <v>Urucânia</v>
      </c>
      <c r="CW831" s="43">
        <f t="shared" si="658"/>
        <v>0.12456747404844289</v>
      </c>
      <c r="CX831" s="43">
        <f t="shared" si="658"/>
        <v>7.5016162098568373E-2</v>
      </c>
      <c r="CY831" s="43">
        <f t="shared" si="658"/>
        <v>3.8446751249519448E-2</v>
      </c>
      <c r="CZ831" s="43">
        <f t="shared" si="658"/>
        <v>0.69809253975233254</v>
      </c>
      <c r="DA831" s="43">
        <f t="shared" si="658"/>
        <v>0.66955688670992319</v>
      </c>
      <c r="DB831" s="43">
        <f t="shared" si="658"/>
        <v>2.1579689191447302E-2</v>
      </c>
      <c r="DC831" s="43">
        <f t="shared" si="658"/>
        <v>6.25E-2</v>
      </c>
      <c r="DD831" s="43">
        <f t="shared" si="658"/>
        <v>5.1958694866706019E-3</v>
      </c>
      <c r="DE831" s="43">
        <f t="shared" si="658"/>
        <v>1.1928977415622943E-2</v>
      </c>
      <c r="DF831" s="43">
        <f t="shared" si="658"/>
        <v>2476.753336332255</v>
      </c>
      <c r="DG831" s="43">
        <f t="shared" si="658"/>
        <v>0.48734983694599182</v>
      </c>
      <c r="DH831" s="43">
        <f t="shared" si="658"/>
        <v>2.6073171621726631E-2</v>
      </c>
      <c r="DI831" s="43">
        <f t="shared" si="658"/>
        <v>26.769395599650906</v>
      </c>
      <c r="DJ831" s="51">
        <f t="shared" si="611"/>
        <v>192.74946456080201</v>
      </c>
      <c r="DL831" s="40">
        <f t="shared" si="655"/>
        <v>828</v>
      </c>
      <c r="DM831" s="58">
        <f t="shared" si="653"/>
        <v>763.02625954978498</v>
      </c>
      <c r="DN831" s="57" t="str">
        <f t="shared" si="654"/>
        <v>São Roque de Minas</v>
      </c>
    </row>
    <row r="832" spans="1:118" x14ac:dyDescent="0.3">
      <c r="A832" s="12">
        <v>317052</v>
      </c>
      <c r="B832" s="12" t="s">
        <v>29</v>
      </c>
      <c r="C832" s="12" t="s">
        <v>28</v>
      </c>
      <c r="D832" s="27" t="s">
        <v>834</v>
      </c>
      <c r="E832" s="13">
        <v>7047</v>
      </c>
      <c r="F832" s="14">
        <v>53.28</v>
      </c>
      <c r="G832" s="14">
        <v>78.09</v>
      </c>
      <c r="H832" s="15">
        <v>3754.6416000000004</v>
      </c>
      <c r="I832" s="15">
        <v>5503.0023000000001</v>
      </c>
      <c r="J832" s="15">
        <v>171.7527</v>
      </c>
      <c r="K832" s="13">
        <v>9508</v>
      </c>
      <c r="L832" s="14">
        <v>38.83</v>
      </c>
      <c r="M832" s="14">
        <v>66.58</v>
      </c>
      <c r="N832" s="15">
        <v>3691.9563999999996</v>
      </c>
      <c r="O832" s="15">
        <v>6330.4263999999994</v>
      </c>
      <c r="P832" s="15">
        <v>187.6694</v>
      </c>
      <c r="Q832" s="13">
        <v>13539</v>
      </c>
      <c r="R832" s="14">
        <v>12.86</v>
      </c>
      <c r="S832" s="14">
        <v>35.630000000000003</v>
      </c>
      <c r="T832" s="15">
        <v>1741.1153999999999</v>
      </c>
      <c r="U832" s="14">
        <v>4823.9457000000002</v>
      </c>
      <c r="V832" s="14">
        <v>113.3897</v>
      </c>
      <c r="W832" s="14">
        <v>0.46</v>
      </c>
      <c r="X832" s="14">
        <v>0.62</v>
      </c>
      <c r="Y832" s="14">
        <v>0.47</v>
      </c>
      <c r="Z832" s="14">
        <v>87.5428</v>
      </c>
      <c r="AA832" s="14">
        <v>113.3334</v>
      </c>
      <c r="AB832" s="14">
        <v>95.068399999999997</v>
      </c>
      <c r="AC832" s="14">
        <v>13218.76</v>
      </c>
      <c r="AD832" s="14">
        <v>100076.573</v>
      </c>
      <c r="AE832" s="14">
        <v>1391.4484</v>
      </c>
      <c r="AF832" s="14">
        <v>6555.52</v>
      </c>
      <c r="AG832" s="14">
        <v>9500</v>
      </c>
      <c r="AH832" s="14">
        <v>15266</v>
      </c>
      <c r="AI832" s="14">
        <v>34.554299999999998</v>
      </c>
      <c r="AJ832" s="14">
        <v>35.154200000000003</v>
      </c>
      <c r="AK832" s="14">
        <v>0.26300000000000001</v>
      </c>
      <c r="AL832" s="14">
        <v>6.7000000000000004E-2</v>
      </c>
      <c r="AM832" s="14">
        <v>0.68200000000000005</v>
      </c>
      <c r="AN832" s="14">
        <v>0.4</v>
      </c>
      <c r="AO832" s="14">
        <v>0.45900000000000002</v>
      </c>
      <c r="AP832" s="14">
        <v>0.26400000000000001</v>
      </c>
      <c r="AQ832" s="14">
        <v>0.73799999999999999</v>
      </c>
      <c r="AR832" s="14">
        <v>0.495</v>
      </c>
      <c r="AS832" s="14">
        <v>0.61899999999999999</v>
      </c>
      <c r="AT832" s="14">
        <v>0.54300000000000004</v>
      </c>
      <c r="AU832" s="14">
        <v>0.78100000000000003</v>
      </c>
      <c r="AV832" s="14">
        <v>0.55900000000000005</v>
      </c>
      <c r="AW832" s="14">
        <v>14188</v>
      </c>
      <c r="AX832" s="14">
        <v>4914</v>
      </c>
      <c r="AY832" s="14">
        <v>27795</v>
      </c>
      <c r="AZ832" s="14">
        <v>48204</v>
      </c>
      <c r="BA832" s="56">
        <f t="shared" si="609"/>
        <v>0.14918875721601246</v>
      </c>
      <c r="BB832" s="56">
        <f t="shared" si="609"/>
        <v>5.1671380952881672E-2</v>
      </c>
      <c r="BC832" s="56">
        <f t="shared" si="609"/>
        <v>0.29226822010283804</v>
      </c>
      <c r="BD832" s="56">
        <f t="shared" si="609"/>
        <v>0.50687164172826782</v>
      </c>
      <c r="BE832" s="54"/>
      <c r="BG832" s="36">
        <f t="shared" si="612"/>
        <v>0.56079011609344576</v>
      </c>
      <c r="BH832" s="36">
        <f t="shared" si="613"/>
        <v>6.7716576826809156</v>
      </c>
      <c r="BI832" s="36">
        <f t="shared" si="614"/>
        <v>4.1620177579237971</v>
      </c>
      <c r="BJ832" s="36">
        <f t="shared" si="615"/>
        <v>9.0878803550299321E-3</v>
      </c>
      <c r="BK832" s="36">
        <f t="shared" si="616"/>
        <v>5.5935222229577974E-2</v>
      </c>
      <c r="BL832" s="36">
        <f t="shared" si="617"/>
        <v>6.7716249390712928</v>
      </c>
      <c r="BM832" s="36">
        <f t="shared" si="618"/>
        <v>5.444444444444442E-2</v>
      </c>
      <c r="BN832" s="36">
        <f t="shared" si="619"/>
        <v>7.6946752847029945E-3</v>
      </c>
      <c r="BO832" s="36">
        <f t="shared" si="620"/>
        <v>6.1514801999231154E-3</v>
      </c>
      <c r="BP832" s="36">
        <f t="shared" si="621"/>
        <v>5.4444253722985073E-2</v>
      </c>
      <c r="BQ832" s="36">
        <f t="shared" si="622"/>
        <v>7.694693008662332E-3</v>
      </c>
      <c r="BR832" s="36">
        <f t="shared" si="623"/>
        <v>6.1514414399098929E-3</v>
      </c>
      <c r="BS832" s="36">
        <f t="shared" si="624"/>
        <v>0.92022010285490519</v>
      </c>
      <c r="BT832" s="36">
        <f t="shared" si="625"/>
        <v>0.96045235398760598</v>
      </c>
      <c r="BU832" s="36">
        <f t="shared" si="626"/>
        <v>0.64232903849807166</v>
      </c>
      <c r="BV832" s="36">
        <f t="shared" si="627"/>
        <v>0.85342637584974279</v>
      </c>
      <c r="BW832" s="36">
        <f t="shared" si="628"/>
        <v>0.63188805089770195</v>
      </c>
      <c r="BX832" s="36">
        <f t="shared" si="629"/>
        <v>0.54441707150209473</v>
      </c>
      <c r="BY832" s="36">
        <f t="shared" si="630"/>
        <v>0.64232952507484709</v>
      </c>
      <c r="BZ832" s="36">
        <f t="shared" si="631"/>
        <v>0.85342627107574254</v>
      </c>
      <c r="CA832" s="36">
        <f t="shared" si="632"/>
        <v>0.21765158465988338</v>
      </c>
      <c r="CB832" s="36">
        <f t="shared" si="633"/>
        <v>0.57738209940776719</v>
      </c>
      <c r="CC832" s="36">
        <f t="shared" si="634"/>
        <v>3.069344157887054E-3</v>
      </c>
      <c r="CD832" s="36">
        <f t="shared" si="635"/>
        <v>0.10814828160893651</v>
      </c>
      <c r="CE832" s="36">
        <f t="shared" si="636"/>
        <v>6.7432362122788747E-2</v>
      </c>
      <c r="CF832" s="36">
        <f t="shared" si="637"/>
        <v>0.19628264701169676</v>
      </c>
      <c r="CG832" s="36">
        <f t="shared" si="638"/>
        <v>3.8765259481827481E-3</v>
      </c>
      <c r="CH832" s="36">
        <f t="shared" si="639"/>
        <v>5.0237812128418553E-2</v>
      </c>
      <c r="CI832" s="36">
        <f t="shared" si="640"/>
        <v>2.7479094165255975E-2</v>
      </c>
      <c r="CJ832" s="36">
        <f t="shared" si="641"/>
        <v>3.3207377703585401E-2</v>
      </c>
      <c r="CK832" s="36">
        <f t="shared" si="642"/>
        <v>1.1322518314490819E-2</v>
      </c>
      <c r="CL832" s="36">
        <f t="shared" si="643"/>
        <v>4.288717871334434E-2</v>
      </c>
      <c r="CM832" s="36">
        <f t="shared" si="644"/>
        <v>0.14898591041446443</v>
      </c>
      <c r="CN832" s="36">
        <f t="shared" si="645"/>
        <v>0.99713482399033937</v>
      </c>
      <c r="CO832" s="36">
        <f t="shared" si="646"/>
        <v>0.95479419093891182</v>
      </c>
      <c r="CP832" s="36">
        <f t="shared" si="647"/>
        <v>0.58019974510012517</v>
      </c>
      <c r="CQ832" s="36">
        <f t="shared" si="648"/>
        <v>926.27202529858357</v>
      </c>
      <c r="CR832" s="36">
        <f t="shared" si="649"/>
        <v>0.8585973902863534</v>
      </c>
      <c r="CS832" s="36">
        <f t="shared" si="650"/>
        <v>2.9087066028597976E-2</v>
      </c>
      <c r="CT832" s="36">
        <f t="shared" si="651"/>
        <v>125.4279051670386</v>
      </c>
      <c r="CU832" s="36"/>
      <c r="CV832" s="42" t="str">
        <f t="shared" si="652"/>
        <v>Urucuia</v>
      </c>
      <c r="CW832" s="43">
        <f t="shared" si="658"/>
        <v>6.7716576826809156</v>
      </c>
      <c r="CX832" s="43">
        <f t="shared" si="658"/>
        <v>4.1620177579237971</v>
      </c>
      <c r="CY832" s="43">
        <f t="shared" si="658"/>
        <v>6.1514801999231154E-3</v>
      </c>
      <c r="CZ832" s="43">
        <f t="shared" si="658"/>
        <v>0.85342637584974279</v>
      </c>
      <c r="DA832" s="43">
        <f t="shared" si="658"/>
        <v>0.54441707150209473</v>
      </c>
      <c r="DB832" s="43">
        <f t="shared" si="658"/>
        <v>2.7479094165255975E-2</v>
      </c>
      <c r="DC832" s="43">
        <f t="shared" si="658"/>
        <v>3.3207377703585401E-2</v>
      </c>
      <c r="DD832" s="43">
        <f t="shared" si="658"/>
        <v>1.1322518314490819E-2</v>
      </c>
      <c r="DE832" s="43">
        <f t="shared" si="658"/>
        <v>4.288717871334434E-2</v>
      </c>
      <c r="DF832" s="43">
        <f t="shared" si="658"/>
        <v>926.27202529858357</v>
      </c>
      <c r="DG832" s="43">
        <f t="shared" si="658"/>
        <v>0.8585973902863534</v>
      </c>
      <c r="DH832" s="43">
        <f t="shared" si="658"/>
        <v>2.9087066028597976E-2</v>
      </c>
      <c r="DI832" s="43">
        <f t="shared" si="658"/>
        <v>125.4279051670386</v>
      </c>
      <c r="DJ832" s="51">
        <f t="shared" si="611"/>
        <v>81.926167804537727</v>
      </c>
      <c r="DL832" s="40">
        <f t="shared" si="655"/>
        <v>829</v>
      </c>
      <c r="DM832" s="58">
        <f t="shared" si="653"/>
        <v>783.79866800393597</v>
      </c>
      <c r="DN832" s="57" t="str">
        <f t="shared" si="654"/>
        <v>Pratinha</v>
      </c>
    </row>
    <row r="833" spans="1:118" x14ac:dyDescent="0.3">
      <c r="A833" s="12">
        <v>317057</v>
      </c>
      <c r="B833" s="12" t="s">
        <v>29</v>
      </c>
      <c r="C833" s="12" t="s">
        <v>28</v>
      </c>
      <c r="D833" s="27" t="s">
        <v>686</v>
      </c>
      <c r="E833" s="13">
        <v>5406</v>
      </c>
      <c r="F833" s="14">
        <v>43.63</v>
      </c>
      <c r="G833" s="14">
        <v>76.41</v>
      </c>
      <c r="H833" s="15">
        <v>2358.6378</v>
      </c>
      <c r="I833" s="15">
        <v>4130.7245999999996</v>
      </c>
      <c r="J833" s="15">
        <v>140.64510000000001</v>
      </c>
      <c r="K833" s="13">
        <v>6505</v>
      </c>
      <c r="L833" s="14">
        <v>20.77</v>
      </c>
      <c r="M833" s="14">
        <v>43.47</v>
      </c>
      <c r="N833" s="15">
        <v>1351.0885000000001</v>
      </c>
      <c r="O833" s="15">
        <v>2827.7235000000001</v>
      </c>
      <c r="P833" s="15">
        <v>100.3835</v>
      </c>
      <c r="Q833" s="13">
        <v>6435</v>
      </c>
      <c r="R833" s="14">
        <v>6.71</v>
      </c>
      <c r="S833" s="14">
        <v>24.08</v>
      </c>
      <c r="T833" s="15">
        <v>431.78849999999994</v>
      </c>
      <c r="U833" s="14">
        <v>1549.548</v>
      </c>
      <c r="V833" s="14">
        <v>59.163699999999999</v>
      </c>
      <c r="W833" s="14">
        <v>0.51</v>
      </c>
      <c r="X833" s="14">
        <v>0.49</v>
      </c>
      <c r="Y833" s="14">
        <v>0.49</v>
      </c>
      <c r="Z833" s="14">
        <v>97.058300000000003</v>
      </c>
      <c r="AA833" s="14">
        <v>89.57</v>
      </c>
      <c r="AB833" s="14">
        <v>99.113900000000001</v>
      </c>
      <c r="AC833" s="14">
        <v>13750.089</v>
      </c>
      <c r="AD833" s="14">
        <v>45679.836000000003</v>
      </c>
      <c r="AE833" s="14">
        <v>2117.0268000000001</v>
      </c>
      <c r="AF833" s="14">
        <v>6884.68</v>
      </c>
      <c r="AG833" s="14">
        <v>6495</v>
      </c>
      <c r="AH833" s="14">
        <v>6635</v>
      </c>
      <c r="AI833" s="14">
        <v>52.572899999999997</v>
      </c>
      <c r="AJ833" s="14">
        <v>36.9193</v>
      </c>
      <c r="AK833" s="14">
        <v>0.38700000000000001</v>
      </c>
      <c r="AL833" s="14">
        <v>0.17899999999999999</v>
      </c>
      <c r="AM833" s="14">
        <v>0.69499999999999995</v>
      </c>
      <c r="AN833" s="14">
        <v>0.46500000000000002</v>
      </c>
      <c r="AO833" s="14">
        <v>0.52600000000000002</v>
      </c>
      <c r="AP833" s="14">
        <v>0.36499999999999999</v>
      </c>
      <c r="AQ833" s="14">
        <v>0.751</v>
      </c>
      <c r="AR833" s="14">
        <v>0.53100000000000003</v>
      </c>
      <c r="AS833" s="14">
        <v>0.63100000000000001</v>
      </c>
      <c r="AT833" s="14">
        <v>0.48599999999999999</v>
      </c>
      <c r="AU833" s="14">
        <v>0.81899999999999995</v>
      </c>
      <c r="AV833" s="14">
        <v>0.63100000000000001</v>
      </c>
      <c r="AW833" s="14">
        <v>5147</v>
      </c>
      <c r="AX833" s="14">
        <v>2705</v>
      </c>
      <c r="AY833" s="14">
        <v>14117</v>
      </c>
      <c r="AZ833" s="14">
        <v>22657</v>
      </c>
      <c r="BA833" s="56">
        <f t="shared" si="609"/>
        <v>0.11533635100613991</v>
      </c>
      <c r="BB833" s="56">
        <f t="shared" si="609"/>
        <v>6.0614888181777439E-2</v>
      </c>
      <c r="BC833" s="56">
        <f t="shared" si="609"/>
        <v>0.31634025007842964</v>
      </c>
      <c r="BD833" s="56">
        <f t="shared" si="609"/>
        <v>0.50770851073365297</v>
      </c>
      <c r="BE833" s="54"/>
      <c r="BG833" s="36">
        <f t="shared" si="612"/>
        <v>0.77551692999740807</v>
      </c>
      <c r="BH833" s="36">
        <f t="shared" si="613"/>
        <v>0.77361140534645223</v>
      </c>
      <c r="BI833" s="36">
        <f t="shared" si="614"/>
        <v>1.1121969970529648</v>
      </c>
      <c r="BJ833" s="36">
        <f t="shared" si="615"/>
        <v>0.60162695251656362</v>
      </c>
      <c r="BK833" s="36">
        <f t="shared" si="616"/>
        <v>0.5696483516233567</v>
      </c>
      <c r="BL833" s="36">
        <f t="shared" si="617"/>
        <v>0.77360691269356374</v>
      </c>
      <c r="BM833" s="36">
        <f t="shared" si="618"/>
        <v>2.2499999999999975E-2</v>
      </c>
      <c r="BN833" s="36">
        <f t="shared" si="619"/>
        <v>1.9698368728839642E-2</v>
      </c>
      <c r="BO833" s="36">
        <f t="shared" si="620"/>
        <v>1.5378700499807832E-3</v>
      </c>
      <c r="BP833" s="36">
        <f t="shared" si="621"/>
        <v>2.2499921181437711E-2</v>
      </c>
      <c r="BQ833" s="36">
        <f t="shared" si="622"/>
        <v>1.9698198579295258E-2</v>
      </c>
      <c r="BR833" s="36">
        <f t="shared" si="623"/>
        <v>1.5378223456439337E-3</v>
      </c>
      <c r="BS833" s="36">
        <f t="shared" si="624"/>
        <v>0.91708266779895165</v>
      </c>
      <c r="BT833" s="36">
        <f t="shared" si="625"/>
        <v>0.98184954630369792</v>
      </c>
      <c r="BU833" s="36">
        <f t="shared" si="626"/>
        <v>0.48709455562827259</v>
      </c>
      <c r="BV833" s="36">
        <f t="shared" si="627"/>
        <v>0.84637285014107022</v>
      </c>
      <c r="BW833" s="36">
        <f t="shared" si="628"/>
        <v>0.73923170252577119</v>
      </c>
      <c r="BX833" s="36">
        <f t="shared" si="629"/>
        <v>0.78510439355486838</v>
      </c>
      <c r="BY833" s="36">
        <f t="shared" si="630"/>
        <v>0.48709463292696731</v>
      </c>
      <c r="BZ833" s="36">
        <f t="shared" si="631"/>
        <v>0.84637286716202198</v>
      </c>
      <c r="CA833" s="36">
        <f t="shared" si="632"/>
        <v>4.6229361157626617E-2</v>
      </c>
      <c r="CB833" s="36">
        <f t="shared" si="633"/>
        <v>0.12846700325021521</v>
      </c>
      <c r="CC833" s="36">
        <f t="shared" si="634"/>
        <v>1.3984699319372997E-3</v>
      </c>
      <c r="CD833" s="36">
        <f t="shared" si="635"/>
        <v>4.831144993468757E-2</v>
      </c>
      <c r="CE833" s="36">
        <f t="shared" si="636"/>
        <v>2.2986472424557751E-2</v>
      </c>
      <c r="CF833" s="36">
        <f t="shared" si="637"/>
        <v>5.288059249764103E-2</v>
      </c>
      <c r="CG833" s="36">
        <f t="shared" si="638"/>
        <v>2.0924521569532918E-3</v>
      </c>
      <c r="CH833" s="36">
        <f t="shared" si="639"/>
        <v>2.8127180353966625E-2</v>
      </c>
      <c r="CI833" s="36">
        <f t="shared" si="640"/>
        <v>2.2378869668194797E-2</v>
      </c>
      <c r="CJ833" s="36">
        <f t="shared" si="641"/>
        <v>7.1862752213673969E-2</v>
      </c>
      <c r="CK833" s="36">
        <f t="shared" si="642"/>
        <v>3.9600668171273969E-3</v>
      </c>
      <c r="CL833" s="36">
        <f t="shared" si="643"/>
        <v>1.1017554448971364E-2</v>
      </c>
      <c r="CM833" s="36">
        <f t="shared" si="644"/>
        <v>0.6041232303466344</v>
      </c>
      <c r="CN833" s="36">
        <f t="shared" si="645"/>
        <v>0.99842230356905026</v>
      </c>
      <c r="CO833" s="36">
        <f t="shared" si="646"/>
        <v>0.97690943913817119</v>
      </c>
      <c r="CP833" s="36">
        <f t="shared" si="647"/>
        <v>0.78853943467960197</v>
      </c>
      <c r="CQ833" s="36">
        <f t="shared" si="648"/>
        <v>542.97708940660414</v>
      </c>
      <c r="CR833" s="36">
        <f t="shared" si="649"/>
        <v>0.83521655767896807</v>
      </c>
      <c r="CS833" s="36">
        <f t="shared" si="650"/>
        <v>7.1267123298678722E-2</v>
      </c>
      <c r="CT833" s="36">
        <f t="shared" si="651"/>
        <v>125.87946732037442</v>
      </c>
      <c r="CU833" s="36"/>
      <c r="CV833" s="42" t="str">
        <f t="shared" si="652"/>
        <v>Vargem Alegre</v>
      </c>
      <c r="CW833" s="43">
        <f t="shared" si="658"/>
        <v>0.77361140534645223</v>
      </c>
      <c r="CX833" s="43">
        <f t="shared" si="658"/>
        <v>1.1121969970529648</v>
      </c>
      <c r="CY833" s="43">
        <f t="shared" si="658"/>
        <v>1.5378700499807832E-3</v>
      </c>
      <c r="CZ833" s="43">
        <f t="shared" si="658"/>
        <v>0.84637285014107022</v>
      </c>
      <c r="DA833" s="43">
        <f t="shared" si="658"/>
        <v>0.78510439355486838</v>
      </c>
      <c r="DB833" s="43">
        <f t="shared" si="658"/>
        <v>2.2378869668194797E-2</v>
      </c>
      <c r="DC833" s="43">
        <f t="shared" si="658"/>
        <v>7.1862752213673969E-2</v>
      </c>
      <c r="DD833" s="43">
        <f t="shared" si="658"/>
        <v>3.9600668171273969E-3</v>
      </c>
      <c r="DE833" s="43">
        <f t="shared" si="658"/>
        <v>1.1017554448971364E-2</v>
      </c>
      <c r="DF833" s="43">
        <f t="shared" si="658"/>
        <v>542.97708940660414</v>
      </c>
      <c r="DG833" s="43">
        <f t="shared" si="658"/>
        <v>0.83521655767896807</v>
      </c>
      <c r="DH833" s="43">
        <f t="shared" si="658"/>
        <v>7.1267123298678722E-2</v>
      </c>
      <c r="DI833" s="43">
        <f t="shared" si="658"/>
        <v>125.87946732037442</v>
      </c>
      <c r="DJ833" s="51">
        <f t="shared" si="611"/>
        <v>51.799314089788417</v>
      </c>
      <c r="DL833" s="40">
        <f t="shared" si="655"/>
        <v>830</v>
      </c>
      <c r="DM833" s="58">
        <f t="shared" si="653"/>
        <v>809.2852301093094</v>
      </c>
      <c r="DN833" s="57" t="str">
        <f t="shared" si="654"/>
        <v>Monte Alegre de Minas</v>
      </c>
    </row>
    <row r="834" spans="1:118" x14ac:dyDescent="0.3">
      <c r="A834" s="12">
        <v>317060</v>
      </c>
      <c r="B834" s="12" t="s">
        <v>29</v>
      </c>
      <c r="C834" s="12" t="s">
        <v>28</v>
      </c>
      <c r="D834" s="27" t="s">
        <v>835</v>
      </c>
      <c r="E834" s="13">
        <v>2298</v>
      </c>
      <c r="F834" s="14">
        <v>11.26</v>
      </c>
      <c r="G834" s="14">
        <v>38.51</v>
      </c>
      <c r="H834" s="15">
        <v>258.75479999999999</v>
      </c>
      <c r="I834" s="15">
        <v>884.95979999999997</v>
      </c>
      <c r="J834" s="15">
        <v>36.297600000000003</v>
      </c>
      <c r="K834" s="13">
        <v>2212</v>
      </c>
      <c r="L834" s="14">
        <v>5.25</v>
      </c>
      <c r="M834" s="14">
        <v>15.69</v>
      </c>
      <c r="N834" s="15">
        <v>116.13</v>
      </c>
      <c r="O834" s="15">
        <v>347.06279999999998</v>
      </c>
      <c r="P834" s="15">
        <v>25.373799999999999</v>
      </c>
      <c r="Q834" s="13">
        <v>2156</v>
      </c>
      <c r="R834" s="14">
        <v>1.98</v>
      </c>
      <c r="S834" s="14">
        <v>7.21</v>
      </c>
      <c r="T834" s="15">
        <v>42.688799999999993</v>
      </c>
      <c r="U834" s="14">
        <v>155.44759999999999</v>
      </c>
      <c r="V834" s="14">
        <v>17.458100000000002</v>
      </c>
      <c r="W834" s="14">
        <v>0.46</v>
      </c>
      <c r="X834" s="14">
        <v>0.45</v>
      </c>
      <c r="Y834" s="14">
        <v>0.38</v>
      </c>
      <c r="Z834" s="14">
        <v>87.5428</v>
      </c>
      <c r="AA834" s="14">
        <v>82.258099999999999</v>
      </c>
      <c r="AB834" s="14">
        <v>76.863799999999998</v>
      </c>
      <c r="AC834" s="14">
        <v>8979.5149999999994</v>
      </c>
      <c r="AD834" s="14">
        <v>35078.754999999997</v>
      </c>
      <c r="AE834" s="14">
        <v>4050.3</v>
      </c>
      <c r="AF834" s="14">
        <v>15844.06</v>
      </c>
      <c r="AG834" s="14">
        <v>2217</v>
      </c>
      <c r="AH834" s="14">
        <v>2214</v>
      </c>
      <c r="AI834" s="14">
        <v>100.5826</v>
      </c>
      <c r="AJ834" s="14">
        <v>84.964200000000005</v>
      </c>
      <c r="AK834" s="14">
        <v>0.42799999999999999</v>
      </c>
      <c r="AL834" s="14">
        <v>0.20599999999999999</v>
      </c>
      <c r="AM834" s="14">
        <v>0.69</v>
      </c>
      <c r="AN834" s="14">
        <v>0.55100000000000005</v>
      </c>
      <c r="AO834" s="14">
        <v>0.59099999999999997</v>
      </c>
      <c r="AP834" s="14">
        <v>0.41799999999999998</v>
      </c>
      <c r="AQ834" s="14">
        <v>0.78900000000000003</v>
      </c>
      <c r="AR834" s="14">
        <v>0.626</v>
      </c>
      <c r="AS834" s="14">
        <v>0.69599999999999995</v>
      </c>
      <c r="AT834" s="14">
        <v>0.59699999999999998</v>
      </c>
      <c r="AU834" s="14">
        <v>0.84699999999999998</v>
      </c>
      <c r="AV834" s="14">
        <v>0.66700000000000004</v>
      </c>
      <c r="AW834" s="14">
        <v>12647</v>
      </c>
      <c r="AX834" s="14">
        <v>2128</v>
      </c>
      <c r="AY834" s="14">
        <v>8663</v>
      </c>
      <c r="AZ834" s="14">
        <v>10606</v>
      </c>
      <c r="BA834" s="56">
        <f t="shared" si="609"/>
        <v>0.37148983668194102</v>
      </c>
      <c r="BB834" s="56">
        <f t="shared" si="609"/>
        <v>6.2507343437903887E-2</v>
      </c>
      <c r="BC834" s="56">
        <f t="shared" si="609"/>
        <v>0.25446481024556455</v>
      </c>
      <c r="BD834" s="56">
        <f t="shared" si="609"/>
        <v>0.31153800963459055</v>
      </c>
      <c r="BE834" s="54"/>
      <c r="BG834" s="36">
        <f t="shared" si="612"/>
        <v>0.92161424602055098</v>
      </c>
      <c r="BH834" s="36">
        <f t="shared" si="613"/>
        <v>0.19836169762022454</v>
      </c>
      <c r="BI834" s="36">
        <f t="shared" si="614"/>
        <v>0.14808049598714021</v>
      </c>
      <c r="BJ834" s="36">
        <f t="shared" si="615"/>
        <v>0.9561304684981502</v>
      </c>
      <c r="BK834" s="36">
        <f t="shared" si="616"/>
        <v>0.95139941689480567</v>
      </c>
      <c r="BL834" s="36">
        <f t="shared" si="617"/>
        <v>0.19836352867804108</v>
      </c>
      <c r="BM834" s="36">
        <f t="shared" si="618"/>
        <v>5.444444444444442E-2</v>
      </c>
      <c r="BN834" s="36">
        <f t="shared" si="619"/>
        <v>4.4321329639889148E-2</v>
      </c>
      <c r="BO834" s="36">
        <f t="shared" si="620"/>
        <v>6.4975009611687798E-2</v>
      </c>
      <c r="BP834" s="36">
        <f t="shared" si="621"/>
        <v>5.4444253722985073E-2</v>
      </c>
      <c r="BQ834" s="36">
        <f t="shared" si="622"/>
        <v>4.4321350908630749E-2</v>
      </c>
      <c r="BR834" s="36">
        <f t="shared" si="623"/>
        <v>6.497497085161931E-2</v>
      </c>
      <c r="BS834" s="36">
        <f t="shared" si="624"/>
        <v>0.94544424274015804</v>
      </c>
      <c r="BT834" s="36">
        <f t="shared" si="625"/>
        <v>0.98604697373755268</v>
      </c>
      <c r="BU834" s="36">
        <f t="shared" si="626"/>
        <v>0.17813716091353154</v>
      </c>
      <c r="BV834" s="36">
        <f t="shared" si="627"/>
        <v>0.66562431358877772</v>
      </c>
      <c r="BW834" s="36">
        <f t="shared" si="628"/>
        <v>0.90656938413252997</v>
      </c>
      <c r="BX834" s="36">
        <f t="shared" si="629"/>
        <v>0.9254061369078147</v>
      </c>
      <c r="BY834" s="36">
        <f t="shared" si="630"/>
        <v>0.17813715196070321</v>
      </c>
      <c r="BZ834" s="36">
        <f t="shared" si="631"/>
        <v>0.6656244900467877</v>
      </c>
      <c r="CA834" s="36">
        <f t="shared" si="632"/>
        <v>1.7383325995992568E-2</v>
      </c>
      <c r="CB834" s="36">
        <f t="shared" si="633"/>
        <v>6.8460066032039746E-2</v>
      </c>
      <c r="CC834" s="36">
        <f t="shared" si="634"/>
        <v>1.9643802610477224E-3</v>
      </c>
      <c r="CD834" s="36">
        <f t="shared" si="635"/>
        <v>5.7007567226701377E-3</v>
      </c>
      <c r="CE834" s="36">
        <f t="shared" si="636"/>
        <v>2.1878251821019858E-3</v>
      </c>
      <c r="CF834" s="36">
        <f t="shared" si="637"/>
        <v>1.3957877120831776E-2</v>
      </c>
      <c r="CG834" s="36">
        <f t="shared" si="638"/>
        <v>6.4581856696093011E-6</v>
      </c>
      <c r="CH834" s="36">
        <f t="shared" si="639"/>
        <v>3.5377010839122996E-4</v>
      </c>
      <c r="CI834" s="36">
        <f t="shared" si="640"/>
        <v>3.8433315654492583E-3</v>
      </c>
      <c r="CJ834" s="36">
        <f t="shared" si="641"/>
        <v>1.0181539410654673E-2</v>
      </c>
      <c r="CK834" s="36">
        <f t="shared" si="642"/>
        <v>9.5434337510276956E-4</v>
      </c>
      <c r="CL834" s="36">
        <f t="shared" si="643"/>
        <v>2.9052864544036865E-3</v>
      </c>
      <c r="CM834" s="36">
        <f t="shared" si="644"/>
        <v>0.20491617486208474</v>
      </c>
      <c r="CN834" s="36">
        <f t="shared" si="645"/>
        <v>0.99875873541786386</v>
      </c>
      <c r="CO834" s="36">
        <f t="shared" si="646"/>
        <v>0.98579833724401267</v>
      </c>
      <c r="CP834" s="36">
        <f t="shared" si="647"/>
        <v>0.89788951103761772</v>
      </c>
      <c r="CQ834" s="36">
        <f t="shared" si="648"/>
        <v>5971.3511152107649</v>
      </c>
      <c r="CR834" s="36">
        <f t="shared" si="649"/>
        <v>0.83031052314580489</v>
      </c>
      <c r="CS834" s="36">
        <f t="shared" si="650"/>
        <v>3.6651950216263682E-4</v>
      </c>
      <c r="CT834" s="36">
        <f t="shared" si="651"/>
        <v>42.225848266081371</v>
      </c>
      <c r="CU834" s="36"/>
      <c r="CV834" s="42" t="str">
        <f t="shared" si="652"/>
        <v>Vargem Bonita</v>
      </c>
      <c r="CW834" s="43">
        <f t="shared" si="658"/>
        <v>0.19836169762022454</v>
      </c>
      <c r="CX834" s="43">
        <f t="shared" si="658"/>
        <v>0.14808049598714021</v>
      </c>
      <c r="CY834" s="43">
        <f t="shared" si="658"/>
        <v>6.4975009611687798E-2</v>
      </c>
      <c r="CZ834" s="43">
        <f t="shared" si="658"/>
        <v>0.66562431358877772</v>
      </c>
      <c r="DA834" s="43">
        <f t="shared" si="658"/>
        <v>0.9254061369078147</v>
      </c>
      <c r="DB834" s="43">
        <f t="shared" si="658"/>
        <v>3.8433315654492583E-3</v>
      </c>
      <c r="DC834" s="43">
        <f t="shared" si="658"/>
        <v>1.0181539410654673E-2</v>
      </c>
      <c r="DD834" s="43">
        <f t="shared" si="658"/>
        <v>9.5434337510276956E-4</v>
      </c>
      <c r="DE834" s="43">
        <f t="shared" si="658"/>
        <v>2.9052864544036865E-3</v>
      </c>
      <c r="DF834" s="43">
        <f t="shared" si="658"/>
        <v>5971.3511152107649</v>
      </c>
      <c r="DG834" s="43">
        <f t="shared" si="658"/>
        <v>0.83031052314580489</v>
      </c>
      <c r="DH834" s="43">
        <f t="shared" si="658"/>
        <v>3.6651950216263682E-4</v>
      </c>
      <c r="DI834" s="43">
        <f t="shared" si="658"/>
        <v>42.225848266081371</v>
      </c>
      <c r="DJ834" s="51">
        <f t="shared" si="611"/>
        <v>462.80215174415508</v>
      </c>
      <c r="DL834" s="40">
        <f t="shared" si="655"/>
        <v>831</v>
      </c>
      <c r="DM834" s="58">
        <f t="shared" si="653"/>
        <v>814.05289124834371</v>
      </c>
      <c r="DN834" s="57" t="str">
        <f t="shared" si="654"/>
        <v>Seritinga</v>
      </c>
    </row>
    <row r="835" spans="1:118" x14ac:dyDescent="0.3">
      <c r="A835" s="12">
        <v>317065</v>
      </c>
      <c r="B835" s="12" t="s">
        <v>29</v>
      </c>
      <c r="C835" s="12" t="s">
        <v>28</v>
      </c>
      <c r="D835" s="27" t="s">
        <v>836</v>
      </c>
      <c r="E835" s="13">
        <v>4025</v>
      </c>
      <c r="F835" s="14">
        <v>38.07</v>
      </c>
      <c r="G835" s="14">
        <v>81.8</v>
      </c>
      <c r="H835" s="15">
        <v>1532.3174999999999</v>
      </c>
      <c r="I835" s="15">
        <v>3292.45</v>
      </c>
      <c r="J835" s="15">
        <v>122.72190000000001</v>
      </c>
      <c r="K835" s="13">
        <v>4343</v>
      </c>
      <c r="L835" s="14">
        <v>42.15</v>
      </c>
      <c r="M835" s="14">
        <v>63.07</v>
      </c>
      <c r="N835" s="15">
        <v>1830.5744999999999</v>
      </c>
      <c r="O835" s="15">
        <v>2739.1301000000003</v>
      </c>
      <c r="P835" s="15">
        <v>203.71530000000001</v>
      </c>
      <c r="Q835" s="13">
        <v>4733</v>
      </c>
      <c r="R835" s="14">
        <v>15.35</v>
      </c>
      <c r="S835" s="14">
        <v>34.97</v>
      </c>
      <c r="T835" s="15">
        <v>726.51549999999997</v>
      </c>
      <c r="U835" s="14">
        <v>1655.1301000000001</v>
      </c>
      <c r="V835" s="14">
        <v>135.34469999999999</v>
      </c>
      <c r="W835" s="14">
        <v>0.51</v>
      </c>
      <c r="X835" s="14">
        <v>0.56999999999999995</v>
      </c>
      <c r="Y835" s="14">
        <v>0.45</v>
      </c>
      <c r="Z835" s="14">
        <v>97.058300000000003</v>
      </c>
      <c r="AA835" s="14">
        <v>104.1936</v>
      </c>
      <c r="AB835" s="14">
        <v>91.022900000000007</v>
      </c>
      <c r="AC835" s="14">
        <v>7906.5240000000003</v>
      </c>
      <c r="AD835" s="14">
        <v>34056.993999999999</v>
      </c>
      <c r="AE835" s="14">
        <v>1786.3814</v>
      </c>
      <c r="AF835" s="14">
        <v>6858.03</v>
      </c>
      <c r="AG835" s="14">
        <v>4426</v>
      </c>
      <c r="AH835" s="14">
        <v>4966</v>
      </c>
      <c r="AI835" s="14">
        <v>44.361899999999999</v>
      </c>
      <c r="AJ835" s="14">
        <v>36.776400000000002</v>
      </c>
      <c r="AK835" s="14">
        <v>0.28199999999999997</v>
      </c>
      <c r="AL835" s="14">
        <v>8.2000000000000003E-2</v>
      </c>
      <c r="AM835" s="14">
        <v>0.61199999999999999</v>
      </c>
      <c r="AN835" s="14">
        <v>0.44800000000000001</v>
      </c>
      <c r="AO835" s="14">
        <v>0.45100000000000001</v>
      </c>
      <c r="AP835" s="14">
        <v>0.26500000000000001</v>
      </c>
      <c r="AQ835" s="14">
        <v>0.71499999999999997</v>
      </c>
      <c r="AR835" s="14">
        <v>0.48299999999999998</v>
      </c>
      <c r="AS835" s="14">
        <v>0.63400000000000001</v>
      </c>
      <c r="AT835" s="14">
        <v>0.55900000000000005</v>
      </c>
      <c r="AU835" s="14">
        <v>0.81100000000000005</v>
      </c>
      <c r="AV835" s="14">
        <v>0.56299999999999994</v>
      </c>
      <c r="AW835" s="14">
        <v>5565</v>
      </c>
      <c r="AX835" s="14">
        <v>1740</v>
      </c>
      <c r="AY835" s="14">
        <v>8060</v>
      </c>
      <c r="AZ835" s="14">
        <v>17808</v>
      </c>
      <c r="BA835" s="56">
        <f t="shared" si="609"/>
        <v>0.1677569107406626</v>
      </c>
      <c r="BB835" s="56">
        <f t="shared" si="609"/>
        <v>5.245229554155488E-2</v>
      </c>
      <c r="BC835" s="56">
        <f t="shared" si="609"/>
        <v>0.24296867934766225</v>
      </c>
      <c r="BD835" s="56">
        <f t="shared" ref="BD835:BD855" si="659">AZ835/SUM($AW835:$AZ835)</f>
        <v>0.53682211437012028</v>
      </c>
      <c r="BE835" s="54"/>
      <c r="BG835" s="36">
        <f t="shared" si="612"/>
        <v>0.83211892482372962</v>
      </c>
      <c r="BH835" s="36">
        <f t="shared" si="613"/>
        <v>10.888151338966958</v>
      </c>
      <c r="BI835" s="36">
        <f t="shared" si="614"/>
        <v>3.935416399725097</v>
      </c>
      <c r="BJ835" s="36">
        <f t="shared" si="615"/>
        <v>0.38751666017998038</v>
      </c>
      <c r="BK835" s="36">
        <f t="shared" si="616"/>
        <v>0.54470285328233514</v>
      </c>
      <c r="BL835" s="36">
        <f t="shared" si="617"/>
        <v>10.888117218651818</v>
      </c>
      <c r="BM835" s="36">
        <f t="shared" si="618"/>
        <v>2.2499999999999975E-2</v>
      </c>
      <c r="BN835" s="36">
        <f t="shared" si="619"/>
        <v>0</v>
      </c>
      <c r="BO835" s="36">
        <f t="shared" si="620"/>
        <v>1.3840830449826995E-2</v>
      </c>
      <c r="BP835" s="36">
        <f t="shared" si="621"/>
        <v>2.2499921181437711E-2</v>
      </c>
      <c r="BQ835" s="36">
        <f t="shared" si="622"/>
        <v>0</v>
      </c>
      <c r="BR835" s="36">
        <f t="shared" si="623"/>
        <v>1.3840857283737563E-2</v>
      </c>
      <c r="BS835" s="36">
        <f t="shared" si="624"/>
        <v>0.95188278526596504</v>
      </c>
      <c r="BT835" s="36">
        <f t="shared" si="625"/>
        <v>0.98645200623998053</v>
      </c>
      <c r="BU835" s="36">
        <f t="shared" si="626"/>
        <v>0.55517604497387318</v>
      </c>
      <c r="BV835" s="36">
        <f t="shared" si="627"/>
        <v>0.84694284048007584</v>
      </c>
      <c r="BW835" s="36">
        <f t="shared" si="628"/>
        <v>0.81803242279461597</v>
      </c>
      <c r="BX835" s="36">
        <f t="shared" si="629"/>
        <v>0.83671614168841546</v>
      </c>
      <c r="BY835" s="36">
        <f t="shared" si="630"/>
        <v>0.55517578903875797</v>
      </c>
      <c r="BZ835" s="36">
        <f t="shared" si="631"/>
        <v>0.84694281191446119</v>
      </c>
      <c r="CA835" s="36">
        <f t="shared" si="632"/>
        <v>0.18317705483256472</v>
      </c>
      <c r="CB835" s="36">
        <f t="shared" si="633"/>
        <v>0.49856759291376013</v>
      </c>
      <c r="CC835" s="36">
        <f t="shared" si="634"/>
        <v>2.3211915194020914E-2</v>
      </c>
      <c r="CD835" s="36">
        <f t="shared" si="635"/>
        <v>6.1663889014008363E-2</v>
      </c>
      <c r="CE835" s="36">
        <f t="shared" si="636"/>
        <v>7.4300208116545266E-2</v>
      </c>
      <c r="CF835" s="36">
        <f t="shared" si="637"/>
        <v>0.194417739322402</v>
      </c>
      <c r="CG835" s="36">
        <f t="shared" si="638"/>
        <v>8.3698086278131672E-3</v>
      </c>
      <c r="CH835" s="36">
        <f t="shared" si="639"/>
        <v>5.9023103153467434E-2</v>
      </c>
      <c r="CI835" s="36">
        <f t="shared" si="640"/>
        <v>2.1185547910869577E-2</v>
      </c>
      <c r="CJ835" s="36">
        <f t="shared" si="641"/>
        <v>2.5005897082305113E-2</v>
      </c>
      <c r="CK835" s="36">
        <f t="shared" si="642"/>
        <v>5.1958694866706019E-3</v>
      </c>
      <c r="CL835" s="36">
        <f t="shared" si="643"/>
        <v>4.0569387857753665E-2</v>
      </c>
      <c r="CM835" s="36">
        <f t="shared" si="644"/>
        <v>0.57632981147056772</v>
      </c>
      <c r="CN835" s="36">
        <f t="shared" si="645"/>
        <v>0.99898499875434488</v>
      </c>
      <c r="CO835" s="36">
        <f t="shared" si="646"/>
        <v>0.98678357468599376</v>
      </c>
      <c r="CP835" s="36">
        <f t="shared" si="647"/>
        <v>0.8316855724335126</v>
      </c>
      <c r="CQ835" s="36">
        <f t="shared" si="648"/>
        <v>1179.7238155609714</v>
      </c>
      <c r="CR835" s="36">
        <f t="shared" si="649"/>
        <v>0.85654300026000263</v>
      </c>
      <c r="CS835" s="36">
        <f t="shared" si="650"/>
        <v>7.234969463733458E-4</v>
      </c>
      <c r="CT835" s="36">
        <f t="shared" si="651"/>
        <v>142.09384651536945</v>
      </c>
      <c r="CU835" s="36"/>
      <c r="CV835" s="42" t="str">
        <f t="shared" si="652"/>
        <v>Vargem Grande do Rio Pardo</v>
      </c>
      <c r="CW835" s="43">
        <f t="shared" si="658"/>
        <v>10.888151338966958</v>
      </c>
      <c r="CX835" s="43">
        <f t="shared" si="658"/>
        <v>3.935416399725097</v>
      </c>
      <c r="CY835" s="43">
        <f t="shared" si="658"/>
        <v>1.3840830449826995E-2</v>
      </c>
      <c r="CZ835" s="43">
        <f t="shared" si="658"/>
        <v>0.84694284048007584</v>
      </c>
      <c r="DA835" s="43">
        <f t="shared" si="658"/>
        <v>0.83671614168841546</v>
      </c>
      <c r="DB835" s="43">
        <f t="shared" si="658"/>
        <v>2.1185547910869577E-2</v>
      </c>
      <c r="DC835" s="43">
        <f t="shared" si="658"/>
        <v>2.5005897082305113E-2</v>
      </c>
      <c r="DD835" s="43">
        <f t="shared" si="658"/>
        <v>5.1958694866706019E-3</v>
      </c>
      <c r="DE835" s="43">
        <f t="shared" si="658"/>
        <v>4.0569387857753665E-2</v>
      </c>
      <c r="DF835" s="43">
        <f t="shared" si="658"/>
        <v>1179.7238155609714</v>
      </c>
      <c r="DG835" s="43">
        <f t="shared" si="658"/>
        <v>0.85654300026000263</v>
      </c>
      <c r="DH835" s="43">
        <f t="shared" si="658"/>
        <v>7.234969463733458E-4</v>
      </c>
      <c r="DI835" s="43">
        <f t="shared" si="658"/>
        <v>142.09384651536945</v>
      </c>
      <c r="DJ835" s="51">
        <f t="shared" si="611"/>
        <v>103.02215021747656</v>
      </c>
      <c r="DL835" s="40">
        <f t="shared" si="655"/>
        <v>832</v>
      </c>
      <c r="DM835" s="58">
        <f t="shared" si="653"/>
        <v>819.08030697220033</v>
      </c>
      <c r="DN835" s="57" t="str">
        <f t="shared" si="654"/>
        <v>Veríssimo</v>
      </c>
    </row>
    <row r="836" spans="1:118" x14ac:dyDescent="0.3">
      <c r="A836" s="12">
        <v>317070</v>
      </c>
      <c r="B836" s="12" t="s">
        <v>29</v>
      </c>
      <c r="C836" s="12" t="s">
        <v>28</v>
      </c>
      <c r="D836" s="27" t="s">
        <v>134</v>
      </c>
      <c r="E836" s="13">
        <v>86585</v>
      </c>
      <c r="F836" s="14">
        <v>4.12</v>
      </c>
      <c r="G836" s="14">
        <v>20.69</v>
      </c>
      <c r="H836" s="15">
        <v>3567.3020000000001</v>
      </c>
      <c r="I836" s="15">
        <v>17914.4365</v>
      </c>
      <c r="J836" s="15">
        <v>13.2812</v>
      </c>
      <c r="K836" s="13">
        <v>107896</v>
      </c>
      <c r="L836" s="14">
        <v>1.24</v>
      </c>
      <c r="M836" s="14">
        <v>8.75</v>
      </c>
      <c r="N836" s="15">
        <v>1337.9104</v>
      </c>
      <c r="O836" s="15">
        <v>9440.9</v>
      </c>
      <c r="P836" s="15">
        <v>5.9930000000000003</v>
      </c>
      <c r="Q836" s="13">
        <v>122584</v>
      </c>
      <c r="R836" s="14">
        <v>0.39</v>
      </c>
      <c r="S836" s="14">
        <v>3.83</v>
      </c>
      <c r="T836" s="15">
        <v>478.07760000000002</v>
      </c>
      <c r="U836" s="14">
        <v>4694.9672</v>
      </c>
      <c r="V836" s="14">
        <v>3.4386999999999999</v>
      </c>
      <c r="W836" s="14">
        <v>0.6</v>
      </c>
      <c r="X836" s="14">
        <v>0.56000000000000005</v>
      </c>
      <c r="Y836" s="14">
        <v>0.51</v>
      </c>
      <c r="Z836" s="14">
        <v>114.1862</v>
      </c>
      <c r="AA836" s="14">
        <v>102.3657</v>
      </c>
      <c r="AB836" s="14">
        <v>103.1593</v>
      </c>
      <c r="AC836" s="14">
        <v>998567.18850000005</v>
      </c>
      <c r="AD836" s="14">
        <v>4581570.2120000003</v>
      </c>
      <c r="AE836" s="14">
        <v>9242.3127000000004</v>
      </c>
      <c r="AF836" s="14">
        <v>34902.15</v>
      </c>
      <c r="AG836" s="14">
        <v>108043</v>
      </c>
      <c r="AH836" s="14">
        <v>131269</v>
      </c>
      <c r="AI836" s="14">
        <v>229.51769999999999</v>
      </c>
      <c r="AJ836" s="14">
        <v>187.16380000000001</v>
      </c>
      <c r="AK836" s="14">
        <v>0.59099999999999997</v>
      </c>
      <c r="AL836" s="14">
        <v>0.40100000000000002</v>
      </c>
      <c r="AM836" s="14">
        <v>0.752</v>
      </c>
      <c r="AN836" s="14">
        <v>0.68600000000000005</v>
      </c>
      <c r="AO836" s="14">
        <v>0.70199999999999996</v>
      </c>
      <c r="AP836" s="14">
        <v>0.57999999999999996</v>
      </c>
      <c r="AQ836" s="14">
        <v>0.81699999999999995</v>
      </c>
      <c r="AR836" s="14">
        <v>0.73099999999999998</v>
      </c>
      <c r="AS836" s="14">
        <v>0.77800000000000002</v>
      </c>
      <c r="AT836" s="14">
        <v>0.70699999999999996</v>
      </c>
      <c r="AU836" s="14">
        <v>0.875</v>
      </c>
      <c r="AV836" s="14">
        <v>0.76</v>
      </c>
      <c r="AW836" s="14">
        <v>44003</v>
      </c>
      <c r="AX836" s="14">
        <v>931902</v>
      </c>
      <c r="AY836" s="14">
        <v>2388304</v>
      </c>
      <c r="AZ836" s="14">
        <v>440675</v>
      </c>
      <c r="BA836" s="56">
        <f t="shared" ref="BA836:BC855" si="660">AW836/SUM($AW836:$AZ836)</f>
        <v>1.1564872936993612E-2</v>
      </c>
      <c r="BB836" s="56">
        <f t="shared" si="660"/>
        <v>0.24492257845442858</v>
      </c>
      <c r="BC836" s="56">
        <f t="shared" si="660"/>
        <v>0.62769430027301754</v>
      </c>
      <c r="BD836" s="56">
        <f t="shared" si="659"/>
        <v>0.1158182483355603</v>
      </c>
      <c r="BE836" s="54"/>
      <c r="BG836" s="36">
        <f t="shared" si="612"/>
        <v>1.6227291010825799</v>
      </c>
      <c r="BH836" s="36">
        <f t="shared" si="613"/>
        <v>0.79344679048089817</v>
      </c>
      <c r="BI836" s="36">
        <f t="shared" si="614"/>
        <v>0.45320926859951788</v>
      </c>
      <c r="BJ836" s="36">
        <f t="shared" si="615"/>
        <v>0.56489460174636108</v>
      </c>
      <c r="BK836" s="36">
        <f t="shared" si="616"/>
        <v>6.6007845424567987E-2</v>
      </c>
      <c r="BL836" s="36">
        <f t="shared" si="617"/>
        <v>0.79344845507594497</v>
      </c>
      <c r="BM836" s="36">
        <f t="shared" si="618"/>
        <v>0</v>
      </c>
      <c r="BN836" s="36">
        <f t="shared" si="619"/>
        <v>3.0778701138811356E-4</v>
      </c>
      <c r="BO836" s="36">
        <f t="shared" si="620"/>
        <v>0</v>
      </c>
      <c r="BP836" s="36">
        <f t="shared" si="621"/>
        <v>0</v>
      </c>
      <c r="BQ836" s="36">
        <f t="shared" si="622"/>
        <v>3.0776751535279616E-4</v>
      </c>
      <c r="BR836" s="36">
        <f t="shared" si="623"/>
        <v>0</v>
      </c>
      <c r="BS836" s="36">
        <f t="shared" si="624"/>
        <v>4.3096872022293038</v>
      </c>
      <c r="BT836" s="36">
        <f t="shared" si="625"/>
        <v>7.3290567006065533E-3</v>
      </c>
      <c r="BU836" s="36">
        <f t="shared" si="626"/>
        <v>0.10162383753946354</v>
      </c>
      <c r="BV836" s="36">
        <f t="shared" si="627"/>
        <v>0.35326633000622548</v>
      </c>
      <c r="BW836" s="36">
        <f t="shared" si="628"/>
        <v>1.7753799186197199</v>
      </c>
      <c r="BX836" s="36">
        <f t="shared" si="629"/>
        <v>1.5730250231034726</v>
      </c>
      <c r="BY836" s="36">
        <f t="shared" si="630"/>
        <v>0.10162358065945759</v>
      </c>
      <c r="BZ836" s="36">
        <f t="shared" si="631"/>
        <v>0.35326641415992155</v>
      </c>
      <c r="CA836" s="36">
        <f t="shared" si="632"/>
        <v>3.9514665766985223E-2</v>
      </c>
      <c r="CB836" s="36">
        <f t="shared" si="633"/>
        <v>0.19121028763762019</v>
      </c>
      <c r="CC836" s="36">
        <f t="shared" si="634"/>
        <v>1.7265060888114771E-3</v>
      </c>
      <c r="CD836" s="36">
        <f t="shared" si="635"/>
        <v>2.2803026890680617E-2</v>
      </c>
      <c r="CE836" s="36">
        <f t="shared" si="636"/>
        <v>1.7492195629552506E-2</v>
      </c>
      <c r="CF836" s="36">
        <f t="shared" si="637"/>
        <v>5.0009791878082188E-2</v>
      </c>
      <c r="CG836" s="36">
        <f t="shared" si="638"/>
        <v>1.4530917756619913E-3</v>
      </c>
      <c r="CH836" s="36">
        <f t="shared" si="639"/>
        <v>2.1248317135248287E-2</v>
      </c>
      <c r="CI836" s="36">
        <f t="shared" si="640"/>
        <v>2.3539497678743936E-3</v>
      </c>
      <c r="CJ836" s="36">
        <f t="shared" si="641"/>
        <v>4.1937327623747895E-3</v>
      </c>
      <c r="CK836" s="36">
        <f t="shared" si="642"/>
        <v>1.309112997397602E-6</v>
      </c>
      <c r="CL836" s="36">
        <f t="shared" si="643"/>
        <v>6.0862129671545697E-3</v>
      </c>
      <c r="CM836" s="36">
        <f t="shared" si="644"/>
        <v>0.81778509441164438</v>
      </c>
      <c r="CN836" s="36">
        <f t="shared" si="645"/>
        <v>0.53016734194798354</v>
      </c>
      <c r="CO836" s="36">
        <f t="shared" si="646"/>
        <v>0.93051036379818397</v>
      </c>
      <c r="CP836" s="36">
        <f t="shared" si="647"/>
        <v>1.3887018705034924</v>
      </c>
      <c r="CQ836" s="36">
        <f t="shared" si="648"/>
        <v>2.0643046625043309</v>
      </c>
      <c r="CR836" s="36">
        <f t="shared" si="649"/>
        <v>0.42524590352396935</v>
      </c>
      <c r="CS836" s="36">
        <f t="shared" si="650"/>
        <v>2.2920387604978525</v>
      </c>
      <c r="CT836" s="36">
        <f t="shared" si="651"/>
        <v>3.1952648050312207</v>
      </c>
      <c r="CU836" s="36"/>
      <c r="CV836" s="42" t="str">
        <f t="shared" si="652"/>
        <v>Varginha</v>
      </c>
      <c r="CW836" s="43">
        <f t="shared" ref="CW836:DI851" si="661">INDEX($BG$4:$CT$855,MATCH($CV836,$D$4:$D$855,0),MATCH(CW$1,$BG$1:$CT$1,0))</f>
        <v>0.79344679048089817</v>
      </c>
      <c r="CX836" s="43">
        <f t="shared" si="661"/>
        <v>0.45320926859951788</v>
      </c>
      <c r="CY836" s="43">
        <f t="shared" si="661"/>
        <v>0</v>
      </c>
      <c r="CZ836" s="43">
        <f t="shared" si="661"/>
        <v>0.35326633000622548</v>
      </c>
      <c r="DA836" s="43">
        <f t="shared" si="661"/>
        <v>1.5730250231034726</v>
      </c>
      <c r="DB836" s="43">
        <f t="shared" si="661"/>
        <v>2.3539497678743936E-3</v>
      </c>
      <c r="DC836" s="43">
        <f t="shared" si="661"/>
        <v>4.1937327623747895E-3</v>
      </c>
      <c r="DD836" s="43">
        <f t="shared" si="661"/>
        <v>1.309112997397602E-6</v>
      </c>
      <c r="DE836" s="43">
        <f t="shared" si="661"/>
        <v>6.0862129671545697E-3</v>
      </c>
      <c r="DF836" s="43">
        <f t="shared" si="661"/>
        <v>2.0643046625043309</v>
      </c>
      <c r="DG836" s="43">
        <f t="shared" si="661"/>
        <v>0.42524590352396935</v>
      </c>
      <c r="DH836" s="43">
        <f t="shared" si="661"/>
        <v>2.2920387604978525</v>
      </c>
      <c r="DI836" s="43">
        <f t="shared" si="661"/>
        <v>3.1952648050312207</v>
      </c>
      <c r="DJ836" s="51">
        <f t="shared" ref="DJ836:DJ899" si="662">AVERAGE(CW836:DI836)</f>
        <v>0.85864898064291451</v>
      </c>
      <c r="DL836" s="40">
        <f t="shared" si="655"/>
        <v>833</v>
      </c>
      <c r="DM836" s="58">
        <f t="shared" si="653"/>
        <v>825.53475947842287</v>
      </c>
      <c r="DN836" s="57" t="str">
        <f t="shared" si="654"/>
        <v>Varjão de Minas</v>
      </c>
    </row>
    <row r="837" spans="1:118" x14ac:dyDescent="0.3">
      <c r="A837" s="12">
        <v>317075</v>
      </c>
      <c r="B837" s="12" t="s">
        <v>29</v>
      </c>
      <c r="C837" s="12" t="s">
        <v>28</v>
      </c>
      <c r="D837" s="27" t="s">
        <v>837</v>
      </c>
      <c r="E837" s="13">
        <v>3490</v>
      </c>
      <c r="F837" s="14">
        <v>9.56</v>
      </c>
      <c r="G837" s="14">
        <v>41.34</v>
      </c>
      <c r="H837" s="15">
        <v>333.64400000000001</v>
      </c>
      <c r="I837" s="15">
        <v>1442.7660000000001</v>
      </c>
      <c r="J837" s="15">
        <v>30.817499999999999</v>
      </c>
      <c r="K837" s="13">
        <v>4643</v>
      </c>
      <c r="L837" s="14">
        <v>4.29</v>
      </c>
      <c r="M837" s="14">
        <v>20.239999999999998</v>
      </c>
      <c r="N837" s="15">
        <v>199.18469999999999</v>
      </c>
      <c r="O837" s="15">
        <v>939.7432</v>
      </c>
      <c r="P837" s="15">
        <v>20.734000000000002</v>
      </c>
      <c r="Q837" s="13">
        <v>5983</v>
      </c>
      <c r="R837" s="14">
        <v>3.37</v>
      </c>
      <c r="S837" s="14">
        <v>7.68</v>
      </c>
      <c r="T837" s="15">
        <v>201.62710000000001</v>
      </c>
      <c r="U837" s="14">
        <v>459.49439999999998</v>
      </c>
      <c r="V837" s="14">
        <v>29.714099999999998</v>
      </c>
      <c r="W837" s="14">
        <v>0.38</v>
      </c>
      <c r="X837" s="14">
        <v>0.45</v>
      </c>
      <c r="Y837" s="14">
        <v>0.39</v>
      </c>
      <c r="Z837" s="14">
        <v>72.317999999999998</v>
      </c>
      <c r="AA837" s="14">
        <v>82.258099999999999</v>
      </c>
      <c r="AB837" s="14">
        <v>78.886499999999998</v>
      </c>
      <c r="AC837" s="14">
        <v>29867.653999999999</v>
      </c>
      <c r="AD837" s="14">
        <v>137828.62899999999</v>
      </c>
      <c r="AE837" s="14">
        <v>6402.4982</v>
      </c>
      <c r="AF837" s="14">
        <v>20688.78</v>
      </c>
      <c r="AG837" s="14">
        <v>4665</v>
      </c>
      <c r="AH837" s="14">
        <v>6662</v>
      </c>
      <c r="AI837" s="14">
        <v>158.9956</v>
      </c>
      <c r="AJ837" s="14">
        <v>110.9442</v>
      </c>
      <c r="AK837" s="14">
        <v>0.372</v>
      </c>
      <c r="AL837" s="14">
        <v>0.14299999999999999</v>
      </c>
      <c r="AM837" s="14">
        <v>0.68</v>
      </c>
      <c r="AN837" s="14">
        <v>0.52900000000000003</v>
      </c>
      <c r="AO837" s="14">
        <v>0.58299999999999996</v>
      </c>
      <c r="AP837" s="14">
        <v>0.436</v>
      </c>
      <c r="AQ837" s="14">
        <v>0.751</v>
      </c>
      <c r="AR837" s="14">
        <v>0.60399999999999998</v>
      </c>
      <c r="AS837" s="14">
        <v>0.71099999999999997</v>
      </c>
      <c r="AT837" s="14">
        <v>0.63100000000000001</v>
      </c>
      <c r="AU837" s="14">
        <v>0.84699999999999998</v>
      </c>
      <c r="AV837" s="14">
        <v>0.67300000000000004</v>
      </c>
      <c r="AW837" s="14">
        <v>66790</v>
      </c>
      <c r="AX837" s="14">
        <v>14206</v>
      </c>
      <c r="AY837" s="14">
        <v>30221</v>
      </c>
      <c r="AZ837" s="14">
        <v>23407</v>
      </c>
      <c r="BA837" s="56">
        <f t="shared" si="660"/>
        <v>0.49612253387211791</v>
      </c>
      <c r="BB837" s="56">
        <f t="shared" si="660"/>
        <v>0.10552353220822439</v>
      </c>
      <c r="BC837" s="56">
        <f t="shared" si="660"/>
        <v>0.22448449013548846</v>
      </c>
      <c r="BD837" s="56">
        <f t="shared" si="659"/>
        <v>0.17386944378416924</v>
      </c>
      <c r="BE837" s="54"/>
      <c r="BG837" s="36">
        <f t="shared" ref="BG837:BG855" si="663">(Q837/Q$2-1)^2</f>
        <v>0.79035431105402099</v>
      </c>
      <c r="BH837" s="36">
        <f t="shared" ref="BH837:BH855" si="664">(R837/R$2-1)^2</f>
        <v>3.1385103060832076E-3</v>
      </c>
      <c r="BI837" s="36">
        <f t="shared" ref="BI837:BI855" si="665">(S837/S$2-1)^2</f>
        <v>0.118824913510932</v>
      </c>
      <c r="BJ837" s="36">
        <f t="shared" ref="BJ837:BJ855" si="666">(T837/T$2-1)^2</f>
        <v>0.80144780499597057</v>
      </c>
      <c r="BK837" s="36">
        <f t="shared" ref="BK837:BK855" si="667">(U837/U$2-1)^2</f>
        <v>0.85983906554724754</v>
      </c>
      <c r="BL837" s="36">
        <f t="shared" ref="BL837:BL855" si="668">(V837/V$2-1)^2</f>
        <v>3.1386847942707916E-3</v>
      </c>
      <c r="BM837" s="36">
        <f t="shared" ref="BM837:BM855" si="669">(W837/W$2-1)^2</f>
        <v>0.13444444444444439</v>
      </c>
      <c r="BN837" s="36">
        <f t="shared" ref="BN837:BN855" si="670">(X837/X$2-1)^2</f>
        <v>4.4321329639889148E-2</v>
      </c>
      <c r="BO837" s="36">
        <f t="shared" ref="BO837:BO855" si="671">(Y837/Y$2-1)^2</f>
        <v>5.5363321799307932E-2</v>
      </c>
      <c r="BP837" s="36">
        <f t="shared" ref="BP837:BP855" si="672">(Z837/Z$2-1)^2</f>
        <v>0.13444397347920797</v>
      </c>
      <c r="BQ837" s="36">
        <f t="shared" ref="BQ837:BQ855" si="673">(AA837/AA$2-1)^2</f>
        <v>4.4321350908630749E-2</v>
      </c>
      <c r="BR837" s="36">
        <f t="shared" ref="BR837:BR855" si="674">(AB837/AB$2-1)^2</f>
        <v>5.5363429134950307E-2</v>
      </c>
      <c r="BS837" s="36">
        <f t="shared" ref="BS837:BS855" si="675">(AC837/AC$2-1)^2</f>
        <v>0.82445657358246771</v>
      </c>
      <c r="BT837" s="36">
        <f t="shared" ref="BT837:BT855" si="676">(AD837/AD$2-1)^2</f>
        <v>0.94574098762277559</v>
      </c>
      <c r="BU837" s="36">
        <f t="shared" ref="BU837:BU855" si="677">(AE837/AE$2-1)^2</f>
        <v>7.4697972718163041E-3</v>
      </c>
      <c r="BV837" s="36">
        <f t="shared" ref="BV837:BV855" si="678">(AF837/AF$2-1)^2</f>
        <v>0.57691921065900509</v>
      </c>
      <c r="BW837" s="36">
        <f t="shared" ref="BW837:BW855" si="679">(AG837/AG$2-1)^2</f>
        <v>0.80872594502071016</v>
      </c>
      <c r="BX837" s="36">
        <f t="shared" ref="BX837:BX855" si="680">(AH837/AH$2-1)^2</f>
        <v>0.78428295580650231</v>
      </c>
      <c r="BY837" s="36">
        <f t="shared" ref="BY837:BY855" si="681">(AI837/AI$2-1)^2</f>
        <v>7.469803390850919E-3</v>
      </c>
      <c r="BZ837" s="36">
        <f t="shared" ref="BZ837:BZ855" si="682">(AJ837/AJ$2-1)^2</f>
        <v>0.57691923404558076</v>
      </c>
      <c r="CA837" s="36">
        <f t="shared" ref="CA837:CA855" si="683">(AK837/AK$2-1)^2</f>
        <v>6.0238881871556745E-2</v>
      </c>
      <c r="CB837" s="36">
        <f t="shared" ref="CB837:CB855" si="684">(AL837/AL$2-1)^2</f>
        <v>0.23761256921159804</v>
      </c>
      <c r="CC837" s="36">
        <f t="shared" ref="CC837:CC855" si="685">(AM837/AM$2-1)^2</f>
        <v>3.3839519340704747E-3</v>
      </c>
      <c r="CD837" s="36">
        <f t="shared" ref="CD837:CD855" si="686">(AN837/AN$2-1)^2</f>
        <v>1.263738119904507E-2</v>
      </c>
      <c r="CE837" s="36">
        <f t="shared" ref="CE837:CE855" si="687">(AO837/AO$2-1)^2</f>
        <v>3.5613943808532793E-3</v>
      </c>
      <c r="CF837" s="36">
        <f t="shared" ref="CF837:CF855" si="688">(AP837/AP$2-1)^2</f>
        <v>6.42703270487278E-3</v>
      </c>
      <c r="CG837" s="36">
        <f t="shared" ref="CG837:CG855" si="689">(AQ837/AQ$2-1)^2</f>
        <v>2.0924521569532918E-3</v>
      </c>
      <c r="CH837" s="36">
        <f t="shared" ref="CH837:CH855" si="690">(AR837/AR$2-1)^2</f>
        <v>2.8399878145851615E-3</v>
      </c>
      <c r="CI837" s="36">
        <f t="shared" ref="CI837:CI855" si="691">(AS837/AS$2-1)^2</f>
        <v>1.7454828139871119E-3</v>
      </c>
      <c r="CJ837" s="36">
        <f t="shared" ref="CJ837:CJ855" si="692">(AT837/AT$2-1)^2</f>
        <v>2.4699702424154511E-3</v>
      </c>
      <c r="CK837" s="36">
        <f t="shared" ref="CK837:CK855" si="693">(AU837/AU$2-1)^2</f>
        <v>9.5434337510276956E-4</v>
      </c>
      <c r="CL837" s="36">
        <f t="shared" ref="CL837:CL855" si="694">(AV837/AV$2-1)^2</f>
        <v>2.0602585383028881E-3</v>
      </c>
      <c r="CM837" s="36">
        <f t="shared" ref="CM837:CM855" si="695">(AW837/AW$2-1)^2</f>
        <v>3.5738620469908038</v>
      </c>
      <c r="CN837" s="36">
        <f t="shared" ref="CN837:CN855" si="696">(AX837/AX$2-1)^2</f>
        <v>0.99172822930180238</v>
      </c>
      <c r="CO837" s="36">
        <f t="shared" ref="CO837:CO855" si="697">(AY837/AY$2-1)^2</f>
        <v>0.95089815413736845</v>
      </c>
      <c r="CP837" s="36">
        <f t="shared" ref="CP837:CP855" si="698">(AZ837/AZ$2-1)^2</f>
        <v>0.78196859339865477</v>
      </c>
      <c r="CQ837" s="36">
        <f t="shared" ref="CQ837:CQ855" si="699">(BA837/BA$2-1)^2</f>
        <v>10719.530826402561</v>
      </c>
      <c r="CR837" s="36">
        <f t="shared" ref="CR837:CR855" si="700">(BB837/BB$2-1)^2</f>
        <v>0.72269213777756158</v>
      </c>
      <c r="CS837" s="36">
        <f t="shared" ref="CS837:CS855" si="701">(BC837/BC$2-1)^2</f>
        <v>1.0186467319012063E-2</v>
      </c>
      <c r="CT837" s="36">
        <f t="shared" ref="CT837:CT855" si="702">(BD837/BD$2-1)^2</f>
        <v>10.142409244788201</v>
      </c>
      <c r="CU837" s="36"/>
      <c r="CV837" s="42" t="str">
        <f t="shared" ref="CV837:CV855" si="703">D837</f>
        <v>Varjão de Minas</v>
      </c>
      <c r="CW837" s="43">
        <f t="shared" si="661"/>
        <v>3.1385103060832076E-3</v>
      </c>
      <c r="CX837" s="43">
        <f t="shared" si="661"/>
        <v>0.118824913510932</v>
      </c>
      <c r="CY837" s="43">
        <f t="shared" si="661"/>
        <v>5.5363321799307932E-2</v>
      </c>
      <c r="CZ837" s="43">
        <f t="shared" si="661"/>
        <v>0.57691921065900509</v>
      </c>
      <c r="DA837" s="43">
        <f t="shared" si="661"/>
        <v>0.78428295580650231</v>
      </c>
      <c r="DB837" s="43">
        <f t="shared" si="661"/>
        <v>1.7454828139871119E-3</v>
      </c>
      <c r="DC837" s="43">
        <f t="shared" si="661"/>
        <v>2.4699702424154511E-3</v>
      </c>
      <c r="DD837" s="43">
        <f t="shared" si="661"/>
        <v>9.5434337510276956E-4</v>
      </c>
      <c r="DE837" s="43">
        <f t="shared" si="661"/>
        <v>2.0602585383028881E-3</v>
      </c>
      <c r="DF837" s="43">
        <f t="shared" si="661"/>
        <v>10719.530826402561</v>
      </c>
      <c r="DG837" s="43">
        <f t="shared" si="661"/>
        <v>0.72269213777756158</v>
      </c>
      <c r="DH837" s="43">
        <f t="shared" si="661"/>
        <v>1.0186467319012063E-2</v>
      </c>
      <c r="DI837" s="43">
        <f t="shared" si="661"/>
        <v>10.142409244788201</v>
      </c>
      <c r="DJ837" s="51">
        <f t="shared" si="662"/>
        <v>825.53475947842287</v>
      </c>
      <c r="DL837" s="40">
        <f t="shared" si="655"/>
        <v>834</v>
      </c>
      <c r="DM837" s="58">
        <f t="shared" ref="DM837:DM855" si="704">SMALL($DJ$4:$DJ$855,DL837)</f>
        <v>826.76691293962153</v>
      </c>
      <c r="DN837" s="57" t="str">
        <f t="shared" ref="DN837:DN855" si="705">INDEX($CV$4:$DJ$855,MATCH($DM837,$DJ$4:$DJ$855,0),1)</f>
        <v>Douradoquara</v>
      </c>
    </row>
    <row r="838" spans="1:118" x14ac:dyDescent="0.3">
      <c r="A838" s="12">
        <v>317080</v>
      </c>
      <c r="B838" s="12" t="s">
        <v>29</v>
      </c>
      <c r="C838" s="12" t="s">
        <v>28</v>
      </c>
      <c r="D838" s="27" t="s">
        <v>838</v>
      </c>
      <c r="E838" s="13">
        <v>29141</v>
      </c>
      <c r="F838" s="14">
        <v>25.16</v>
      </c>
      <c r="G838" s="14">
        <v>56.05</v>
      </c>
      <c r="H838" s="15">
        <v>7331.8755999999994</v>
      </c>
      <c r="I838" s="15">
        <v>16333.530500000001</v>
      </c>
      <c r="J838" s="15">
        <v>81.105400000000003</v>
      </c>
      <c r="K838" s="13">
        <v>31407</v>
      </c>
      <c r="L838" s="14">
        <v>15.86</v>
      </c>
      <c r="M838" s="14">
        <v>41.49</v>
      </c>
      <c r="N838" s="15">
        <v>4981.1502</v>
      </c>
      <c r="O838" s="15">
        <v>13030.764300000001</v>
      </c>
      <c r="P838" s="15">
        <v>76.653000000000006</v>
      </c>
      <c r="Q838" s="13">
        <v>35740</v>
      </c>
      <c r="R838" s="14">
        <v>4.8099999999999996</v>
      </c>
      <c r="S838" s="14">
        <v>16.62</v>
      </c>
      <c r="T838" s="15">
        <v>1719.0939999999998</v>
      </c>
      <c r="U838" s="14">
        <v>5939.9880000000003</v>
      </c>
      <c r="V838" s="14">
        <v>42.410899999999998</v>
      </c>
      <c r="W838" s="14">
        <v>0.54</v>
      </c>
      <c r="X838" s="14">
        <v>0.56999999999999995</v>
      </c>
      <c r="Y838" s="14">
        <v>0.46</v>
      </c>
      <c r="Z838" s="14">
        <v>102.7676</v>
      </c>
      <c r="AA838" s="14">
        <v>104.1936</v>
      </c>
      <c r="AB838" s="14">
        <v>93.045699999999997</v>
      </c>
      <c r="AC838" s="14">
        <v>175241.20199999999</v>
      </c>
      <c r="AD838" s="14">
        <v>629234.054</v>
      </c>
      <c r="AE838" s="14">
        <v>5555.2767000000003</v>
      </c>
      <c r="AF838" s="14">
        <v>16466.490000000002</v>
      </c>
      <c r="AG838" s="14">
        <v>31545</v>
      </c>
      <c r="AH838" s="14">
        <v>38213</v>
      </c>
      <c r="AI838" s="14">
        <v>137.9562</v>
      </c>
      <c r="AJ838" s="14">
        <v>88.302000000000007</v>
      </c>
      <c r="AK838" s="14">
        <v>0.39300000000000002</v>
      </c>
      <c r="AL838" s="14">
        <v>0.182</v>
      </c>
      <c r="AM838" s="14">
        <v>0.63100000000000001</v>
      </c>
      <c r="AN838" s="14">
        <v>0.53</v>
      </c>
      <c r="AO838" s="14">
        <v>0.56299999999999994</v>
      </c>
      <c r="AP838" s="14">
        <v>0.42099999999999999</v>
      </c>
      <c r="AQ838" s="14">
        <v>0.73</v>
      </c>
      <c r="AR838" s="14">
        <v>0.58199999999999996</v>
      </c>
      <c r="AS838" s="14">
        <v>0.66600000000000004</v>
      </c>
      <c r="AT838" s="14">
        <v>0.57299999999999995</v>
      </c>
      <c r="AU838" s="14">
        <v>0.81399999999999995</v>
      </c>
      <c r="AV838" s="14">
        <v>0.63400000000000001</v>
      </c>
      <c r="AW838" s="14">
        <v>36588</v>
      </c>
      <c r="AX838" s="14">
        <v>194560</v>
      </c>
      <c r="AY838" s="14">
        <v>188111</v>
      </c>
      <c r="AZ838" s="14">
        <v>122829</v>
      </c>
      <c r="BA838" s="56">
        <f t="shared" si="660"/>
        <v>6.7494576526320446E-2</v>
      </c>
      <c r="BB838" s="56">
        <f t="shared" si="660"/>
        <v>0.35890851669839585</v>
      </c>
      <c r="BC838" s="56">
        <f t="shared" si="660"/>
        <v>0.34701192426321925</v>
      </c>
      <c r="BD838" s="56">
        <f t="shared" si="659"/>
        <v>0.22658498251206446</v>
      </c>
      <c r="BE838" s="54"/>
      <c r="BG838" s="36">
        <f t="shared" si="663"/>
        <v>0.11359813227050683</v>
      </c>
      <c r="BH838" s="36">
        <f t="shared" si="664"/>
        <v>0.12064433616583879</v>
      </c>
      <c r="BI838" s="36">
        <f t="shared" si="665"/>
        <v>0.1747981921746323</v>
      </c>
      <c r="BJ838" s="36">
        <f t="shared" si="666"/>
        <v>1.1400370588957362E-2</v>
      </c>
      <c r="BK838" s="36">
        <f t="shared" si="667"/>
        <v>3.5842321781053327E-3</v>
      </c>
      <c r="BL838" s="36">
        <f t="shared" si="668"/>
        <v>0.12064221582417023</v>
      </c>
      <c r="BM838" s="36">
        <f t="shared" si="669"/>
        <v>9.9999999999999742E-3</v>
      </c>
      <c r="BN838" s="36">
        <f t="shared" si="670"/>
        <v>0</v>
      </c>
      <c r="BO838" s="36">
        <f t="shared" si="671"/>
        <v>9.6116878123798516E-3</v>
      </c>
      <c r="BP838" s="36">
        <f t="shared" si="672"/>
        <v>9.9999649695278643E-3</v>
      </c>
      <c r="BQ838" s="36">
        <f t="shared" si="673"/>
        <v>0</v>
      </c>
      <c r="BR838" s="36">
        <f t="shared" si="674"/>
        <v>9.6115797317073617E-3</v>
      </c>
      <c r="BS838" s="36">
        <f t="shared" si="675"/>
        <v>0.21177332868953663</v>
      </c>
      <c r="BT838" s="36">
        <f t="shared" si="676"/>
        <v>0.76460583373007029</v>
      </c>
      <c r="BU838" s="36">
        <f t="shared" si="677"/>
        <v>4.2980738315996754E-2</v>
      </c>
      <c r="BV838" s="36">
        <f t="shared" si="678"/>
        <v>0.65387285530504125</v>
      </c>
      <c r="BW838" s="36">
        <f t="shared" si="679"/>
        <v>0.10176488406624858</v>
      </c>
      <c r="BX838" s="36">
        <f t="shared" si="680"/>
        <v>0.11819247244459898</v>
      </c>
      <c r="BY838" s="36">
        <f t="shared" si="681"/>
        <v>4.2980836601921125E-2</v>
      </c>
      <c r="BZ838" s="36">
        <f t="shared" si="682"/>
        <v>0.65387302900292665</v>
      </c>
      <c r="CA838" s="36">
        <f t="shared" si="683"/>
        <v>4.1143966854420282E-2</v>
      </c>
      <c r="CB838" s="36">
        <f t="shared" si="684"/>
        <v>0.12087460335812751</v>
      </c>
      <c r="CC838" s="36">
        <f t="shared" si="685"/>
        <v>1.5885774357164237E-2</v>
      </c>
      <c r="CD838" s="36">
        <f t="shared" si="686"/>
        <v>1.2262961127877099E-2</v>
      </c>
      <c r="CE838" s="36">
        <f t="shared" si="687"/>
        <v>8.4521331945889878E-3</v>
      </c>
      <c r="CF838" s="36">
        <f t="shared" si="688"/>
        <v>1.2502447969520547E-2</v>
      </c>
      <c r="CG838" s="36">
        <f t="shared" si="689"/>
        <v>5.2456613101398491E-3</v>
      </c>
      <c r="CH838" s="36">
        <f t="shared" si="690"/>
        <v>7.7043268049645959E-3</v>
      </c>
      <c r="CI838" s="36">
        <f t="shared" si="691"/>
        <v>1.0491060076575999E-2</v>
      </c>
      <c r="CJ838" s="36">
        <f t="shared" si="692"/>
        <v>1.8782207141820335E-2</v>
      </c>
      <c r="CK838" s="36">
        <f t="shared" si="693"/>
        <v>4.7128067906309556E-3</v>
      </c>
      <c r="CL838" s="36">
        <f t="shared" si="694"/>
        <v>1.0142346964438394E-2</v>
      </c>
      <c r="CM838" s="36">
        <f t="shared" si="695"/>
        <v>0.34037455668000294</v>
      </c>
      <c r="CN838" s="36">
        <f t="shared" si="696"/>
        <v>0.88969954112223226</v>
      </c>
      <c r="CO838" s="36">
        <f t="shared" si="697"/>
        <v>0.71446284854675191</v>
      </c>
      <c r="CP838" s="36">
        <f t="shared" si="698"/>
        <v>0.15429761875201642</v>
      </c>
      <c r="CQ838" s="36">
        <f t="shared" si="699"/>
        <v>174.80540902211177</v>
      </c>
      <c r="CR838" s="36">
        <f t="shared" si="700"/>
        <v>0.24029772309562147</v>
      </c>
      <c r="CS838" s="36">
        <f t="shared" si="701"/>
        <v>0.15194456035130655</v>
      </c>
      <c r="CT838" s="36">
        <f t="shared" si="702"/>
        <v>19.833485496515738</v>
      </c>
      <c r="CU838" s="36"/>
      <c r="CV838" s="42" t="str">
        <f t="shared" si="703"/>
        <v>Várzea da Palma</v>
      </c>
      <c r="CW838" s="43">
        <f t="shared" si="661"/>
        <v>0.12064433616583879</v>
      </c>
      <c r="CX838" s="43">
        <f t="shared" si="661"/>
        <v>0.1747981921746323</v>
      </c>
      <c r="CY838" s="43">
        <f t="shared" si="661"/>
        <v>9.6116878123798516E-3</v>
      </c>
      <c r="CZ838" s="43">
        <f t="shared" si="661"/>
        <v>0.65387285530504125</v>
      </c>
      <c r="DA838" s="43">
        <f t="shared" si="661"/>
        <v>0.11819247244459898</v>
      </c>
      <c r="DB838" s="43">
        <f t="shared" si="661"/>
        <v>1.0491060076575999E-2</v>
      </c>
      <c r="DC838" s="43">
        <f t="shared" si="661"/>
        <v>1.8782207141820335E-2</v>
      </c>
      <c r="DD838" s="43">
        <f t="shared" si="661"/>
        <v>4.7128067906309556E-3</v>
      </c>
      <c r="DE838" s="43">
        <f t="shared" si="661"/>
        <v>1.0142346964438394E-2</v>
      </c>
      <c r="DF838" s="43">
        <f t="shared" si="661"/>
        <v>174.80540902211177</v>
      </c>
      <c r="DG838" s="43">
        <f t="shared" si="661"/>
        <v>0.24029772309562147</v>
      </c>
      <c r="DH838" s="43">
        <f t="shared" si="661"/>
        <v>0.15194456035130655</v>
      </c>
      <c r="DI838" s="43">
        <f t="shared" si="661"/>
        <v>19.833485496515738</v>
      </c>
      <c r="DJ838" s="51">
        <f t="shared" si="662"/>
        <v>15.088644982073106</v>
      </c>
      <c r="DL838" s="40">
        <f t="shared" ref="DL838:DL855" si="706">DL837+1</f>
        <v>835</v>
      </c>
      <c r="DM838" s="58">
        <f t="shared" si="704"/>
        <v>847.09245322049173</v>
      </c>
      <c r="DN838" s="57" t="str">
        <f t="shared" si="705"/>
        <v>Lassance</v>
      </c>
    </row>
    <row r="839" spans="1:118" x14ac:dyDescent="0.3">
      <c r="A839" s="12">
        <v>317090</v>
      </c>
      <c r="B839" s="12" t="s">
        <v>29</v>
      </c>
      <c r="C839" s="12" t="s">
        <v>28</v>
      </c>
      <c r="D839" s="27" t="s">
        <v>839</v>
      </c>
      <c r="E839" s="13">
        <v>16695</v>
      </c>
      <c r="F839" s="14">
        <v>58.54</v>
      </c>
      <c r="G839" s="14">
        <v>81.45</v>
      </c>
      <c r="H839" s="15">
        <v>9773.2530000000006</v>
      </c>
      <c r="I839" s="15">
        <v>13598.077499999999</v>
      </c>
      <c r="J839" s="15">
        <v>188.7088</v>
      </c>
      <c r="K839" s="13">
        <v>18665</v>
      </c>
      <c r="L839" s="14">
        <v>46.15</v>
      </c>
      <c r="M839" s="14">
        <v>65.55</v>
      </c>
      <c r="N839" s="15">
        <v>8613.8974999999991</v>
      </c>
      <c r="O839" s="15">
        <v>12234.907499999999</v>
      </c>
      <c r="P839" s="15">
        <v>223.04769999999999</v>
      </c>
      <c r="Q839" s="13">
        <v>19056</v>
      </c>
      <c r="R839" s="14">
        <v>22.81</v>
      </c>
      <c r="S839" s="14">
        <v>43.84</v>
      </c>
      <c r="T839" s="15">
        <v>4346.6736000000001</v>
      </c>
      <c r="U839" s="14">
        <v>8354.1504000000004</v>
      </c>
      <c r="V839" s="14">
        <v>201.12129999999999</v>
      </c>
      <c r="W839" s="14">
        <v>0.5</v>
      </c>
      <c r="X839" s="14">
        <v>0.62</v>
      </c>
      <c r="Y839" s="14">
        <v>0.51</v>
      </c>
      <c r="Z839" s="14">
        <v>95.155199999999994</v>
      </c>
      <c r="AA839" s="14">
        <v>113.3334</v>
      </c>
      <c r="AB839" s="14">
        <v>103.1593</v>
      </c>
      <c r="AC839" s="14">
        <v>28151.644</v>
      </c>
      <c r="AD839" s="14">
        <v>129870.249</v>
      </c>
      <c r="AE839" s="14">
        <v>1473.7537</v>
      </c>
      <c r="AF839" s="14">
        <v>6595.75</v>
      </c>
      <c r="AG839" s="14">
        <v>19102</v>
      </c>
      <c r="AH839" s="14">
        <v>19690</v>
      </c>
      <c r="AI839" s="14">
        <v>36.598300000000002</v>
      </c>
      <c r="AJ839" s="14">
        <v>35.369900000000001</v>
      </c>
      <c r="AK839" s="14">
        <v>0.28000000000000003</v>
      </c>
      <c r="AL839" s="14">
        <v>8.4000000000000005E-2</v>
      </c>
      <c r="AM839" s="14">
        <v>0.65200000000000002</v>
      </c>
      <c r="AN839" s="14">
        <v>0.4</v>
      </c>
      <c r="AO839" s="14">
        <v>0.41899999999999998</v>
      </c>
      <c r="AP839" s="14">
        <v>0.22600000000000001</v>
      </c>
      <c r="AQ839" s="14">
        <v>0.69699999999999995</v>
      </c>
      <c r="AR839" s="14">
        <v>0.46800000000000003</v>
      </c>
      <c r="AS839" s="14">
        <v>0.59399999999999997</v>
      </c>
      <c r="AT839" s="14">
        <v>0.47699999999999998</v>
      </c>
      <c r="AU839" s="14">
        <v>0.80600000000000005</v>
      </c>
      <c r="AV839" s="14">
        <v>0.54600000000000004</v>
      </c>
      <c r="AW839" s="14">
        <v>8489</v>
      </c>
      <c r="AX839" s="14">
        <v>5297</v>
      </c>
      <c r="AY839" s="14">
        <v>47162</v>
      </c>
      <c r="AZ839" s="14">
        <v>63204</v>
      </c>
      <c r="BA839" s="56">
        <f t="shared" si="660"/>
        <v>6.8375861846768471E-2</v>
      </c>
      <c r="BB839" s="56">
        <f t="shared" si="660"/>
        <v>4.2665442360976864E-2</v>
      </c>
      <c r="BC839" s="56">
        <f t="shared" si="660"/>
        <v>0.37987305883111028</v>
      </c>
      <c r="BD839" s="56">
        <f t="shared" si="659"/>
        <v>0.50908563696114439</v>
      </c>
      <c r="BE839" s="54"/>
      <c r="BG839" s="36">
        <f t="shared" si="663"/>
        <v>0.41799067201906098</v>
      </c>
      <c r="BH839" s="36">
        <f t="shared" si="664"/>
        <v>29.045155317028765</v>
      </c>
      <c r="BI839" s="36">
        <f t="shared" si="665"/>
        <v>7.510966930307867</v>
      </c>
      <c r="BJ839" s="36">
        <f t="shared" si="666"/>
        <v>1.5838142206919394</v>
      </c>
      <c r="BK839" s="36">
        <f t="shared" si="667"/>
        <v>0.10382891485425265</v>
      </c>
      <c r="BL839" s="36">
        <f t="shared" si="668"/>
        <v>29.045057961034345</v>
      </c>
      <c r="BM839" s="36">
        <f t="shared" si="669"/>
        <v>2.7777777777777766E-2</v>
      </c>
      <c r="BN839" s="36">
        <f t="shared" si="670"/>
        <v>7.6946752847029945E-3</v>
      </c>
      <c r="BO839" s="36">
        <f t="shared" si="671"/>
        <v>0</v>
      </c>
      <c r="BP839" s="36">
        <f t="shared" si="672"/>
        <v>2.7777680470910747E-2</v>
      </c>
      <c r="BQ839" s="36">
        <f t="shared" si="673"/>
        <v>7.694693008662332E-3</v>
      </c>
      <c r="BR839" s="36">
        <f t="shared" si="674"/>
        <v>0</v>
      </c>
      <c r="BS839" s="36">
        <f t="shared" si="675"/>
        <v>0.83408381869776704</v>
      </c>
      <c r="BT839" s="36">
        <f t="shared" si="676"/>
        <v>0.94883279515704932</v>
      </c>
      <c r="BU839" s="36">
        <f t="shared" si="677"/>
        <v>0.62364218381581871</v>
      </c>
      <c r="BV839" s="36">
        <f t="shared" si="678"/>
        <v>0.85256272249240961</v>
      </c>
      <c r="BW839" s="36">
        <f t="shared" si="679"/>
        <v>0.34530402227871887</v>
      </c>
      <c r="BX839" s="36">
        <f t="shared" si="680"/>
        <v>0.43807926862136964</v>
      </c>
      <c r="BY839" s="36">
        <f t="shared" si="681"/>
        <v>0.62364191873996633</v>
      </c>
      <c r="BZ839" s="36">
        <f t="shared" si="682"/>
        <v>0.85256275620732247</v>
      </c>
      <c r="CA839" s="36">
        <f t="shared" si="683"/>
        <v>0.18666606322181939</v>
      </c>
      <c r="CB839" s="36">
        <f t="shared" si="684"/>
        <v>0.48849577985894327</v>
      </c>
      <c r="CC839" s="36">
        <f t="shared" si="685"/>
        <v>9.3998664835291245E-3</v>
      </c>
      <c r="CD839" s="36">
        <f t="shared" si="686"/>
        <v>0.10814828160893651</v>
      </c>
      <c r="CE839" s="36">
        <f t="shared" si="687"/>
        <v>0.10510145681581687</v>
      </c>
      <c r="CF839" s="36">
        <f t="shared" si="688"/>
        <v>0.27374530434937416</v>
      </c>
      <c r="CG839" s="36">
        <f t="shared" si="689"/>
        <v>1.3077825980958073E-2</v>
      </c>
      <c r="CH839" s="36">
        <f t="shared" si="690"/>
        <v>7.0999695364628856E-2</v>
      </c>
      <c r="CI839" s="36">
        <f t="shared" si="691"/>
        <v>3.9784657187901876E-2</v>
      </c>
      <c r="CJ839" s="36">
        <f t="shared" si="692"/>
        <v>7.9313488895340428E-2</v>
      </c>
      <c r="CK839" s="36">
        <f t="shared" si="693"/>
        <v>6.0533384999659585E-3</v>
      </c>
      <c r="CL839" s="36">
        <f t="shared" si="694"/>
        <v>5.0864644635581657E-2</v>
      </c>
      <c r="CM839" s="36">
        <f t="shared" si="695"/>
        <v>0.40021078357276701</v>
      </c>
      <c r="CN839" s="36">
        <f t="shared" si="696"/>
        <v>0.99691168318903167</v>
      </c>
      <c r="CO839" s="36">
        <f t="shared" si="697"/>
        <v>0.92391375615313054</v>
      </c>
      <c r="CP839" s="36">
        <f t="shared" si="698"/>
        <v>0.47273527043133079</v>
      </c>
      <c r="CQ839" s="36">
        <f t="shared" si="699"/>
        <v>179.75007022537335</v>
      </c>
      <c r="CR839" s="36">
        <f t="shared" si="700"/>
        <v>0.88246757984233037</v>
      </c>
      <c r="CS839" s="36">
        <f t="shared" si="701"/>
        <v>0.27186964731526481</v>
      </c>
      <c r="CT839" s="36">
        <f t="shared" si="702"/>
        <v>126.62431047308344</v>
      </c>
      <c r="CU839" s="36"/>
      <c r="CV839" s="42" t="str">
        <f t="shared" si="703"/>
        <v>Varzelândia</v>
      </c>
      <c r="CW839" s="43">
        <f t="shared" si="661"/>
        <v>29.045155317028765</v>
      </c>
      <c r="CX839" s="43">
        <f t="shared" si="661"/>
        <v>7.510966930307867</v>
      </c>
      <c r="CY839" s="43">
        <f t="shared" si="661"/>
        <v>0</v>
      </c>
      <c r="CZ839" s="43">
        <f t="shared" si="661"/>
        <v>0.85256272249240961</v>
      </c>
      <c r="DA839" s="43">
        <f t="shared" si="661"/>
        <v>0.43807926862136964</v>
      </c>
      <c r="DB839" s="43">
        <f t="shared" si="661"/>
        <v>3.9784657187901876E-2</v>
      </c>
      <c r="DC839" s="43">
        <f t="shared" si="661"/>
        <v>7.9313488895340428E-2</v>
      </c>
      <c r="DD839" s="43">
        <f t="shared" si="661"/>
        <v>6.0533384999659585E-3</v>
      </c>
      <c r="DE839" s="43">
        <f t="shared" si="661"/>
        <v>5.0864644635581657E-2</v>
      </c>
      <c r="DF839" s="43">
        <f t="shared" si="661"/>
        <v>179.75007022537335</v>
      </c>
      <c r="DG839" s="43">
        <f t="shared" si="661"/>
        <v>0.88246757984233037</v>
      </c>
      <c r="DH839" s="43">
        <f t="shared" si="661"/>
        <v>0.27186964731526481</v>
      </c>
      <c r="DI839" s="43">
        <f t="shared" si="661"/>
        <v>126.62431047308344</v>
      </c>
      <c r="DJ839" s="51">
        <f t="shared" si="662"/>
        <v>26.580884484098739</v>
      </c>
      <c r="DL839" s="40">
        <f t="shared" si="706"/>
        <v>836</v>
      </c>
      <c r="DM839" s="58">
        <f t="shared" si="704"/>
        <v>882.75742872411945</v>
      </c>
      <c r="DN839" s="57" t="str">
        <f t="shared" si="705"/>
        <v>Santa Rita do Itueto</v>
      </c>
    </row>
    <row r="840" spans="1:118" x14ac:dyDescent="0.3">
      <c r="A840" s="12">
        <v>317100</v>
      </c>
      <c r="B840" s="12" t="s">
        <v>29</v>
      </c>
      <c r="C840" s="12" t="s">
        <v>28</v>
      </c>
      <c r="D840" s="27" t="s">
        <v>840</v>
      </c>
      <c r="E840" s="13">
        <v>18518</v>
      </c>
      <c r="F840" s="14">
        <v>10.78</v>
      </c>
      <c r="G840" s="14">
        <v>37.71</v>
      </c>
      <c r="H840" s="15">
        <v>1996.2403999999999</v>
      </c>
      <c r="I840" s="15">
        <v>6983.1377999999995</v>
      </c>
      <c r="J840" s="15">
        <v>34.750300000000003</v>
      </c>
      <c r="K840" s="13">
        <v>18759</v>
      </c>
      <c r="L840" s="14">
        <v>3.78</v>
      </c>
      <c r="M840" s="14">
        <v>17.88</v>
      </c>
      <c r="N840" s="15">
        <v>709.09019999999998</v>
      </c>
      <c r="O840" s="15">
        <v>3354.1091999999999</v>
      </c>
      <c r="P840" s="15">
        <v>18.269100000000002</v>
      </c>
      <c r="Q840" s="13">
        <v>19596</v>
      </c>
      <c r="R840" s="14">
        <v>2.4900000000000002</v>
      </c>
      <c r="S840" s="14">
        <v>5.39</v>
      </c>
      <c r="T840" s="15">
        <v>487.94040000000001</v>
      </c>
      <c r="U840" s="14">
        <v>1056.2243999999998</v>
      </c>
      <c r="V840" s="14">
        <v>21.954899999999999</v>
      </c>
      <c r="W840" s="14">
        <v>0.53</v>
      </c>
      <c r="X840" s="14">
        <v>0.56999999999999995</v>
      </c>
      <c r="Y840" s="14">
        <v>0.44</v>
      </c>
      <c r="Z840" s="14">
        <v>100.86450000000001</v>
      </c>
      <c r="AA840" s="14">
        <v>104.1936</v>
      </c>
      <c r="AB840" s="14">
        <v>89.000200000000007</v>
      </c>
      <c r="AC840" s="14">
        <v>94652.135999999999</v>
      </c>
      <c r="AD840" s="14">
        <v>577880.97699999996</v>
      </c>
      <c r="AE840" s="14">
        <v>5002.2268000000004</v>
      </c>
      <c r="AF840" s="14">
        <v>28079.74</v>
      </c>
      <c r="AG840" s="14">
        <v>18922</v>
      </c>
      <c r="AH840" s="14">
        <v>20580</v>
      </c>
      <c r="AI840" s="14">
        <v>124.2221</v>
      </c>
      <c r="AJ840" s="14">
        <v>150.57839999999999</v>
      </c>
      <c r="AK840" s="14">
        <v>0.443</v>
      </c>
      <c r="AL840" s="14">
        <v>0.215</v>
      </c>
      <c r="AM840" s="14">
        <v>0.68600000000000005</v>
      </c>
      <c r="AN840" s="14">
        <v>0.58799999999999997</v>
      </c>
      <c r="AO840" s="14">
        <v>0.61899999999999999</v>
      </c>
      <c r="AP840" s="14">
        <v>0.46700000000000003</v>
      </c>
      <c r="AQ840" s="14">
        <v>0.76100000000000001</v>
      </c>
      <c r="AR840" s="14">
        <v>0.66800000000000004</v>
      </c>
      <c r="AS840" s="14">
        <v>0.74199999999999999</v>
      </c>
      <c r="AT840" s="14">
        <v>0.66600000000000004</v>
      </c>
      <c r="AU840" s="14">
        <v>0.86599999999999999</v>
      </c>
      <c r="AV840" s="14">
        <v>0.70699999999999996</v>
      </c>
      <c r="AW840" s="14">
        <v>58964</v>
      </c>
      <c r="AX840" s="14">
        <v>226211</v>
      </c>
      <c r="AY840" s="14">
        <v>172966</v>
      </c>
      <c r="AZ840" s="14">
        <v>75135</v>
      </c>
      <c r="BA840" s="56">
        <f t="shared" si="660"/>
        <v>0.11056938620901748</v>
      </c>
      <c r="BB840" s="56">
        <f t="shared" si="660"/>
        <v>0.42419122555674738</v>
      </c>
      <c r="BC840" s="56">
        <f t="shared" si="660"/>
        <v>0.32434611720759982</v>
      </c>
      <c r="BD840" s="56">
        <f t="shared" si="659"/>
        <v>0.14089327102663537</v>
      </c>
      <c r="BE840" s="54"/>
      <c r="BG840" s="36">
        <f t="shared" si="663"/>
        <v>0.40513897985543829</v>
      </c>
      <c r="BH840" s="36">
        <f t="shared" si="664"/>
        <v>9.1518960525386578E-2</v>
      </c>
      <c r="BI840" s="36">
        <f t="shared" si="665"/>
        <v>0.29171059068830163</v>
      </c>
      <c r="BJ840" s="36">
        <f t="shared" si="666"/>
        <v>0.55721757113752834</v>
      </c>
      <c r="BK840" s="36">
        <f t="shared" si="667"/>
        <v>0.69360522545202896</v>
      </c>
      <c r="BL840" s="36">
        <f t="shared" si="668"/>
        <v>9.1520204264126839E-2</v>
      </c>
      <c r="BM840" s="36">
        <f t="shared" si="669"/>
        <v>1.3611111111111093E-2</v>
      </c>
      <c r="BN840" s="36">
        <f t="shared" si="670"/>
        <v>0</v>
      </c>
      <c r="BO840" s="36">
        <f t="shared" si="671"/>
        <v>1.8838908112264501E-2</v>
      </c>
      <c r="BP840" s="36">
        <f t="shared" si="672"/>
        <v>1.3611063430746256E-2</v>
      </c>
      <c r="BQ840" s="36">
        <f t="shared" si="673"/>
        <v>0</v>
      </c>
      <c r="BR840" s="36">
        <f t="shared" si="674"/>
        <v>1.8838855935277583E-2</v>
      </c>
      <c r="BS840" s="36">
        <f t="shared" si="675"/>
        <v>0.50187915073017497</v>
      </c>
      <c r="BT840" s="36">
        <f t="shared" si="676"/>
        <v>0.78263477355364419</v>
      </c>
      <c r="BU840" s="36">
        <f t="shared" si="677"/>
        <v>8.1929109909007175E-2</v>
      </c>
      <c r="BV840" s="36">
        <f t="shared" si="678"/>
        <v>0.45380858633207249</v>
      </c>
      <c r="BW840" s="36">
        <f t="shared" si="679"/>
        <v>0.34988596437384639</v>
      </c>
      <c r="BX840" s="36">
        <f t="shared" si="680"/>
        <v>0.41808139354178919</v>
      </c>
      <c r="BY840" s="36">
        <f t="shared" si="681"/>
        <v>8.192926946635104E-2</v>
      </c>
      <c r="BZ840" s="36">
        <f t="shared" si="682"/>
        <v>0.45380874153113732</v>
      </c>
      <c r="CA840" s="36">
        <f t="shared" si="683"/>
        <v>1.0285991713605081E-2</v>
      </c>
      <c r="CB840" s="36">
        <f t="shared" si="684"/>
        <v>5.2620084531288164E-2</v>
      </c>
      <c r="CC840" s="36">
        <f t="shared" si="685"/>
        <v>2.4861687678885071E-3</v>
      </c>
      <c r="CD840" s="36">
        <f t="shared" si="686"/>
        <v>1.8017206432142645E-4</v>
      </c>
      <c r="CE840" s="36">
        <f t="shared" si="687"/>
        <v>2.6014568158167813E-6</v>
      </c>
      <c r="CF840" s="36">
        <f t="shared" si="688"/>
        <v>2.1809183001299443E-4</v>
      </c>
      <c r="CG840" s="36">
        <f t="shared" si="689"/>
        <v>1.0914333781639059E-3</v>
      </c>
      <c r="CH840" s="36">
        <f t="shared" si="690"/>
        <v>2.2110631774452027E-3</v>
      </c>
      <c r="CI840" s="36">
        <f t="shared" si="691"/>
        <v>0</v>
      </c>
      <c r="CJ840" s="36">
        <f t="shared" si="692"/>
        <v>9.0724343155757815E-6</v>
      </c>
      <c r="CK840" s="36">
        <f t="shared" si="693"/>
        <v>8.37832318334384E-5</v>
      </c>
      <c r="CL840" s="36">
        <f t="shared" si="694"/>
        <v>8.0478849152457345E-6</v>
      </c>
      <c r="CM840" s="36">
        <f t="shared" si="695"/>
        <v>2.4080237928678634</v>
      </c>
      <c r="CN840" s="36">
        <f t="shared" si="696"/>
        <v>0.8723652656440557</v>
      </c>
      <c r="CO840" s="36">
        <f t="shared" si="697"/>
        <v>0.7356791170572291</v>
      </c>
      <c r="CP840" s="36">
        <f t="shared" si="698"/>
        <v>0.39511003100220998</v>
      </c>
      <c r="CQ840" s="36">
        <f t="shared" si="699"/>
        <v>497.17621688352415</v>
      </c>
      <c r="CR840" s="36">
        <f t="shared" si="700"/>
        <v>0.15798503662902547</v>
      </c>
      <c r="CS840" s="36">
        <f t="shared" si="701"/>
        <v>8.9414718838094071E-2</v>
      </c>
      <c r="CT840" s="36">
        <f t="shared" si="702"/>
        <v>5.7170705616818998</v>
      </c>
      <c r="CU840" s="36"/>
      <c r="CV840" s="42" t="str">
        <f t="shared" si="703"/>
        <v>Vazante</v>
      </c>
      <c r="CW840" s="43">
        <f t="shared" si="661"/>
        <v>9.1518960525386578E-2</v>
      </c>
      <c r="CX840" s="43">
        <f t="shared" si="661"/>
        <v>0.29171059068830163</v>
      </c>
      <c r="CY840" s="43">
        <f t="shared" si="661"/>
        <v>1.8838908112264501E-2</v>
      </c>
      <c r="CZ840" s="43">
        <f t="shared" si="661"/>
        <v>0.45380858633207249</v>
      </c>
      <c r="DA840" s="43">
        <f t="shared" si="661"/>
        <v>0.41808139354178919</v>
      </c>
      <c r="DB840" s="43">
        <f t="shared" si="661"/>
        <v>0</v>
      </c>
      <c r="DC840" s="43">
        <f t="shared" si="661"/>
        <v>9.0724343155757815E-6</v>
      </c>
      <c r="DD840" s="43">
        <f t="shared" si="661"/>
        <v>8.37832318334384E-5</v>
      </c>
      <c r="DE840" s="43">
        <f t="shared" si="661"/>
        <v>8.0478849152457345E-6</v>
      </c>
      <c r="DF840" s="43">
        <f t="shared" si="661"/>
        <v>497.17621688352415</v>
      </c>
      <c r="DG840" s="43">
        <f t="shared" si="661"/>
        <v>0.15798503662902547</v>
      </c>
      <c r="DH840" s="43">
        <f t="shared" si="661"/>
        <v>8.9414718838094071E-2</v>
      </c>
      <c r="DI840" s="43">
        <f t="shared" si="661"/>
        <v>5.7170705616818998</v>
      </c>
      <c r="DJ840" s="51">
        <f t="shared" si="662"/>
        <v>38.801134349494163</v>
      </c>
      <c r="DL840" s="40">
        <f t="shared" si="706"/>
        <v>837</v>
      </c>
      <c r="DM840" s="58">
        <f t="shared" si="704"/>
        <v>882.89078956502658</v>
      </c>
      <c r="DN840" s="57" t="str">
        <f t="shared" si="705"/>
        <v>Tapiraí</v>
      </c>
    </row>
    <row r="841" spans="1:118" x14ac:dyDescent="0.3">
      <c r="A841" s="12">
        <v>317103</v>
      </c>
      <c r="B841" s="12" t="s">
        <v>29</v>
      </c>
      <c r="C841" s="12" t="s">
        <v>28</v>
      </c>
      <c r="D841" s="27" t="s">
        <v>841</v>
      </c>
      <c r="E841" s="13">
        <v>6331</v>
      </c>
      <c r="F841" s="14">
        <v>46.67</v>
      </c>
      <c r="G841" s="14">
        <v>83.53</v>
      </c>
      <c r="H841" s="15">
        <v>2954.6777000000002</v>
      </c>
      <c r="I841" s="15">
        <v>5288.2843000000003</v>
      </c>
      <c r="J841" s="15">
        <v>150.44479999999999</v>
      </c>
      <c r="K841" s="13">
        <v>7079</v>
      </c>
      <c r="L841" s="14">
        <v>43.77</v>
      </c>
      <c r="M841" s="14">
        <v>73.75</v>
      </c>
      <c r="N841" s="15">
        <v>3098.4783000000002</v>
      </c>
      <c r="O841" s="15">
        <v>5220.7625000000007</v>
      </c>
      <c r="P841" s="15">
        <v>211.54490000000001</v>
      </c>
      <c r="Q841" s="13">
        <v>8294</v>
      </c>
      <c r="R841" s="14">
        <v>14.73</v>
      </c>
      <c r="S841" s="14">
        <v>37.92</v>
      </c>
      <c r="T841" s="15">
        <v>1221.7062000000001</v>
      </c>
      <c r="U841" s="14">
        <v>3145.0848000000001</v>
      </c>
      <c r="V841" s="14">
        <v>129.87799999999999</v>
      </c>
      <c r="W841" s="14">
        <v>0.43</v>
      </c>
      <c r="X841" s="14">
        <v>0.51</v>
      </c>
      <c r="Y841" s="14">
        <v>0.45</v>
      </c>
      <c r="Z841" s="14">
        <v>81.833500000000001</v>
      </c>
      <c r="AA841" s="14">
        <v>93.225899999999996</v>
      </c>
      <c r="AB841" s="14">
        <v>91.022900000000007</v>
      </c>
      <c r="AC841" s="14">
        <v>16057.45</v>
      </c>
      <c r="AD841" s="14">
        <v>73519.676999999996</v>
      </c>
      <c r="AE841" s="14">
        <v>2247.6833999999999</v>
      </c>
      <c r="AF841" s="14">
        <v>8198.92</v>
      </c>
      <c r="AG841" s="14">
        <v>7144</v>
      </c>
      <c r="AH841" s="14">
        <v>8967</v>
      </c>
      <c r="AI841" s="14">
        <v>55.817500000000003</v>
      </c>
      <c r="AJ841" s="14">
        <v>43.966999999999999</v>
      </c>
      <c r="AK841" s="14">
        <v>0.217</v>
      </c>
      <c r="AL841" s="14">
        <v>4.1000000000000002E-2</v>
      </c>
      <c r="AM841" s="14">
        <v>0.621</v>
      </c>
      <c r="AN841" s="14">
        <v>0.40200000000000002</v>
      </c>
      <c r="AO841" s="14">
        <v>0.35799999999999998</v>
      </c>
      <c r="AP841" s="14">
        <v>0.151</v>
      </c>
      <c r="AQ841" s="14">
        <v>0.69699999999999995</v>
      </c>
      <c r="AR841" s="14">
        <v>0.435</v>
      </c>
      <c r="AS841" s="14">
        <v>0.58399999999999996</v>
      </c>
      <c r="AT841" s="14">
        <v>0.46200000000000002</v>
      </c>
      <c r="AU841" s="14">
        <v>0.79700000000000004</v>
      </c>
      <c r="AV841" s="14">
        <v>0.54200000000000004</v>
      </c>
      <c r="AW841" s="14">
        <v>25170</v>
      </c>
      <c r="AX841" s="14">
        <v>3676</v>
      </c>
      <c r="AY841" s="14">
        <v>14295</v>
      </c>
      <c r="AZ841" s="14">
        <v>28274</v>
      </c>
      <c r="BA841" s="56">
        <f t="shared" si="660"/>
        <v>0.35244696492333544</v>
      </c>
      <c r="BB841" s="56">
        <f t="shared" si="660"/>
        <v>5.1473780018203456E-2</v>
      </c>
      <c r="BC841" s="56">
        <f t="shared" si="660"/>
        <v>0.20016803192606594</v>
      </c>
      <c r="BD841" s="56">
        <f t="shared" si="659"/>
        <v>0.39591122313239513</v>
      </c>
      <c r="BE841" s="54"/>
      <c r="BG841" s="36">
        <f t="shared" si="663"/>
        <v>0.71597150193058967</v>
      </c>
      <c r="BH841" s="36">
        <f t="shared" si="664"/>
        <v>9.772191229432952</v>
      </c>
      <c r="BI841" s="36">
        <f t="shared" si="665"/>
        <v>4.9974373609477114</v>
      </c>
      <c r="BJ841" s="36">
        <f t="shared" si="666"/>
        <v>0.13337924801661896</v>
      </c>
      <c r="BK841" s="36">
        <f t="shared" si="667"/>
        <v>0.25222726223787112</v>
      </c>
      <c r="BL841" s="36">
        <f t="shared" si="668"/>
        <v>9.7721585154736985</v>
      </c>
      <c r="BM841" s="36">
        <f t="shared" si="669"/>
        <v>8.0277777777777767E-2</v>
      </c>
      <c r="BN841" s="36">
        <f t="shared" si="670"/>
        <v>1.1080332409972275E-2</v>
      </c>
      <c r="BO841" s="36">
        <f t="shared" si="671"/>
        <v>1.3840830449826995E-2</v>
      </c>
      <c r="BP841" s="36">
        <f t="shared" si="672"/>
        <v>8.0277496560932027E-2</v>
      </c>
      <c r="BQ841" s="36">
        <f t="shared" si="673"/>
        <v>1.1080236700853575E-2</v>
      </c>
      <c r="BR841" s="36">
        <f t="shared" si="674"/>
        <v>1.3840857283737563E-2</v>
      </c>
      <c r="BS841" s="36">
        <f t="shared" si="675"/>
        <v>0.90352012396165593</v>
      </c>
      <c r="BT841" s="36">
        <f t="shared" si="676"/>
        <v>0.97086917462530775</v>
      </c>
      <c r="BU841" s="36">
        <f t="shared" si="677"/>
        <v>0.46141889490008281</v>
      </c>
      <c r="BV841" s="36">
        <f t="shared" si="678"/>
        <v>0.81850191298000041</v>
      </c>
      <c r="BW841" s="36">
        <f t="shared" si="679"/>
        <v>0.71533573222984992</v>
      </c>
      <c r="BX841" s="36">
        <f t="shared" si="680"/>
        <v>0.71574162734804692</v>
      </c>
      <c r="BY841" s="36">
        <f t="shared" si="681"/>
        <v>0.46141931109942297</v>
      </c>
      <c r="BZ841" s="36">
        <f t="shared" si="682"/>
        <v>0.81850174015750077</v>
      </c>
      <c r="CA841" s="36">
        <f t="shared" si="683"/>
        <v>0.31341828191023213</v>
      </c>
      <c r="CB841" s="36">
        <f t="shared" si="684"/>
        <v>0.72768849321051898</v>
      </c>
      <c r="CC841" s="36">
        <f t="shared" si="685"/>
        <v>1.9568987346628708E-2</v>
      </c>
      <c r="CD841" s="36">
        <f t="shared" si="686"/>
        <v>0.10595243457501909</v>
      </c>
      <c r="CE841" s="36">
        <f t="shared" si="687"/>
        <v>0.17857440166493238</v>
      </c>
      <c r="CF841" s="36">
        <f t="shared" si="688"/>
        <v>0.46435311292705944</v>
      </c>
      <c r="CG841" s="36">
        <f t="shared" si="689"/>
        <v>1.3077825980958073E-2</v>
      </c>
      <c r="CH841" s="36">
        <f t="shared" si="690"/>
        <v>0.10123966942148764</v>
      </c>
      <c r="CI841" s="36">
        <f t="shared" si="691"/>
        <v>4.5342594139827545E-2</v>
      </c>
      <c r="CJ841" s="36">
        <f t="shared" si="692"/>
        <v>9.254790245318624E-2</v>
      </c>
      <c r="CK841" s="36">
        <f t="shared" si="693"/>
        <v>7.7617309615696777E-3</v>
      </c>
      <c r="CL841" s="36">
        <f t="shared" si="694"/>
        <v>5.3456063578290781E-2</v>
      </c>
      <c r="CM841" s="36">
        <f t="shared" si="695"/>
        <v>7.9709728018931541E-3</v>
      </c>
      <c r="CN841" s="36">
        <f t="shared" si="696"/>
        <v>0.99785626976075037</v>
      </c>
      <c r="CO841" s="36">
        <f t="shared" si="697"/>
        <v>0.97662001412015398</v>
      </c>
      <c r="CP841" s="36">
        <f t="shared" si="698"/>
        <v>0.73999627631067055</v>
      </c>
      <c r="CQ841" s="36">
        <f t="shared" si="699"/>
        <v>5367.3356358859419</v>
      </c>
      <c r="CR841" s="36">
        <f t="shared" si="700"/>
        <v>0.85911761879414394</v>
      </c>
      <c r="CS841" s="36">
        <f t="shared" si="701"/>
        <v>3.9329513736555348E-2</v>
      </c>
      <c r="CT841" s="36">
        <f t="shared" si="702"/>
        <v>72.741258844426028</v>
      </c>
      <c r="CU841" s="36"/>
      <c r="CV841" s="42" t="str">
        <f t="shared" si="703"/>
        <v>Verdelândia</v>
      </c>
      <c r="CW841" s="43">
        <f t="shared" si="661"/>
        <v>9.772191229432952</v>
      </c>
      <c r="CX841" s="43">
        <f t="shared" si="661"/>
        <v>4.9974373609477114</v>
      </c>
      <c r="CY841" s="43">
        <f t="shared" si="661"/>
        <v>1.3840830449826995E-2</v>
      </c>
      <c r="CZ841" s="43">
        <f t="shared" si="661"/>
        <v>0.81850191298000041</v>
      </c>
      <c r="DA841" s="43">
        <f t="shared" si="661"/>
        <v>0.71574162734804692</v>
      </c>
      <c r="DB841" s="43">
        <f t="shared" si="661"/>
        <v>4.5342594139827545E-2</v>
      </c>
      <c r="DC841" s="43">
        <f t="shared" si="661"/>
        <v>9.254790245318624E-2</v>
      </c>
      <c r="DD841" s="43">
        <f t="shared" si="661"/>
        <v>7.7617309615696777E-3</v>
      </c>
      <c r="DE841" s="43">
        <f t="shared" si="661"/>
        <v>5.3456063578290781E-2</v>
      </c>
      <c r="DF841" s="43">
        <f t="shared" si="661"/>
        <v>5367.3356358859419</v>
      </c>
      <c r="DG841" s="43">
        <f t="shared" si="661"/>
        <v>0.85911761879414394</v>
      </c>
      <c r="DH841" s="43">
        <f t="shared" si="661"/>
        <v>3.9329513736555348E-2</v>
      </c>
      <c r="DI841" s="43">
        <f t="shared" si="661"/>
        <v>72.741258844426028</v>
      </c>
      <c r="DJ841" s="51">
        <f t="shared" si="662"/>
        <v>419.80708947039915</v>
      </c>
      <c r="DL841" s="40">
        <f t="shared" si="706"/>
        <v>838</v>
      </c>
      <c r="DM841" s="58">
        <f t="shared" si="704"/>
        <v>913.57761718729921</v>
      </c>
      <c r="DN841" s="57" t="str">
        <f t="shared" si="705"/>
        <v>União de Minas</v>
      </c>
    </row>
    <row r="842" spans="1:118" x14ac:dyDescent="0.3">
      <c r="A842" s="12">
        <v>317107</v>
      </c>
      <c r="B842" s="12" t="s">
        <v>29</v>
      </c>
      <c r="C842" s="12" t="s">
        <v>28</v>
      </c>
      <c r="D842" s="27" t="s">
        <v>813</v>
      </c>
      <c r="E842" s="13">
        <v>5530</v>
      </c>
      <c r="F842" s="14">
        <v>62.01</v>
      </c>
      <c r="G842" s="14">
        <v>82.51</v>
      </c>
      <c r="H842" s="15">
        <v>3429.1529999999998</v>
      </c>
      <c r="I842" s="15">
        <v>4562.8029999999999</v>
      </c>
      <c r="J842" s="15">
        <v>199.8946</v>
      </c>
      <c r="K842" s="13">
        <v>5286</v>
      </c>
      <c r="L842" s="14">
        <v>26.91</v>
      </c>
      <c r="M842" s="14">
        <v>49.34</v>
      </c>
      <c r="N842" s="15">
        <v>1422.4626000000001</v>
      </c>
      <c r="O842" s="15">
        <v>2608.1124000000004</v>
      </c>
      <c r="P842" s="15">
        <v>130.05879999999999</v>
      </c>
      <c r="Q842" s="13">
        <v>5538</v>
      </c>
      <c r="R842" s="14">
        <v>14.66</v>
      </c>
      <c r="S842" s="14">
        <v>29.45</v>
      </c>
      <c r="T842" s="15">
        <v>811.87080000000003</v>
      </c>
      <c r="U842" s="14">
        <v>1630.9409999999998</v>
      </c>
      <c r="V842" s="14">
        <v>129.26079999999999</v>
      </c>
      <c r="W842" s="14">
        <v>0.51</v>
      </c>
      <c r="X842" s="14">
        <v>0.48</v>
      </c>
      <c r="Y842" s="14">
        <v>0.43</v>
      </c>
      <c r="Z842" s="14">
        <v>97.058300000000003</v>
      </c>
      <c r="AA842" s="14">
        <v>87.742000000000004</v>
      </c>
      <c r="AB842" s="14">
        <v>86.977500000000006</v>
      </c>
      <c r="AC842" s="14">
        <v>10468.841</v>
      </c>
      <c r="AD842" s="14">
        <v>63486.330999999998</v>
      </c>
      <c r="AE842" s="14">
        <v>1999.3967</v>
      </c>
      <c r="AF842" s="14">
        <v>11021.93</v>
      </c>
      <c r="AG842" s="14">
        <v>5236</v>
      </c>
      <c r="AH842" s="14">
        <v>5760</v>
      </c>
      <c r="AI842" s="14">
        <v>49.651699999999998</v>
      </c>
      <c r="AJ842" s="14">
        <v>59.105400000000003</v>
      </c>
      <c r="AK842" s="14">
        <v>0.25900000000000001</v>
      </c>
      <c r="AL842" s="14">
        <v>7.0000000000000007E-2</v>
      </c>
      <c r="AM842" s="14">
        <v>0.66600000000000004</v>
      </c>
      <c r="AN842" s="14">
        <v>0.371</v>
      </c>
      <c r="AO842" s="14">
        <v>0.48099999999999998</v>
      </c>
      <c r="AP842" s="14">
        <v>0.3</v>
      </c>
      <c r="AQ842" s="14">
        <v>0.74099999999999999</v>
      </c>
      <c r="AR842" s="14">
        <v>0.501</v>
      </c>
      <c r="AS842" s="14">
        <v>0.63200000000000001</v>
      </c>
      <c r="AT842" s="14">
        <v>0.55500000000000005</v>
      </c>
      <c r="AU842" s="14">
        <v>0.78500000000000003</v>
      </c>
      <c r="AV842" s="14">
        <v>0.57899999999999996</v>
      </c>
      <c r="AW842" s="14">
        <v>6265</v>
      </c>
      <c r="AX842" s="14">
        <v>20589</v>
      </c>
      <c r="AY842" s="14">
        <v>14032</v>
      </c>
      <c r="AZ842" s="14">
        <v>20927</v>
      </c>
      <c r="BA842" s="56">
        <f t="shared" si="660"/>
        <v>0.10135408409234303</v>
      </c>
      <c r="BB842" s="56">
        <f t="shared" si="660"/>
        <v>0.33308527332438159</v>
      </c>
      <c r="BC842" s="56">
        <f t="shared" si="660"/>
        <v>0.22700726384417516</v>
      </c>
      <c r="BD842" s="56">
        <f t="shared" si="659"/>
        <v>0.33855337873910019</v>
      </c>
      <c r="BE842" s="54"/>
      <c r="BG842" s="36">
        <f t="shared" si="663"/>
        <v>0.80509925495686396</v>
      </c>
      <c r="BH842" s="36">
        <f t="shared" si="664"/>
        <v>9.6499854843898376</v>
      </c>
      <c r="BI842" s="36">
        <f t="shared" si="665"/>
        <v>2.2885597094899173</v>
      </c>
      <c r="BJ842" s="36">
        <f t="shared" si="666"/>
        <v>0.3342671711903859</v>
      </c>
      <c r="BK842" s="36">
        <f t="shared" si="667"/>
        <v>0.55036860502354179</v>
      </c>
      <c r="BL842" s="36">
        <f t="shared" si="668"/>
        <v>9.6499545236609787</v>
      </c>
      <c r="BM842" s="36">
        <f t="shared" si="669"/>
        <v>2.2499999999999975E-2</v>
      </c>
      <c r="BN842" s="36">
        <f t="shared" si="670"/>
        <v>2.4930747922437654E-2</v>
      </c>
      <c r="BO842" s="36">
        <f t="shared" si="671"/>
        <v>2.4605920799692427E-2</v>
      </c>
      <c r="BP842" s="36">
        <f t="shared" si="672"/>
        <v>2.2499921181437711E-2</v>
      </c>
      <c r="BQ842" s="36">
        <f t="shared" si="673"/>
        <v>2.4930684116261537E-2</v>
      </c>
      <c r="BR842" s="36">
        <f t="shared" si="674"/>
        <v>2.4605765759639533E-2</v>
      </c>
      <c r="BS842" s="36">
        <f t="shared" si="675"/>
        <v>0.9365436692665714</v>
      </c>
      <c r="BT842" s="36">
        <f t="shared" si="676"/>
        <v>0.97481933187048275</v>
      </c>
      <c r="BU842" s="36">
        <f t="shared" si="677"/>
        <v>0.51080499179966998</v>
      </c>
      <c r="BV842" s="36">
        <f t="shared" si="678"/>
        <v>0.76021226297388689</v>
      </c>
      <c r="BW842" s="36">
        <f t="shared" si="679"/>
        <v>0.78670718963422759</v>
      </c>
      <c r="BX842" s="36">
        <f t="shared" si="680"/>
        <v>0.81195780412983065</v>
      </c>
      <c r="BY842" s="36">
        <f t="shared" si="681"/>
        <v>0.51080546695066253</v>
      </c>
      <c r="BZ842" s="36">
        <f t="shared" si="682"/>
        <v>0.76021238485218945</v>
      </c>
      <c r="CA842" s="36">
        <f t="shared" si="683"/>
        <v>0.22528790490806383</v>
      </c>
      <c r="CB842" s="36">
        <f t="shared" si="684"/>
        <v>0.5611567168972651</v>
      </c>
      <c r="CC842" s="36">
        <f t="shared" si="685"/>
        <v>6.0159145494586329E-3</v>
      </c>
      <c r="CD842" s="36">
        <f t="shared" si="686"/>
        <v>0.14251891806675371</v>
      </c>
      <c r="CE842" s="36">
        <f t="shared" si="687"/>
        <v>5.0262747138397526E-2</v>
      </c>
      <c r="CF842" s="36">
        <f t="shared" si="688"/>
        <v>0.1347540458259894</v>
      </c>
      <c r="CG842" s="36">
        <f t="shared" si="689"/>
        <v>3.4163802192231129E-3</v>
      </c>
      <c r="CH842" s="36">
        <f t="shared" si="690"/>
        <v>4.6110494197187553E-2</v>
      </c>
      <c r="CI842" s="36">
        <f t="shared" si="691"/>
        <v>2.197746311055573E-2</v>
      </c>
      <c r="CJ842" s="36">
        <f t="shared" si="692"/>
        <v>2.694739802583827E-2</v>
      </c>
      <c r="CK842" s="36">
        <f t="shared" si="693"/>
        <v>1.0369484052385455E-2</v>
      </c>
      <c r="CL842" s="36">
        <f t="shared" si="694"/>
        <v>3.1942055228610246E-2</v>
      </c>
      <c r="CM842" s="36">
        <f t="shared" si="695"/>
        <v>0.53125153430872618</v>
      </c>
      <c r="CN842" s="36">
        <f t="shared" si="696"/>
        <v>0.98802276603209027</v>
      </c>
      <c r="CO842" s="36">
        <f t="shared" si="697"/>
        <v>0.97704766284133171</v>
      </c>
      <c r="CP842" s="36">
        <f t="shared" si="698"/>
        <v>0.80380102053153357</v>
      </c>
      <c r="CQ842" s="36">
        <f t="shared" si="699"/>
        <v>414.35633766011051</v>
      </c>
      <c r="CR842" s="36">
        <f t="shared" si="700"/>
        <v>0.2776039933085922</v>
      </c>
      <c r="CS842" s="36">
        <f t="shared" si="701"/>
        <v>8.2490337577174576E-3</v>
      </c>
      <c r="CT842" s="36">
        <f t="shared" si="702"/>
        <v>51.098932350305567</v>
      </c>
      <c r="CU842" s="36"/>
      <c r="CV842" s="42" t="str">
        <f t="shared" si="703"/>
        <v>Veredinha</v>
      </c>
      <c r="CW842" s="43">
        <f t="shared" si="661"/>
        <v>9.6499854843898376</v>
      </c>
      <c r="CX842" s="43">
        <f t="shared" si="661"/>
        <v>2.2885597094899173</v>
      </c>
      <c r="CY842" s="43">
        <f t="shared" si="661"/>
        <v>2.4605920799692427E-2</v>
      </c>
      <c r="CZ842" s="43">
        <f t="shared" si="661"/>
        <v>0.76021226297388689</v>
      </c>
      <c r="DA842" s="43">
        <f t="shared" si="661"/>
        <v>0.81195780412983065</v>
      </c>
      <c r="DB842" s="43">
        <f t="shared" si="661"/>
        <v>2.197746311055573E-2</v>
      </c>
      <c r="DC842" s="43">
        <f t="shared" si="661"/>
        <v>2.694739802583827E-2</v>
      </c>
      <c r="DD842" s="43">
        <f t="shared" si="661"/>
        <v>1.0369484052385455E-2</v>
      </c>
      <c r="DE842" s="43">
        <f t="shared" si="661"/>
        <v>3.1942055228610246E-2</v>
      </c>
      <c r="DF842" s="43">
        <f t="shared" si="661"/>
        <v>414.35633766011051</v>
      </c>
      <c r="DG842" s="43">
        <f t="shared" si="661"/>
        <v>0.2776039933085922</v>
      </c>
      <c r="DH842" s="43">
        <f t="shared" si="661"/>
        <v>8.2490337577174576E-3</v>
      </c>
      <c r="DI842" s="43">
        <f t="shared" si="661"/>
        <v>51.098932350305567</v>
      </c>
      <c r="DJ842" s="51">
        <f t="shared" si="662"/>
        <v>36.874436970744846</v>
      </c>
      <c r="DL842" s="40">
        <f t="shared" si="706"/>
        <v>839</v>
      </c>
      <c r="DM842" s="58">
        <f t="shared" si="704"/>
        <v>929.11273379517309</v>
      </c>
      <c r="DN842" s="57" t="str">
        <f t="shared" si="705"/>
        <v>Rio Paranaíba</v>
      </c>
    </row>
    <row r="843" spans="1:118" x14ac:dyDescent="0.3">
      <c r="A843" s="12">
        <v>317110</v>
      </c>
      <c r="B843" s="12" t="s">
        <v>29</v>
      </c>
      <c r="C843" s="12" t="s">
        <v>28</v>
      </c>
      <c r="D843" s="27" t="s">
        <v>842</v>
      </c>
      <c r="E843" s="13">
        <v>2905</v>
      </c>
      <c r="F843" s="14">
        <v>2.86</v>
      </c>
      <c r="G843" s="14">
        <v>32.1</v>
      </c>
      <c r="H843" s="15">
        <v>83.082999999999998</v>
      </c>
      <c r="I843" s="15">
        <v>932.505</v>
      </c>
      <c r="J843" s="15">
        <v>9.2195</v>
      </c>
      <c r="K843" s="13">
        <v>2903</v>
      </c>
      <c r="L843" s="14">
        <v>5.43</v>
      </c>
      <c r="M843" s="14">
        <v>17.649999999999999</v>
      </c>
      <c r="N843" s="15">
        <v>157.63289999999998</v>
      </c>
      <c r="O843" s="15">
        <v>512.37950000000001</v>
      </c>
      <c r="P843" s="15">
        <v>26.2437</v>
      </c>
      <c r="Q843" s="13">
        <v>3254</v>
      </c>
      <c r="R843" s="14">
        <v>0.49</v>
      </c>
      <c r="S843" s="14">
        <v>9.4700000000000006</v>
      </c>
      <c r="T843" s="15">
        <v>15.944599999999999</v>
      </c>
      <c r="U843" s="14">
        <v>308.15380000000005</v>
      </c>
      <c r="V843" s="14">
        <v>4.3204000000000002</v>
      </c>
      <c r="W843" s="14">
        <v>0.54</v>
      </c>
      <c r="X843" s="14">
        <v>0.56000000000000005</v>
      </c>
      <c r="Y843" s="14">
        <v>0.45</v>
      </c>
      <c r="Z843" s="14">
        <v>102.7676</v>
      </c>
      <c r="AA843" s="14">
        <v>102.3657</v>
      </c>
      <c r="AB843" s="14">
        <v>91.022900000000007</v>
      </c>
      <c r="AC843" s="14">
        <v>23970.865000000002</v>
      </c>
      <c r="AD843" s="14">
        <v>99696.839000000007</v>
      </c>
      <c r="AE843" s="14">
        <v>8317.4410000000007</v>
      </c>
      <c r="AF843" s="14">
        <v>26367.85</v>
      </c>
      <c r="AG843" s="14">
        <v>2882</v>
      </c>
      <c r="AH843" s="14">
        <v>3781</v>
      </c>
      <c r="AI843" s="14">
        <v>206.55</v>
      </c>
      <c r="AJ843" s="14">
        <v>141.39840000000001</v>
      </c>
      <c r="AK843" s="14">
        <v>0.48799999999999999</v>
      </c>
      <c r="AL843" s="14">
        <v>0.251</v>
      </c>
      <c r="AM843" s="14">
        <v>0.75900000000000001</v>
      </c>
      <c r="AN843" s="14">
        <v>0.60899999999999999</v>
      </c>
      <c r="AO843" s="14">
        <v>0.55700000000000005</v>
      </c>
      <c r="AP843" s="14">
        <v>0.315</v>
      </c>
      <c r="AQ843" s="14">
        <v>0.82</v>
      </c>
      <c r="AR843" s="14">
        <v>0.66900000000000004</v>
      </c>
      <c r="AS843" s="14">
        <v>0.66700000000000004</v>
      </c>
      <c r="AT843" s="14">
        <v>0.501</v>
      </c>
      <c r="AU843" s="14">
        <v>0.86899999999999999</v>
      </c>
      <c r="AV843" s="14">
        <v>0.68300000000000005</v>
      </c>
      <c r="AW843" s="14">
        <v>47036</v>
      </c>
      <c r="AX843" s="14">
        <v>11707</v>
      </c>
      <c r="AY843" s="14">
        <v>19450</v>
      </c>
      <c r="AZ843" s="14">
        <v>16990</v>
      </c>
      <c r="BA843" s="56">
        <f t="shared" si="660"/>
        <v>0.49416387380099386</v>
      </c>
      <c r="BB843" s="56">
        <f t="shared" si="660"/>
        <v>0.12299465240641712</v>
      </c>
      <c r="BC843" s="56">
        <f t="shared" si="660"/>
        <v>0.20434321254845927</v>
      </c>
      <c r="BD843" s="56">
        <f t="shared" si="659"/>
        <v>0.17849826124412974</v>
      </c>
      <c r="BE843" s="54"/>
      <c r="BG843" s="36">
        <f t="shared" si="663"/>
        <v>0.88292359453283387</v>
      </c>
      <c r="BH843" s="36">
        <f t="shared" si="664"/>
        <v>0.74432910419069598</v>
      </c>
      <c r="BI843" s="36">
        <f t="shared" si="665"/>
        <v>3.6856136938112273E-2</v>
      </c>
      <c r="BJ843" s="36">
        <f t="shared" si="666"/>
        <v>0.98349926296545176</v>
      </c>
      <c r="BK843" s="36">
        <f t="shared" si="667"/>
        <v>0.90483470393233378</v>
      </c>
      <c r="BL843" s="36">
        <f t="shared" si="668"/>
        <v>0.74433211372416841</v>
      </c>
      <c r="BM843" s="36">
        <f t="shared" si="669"/>
        <v>9.9999999999999742E-3</v>
      </c>
      <c r="BN843" s="36">
        <f t="shared" si="670"/>
        <v>3.0778701138811356E-4</v>
      </c>
      <c r="BO843" s="36">
        <f t="shared" si="671"/>
        <v>1.3840830449826995E-2</v>
      </c>
      <c r="BP843" s="36">
        <f t="shared" si="672"/>
        <v>9.9999649695278643E-3</v>
      </c>
      <c r="BQ843" s="36">
        <f t="shared" si="673"/>
        <v>3.0776751535279616E-4</v>
      </c>
      <c r="BR843" s="36">
        <f t="shared" si="674"/>
        <v>1.3840857283737563E-2</v>
      </c>
      <c r="BS843" s="36">
        <f t="shared" si="675"/>
        <v>0.85777296353086407</v>
      </c>
      <c r="BT843" s="36">
        <f t="shared" si="676"/>
        <v>0.96060090696086364</v>
      </c>
      <c r="BU843" s="36">
        <f t="shared" si="677"/>
        <v>3.4899867569458079E-2</v>
      </c>
      <c r="BV843" s="36">
        <f t="shared" si="678"/>
        <v>0.48101021549982226</v>
      </c>
      <c r="BW843" s="36">
        <f t="shared" si="679"/>
        <v>0.87943759782334063</v>
      </c>
      <c r="BX843" s="36">
        <f t="shared" si="680"/>
        <v>0.87435811086564874</v>
      </c>
      <c r="BY843" s="36">
        <f t="shared" si="681"/>
        <v>3.4899676343493918E-2</v>
      </c>
      <c r="BZ843" s="36">
        <f t="shared" si="682"/>
        <v>0.48101018953590841</v>
      </c>
      <c r="CA843" s="36">
        <f t="shared" si="683"/>
        <v>1.0285991713605104E-4</v>
      </c>
      <c r="CB843" s="36">
        <f t="shared" si="684"/>
        <v>1.0071813054816883E-2</v>
      </c>
      <c r="CC843" s="36">
        <f t="shared" si="685"/>
        <v>2.6262075950921255E-3</v>
      </c>
      <c r="CD843" s="36">
        <f t="shared" si="686"/>
        <v>4.7576685734877273E-4</v>
      </c>
      <c r="CE843" s="36">
        <f t="shared" si="687"/>
        <v>1.0325182101977097E-2</v>
      </c>
      <c r="CF843" s="36">
        <f t="shared" si="688"/>
        <v>0.11252203172568499</v>
      </c>
      <c r="CG843" s="36">
        <f t="shared" si="689"/>
        <v>1.7582410485510206E-3</v>
      </c>
      <c r="CH843" s="36">
        <f t="shared" si="690"/>
        <v>2.3609241261387062E-3</v>
      </c>
      <c r="CI843" s="36">
        <f t="shared" si="691"/>
        <v>1.0216795867510394E-2</v>
      </c>
      <c r="CJ843" s="36">
        <f t="shared" si="692"/>
        <v>6.0261376832631761E-2</v>
      </c>
      <c r="CK843" s="36">
        <f t="shared" si="693"/>
        <v>3.2727824934937506E-5</v>
      </c>
      <c r="CL843" s="36">
        <f t="shared" si="694"/>
        <v>9.7379407474472012E-4</v>
      </c>
      <c r="CM843" s="36">
        <f t="shared" si="695"/>
        <v>1.0724127549461697</v>
      </c>
      <c r="CN843" s="36">
        <f t="shared" si="696"/>
        <v>0.99318083956573111</v>
      </c>
      <c r="CO843" s="36">
        <f t="shared" si="697"/>
        <v>0.9682566734565613</v>
      </c>
      <c r="CP843" s="36">
        <f t="shared" si="698"/>
        <v>0.83907737301662333</v>
      </c>
      <c r="CQ843" s="36">
        <f t="shared" si="699"/>
        <v>10634.243599858546</v>
      </c>
      <c r="CR843" s="36">
        <f t="shared" si="700"/>
        <v>0.68111482523323674</v>
      </c>
      <c r="CS843" s="36">
        <f t="shared" si="701"/>
        <v>3.2976702878277669E-2</v>
      </c>
      <c r="CT843" s="36">
        <f t="shared" si="702"/>
        <v>10.864420159403297</v>
      </c>
      <c r="CU843" s="36"/>
      <c r="CV843" s="42" t="str">
        <f t="shared" si="703"/>
        <v>Veríssimo</v>
      </c>
      <c r="CW843" s="43">
        <f t="shared" si="661"/>
        <v>0.74432910419069598</v>
      </c>
      <c r="CX843" s="43">
        <f t="shared" si="661"/>
        <v>3.6856136938112273E-2</v>
      </c>
      <c r="CY843" s="43">
        <f t="shared" si="661"/>
        <v>1.3840830449826995E-2</v>
      </c>
      <c r="CZ843" s="43">
        <f t="shared" si="661"/>
        <v>0.48101021549982226</v>
      </c>
      <c r="DA843" s="43">
        <f t="shared" si="661"/>
        <v>0.87435811086564874</v>
      </c>
      <c r="DB843" s="43">
        <f t="shared" si="661"/>
        <v>1.0216795867510394E-2</v>
      </c>
      <c r="DC843" s="43">
        <f t="shared" si="661"/>
        <v>6.0261376832631761E-2</v>
      </c>
      <c r="DD843" s="43">
        <f t="shared" si="661"/>
        <v>3.2727824934937506E-5</v>
      </c>
      <c r="DE843" s="43">
        <f t="shared" si="661"/>
        <v>9.7379407474472012E-4</v>
      </c>
      <c r="DF843" s="43">
        <f t="shared" si="661"/>
        <v>10634.243599858546</v>
      </c>
      <c r="DG843" s="43">
        <f t="shared" si="661"/>
        <v>0.68111482523323674</v>
      </c>
      <c r="DH843" s="43">
        <f t="shared" si="661"/>
        <v>3.2976702878277669E-2</v>
      </c>
      <c r="DI843" s="43">
        <f t="shared" si="661"/>
        <v>10.864420159403297</v>
      </c>
      <c r="DJ843" s="51">
        <f t="shared" si="662"/>
        <v>819.08030697220033</v>
      </c>
      <c r="DL843" s="40">
        <f t="shared" si="706"/>
        <v>840</v>
      </c>
      <c r="DM843" s="58">
        <f t="shared" si="704"/>
        <v>929.6355402244202</v>
      </c>
      <c r="DN843" s="57" t="str">
        <f t="shared" si="705"/>
        <v>Bonfinópolis de Minas</v>
      </c>
    </row>
    <row r="844" spans="1:118" x14ac:dyDescent="0.3">
      <c r="A844" s="12">
        <v>317115</v>
      </c>
      <c r="B844" s="12" t="s">
        <v>29</v>
      </c>
      <c r="C844" s="12" t="s">
        <v>28</v>
      </c>
      <c r="D844" s="27" t="s">
        <v>843</v>
      </c>
      <c r="E844" s="13">
        <v>3553</v>
      </c>
      <c r="F844" s="14">
        <v>44.95</v>
      </c>
      <c r="G844" s="14">
        <v>73.06</v>
      </c>
      <c r="H844" s="15">
        <v>1597.0735</v>
      </c>
      <c r="I844" s="15">
        <v>2595.8218000000002</v>
      </c>
      <c r="J844" s="15">
        <v>144.90020000000001</v>
      </c>
      <c r="K844" s="13">
        <v>4572</v>
      </c>
      <c r="L844" s="14">
        <v>18.59</v>
      </c>
      <c r="M844" s="14">
        <v>35.770000000000003</v>
      </c>
      <c r="N844" s="15">
        <v>849.9348</v>
      </c>
      <c r="O844" s="15">
        <v>1635.4044000000001</v>
      </c>
      <c r="P844" s="15">
        <v>89.847399999999993</v>
      </c>
      <c r="Q844" s="13">
        <v>4684</v>
      </c>
      <c r="R844" s="14">
        <v>15.4</v>
      </c>
      <c r="S844" s="14">
        <v>30.07</v>
      </c>
      <c r="T844" s="15">
        <v>721.33600000000001</v>
      </c>
      <c r="U844" s="14">
        <v>1408.4788000000001</v>
      </c>
      <c r="V844" s="14">
        <v>135.78550000000001</v>
      </c>
      <c r="W844" s="14">
        <v>0.56000000000000005</v>
      </c>
      <c r="X844" s="14">
        <v>0.52</v>
      </c>
      <c r="Y844" s="14">
        <v>0.52</v>
      </c>
      <c r="Z844" s="14">
        <v>106.57380000000001</v>
      </c>
      <c r="AA844" s="14">
        <v>95.053799999999995</v>
      </c>
      <c r="AB844" s="14">
        <v>105.182</v>
      </c>
      <c r="AC844" s="14">
        <v>13715.664000000001</v>
      </c>
      <c r="AD844" s="14">
        <v>38520.54</v>
      </c>
      <c r="AE844" s="14">
        <v>3008.4807999999998</v>
      </c>
      <c r="AF844" s="14">
        <v>7908.14</v>
      </c>
      <c r="AG844" s="14">
        <v>4559</v>
      </c>
      <c r="AH844" s="14">
        <v>4871</v>
      </c>
      <c r="AI844" s="14">
        <v>74.710700000000003</v>
      </c>
      <c r="AJ844" s="14">
        <v>42.407600000000002</v>
      </c>
      <c r="AK844" s="14">
        <v>0.33600000000000002</v>
      </c>
      <c r="AL844" s="14">
        <v>0.129</v>
      </c>
      <c r="AM844" s="14">
        <v>0.63300000000000001</v>
      </c>
      <c r="AN844" s="14">
        <v>0.46300000000000002</v>
      </c>
      <c r="AO844" s="14">
        <v>0.504</v>
      </c>
      <c r="AP844" s="14">
        <v>0.32900000000000001</v>
      </c>
      <c r="AQ844" s="14">
        <v>0.68400000000000005</v>
      </c>
      <c r="AR844" s="14">
        <v>0.56799999999999995</v>
      </c>
      <c r="AS844" s="14">
        <v>0.61199999999999999</v>
      </c>
      <c r="AT844" s="14">
        <v>0.47499999999999998</v>
      </c>
      <c r="AU844" s="14">
        <v>0.79</v>
      </c>
      <c r="AV844" s="14">
        <v>0.61</v>
      </c>
      <c r="AW844" s="14">
        <v>10453</v>
      </c>
      <c r="AX844" s="14">
        <v>1617</v>
      </c>
      <c r="AY844" s="14">
        <v>8284</v>
      </c>
      <c r="AZ844" s="14">
        <v>17466</v>
      </c>
      <c r="BA844" s="56">
        <f t="shared" si="660"/>
        <v>0.27638815441565312</v>
      </c>
      <c r="BB844" s="56">
        <f t="shared" si="660"/>
        <v>4.2755156002115283E-2</v>
      </c>
      <c r="BC844" s="56">
        <f t="shared" si="660"/>
        <v>0.21903754627181385</v>
      </c>
      <c r="BD844" s="56">
        <f t="shared" si="659"/>
        <v>0.46181914331041779</v>
      </c>
      <c r="BE844" s="54"/>
      <c r="BG844" s="36">
        <f t="shared" si="663"/>
        <v>0.83377799881574022</v>
      </c>
      <c r="BH844" s="36">
        <f t="shared" si="664"/>
        <v>10.980776624375245</v>
      </c>
      <c r="BI844" s="36">
        <f t="shared" si="665"/>
        <v>2.4514154212629147</v>
      </c>
      <c r="BJ844" s="36">
        <f t="shared" si="666"/>
        <v>0.39087452517960797</v>
      </c>
      <c r="BK844" s="36">
        <f t="shared" si="667"/>
        <v>0.60384986691095155</v>
      </c>
      <c r="BL844" s="36">
        <f t="shared" si="668"/>
        <v>10.980729148595461</v>
      </c>
      <c r="BM844" s="36">
        <f t="shared" si="669"/>
        <v>4.444444444444428E-3</v>
      </c>
      <c r="BN844" s="36">
        <f t="shared" si="670"/>
        <v>7.6946752847029745E-3</v>
      </c>
      <c r="BO844" s="36">
        <f t="shared" si="671"/>
        <v>3.844675124951914E-4</v>
      </c>
      <c r="BP844" s="36">
        <f t="shared" si="672"/>
        <v>4.4444288753457076E-3</v>
      </c>
      <c r="BQ844" s="36">
        <f t="shared" si="673"/>
        <v>7.6946930086623511E-3</v>
      </c>
      <c r="BR844" s="36">
        <f t="shared" si="674"/>
        <v>3.8445558641097909E-4</v>
      </c>
      <c r="BS844" s="36">
        <f t="shared" si="675"/>
        <v>0.91728578104737057</v>
      </c>
      <c r="BT844" s="36">
        <f t="shared" si="676"/>
        <v>0.98468324038852528</v>
      </c>
      <c r="BU844" s="36">
        <f t="shared" si="677"/>
        <v>0.32572142048296077</v>
      </c>
      <c r="BV844" s="36">
        <f t="shared" si="678"/>
        <v>0.82462825280334162</v>
      </c>
      <c r="BW844" s="36">
        <f t="shared" si="679"/>
        <v>0.81284693393553664</v>
      </c>
      <c r="BX844" s="36">
        <f t="shared" si="680"/>
        <v>0.83970331632374029</v>
      </c>
      <c r="BY844" s="36">
        <f t="shared" si="681"/>
        <v>0.32572152921948117</v>
      </c>
      <c r="BZ844" s="36">
        <f t="shared" si="682"/>
        <v>0.82462840790741576</v>
      </c>
      <c r="CA844" s="36">
        <f t="shared" si="683"/>
        <v>0.10141576389946054</v>
      </c>
      <c r="CB844" s="36">
        <f t="shared" si="684"/>
        <v>0.28905075731298413</v>
      </c>
      <c r="CC844" s="36">
        <f t="shared" si="685"/>
        <v>1.5195171921639628E-2</v>
      </c>
      <c r="CD844" s="36">
        <f t="shared" si="686"/>
        <v>4.9797869465339366E-2</v>
      </c>
      <c r="CE844" s="36">
        <f t="shared" si="687"/>
        <v>3.5005202913631649E-2</v>
      </c>
      <c r="CF844" s="36">
        <f t="shared" si="688"/>
        <v>9.3579198490270396E-2</v>
      </c>
      <c r="CG844" s="36">
        <f t="shared" si="689"/>
        <v>1.7128722942220224E-2</v>
      </c>
      <c r="CH844" s="36">
        <f t="shared" si="690"/>
        <v>1.2038010632757175E-2</v>
      </c>
      <c r="CI844" s="36">
        <f t="shared" si="691"/>
        <v>3.0695795584164621E-2</v>
      </c>
      <c r="CJ844" s="36">
        <f t="shared" si="692"/>
        <v>8.1019106546668662E-2</v>
      </c>
      <c r="CK844" s="36">
        <f t="shared" si="693"/>
        <v>9.2371013096366264E-3</v>
      </c>
      <c r="CL844" s="36">
        <f t="shared" si="694"/>
        <v>1.8158040340023131E-2</v>
      </c>
      <c r="CM844" s="36">
        <f t="shared" si="695"/>
        <v>0.29989452112411102</v>
      </c>
      <c r="CN844" s="36">
        <f t="shared" si="696"/>
        <v>0.9990567319142194</v>
      </c>
      <c r="CO844" s="36">
        <f t="shared" si="697"/>
        <v>0.9864175252204741</v>
      </c>
      <c r="CP844" s="36">
        <f t="shared" si="698"/>
        <v>0.83477205366784046</v>
      </c>
      <c r="CQ844" s="36">
        <f t="shared" si="699"/>
        <v>3275.9804674989273</v>
      </c>
      <c r="CR844" s="36">
        <f t="shared" si="700"/>
        <v>0.8822281804707679</v>
      </c>
      <c r="CS844" s="36">
        <f t="shared" si="701"/>
        <v>1.5065923023749147E-2</v>
      </c>
      <c r="CT844" s="36">
        <f t="shared" si="702"/>
        <v>102.31585463657053</v>
      </c>
      <c r="CU844" s="36"/>
      <c r="CV844" s="42" t="str">
        <f t="shared" si="703"/>
        <v>Vermelho Novo</v>
      </c>
      <c r="CW844" s="43">
        <f t="shared" si="661"/>
        <v>10.980776624375245</v>
      </c>
      <c r="CX844" s="43">
        <f t="shared" si="661"/>
        <v>2.4514154212629147</v>
      </c>
      <c r="CY844" s="43">
        <f t="shared" si="661"/>
        <v>3.844675124951914E-4</v>
      </c>
      <c r="CZ844" s="43">
        <f t="shared" si="661"/>
        <v>0.82462825280334162</v>
      </c>
      <c r="DA844" s="43">
        <f t="shared" si="661"/>
        <v>0.83970331632374029</v>
      </c>
      <c r="DB844" s="43">
        <f t="shared" si="661"/>
        <v>3.0695795584164621E-2</v>
      </c>
      <c r="DC844" s="43">
        <f t="shared" si="661"/>
        <v>8.1019106546668662E-2</v>
      </c>
      <c r="DD844" s="43">
        <f t="shared" si="661"/>
        <v>9.2371013096366264E-3</v>
      </c>
      <c r="DE844" s="43">
        <f t="shared" si="661"/>
        <v>1.8158040340023131E-2</v>
      </c>
      <c r="DF844" s="43">
        <f t="shared" si="661"/>
        <v>3275.9804674989273</v>
      </c>
      <c r="DG844" s="43">
        <f t="shared" si="661"/>
        <v>0.8822281804707679</v>
      </c>
      <c r="DH844" s="43">
        <f t="shared" si="661"/>
        <v>1.5065923023749147E-2</v>
      </c>
      <c r="DI844" s="43">
        <f t="shared" si="661"/>
        <v>102.31585463657053</v>
      </c>
      <c r="DJ844" s="51">
        <f t="shared" si="662"/>
        <v>261.1099718742347</v>
      </c>
      <c r="DL844" s="40">
        <f t="shared" si="706"/>
        <v>841</v>
      </c>
      <c r="DM844" s="58">
        <f t="shared" si="704"/>
        <v>937.30074597733676</v>
      </c>
      <c r="DN844" s="57" t="str">
        <f t="shared" si="705"/>
        <v>Itacambira</v>
      </c>
    </row>
    <row r="845" spans="1:118" x14ac:dyDescent="0.3">
      <c r="A845" s="12">
        <v>317120</v>
      </c>
      <c r="B845" s="12" t="s">
        <v>29</v>
      </c>
      <c r="C845" s="12" t="s">
        <v>28</v>
      </c>
      <c r="D845" s="27" t="s">
        <v>844</v>
      </c>
      <c r="E845" s="13">
        <v>47122</v>
      </c>
      <c r="F845" s="14">
        <v>18.75</v>
      </c>
      <c r="G845" s="14">
        <v>41.03</v>
      </c>
      <c r="H845" s="15">
        <v>8835.375</v>
      </c>
      <c r="I845" s="15">
        <v>19334.156599999998</v>
      </c>
      <c r="J845" s="15">
        <v>60.4422</v>
      </c>
      <c r="K845" s="13">
        <v>75509</v>
      </c>
      <c r="L845" s="14">
        <v>5.39</v>
      </c>
      <c r="M845" s="14">
        <v>21.91</v>
      </c>
      <c r="N845" s="15">
        <v>4069.9350999999997</v>
      </c>
      <c r="O845" s="15">
        <v>16544.0219</v>
      </c>
      <c r="P845" s="15">
        <v>26.0504</v>
      </c>
      <c r="Q845" s="13">
        <v>104081</v>
      </c>
      <c r="R845" s="14">
        <v>1.02</v>
      </c>
      <c r="S845" s="14">
        <v>8.06</v>
      </c>
      <c r="T845" s="15">
        <v>1061.6262000000002</v>
      </c>
      <c r="U845" s="14">
        <v>8388.9286000000011</v>
      </c>
      <c r="V845" s="14">
        <v>8.9936000000000007</v>
      </c>
      <c r="W845" s="14">
        <v>0.51</v>
      </c>
      <c r="X845" s="14">
        <v>0.5</v>
      </c>
      <c r="Y845" s="14">
        <v>0.42</v>
      </c>
      <c r="Z845" s="14">
        <v>97.058300000000003</v>
      </c>
      <c r="AA845" s="14">
        <v>91.397900000000007</v>
      </c>
      <c r="AB845" s="14">
        <v>84.954700000000003</v>
      </c>
      <c r="AC845" s="14">
        <v>549679.44389999995</v>
      </c>
      <c r="AD845" s="14">
        <v>2636756.4389999998</v>
      </c>
      <c r="AE845" s="14">
        <v>7316.5722999999998</v>
      </c>
      <c r="AF845" s="14">
        <v>22631.94</v>
      </c>
      <c r="AG845" s="14">
        <v>75128</v>
      </c>
      <c r="AH845" s="14">
        <v>116506</v>
      </c>
      <c r="AI845" s="14">
        <v>181.6951</v>
      </c>
      <c r="AJ845" s="14">
        <v>121.3644</v>
      </c>
      <c r="AK845" s="14">
        <v>0.438</v>
      </c>
      <c r="AL845" s="14">
        <v>0.224</v>
      </c>
      <c r="AM845" s="14">
        <v>0.66900000000000004</v>
      </c>
      <c r="AN845" s="14">
        <v>0.56000000000000005</v>
      </c>
      <c r="AO845" s="14">
        <v>0.59799999999999998</v>
      </c>
      <c r="AP845" s="14">
        <v>0.46700000000000003</v>
      </c>
      <c r="AQ845" s="14">
        <v>0.72799999999999998</v>
      </c>
      <c r="AR845" s="14">
        <v>0.628</v>
      </c>
      <c r="AS845" s="14">
        <v>0.68799999999999994</v>
      </c>
      <c r="AT845" s="14">
        <v>0.59199999999999997</v>
      </c>
      <c r="AU845" s="14">
        <v>0.81100000000000005</v>
      </c>
      <c r="AV845" s="14">
        <v>0.67700000000000005</v>
      </c>
      <c r="AW845" s="14">
        <v>769</v>
      </c>
      <c r="AX845" s="14">
        <v>754947</v>
      </c>
      <c r="AY845" s="14">
        <v>1091883</v>
      </c>
      <c r="AZ845" s="14">
        <v>373029</v>
      </c>
      <c r="BA845" s="56">
        <f t="shared" si="660"/>
        <v>3.4629843449690811E-4</v>
      </c>
      <c r="BB845" s="56">
        <f t="shared" si="660"/>
        <v>0.3399700445099314</v>
      </c>
      <c r="BC845" s="56">
        <f t="shared" si="660"/>
        <v>0.49170009564861833</v>
      </c>
      <c r="BD845" s="56">
        <f t="shared" si="659"/>
        <v>0.16798356140695334</v>
      </c>
      <c r="BE845" s="54"/>
      <c r="BG845" s="36">
        <f t="shared" si="663"/>
        <v>0.8660976318899698</v>
      </c>
      <c r="BH845" s="36">
        <f t="shared" si="664"/>
        <v>0.51020408163265296</v>
      </c>
      <c r="BI845" s="36">
        <f t="shared" si="665"/>
        <v>9.7522976388775634E-2</v>
      </c>
      <c r="BJ845" s="36">
        <f t="shared" si="666"/>
        <v>0.20105137184072952</v>
      </c>
      <c r="BK845" s="36">
        <f t="shared" si="667"/>
        <v>0.10740652466289194</v>
      </c>
      <c r="BL845" s="36">
        <f t="shared" si="668"/>
        <v>0.51020408163265296</v>
      </c>
      <c r="BM845" s="36">
        <f t="shared" si="669"/>
        <v>2.2499999999999975E-2</v>
      </c>
      <c r="BN845" s="36">
        <f t="shared" si="670"/>
        <v>1.5081563558017836E-2</v>
      </c>
      <c r="BO845" s="36">
        <f t="shared" si="671"/>
        <v>3.1141868512110739E-2</v>
      </c>
      <c r="BP845" s="36">
        <f t="shared" si="672"/>
        <v>2.2499921181437711E-2</v>
      </c>
      <c r="BQ845" s="36">
        <f t="shared" si="673"/>
        <v>1.5081551151255996E-2</v>
      </c>
      <c r="BR845" s="36">
        <f t="shared" si="674"/>
        <v>3.1141928888409519E-2</v>
      </c>
      <c r="BS845" s="36">
        <f t="shared" si="675"/>
        <v>0.4805654627325831</v>
      </c>
      <c r="BT845" s="36">
        <f t="shared" si="676"/>
        <v>0.22444472214777797</v>
      </c>
      <c r="BU845" s="36">
        <f t="shared" si="677"/>
        <v>1.9361037650498366E-3</v>
      </c>
      <c r="BV845" s="36">
        <f t="shared" si="678"/>
        <v>0.5431222622093429</v>
      </c>
      <c r="BW845" s="36">
        <f t="shared" si="679"/>
        <v>0.38671525850528188</v>
      </c>
      <c r="BX845" s="36">
        <f t="shared" si="680"/>
        <v>1.0013742633185623</v>
      </c>
      <c r="BY845" s="36">
        <f t="shared" si="681"/>
        <v>1.9360802962634861E-3</v>
      </c>
      <c r="BZ845" s="36">
        <f t="shared" si="682"/>
        <v>0.5431224578522017</v>
      </c>
      <c r="CA845" s="36">
        <f t="shared" si="683"/>
        <v>1.244604997346215E-2</v>
      </c>
      <c r="CB845" s="36">
        <f t="shared" si="684"/>
        <v>3.8861268483190124E-2</v>
      </c>
      <c r="CC845" s="36">
        <f t="shared" si="685"/>
        <v>5.3886173371904709E-3</v>
      </c>
      <c r="CD845" s="36">
        <f t="shared" si="686"/>
        <v>3.6484843025088856E-3</v>
      </c>
      <c r="CE845" s="36">
        <f t="shared" si="687"/>
        <v>1.2591050988553616E-3</v>
      </c>
      <c r="CF845" s="36">
        <f t="shared" si="688"/>
        <v>2.1809183001299443E-4</v>
      </c>
      <c r="CG845" s="36">
        <f t="shared" si="689"/>
        <v>5.6202360789771614E-3</v>
      </c>
      <c r="CH845" s="36">
        <f t="shared" si="690"/>
        <v>2.45673686382798E-4</v>
      </c>
      <c r="CI845" s="36">
        <f t="shared" si="691"/>
        <v>5.296386977717402E-3</v>
      </c>
      <c r="CJ845" s="36">
        <f t="shared" si="692"/>
        <v>1.1757874872985947E-2</v>
      </c>
      <c r="CK845" s="36">
        <f t="shared" si="693"/>
        <v>5.1958694866706019E-3</v>
      </c>
      <c r="CL845" s="36">
        <f t="shared" si="694"/>
        <v>1.5773854433881465E-3</v>
      </c>
      <c r="CM845" s="36">
        <f t="shared" si="695"/>
        <v>0.93454763872641367</v>
      </c>
      <c r="CN845" s="36">
        <f t="shared" si="696"/>
        <v>0.60801154763739207</v>
      </c>
      <c r="CO845" s="36">
        <f t="shared" si="697"/>
        <v>1.0365706859287144E-2</v>
      </c>
      <c r="CP845" s="36">
        <f t="shared" si="698"/>
        <v>0.71238807035683449</v>
      </c>
      <c r="CQ845" s="36">
        <f t="shared" si="699"/>
        <v>0.85939096120275982</v>
      </c>
      <c r="CR845" s="36">
        <f t="shared" si="700"/>
        <v>0.26739465085151631</v>
      </c>
      <c r="CS845" s="36">
        <f t="shared" si="701"/>
        <v>0.93951198024860005</v>
      </c>
      <c r="CT845" s="36">
        <f t="shared" si="702"/>
        <v>9.260169554439889</v>
      </c>
      <c r="CU845" s="36"/>
      <c r="CV845" s="42" t="str">
        <f t="shared" si="703"/>
        <v>Vespasiano</v>
      </c>
      <c r="CW845" s="43">
        <f t="shared" si="661"/>
        <v>0.51020408163265296</v>
      </c>
      <c r="CX845" s="43">
        <f t="shared" si="661"/>
        <v>9.7522976388775634E-2</v>
      </c>
      <c r="CY845" s="43">
        <f t="shared" si="661"/>
        <v>3.1141868512110739E-2</v>
      </c>
      <c r="CZ845" s="43">
        <f t="shared" si="661"/>
        <v>0.5431222622093429</v>
      </c>
      <c r="DA845" s="43">
        <f t="shared" si="661"/>
        <v>1.0013742633185623</v>
      </c>
      <c r="DB845" s="43">
        <f t="shared" si="661"/>
        <v>5.296386977717402E-3</v>
      </c>
      <c r="DC845" s="43">
        <f t="shared" si="661"/>
        <v>1.1757874872985947E-2</v>
      </c>
      <c r="DD845" s="43">
        <f t="shared" si="661"/>
        <v>5.1958694866706019E-3</v>
      </c>
      <c r="DE845" s="43">
        <f t="shared" si="661"/>
        <v>1.5773854433881465E-3</v>
      </c>
      <c r="DF845" s="43">
        <f t="shared" si="661"/>
        <v>0.85939096120275982</v>
      </c>
      <c r="DG845" s="43">
        <f t="shared" si="661"/>
        <v>0.26739465085151631</v>
      </c>
      <c r="DH845" s="43">
        <f t="shared" si="661"/>
        <v>0.93951198024860005</v>
      </c>
      <c r="DI845" s="43">
        <f t="shared" si="661"/>
        <v>9.260169554439889</v>
      </c>
      <c r="DJ845" s="51">
        <f t="shared" si="662"/>
        <v>1.0410507781219209</v>
      </c>
      <c r="DL845" s="40">
        <f t="shared" si="706"/>
        <v>842</v>
      </c>
      <c r="DM845" s="58">
        <f t="shared" si="704"/>
        <v>964.86380200189046</v>
      </c>
      <c r="DN845" s="57" t="str">
        <f t="shared" si="705"/>
        <v>Perdizes</v>
      </c>
    </row>
    <row r="846" spans="1:118" x14ac:dyDescent="0.3">
      <c r="A846" s="12">
        <v>317130</v>
      </c>
      <c r="B846" s="12" t="s">
        <v>29</v>
      </c>
      <c r="C846" s="12" t="s">
        <v>28</v>
      </c>
      <c r="D846" s="27" t="s">
        <v>55</v>
      </c>
      <c r="E846" s="13">
        <v>50781</v>
      </c>
      <c r="F846" s="14">
        <v>12.56</v>
      </c>
      <c r="G846" s="14">
        <v>36.24</v>
      </c>
      <c r="H846" s="15">
        <v>6378.0936000000011</v>
      </c>
      <c r="I846" s="15">
        <v>18403.0344</v>
      </c>
      <c r="J846" s="15">
        <v>40.488199999999999</v>
      </c>
      <c r="K846" s="13">
        <v>63468</v>
      </c>
      <c r="L846" s="14">
        <v>4.1900000000000004</v>
      </c>
      <c r="M846" s="14">
        <v>17.93</v>
      </c>
      <c r="N846" s="15">
        <v>2659.3092000000006</v>
      </c>
      <c r="O846" s="15">
        <v>11379.812399999999</v>
      </c>
      <c r="P846" s="15">
        <v>20.250699999999998</v>
      </c>
      <c r="Q846" s="13">
        <v>71976</v>
      </c>
      <c r="R846" s="14">
        <v>1.85</v>
      </c>
      <c r="S846" s="14">
        <v>7.35</v>
      </c>
      <c r="T846" s="15">
        <v>1331.5560000000003</v>
      </c>
      <c r="U846" s="14">
        <v>5290.2359999999999</v>
      </c>
      <c r="V846" s="14">
        <v>16.311900000000001</v>
      </c>
      <c r="W846" s="14">
        <v>0.6</v>
      </c>
      <c r="X846" s="14">
        <v>0.61</v>
      </c>
      <c r="Y846" s="14">
        <v>0.56000000000000005</v>
      </c>
      <c r="Z846" s="14">
        <v>114.1862</v>
      </c>
      <c r="AA846" s="14">
        <v>111.5055</v>
      </c>
      <c r="AB846" s="14">
        <v>113.273</v>
      </c>
      <c r="AC846" s="14">
        <v>201312.98989999999</v>
      </c>
      <c r="AD846" s="14">
        <v>1309742.4609999999</v>
      </c>
      <c r="AE846" s="14">
        <v>3133.1298000000002</v>
      </c>
      <c r="AF846" s="14">
        <v>17066.16</v>
      </c>
      <c r="AG846" s="14">
        <v>64253</v>
      </c>
      <c r="AH846" s="14">
        <v>76745</v>
      </c>
      <c r="AI846" s="14">
        <v>77.806200000000004</v>
      </c>
      <c r="AJ846" s="14">
        <v>91.517799999999994</v>
      </c>
      <c r="AK846" s="14">
        <v>0.51700000000000002</v>
      </c>
      <c r="AL846" s="14">
        <v>0.30299999999999999</v>
      </c>
      <c r="AM846" s="14">
        <v>0.71</v>
      </c>
      <c r="AN846" s="14">
        <v>0.64200000000000002</v>
      </c>
      <c r="AO846" s="14">
        <v>0.67700000000000005</v>
      </c>
      <c r="AP846" s="14">
        <v>0.55900000000000005</v>
      </c>
      <c r="AQ846" s="14">
        <v>0.78500000000000003</v>
      </c>
      <c r="AR846" s="14">
        <v>0.70699999999999996</v>
      </c>
      <c r="AS846" s="14">
        <v>0.77500000000000002</v>
      </c>
      <c r="AT846" s="14">
        <v>0.69599999999999995</v>
      </c>
      <c r="AU846" s="14">
        <v>0.88300000000000001</v>
      </c>
      <c r="AV846" s="14">
        <v>0.75800000000000001</v>
      </c>
      <c r="AW846" s="14">
        <v>25179</v>
      </c>
      <c r="AX846" s="14">
        <v>161800</v>
      </c>
      <c r="AY846" s="14">
        <v>769902</v>
      </c>
      <c r="AZ846" s="14">
        <v>254066</v>
      </c>
      <c r="BA846" s="56">
        <f t="shared" si="660"/>
        <v>2.0792817522154148E-2</v>
      </c>
      <c r="BB846" s="56">
        <f t="shared" si="660"/>
        <v>0.13361443564416939</v>
      </c>
      <c r="BC846" s="56">
        <f t="shared" si="660"/>
        <v>0.63578505087340731</v>
      </c>
      <c r="BD846" s="56">
        <f t="shared" si="659"/>
        <v>0.2098076959602691</v>
      </c>
      <c r="BE846" s="54"/>
      <c r="BG846" s="36">
        <f t="shared" si="663"/>
        <v>0.11230144595781807</v>
      </c>
      <c r="BH846" s="36">
        <f t="shared" si="664"/>
        <v>0.23212422223791473</v>
      </c>
      <c r="BI846" s="36">
        <f t="shared" si="665"/>
        <v>0.13902972078882694</v>
      </c>
      <c r="BJ846" s="36">
        <f t="shared" si="666"/>
        <v>9.4946661009784092E-2</v>
      </c>
      <c r="BK846" s="36">
        <f t="shared" si="667"/>
        <v>2.6473164670326389E-2</v>
      </c>
      <c r="BL846" s="36">
        <f t="shared" si="668"/>
        <v>0.23212488249250926</v>
      </c>
      <c r="BM846" s="36">
        <f t="shared" si="669"/>
        <v>0</v>
      </c>
      <c r="BN846" s="36">
        <f t="shared" si="670"/>
        <v>4.9245921822099106E-3</v>
      </c>
      <c r="BO846" s="36">
        <f t="shared" si="671"/>
        <v>9.6116878123798724E-3</v>
      </c>
      <c r="BP846" s="36">
        <f t="shared" si="672"/>
        <v>0</v>
      </c>
      <c r="BQ846" s="36">
        <f t="shared" si="673"/>
        <v>4.9246843471767191E-3</v>
      </c>
      <c r="BR846" s="36">
        <f t="shared" si="674"/>
        <v>9.6117698050194877E-3</v>
      </c>
      <c r="BS846" s="36">
        <f t="shared" si="675"/>
        <v>0.14430655731050474</v>
      </c>
      <c r="BT846" s="36">
        <f t="shared" si="676"/>
        <v>0.54553219332606617</v>
      </c>
      <c r="BU846" s="36">
        <f t="shared" si="677"/>
        <v>0.30573593373489505</v>
      </c>
      <c r="BV846" s="36">
        <f t="shared" si="678"/>
        <v>0.64265009517444138</v>
      </c>
      <c r="BW846" s="36">
        <f t="shared" si="679"/>
        <v>0.14984229517914921</v>
      </c>
      <c r="BX846" s="36">
        <f t="shared" si="680"/>
        <v>0.10105745446273363</v>
      </c>
      <c r="BY846" s="36">
        <f t="shared" si="681"/>
        <v>0.30573575140359971</v>
      </c>
      <c r="BZ846" s="36">
        <f t="shared" si="682"/>
        <v>0.64265008832425541</v>
      </c>
      <c r="CA846" s="36">
        <f t="shared" si="683"/>
        <v>2.36989249081462E-3</v>
      </c>
      <c r="CB846" s="36">
        <f t="shared" si="684"/>
        <v>7.3996993872123811E-3</v>
      </c>
      <c r="CC846" s="36">
        <f t="shared" si="685"/>
        <v>2.7624097420983783E-4</v>
      </c>
      <c r="CD846" s="36">
        <f t="shared" si="686"/>
        <v>5.9569388766271877E-3</v>
      </c>
      <c r="CE846" s="36">
        <f t="shared" si="687"/>
        <v>8.4521331945889878E-3</v>
      </c>
      <c r="CF846" s="36">
        <f t="shared" si="688"/>
        <v>3.21574177927327E-2</v>
      </c>
      <c r="CG846" s="36">
        <f t="shared" si="689"/>
        <v>6.458185669608737E-6</v>
      </c>
      <c r="CH846" s="36">
        <f t="shared" si="690"/>
        <v>1.1696524208685022E-2</v>
      </c>
      <c r="CI846" s="36">
        <f t="shared" si="691"/>
        <v>1.9779716799500097E-3</v>
      </c>
      <c r="CJ846" s="36">
        <f t="shared" si="692"/>
        <v>2.3225431847873359E-3</v>
      </c>
      <c r="CK846" s="36">
        <f t="shared" si="693"/>
        <v>1.0603815278919661E-4</v>
      </c>
      <c r="CL846" s="36">
        <f t="shared" si="694"/>
        <v>5.6516271817313012E-3</v>
      </c>
      <c r="CM846" s="36">
        <f t="shared" si="695"/>
        <v>8.0406724996170686E-3</v>
      </c>
      <c r="CN846" s="36">
        <f t="shared" si="696"/>
        <v>0.90782077866351274</v>
      </c>
      <c r="CO846" s="36">
        <f t="shared" si="697"/>
        <v>0.13445065792232866</v>
      </c>
      <c r="CP846" s="36">
        <f t="shared" si="698"/>
        <v>6.5510084919436745E-2</v>
      </c>
      <c r="CQ846" s="36">
        <f t="shared" si="699"/>
        <v>11.432085565530269</v>
      </c>
      <c r="CR846" s="36">
        <f t="shared" si="700"/>
        <v>0.65644402517997535</v>
      </c>
      <c r="CS846" s="36">
        <f t="shared" si="701"/>
        <v>2.3912043358296895</v>
      </c>
      <c r="CT846" s="36">
        <f t="shared" si="702"/>
        <v>16.399924256604542</v>
      </c>
      <c r="CU846" s="36"/>
      <c r="CV846" s="42" t="str">
        <f t="shared" si="703"/>
        <v>Viçosa</v>
      </c>
      <c r="CW846" s="43">
        <f t="shared" si="661"/>
        <v>0.23212422223791473</v>
      </c>
      <c r="CX846" s="43">
        <f t="shared" si="661"/>
        <v>0.13902972078882694</v>
      </c>
      <c r="CY846" s="43">
        <f t="shared" si="661"/>
        <v>9.6116878123798724E-3</v>
      </c>
      <c r="CZ846" s="43">
        <f t="shared" si="661"/>
        <v>0.64265009517444138</v>
      </c>
      <c r="DA846" s="43">
        <f t="shared" si="661"/>
        <v>0.10105745446273363</v>
      </c>
      <c r="DB846" s="43">
        <f t="shared" si="661"/>
        <v>1.9779716799500097E-3</v>
      </c>
      <c r="DC846" s="43">
        <f t="shared" si="661"/>
        <v>2.3225431847873359E-3</v>
      </c>
      <c r="DD846" s="43">
        <f t="shared" si="661"/>
        <v>1.0603815278919661E-4</v>
      </c>
      <c r="DE846" s="43">
        <f t="shared" si="661"/>
        <v>5.6516271817313012E-3</v>
      </c>
      <c r="DF846" s="43">
        <f t="shared" si="661"/>
        <v>11.432085565530269</v>
      </c>
      <c r="DG846" s="43">
        <f t="shared" si="661"/>
        <v>0.65644402517997535</v>
      </c>
      <c r="DH846" s="43">
        <f t="shared" si="661"/>
        <v>2.3912043358296895</v>
      </c>
      <c r="DI846" s="43">
        <f t="shared" si="661"/>
        <v>16.399924256604542</v>
      </c>
      <c r="DJ846" s="51">
        <f t="shared" si="662"/>
        <v>2.4626299649092331</v>
      </c>
      <c r="DL846" s="40">
        <f t="shared" si="706"/>
        <v>843</v>
      </c>
      <c r="DM846" s="58">
        <f t="shared" si="704"/>
        <v>972.33440194267234</v>
      </c>
      <c r="DN846" s="57" t="str">
        <f t="shared" si="705"/>
        <v>Carbonita</v>
      </c>
    </row>
    <row r="847" spans="1:118" x14ac:dyDescent="0.3">
      <c r="A847" s="12">
        <v>317140</v>
      </c>
      <c r="B847" s="12" t="s">
        <v>29</v>
      </c>
      <c r="C847" s="12" t="s">
        <v>28</v>
      </c>
      <c r="D847" s="27" t="s">
        <v>735</v>
      </c>
      <c r="E847" s="13">
        <v>3745</v>
      </c>
      <c r="F847" s="14">
        <v>46.64</v>
      </c>
      <c r="G847" s="14">
        <v>73.27</v>
      </c>
      <c r="H847" s="15">
        <v>1746.6679999999999</v>
      </c>
      <c r="I847" s="15">
        <v>2743.9614999999994</v>
      </c>
      <c r="J847" s="15">
        <v>150.34809999999999</v>
      </c>
      <c r="K847" s="13">
        <v>3919</v>
      </c>
      <c r="L847" s="14">
        <v>13.71</v>
      </c>
      <c r="M847" s="14">
        <v>35.6</v>
      </c>
      <c r="N847" s="15">
        <v>537.29489999999998</v>
      </c>
      <c r="O847" s="15">
        <v>1395.1640000000002</v>
      </c>
      <c r="P847" s="15">
        <v>66.261799999999994</v>
      </c>
      <c r="Q847" s="13">
        <v>3731</v>
      </c>
      <c r="R847" s="14">
        <v>5.13</v>
      </c>
      <c r="S847" s="14">
        <v>18.100000000000001</v>
      </c>
      <c r="T847" s="15">
        <v>191.40029999999999</v>
      </c>
      <c r="U847" s="14">
        <v>675.31100000000004</v>
      </c>
      <c r="V847" s="14">
        <v>45.232399999999998</v>
      </c>
      <c r="W847" s="14">
        <v>0.47</v>
      </c>
      <c r="X847" s="14">
        <v>0.52</v>
      </c>
      <c r="Y847" s="14">
        <v>0.42</v>
      </c>
      <c r="Z847" s="14">
        <v>89.445899999999995</v>
      </c>
      <c r="AA847" s="14">
        <v>95.053799999999995</v>
      </c>
      <c r="AB847" s="14">
        <v>84.954700000000003</v>
      </c>
      <c r="AC847" s="14">
        <v>10207.620999999999</v>
      </c>
      <c r="AD847" s="14">
        <v>40377.296000000002</v>
      </c>
      <c r="AE847" s="14">
        <v>2587.4830999999999</v>
      </c>
      <c r="AF847" s="14">
        <v>10690.31</v>
      </c>
      <c r="AG847" s="14">
        <v>3945</v>
      </c>
      <c r="AH847" s="14">
        <v>3777</v>
      </c>
      <c r="AI847" s="14">
        <v>64.255899999999997</v>
      </c>
      <c r="AJ847" s="14">
        <v>57.327100000000002</v>
      </c>
      <c r="AK847" s="14">
        <v>0.38800000000000001</v>
      </c>
      <c r="AL847" s="14">
        <v>0.21099999999999999</v>
      </c>
      <c r="AM847" s="14">
        <v>0.65200000000000002</v>
      </c>
      <c r="AN847" s="14">
        <v>0.42399999999999999</v>
      </c>
      <c r="AO847" s="14">
        <v>0.54800000000000004</v>
      </c>
      <c r="AP847" s="14">
        <v>0.39</v>
      </c>
      <c r="AQ847" s="14">
        <v>0.71099999999999997</v>
      </c>
      <c r="AR847" s="14">
        <v>0.59299999999999997</v>
      </c>
      <c r="AS847" s="14">
        <v>0.66800000000000004</v>
      </c>
      <c r="AT847" s="14">
        <v>0.59199999999999997</v>
      </c>
      <c r="AU847" s="14">
        <v>0.80800000000000005</v>
      </c>
      <c r="AV847" s="14">
        <v>0.623</v>
      </c>
      <c r="AW847" s="14">
        <v>12435</v>
      </c>
      <c r="AX847" s="14">
        <v>2234</v>
      </c>
      <c r="AY847" s="14">
        <v>9629</v>
      </c>
      <c r="AZ847" s="14">
        <v>15144</v>
      </c>
      <c r="BA847" s="56">
        <f t="shared" si="660"/>
        <v>0.31527305917549819</v>
      </c>
      <c r="BB847" s="56">
        <f t="shared" si="660"/>
        <v>5.6640129810861521E-2</v>
      </c>
      <c r="BC847" s="56">
        <f t="shared" si="660"/>
        <v>0.24413062217940268</v>
      </c>
      <c r="BD847" s="56">
        <f t="shared" si="659"/>
        <v>0.3839561888342376</v>
      </c>
      <c r="BE847" s="54"/>
      <c r="BG847" s="36">
        <f t="shared" si="663"/>
        <v>0.86637386052676602</v>
      </c>
      <c r="BH847" s="36">
        <f t="shared" si="664"/>
        <v>0.19094696702210295</v>
      </c>
      <c r="BI847" s="36">
        <f t="shared" si="665"/>
        <v>0.2963371734091253</v>
      </c>
      <c r="BJ847" s="36">
        <f t="shared" si="666"/>
        <v>0.81099018753241092</v>
      </c>
      <c r="BK847" s="36">
        <f t="shared" si="667"/>
        <v>0.79765874706836692</v>
      </c>
      <c r="BL847" s="36">
        <f t="shared" si="668"/>
        <v>0.19094370066259889</v>
      </c>
      <c r="BM847" s="36">
        <f t="shared" si="669"/>
        <v>4.6944444444444448E-2</v>
      </c>
      <c r="BN847" s="36">
        <f t="shared" si="670"/>
        <v>7.6946752847029745E-3</v>
      </c>
      <c r="BO847" s="36">
        <f t="shared" si="671"/>
        <v>3.1141868512110739E-2</v>
      </c>
      <c r="BP847" s="36">
        <f t="shared" si="672"/>
        <v>4.694427999583918E-2</v>
      </c>
      <c r="BQ847" s="36">
        <f t="shared" si="673"/>
        <v>7.6946930086623511E-3</v>
      </c>
      <c r="BR847" s="36">
        <f t="shared" si="674"/>
        <v>3.1141928888409519E-2</v>
      </c>
      <c r="BS847" s="36">
        <f t="shared" si="675"/>
        <v>0.93810173928850249</v>
      </c>
      <c r="BT847" s="36">
        <f t="shared" si="676"/>
        <v>0.98394793259468705</v>
      </c>
      <c r="BU847" s="36">
        <f t="shared" si="677"/>
        <v>0.39789882631387802</v>
      </c>
      <c r="BV847" s="36">
        <f t="shared" si="678"/>
        <v>0.76694797146658023</v>
      </c>
      <c r="BW847" s="36">
        <f t="shared" si="679"/>
        <v>0.83692359584619136</v>
      </c>
      <c r="BX847" s="36">
        <f t="shared" si="680"/>
        <v>0.87448657486707182</v>
      </c>
      <c r="BY847" s="36">
        <f t="shared" si="681"/>
        <v>0.39789900726955763</v>
      </c>
      <c r="BZ847" s="36">
        <f t="shared" si="682"/>
        <v>0.76694800939257779</v>
      </c>
      <c r="CA847" s="36">
        <f t="shared" si="683"/>
        <v>4.5361223456998362E-2</v>
      </c>
      <c r="CB847" s="36">
        <f t="shared" si="684"/>
        <v>5.9403142302899538E-2</v>
      </c>
      <c r="CC847" s="36">
        <f t="shared" si="685"/>
        <v>9.3998664835291245E-3</v>
      </c>
      <c r="CD847" s="36">
        <f t="shared" si="686"/>
        <v>8.3284536732579628E-2</v>
      </c>
      <c r="CE847" s="36">
        <f t="shared" si="687"/>
        <v>1.3485952133194581E-2</v>
      </c>
      <c r="CF847" s="36">
        <f t="shared" si="688"/>
        <v>3.1405223521871473E-2</v>
      </c>
      <c r="CG847" s="36">
        <f t="shared" si="689"/>
        <v>9.3256201069152733E-3</v>
      </c>
      <c r="CH847" s="36">
        <f t="shared" si="690"/>
        <v>4.9748921492516907E-3</v>
      </c>
      <c r="CI847" s="36">
        <f t="shared" si="691"/>
        <v>9.9461642969754568E-3</v>
      </c>
      <c r="CJ847" s="36">
        <f t="shared" si="692"/>
        <v>1.1757874872985947E-2</v>
      </c>
      <c r="CK847" s="36">
        <f t="shared" si="693"/>
        <v>5.7024962166634342E-3</v>
      </c>
      <c r="CL847" s="36">
        <f t="shared" si="694"/>
        <v>1.352849454252803E-2</v>
      </c>
      <c r="CM847" s="36">
        <f t="shared" si="695"/>
        <v>0.21330670369744906</v>
      </c>
      <c r="CN847" s="36">
        <f t="shared" si="696"/>
        <v>0.99869692566423152</v>
      </c>
      <c r="CO847" s="36">
        <f t="shared" si="697"/>
        <v>0.98422102227531627</v>
      </c>
      <c r="CP847" s="36">
        <f t="shared" si="698"/>
        <v>0.85587880051769971</v>
      </c>
      <c r="CQ847" s="36">
        <f t="shared" si="699"/>
        <v>4281.0062976875561</v>
      </c>
      <c r="CR847" s="36">
        <f t="shared" si="700"/>
        <v>0.84556784302088073</v>
      </c>
      <c r="CS847" s="36">
        <f t="shared" si="701"/>
        <v>4.9480699330037693E-4</v>
      </c>
      <c r="CT847" s="36">
        <f t="shared" si="702"/>
        <v>67.91594558381955</v>
      </c>
      <c r="CU847" s="36"/>
      <c r="CV847" s="42" t="str">
        <f t="shared" si="703"/>
        <v>Vieiras</v>
      </c>
      <c r="CW847" s="43">
        <f t="shared" si="661"/>
        <v>0.19094696702210295</v>
      </c>
      <c r="CX847" s="43">
        <f t="shared" si="661"/>
        <v>0.2963371734091253</v>
      </c>
      <c r="CY847" s="43">
        <f t="shared" si="661"/>
        <v>3.1141868512110739E-2</v>
      </c>
      <c r="CZ847" s="43">
        <f t="shared" si="661"/>
        <v>0.76694797146658023</v>
      </c>
      <c r="DA847" s="43">
        <f t="shared" si="661"/>
        <v>0.87448657486707182</v>
      </c>
      <c r="DB847" s="43">
        <f t="shared" si="661"/>
        <v>9.9461642969754568E-3</v>
      </c>
      <c r="DC847" s="43">
        <f t="shared" si="661"/>
        <v>1.1757874872985947E-2</v>
      </c>
      <c r="DD847" s="43">
        <f t="shared" si="661"/>
        <v>5.7024962166634342E-3</v>
      </c>
      <c r="DE847" s="43">
        <f t="shared" si="661"/>
        <v>1.352849454252803E-2</v>
      </c>
      <c r="DF847" s="43">
        <f t="shared" si="661"/>
        <v>4281.0062976875561</v>
      </c>
      <c r="DG847" s="43">
        <f t="shared" si="661"/>
        <v>0.84556784302088073</v>
      </c>
      <c r="DH847" s="43">
        <f t="shared" si="661"/>
        <v>4.9480699330037693E-4</v>
      </c>
      <c r="DI847" s="43">
        <f t="shared" si="661"/>
        <v>67.91594558381955</v>
      </c>
      <c r="DJ847" s="51">
        <f t="shared" si="662"/>
        <v>334.7668539620459</v>
      </c>
      <c r="DL847" s="40">
        <f t="shared" si="706"/>
        <v>844</v>
      </c>
      <c r="DM847" s="58">
        <f t="shared" si="704"/>
        <v>993.06527218606652</v>
      </c>
      <c r="DN847" s="57" t="str">
        <f t="shared" si="705"/>
        <v>Água Comprida</v>
      </c>
    </row>
    <row r="848" spans="1:118" x14ac:dyDescent="0.3">
      <c r="A848" s="12">
        <v>317150</v>
      </c>
      <c r="B848" s="12" t="s">
        <v>29</v>
      </c>
      <c r="C848" s="12" t="s">
        <v>28</v>
      </c>
      <c r="D848" s="27" t="s">
        <v>509</v>
      </c>
      <c r="E848" s="13">
        <v>3645</v>
      </c>
      <c r="F848" s="14">
        <v>43.27</v>
      </c>
      <c r="G848" s="14">
        <v>76.06</v>
      </c>
      <c r="H848" s="15">
        <v>1577.1915000000001</v>
      </c>
      <c r="I848" s="15">
        <v>2772.3870000000002</v>
      </c>
      <c r="J848" s="15">
        <v>139.4846</v>
      </c>
      <c r="K848" s="13">
        <v>3635</v>
      </c>
      <c r="L848" s="14">
        <v>25.82</v>
      </c>
      <c r="M848" s="14">
        <v>54.07</v>
      </c>
      <c r="N848" s="15">
        <v>938.5569999999999</v>
      </c>
      <c r="O848" s="15">
        <v>1965.4444999999998</v>
      </c>
      <c r="P848" s="15">
        <v>124.7907</v>
      </c>
      <c r="Q848" s="13">
        <v>3370</v>
      </c>
      <c r="R848" s="14">
        <v>14.18</v>
      </c>
      <c r="S848" s="14">
        <v>34.68</v>
      </c>
      <c r="T848" s="15">
        <v>477.86600000000004</v>
      </c>
      <c r="U848" s="14">
        <v>1168.7159999999999</v>
      </c>
      <c r="V848" s="14">
        <v>125.02849999999999</v>
      </c>
      <c r="W848" s="14">
        <v>0.6</v>
      </c>
      <c r="X848" s="14">
        <v>0.56000000000000005</v>
      </c>
      <c r="Y848" s="14">
        <v>0.54</v>
      </c>
      <c r="Z848" s="14">
        <v>114.1862</v>
      </c>
      <c r="AA848" s="14">
        <v>102.3657</v>
      </c>
      <c r="AB848" s="14">
        <v>109.22750000000001</v>
      </c>
      <c r="AC848" s="14">
        <v>7264.683</v>
      </c>
      <c r="AD848" s="14">
        <v>32188.695</v>
      </c>
      <c r="AE848" s="14">
        <v>1994.1485</v>
      </c>
      <c r="AF848" s="14">
        <v>9497.99</v>
      </c>
      <c r="AG848" s="14">
        <v>3643</v>
      </c>
      <c r="AH848" s="14">
        <v>3389</v>
      </c>
      <c r="AI848" s="14">
        <v>49.5214</v>
      </c>
      <c r="AJ848" s="14">
        <v>50.933300000000003</v>
      </c>
      <c r="AK848" s="14">
        <v>0.39</v>
      </c>
      <c r="AL848" s="14">
        <v>0.182</v>
      </c>
      <c r="AM848" s="14">
        <v>0.67900000000000005</v>
      </c>
      <c r="AN848" s="14">
        <v>0.47899999999999998</v>
      </c>
      <c r="AO848" s="14">
        <v>0.52</v>
      </c>
      <c r="AP848" s="14">
        <v>0.34599999999999997</v>
      </c>
      <c r="AQ848" s="14">
        <v>0.74</v>
      </c>
      <c r="AR848" s="14">
        <v>0.54900000000000004</v>
      </c>
      <c r="AS848" s="14">
        <v>0.61199999999999999</v>
      </c>
      <c r="AT848" s="14">
        <v>0.48299999999999998</v>
      </c>
      <c r="AU848" s="14">
        <v>0.79500000000000004</v>
      </c>
      <c r="AV848" s="14">
        <v>0.59599999999999997</v>
      </c>
      <c r="AW848" s="14">
        <v>3397</v>
      </c>
      <c r="AX848" s="14">
        <v>1610</v>
      </c>
      <c r="AY848" s="14">
        <v>9661</v>
      </c>
      <c r="AZ848" s="14">
        <v>16272</v>
      </c>
      <c r="BA848" s="56">
        <f t="shared" si="660"/>
        <v>0.10979314802844214</v>
      </c>
      <c r="BB848" s="56">
        <f t="shared" si="660"/>
        <v>5.2036199095022627E-2</v>
      </c>
      <c r="BC848" s="56">
        <f t="shared" si="660"/>
        <v>0.31224951519069166</v>
      </c>
      <c r="BD848" s="56">
        <f t="shared" si="659"/>
        <v>0.52592113768584359</v>
      </c>
      <c r="BE848" s="54"/>
      <c r="BG848" s="36">
        <f t="shared" si="663"/>
        <v>0.87888451251615418</v>
      </c>
      <c r="BH848" s="36">
        <f t="shared" si="664"/>
        <v>8.8327174006857643</v>
      </c>
      <c r="BI848" s="36">
        <f t="shared" si="665"/>
        <v>3.8378548381460464</v>
      </c>
      <c r="BJ848" s="36">
        <f t="shared" si="666"/>
        <v>0.56505988299578558</v>
      </c>
      <c r="BK848" s="36">
        <f t="shared" si="667"/>
        <v>0.66426643783489736</v>
      </c>
      <c r="BL848" s="36">
        <f t="shared" si="668"/>
        <v>8.8326844476843771</v>
      </c>
      <c r="BM848" s="36">
        <f t="shared" si="669"/>
        <v>0</v>
      </c>
      <c r="BN848" s="36">
        <f t="shared" si="670"/>
        <v>3.0778701138811356E-4</v>
      </c>
      <c r="BO848" s="36">
        <f t="shared" si="671"/>
        <v>3.4602076124567488E-3</v>
      </c>
      <c r="BP848" s="36">
        <f t="shared" si="672"/>
        <v>0</v>
      </c>
      <c r="BQ848" s="36">
        <f t="shared" si="673"/>
        <v>3.0776751535279616E-4</v>
      </c>
      <c r="BR848" s="36">
        <f t="shared" si="674"/>
        <v>3.4602143209344037E-3</v>
      </c>
      <c r="BS848" s="36">
        <f t="shared" si="675"/>
        <v>0.95574463195615289</v>
      </c>
      <c r="BT848" s="36">
        <f t="shared" si="676"/>
        <v>0.98719282681671527</v>
      </c>
      <c r="BU848" s="36">
        <f t="shared" si="677"/>
        <v>0.51187598996214867</v>
      </c>
      <c r="BV848" s="36">
        <f t="shared" si="678"/>
        <v>0.79141124423118181</v>
      </c>
      <c r="BW848" s="36">
        <f t="shared" si="679"/>
        <v>0.84889478501037985</v>
      </c>
      <c r="BX848" s="36">
        <f t="shared" si="680"/>
        <v>0.88699243476246992</v>
      </c>
      <c r="BY848" s="36">
        <f t="shared" si="681"/>
        <v>0.51187621491021662</v>
      </c>
      <c r="BZ848" s="36">
        <f t="shared" si="682"/>
        <v>0.7914110823088053</v>
      </c>
      <c r="CA848" s="36">
        <f t="shared" si="683"/>
        <v>4.364963443585447E-2</v>
      </c>
      <c r="CB848" s="36">
        <f t="shared" si="684"/>
        <v>0.12087460335812751</v>
      </c>
      <c r="CC848" s="36">
        <f t="shared" si="685"/>
        <v>3.5470108424582227E-3</v>
      </c>
      <c r="CD848" s="36">
        <f t="shared" si="686"/>
        <v>3.8537115445250202E-2</v>
      </c>
      <c r="CE848" s="36">
        <f t="shared" si="687"/>
        <v>2.6014568158168563E-2</v>
      </c>
      <c r="CF848" s="36">
        <f t="shared" si="688"/>
        <v>7.2922786590468067E-2</v>
      </c>
      <c r="CG848" s="36">
        <f t="shared" si="689"/>
        <v>3.5665330360415246E-3</v>
      </c>
      <c r="CH848" s="36">
        <f t="shared" si="690"/>
        <v>1.9459812698381474E-2</v>
      </c>
      <c r="CI848" s="36">
        <f t="shared" si="691"/>
        <v>3.0695795584164621E-2</v>
      </c>
      <c r="CJ848" s="36">
        <f t="shared" si="692"/>
        <v>7.4305505153142729E-2</v>
      </c>
      <c r="CK848" s="36">
        <f t="shared" si="693"/>
        <v>8.1701742167576905E-3</v>
      </c>
      <c r="CL848" s="36">
        <f t="shared" si="694"/>
        <v>2.3904230169508576E-2</v>
      </c>
      <c r="CM848" s="36">
        <f t="shared" si="695"/>
        <v>0.72758899208803829</v>
      </c>
      <c r="CN848" s="36">
        <f t="shared" si="696"/>
        <v>0.99906081436662419</v>
      </c>
      <c r="CO848" s="36">
        <f t="shared" si="697"/>
        <v>0.98416879328633367</v>
      </c>
      <c r="CP848" s="36">
        <f t="shared" si="698"/>
        <v>0.84559248099693052</v>
      </c>
      <c r="CQ848" s="36">
        <f t="shared" si="699"/>
        <v>489.90917133906549</v>
      </c>
      <c r="CR848" s="36">
        <f t="shared" si="700"/>
        <v>0.85763733917246743</v>
      </c>
      <c r="CS848" s="36">
        <f t="shared" si="701"/>
        <v>6.278804355639267E-2</v>
      </c>
      <c r="CT848" s="36">
        <f t="shared" si="702"/>
        <v>135.90770645599491</v>
      </c>
      <c r="CU848" s="36"/>
      <c r="CV848" s="42" t="str">
        <f t="shared" si="703"/>
        <v>Mathias Lobato</v>
      </c>
      <c r="CW848" s="43">
        <f t="shared" si="661"/>
        <v>8.8327174006857643</v>
      </c>
      <c r="CX848" s="43">
        <f t="shared" si="661"/>
        <v>3.8378548381460464</v>
      </c>
      <c r="CY848" s="43">
        <f t="shared" si="661"/>
        <v>3.4602076124567488E-3</v>
      </c>
      <c r="CZ848" s="43">
        <f t="shared" si="661"/>
        <v>0.79141124423118181</v>
      </c>
      <c r="DA848" s="43">
        <f t="shared" si="661"/>
        <v>0.88699243476246992</v>
      </c>
      <c r="DB848" s="43">
        <f t="shared" si="661"/>
        <v>3.0695795584164621E-2</v>
      </c>
      <c r="DC848" s="43">
        <f t="shared" si="661"/>
        <v>7.4305505153142729E-2</v>
      </c>
      <c r="DD848" s="43">
        <f t="shared" si="661"/>
        <v>8.1701742167576905E-3</v>
      </c>
      <c r="DE848" s="43">
        <f t="shared" si="661"/>
        <v>2.3904230169508576E-2</v>
      </c>
      <c r="DF848" s="43">
        <f t="shared" si="661"/>
        <v>489.90917133906549</v>
      </c>
      <c r="DG848" s="43">
        <f t="shared" si="661"/>
        <v>0.85763733917246743</v>
      </c>
      <c r="DH848" s="43">
        <f t="shared" si="661"/>
        <v>6.278804355639267E-2</v>
      </c>
      <c r="DI848" s="43">
        <f t="shared" si="661"/>
        <v>135.90770645599491</v>
      </c>
      <c r="DJ848" s="51">
        <f t="shared" si="662"/>
        <v>49.325139616026981</v>
      </c>
      <c r="DL848" s="40">
        <f t="shared" si="706"/>
        <v>845</v>
      </c>
      <c r="DM848" s="58">
        <f t="shared" si="704"/>
        <v>1012.0272537201622</v>
      </c>
      <c r="DN848" s="57" t="str">
        <f t="shared" si="705"/>
        <v>Serra do Salitre</v>
      </c>
    </row>
    <row r="849" spans="1:118" x14ac:dyDescent="0.3">
      <c r="A849" s="12">
        <v>317160</v>
      </c>
      <c r="B849" s="12" t="s">
        <v>29</v>
      </c>
      <c r="C849" s="12" t="s">
        <v>28</v>
      </c>
      <c r="D849" s="27" t="s">
        <v>845</v>
      </c>
      <c r="E849" s="13">
        <v>13839</v>
      </c>
      <c r="F849" s="14">
        <v>40.46</v>
      </c>
      <c r="G849" s="14">
        <v>70.61</v>
      </c>
      <c r="H849" s="15">
        <v>5599.2593999999999</v>
      </c>
      <c r="I849" s="15">
        <v>9771.7178999999996</v>
      </c>
      <c r="J849" s="15">
        <v>130.4263</v>
      </c>
      <c r="K849" s="13">
        <v>13564</v>
      </c>
      <c r="L849" s="14">
        <v>30.91</v>
      </c>
      <c r="M849" s="14">
        <v>53.85</v>
      </c>
      <c r="N849" s="15">
        <v>4192.6323999999995</v>
      </c>
      <c r="O849" s="15">
        <v>7304.2139999999999</v>
      </c>
      <c r="P849" s="15">
        <v>149.3912</v>
      </c>
      <c r="Q849" s="13">
        <v>13604</v>
      </c>
      <c r="R849" s="14">
        <v>17.760000000000002</v>
      </c>
      <c r="S849" s="14">
        <v>34.31</v>
      </c>
      <c r="T849" s="15">
        <v>2416.0704000000001</v>
      </c>
      <c r="U849" s="14">
        <v>4667.5324000000001</v>
      </c>
      <c r="V849" s="14">
        <v>156.5942</v>
      </c>
      <c r="W849" s="14">
        <v>0.5</v>
      </c>
      <c r="X849" s="14">
        <v>0.6</v>
      </c>
      <c r="Y849" s="14">
        <v>0.49</v>
      </c>
      <c r="Z849" s="14">
        <v>95.155199999999994</v>
      </c>
      <c r="AA849" s="14">
        <v>109.67749999999999</v>
      </c>
      <c r="AB849" s="14">
        <v>99.113900000000001</v>
      </c>
      <c r="AC849" s="14">
        <v>19673.583999999999</v>
      </c>
      <c r="AD849" s="14">
        <v>93453.577000000005</v>
      </c>
      <c r="AE849" s="14">
        <v>1437.7071000000001</v>
      </c>
      <c r="AF849" s="14">
        <v>6664.31</v>
      </c>
      <c r="AG849" s="14">
        <v>13684</v>
      </c>
      <c r="AH849" s="14">
        <v>14023</v>
      </c>
      <c r="AI849" s="14">
        <v>35.703099999999999</v>
      </c>
      <c r="AJ849" s="14">
        <v>35.7376</v>
      </c>
      <c r="AK849" s="14">
        <v>0.34799999999999998</v>
      </c>
      <c r="AL849" s="14">
        <v>0.14499999999999999</v>
      </c>
      <c r="AM849" s="14">
        <v>0.63800000000000001</v>
      </c>
      <c r="AN849" s="14">
        <v>0.45400000000000001</v>
      </c>
      <c r="AO849" s="14">
        <v>0.51300000000000001</v>
      </c>
      <c r="AP849" s="14">
        <v>0.35799999999999998</v>
      </c>
      <c r="AQ849" s="14">
        <v>0.71099999999999997</v>
      </c>
      <c r="AR849" s="14">
        <v>0.53100000000000003</v>
      </c>
      <c r="AS849" s="14">
        <v>0.61</v>
      </c>
      <c r="AT849" s="14">
        <v>0.48799999999999999</v>
      </c>
      <c r="AU849" s="14">
        <v>0.79700000000000004</v>
      </c>
      <c r="AV849" s="14">
        <v>0.58499999999999996</v>
      </c>
      <c r="AW849" s="14">
        <v>10140</v>
      </c>
      <c r="AX849" s="14">
        <v>6318</v>
      </c>
      <c r="AY849" s="14">
        <v>29838</v>
      </c>
      <c r="AZ849" s="14">
        <v>44041</v>
      </c>
      <c r="BA849" s="56">
        <f t="shared" si="660"/>
        <v>0.11224636638365232</v>
      </c>
      <c r="BB849" s="56">
        <f t="shared" si="660"/>
        <v>6.9938120592891062E-2</v>
      </c>
      <c r="BC849" s="56">
        <f t="shared" si="660"/>
        <v>0.33029655622834497</v>
      </c>
      <c r="BD849" s="56">
        <f t="shared" si="659"/>
        <v>0.48751895679511165</v>
      </c>
      <c r="BE849" s="54"/>
      <c r="BG849" s="36">
        <f t="shared" si="663"/>
        <v>0.55898575093088676</v>
      </c>
      <c r="BH849" s="36">
        <f t="shared" si="664"/>
        <v>15.798954876068082</v>
      </c>
      <c r="BI849" s="36">
        <f t="shared" si="665"/>
        <v>3.7151575731808175</v>
      </c>
      <c r="BJ849" s="36">
        <f t="shared" si="666"/>
        <v>6.5214266229325996E-2</v>
      </c>
      <c r="BK849" s="36">
        <f t="shared" si="667"/>
        <v>6.8257869526542031E-2</v>
      </c>
      <c r="BL849" s="36">
        <f t="shared" si="668"/>
        <v>15.79889248211486</v>
      </c>
      <c r="BM849" s="36">
        <f t="shared" si="669"/>
        <v>2.7777777777777766E-2</v>
      </c>
      <c r="BN849" s="36">
        <f t="shared" si="670"/>
        <v>2.7700831024930687E-3</v>
      </c>
      <c r="BO849" s="36">
        <f t="shared" si="671"/>
        <v>1.5378700499807832E-3</v>
      </c>
      <c r="BP849" s="36">
        <f t="shared" si="672"/>
        <v>2.7777680470910747E-2</v>
      </c>
      <c r="BQ849" s="36">
        <f t="shared" si="673"/>
        <v>2.77010968848059E-3</v>
      </c>
      <c r="BR849" s="36">
        <f t="shared" si="674"/>
        <v>1.5378223456439337E-3</v>
      </c>
      <c r="BS849" s="36">
        <f t="shared" si="675"/>
        <v>0.88246793471835994</v>
      </c>
      <c r="BT849" s="36">
        <f t="shared" si="676"/>
        <v>0.96304493505577127</v>
      </c>
      <c r="BU849" s="36">
        <f t="shared" si="677"/>
        <v>0.63179236711504694</v>
      </c>
      <c r="BV849" s="36">
        <f t="shared" si="678"/>
        <v>0.85109189118165196</v>
      </c>
      <c r="BW849" s="36">
        <f t="shared" si="679"/>
        <v>0.49644652112341386</v>
      </c>
      <c r="BX849" s="36">
        <f t="shared" si="680"/>
        <v>0.57637176966778114</v>
      </c>
      <c r="BY849" s="36">
        <f t="shared" si="681"/>
        <v>0.63179247891201518</v>
      </c>
      <c r="BZ849" s="36">
        <f t="shared" si="682"/>
        <v>0.85109174519538999</v>
      </c>
      <c r="CA849" s="36">
        <f t="shared" si="683"/>
        <v>8.650519031141872E-2</v>
      </c>
      <c r="CB849" s="36">
        <f t="shared" si="684"/>
        <v>0.23067535103608647</v>
      </c>
      <c r="CC849" s="36">
        <f t="shared" si="685"/>
        <v>1.3535807736281949E-2</v>
      </c>
      <c r="CD849" s="36">
        <f t="shared" si="686"/>
        <v>5.6765461015269553E-2</v>
      </c>
      <c r="CE849" s="36">
        <f t="shared" si="687"/>
        <v>2.9784079084287211E-2</v>
      </c>
      <c r="CF849" s="36">
        <f t="shared" si="688"/>
        <v>5.989068703377308E-2</v>
      </c>
      <c r="CG849" s="36">
        <f t="shared" si="689"/>
        <v>9.3256201069152733E-3</v>
      </c>
      <c r="CH849" s="36">
        <f t="shared" si="690"/>
        <v>2.8127180353966625E-2</v>
      </c>
      <c r="CI849" s="36">
        <f t="shared" si="691"/>
        <v>3.1647546879200232E-2</v>
      </c>
      <c r="CJ849" s="36">
        <f t="shared" si="692"/>
        <v>7.0256931339817141E-2</v>
      </c>
      <c r="CK849" s="36">
        <f t="shared" si="693"/>
        <v>7.7617309615696777E-3</v>
      </c>
      <c r="CL849" s="36">
        <f t="shared" si="694"/>
        <v>2.897238569488457E-2</v>
      </c>
      <c r="CM849" s="36">
        <f t="shared" si="695"/>
        <v>0.31491394538947498</v>
      </c>
      <c r="CN849" s="36">
        <f t="shared" si="696"/>
        <v>0.99631695726447778</v>
      </c>
      <c r="CO849" s="36">
        <f t="shared" si="697"/>
        <v>0.95151270383944175</v>
      </c>
      <c r="CP849" s="36">
        <f t="shared" si="698"/>
        <v>0.61197420928363222</v>
      </c>
      <c r="CQ849" s="36">
        <f t="shared" si="699"/>
        <v>513.05854360555577</v>
      </c>
      <c r="CR849" s="36">
        <f t="shared" si="700"/>
        <v>0.81118661995061903</v>
      </c>
      <c r="CS849" s="36">
        <f t="shared" si="701"/>
        <v>0.10423519329537628</v>
      </c>
      <c r="CT849" s="36">
        <f t="shared" si="702"/>
        <v>115.21181801079361</v>
      </c>
      <c r="CU849" s="36"/>
      <c r="CV849" s="42" t="str">
        <f t="shared" si="703"/>
        <v>Virgem da Lapa</v>
      </c>
      <c r="CW849" s="43">
        <f t="shared" si="661"/>
        <v>15.798954876068082</v>
      </c>
      <c r="CX849" s="43">
        <f t="shared" si="661"/>
        <v>3.7151575731808175</v>
      </c>
      <c r="CY849" s="43">
        <f t="shared" si="661"/>
        <v>1.5378700499807832E-3</v>
      </c>
      <c r="CZ849" s="43">
        <f t="shared" si="661"/>
        <v>0.85109189118165196</v>
      </c>
      <c r="DA849" s="43">
        <f t="shared" si="661"/>
        <v>0.57637176966778114</v>
      </c>
      <c r="DB849" s="43">
        <f t="shared" si="661"/>
        <v>3.1647546879200232E-2</v>
      </c>
      <c r="DC849" s="43">
        <f t="shared" si="661"/>
        <v>7.0256931339817141E-2</v>
      </c>
      <c r="DD849" s="43">
        <f t="shared" si="661"/>
        <v>7.7617309615696777E-3</v>
      </c>
      <c r="DE849" s="43">
        <f t="shared" si="661"/>
        <v>2.897238569488457E-2</v>
      </c>
      <c r="DF849" s="43">
        <f t="shared" si="661"/>
        <v>513.05854360555577</v>
      </c>
      <c r="DG849" s="43">
        <f t="shared" si="661"/>
        <v>0.81118661995061903</v>
      </c>
      <c r="DH849" s="43">
        <f t="shared" si="661"/>
        <v>0.10423519329537628</v>
      </c>
      <c r="DI849" s="43">
        <f t="shared" si="661"/>
        <v>115.21181801079361</v>
      </c>
      <c r="DJ849" s="51">
        <f t="shared" si="662"/>
        <v>50.020579692663013</v>
      </c>
      <c r="DL849" s="40">
        <f t="shared" si="706"/>
        <v>846</v>
      </c>
      <c r="DM849" s="58">
        <f t="shared" si="704"/>
        <v>1042.401878152288</v>
      </c>
      <c r="DN849" s="57" t="str">
        <f t="shared" si="705"/>
        <v>Comendador Gomes</v>
      </c>
    </row>
    <row r="850" spans="1:118" x14ac:dyDescent="0.3">
      <c r="A850" s="12">
        <v>317170</v>
      </c>
      <c r="B850" s="12" t="s">
        <v>29</v>
      </c>
      <c r="C850" s="12" t="s">
        <v>28</v>
      </c>
      <c r="D850" s="27" t="s">
        <v>846</v>
      </c>
      <c r="E850" s="13">
        <v>8505</v>
      </c>
      <c r="F850" s="14">
        <v>32.380000000000003</v>
      </c>
      <c r="G850" s="14">
        <v>68.2</v>
      </c>
      <c r="H850" s="15">
        <v>2753.9190000000003</v>
      </c>
      <c r="I850" s="15">
        <v>5800.4100000000008</v>
      </c>
      <c r="J850" s="15">
        <v>104.3797</v>
      </c>
      <c r="K850" s="13">
        <v>8645</v>
      </c>
      <c r="L850" s="14">
        <v>15.35</v>
      </c>
      <c r="M850" s="14">
        <v>40.61</v>
      </c>
      <c r="N850" s="15">
        <v>1327.0074999999999</v>
      </c>
      <c r="O850" s="15">
        <v>3510.7345</v>
      </c>
      <c r="P850" s="15">
        <v>74.188100000000006</v>
      </c>
      <c r="Q850" s="13">
        <v>8566</v>
      </c>
      <c r="R850" s="14">
        <v>4.6900000000000004</v>
      </c>
      <c r="S850" s="14">
        <v>19.329999999999998</v>
      </c>
      <c r="T850" s="15">
        <v>401.74540000000002</v>
      </c>
      <c r="U850" s="14">
        <v>1655.8077999999998</v>
      </c>
      <c r="V850" s="14">
        <v>41.352899999999998</v>
      </c>
      <c r="W850" s="14">
        <v>0.52</v>
      </c>
      <c r="X850" s="14">
        <v>0.52</v>
      </c>
      <c r="Y850" s="14">
        <v>0.47</v>
      </c>
      <c r="Z850" s="14">
        <v>98.961399999999998</v>
      </c>
      <c r="AA850" s="14">
        <v>95.053799999999995</v>
      </c>
      <c r="AB850" s="14">
        <v>95.068399999999997</v>
      </c>
      <c r="AC850" s="14">
        <v>19117.526000000002</v>
      </c>
      <c r="AD850" s="14">
        <v>122579.179</v>
      </c>
      <c r="AE850" s="14">
        <v>2199.4393</v>
      </c>
      <c r="AF850" s="14">
        <v>13827.32</v>
      </c>
      <c r="AG850" s="14">
        <v>8692</v>
      </c>
      <c r="AH850" s="14">
        <v>8865</v>
      </c>
      <c r="AI850" s="14">
        <v>54.619500000000002</v>
      </c>
      <c r="AJ850" s="14">
        <v>74.1494</v>
      </c>
      <c r="AK850" s="14">
        <v>0.39400000000000002</v>
      </c>
      <c r="AL850" s="14">
        <v>0.18</v>
      </c>
      <c r="AM850" s="14">
        <v>0.7</v>
      </c>
      <c r="AN850" s="14">
        <v>0.48699999999999999</v>
      </c>
      <c r="AO850" s="14">
        <v>0.52700000000000002</v>
      </c>
      <c r="AP850" s="14">
        <v>0.34</v>
      </c>
      <c r="AQ850" s="14">
        <v>0.76200000000000001</v>
      </c>
      <c r="AR850" s="14">
        <v>0.56399999999999995</v>
      </c>
      <c r="AS850" s="14">
        <v>0.65100000000000002</v>
      </c>
      <c r="AT850" s="14">
        <v>0.52300000000000002</v>
      </c>
      <c r="AU850" s="14">
        <v>0.82899999999999996</v>
      </c>
      <c r="AV850" s="14">
        <v>0.63500000000000001</v>
      </c>
      <c r="AW850" s="14">
        <v>50897</v>
      </c>
      <c r="AX850" s="14">
        <v>5170</v>
      </c>
      <c r="AY850" s="14">
        <v>36560</v>
      </c>
      <c r="AZ850" s="14">
        <v>27478</v>
      </c>
      <c r="BA850" s="56">
        <f t="shared" si="660"/>
        <v>0.42377086715790352</v>
      </c>
      <c r="BB850" s="56">
        <f t="shared" si="660"/>
        <v>4.3045668373506513E-2</v>
      </c>
      <c r="BC850" s="56">
        <f t="shared" si="660"/>
        <v>0.30440031638982556</v>
      </c>
      <c r="BD850" s="56">
        <f t="shared" si="659"/>
        <v>0.2287831480787644</v>
      </c>
      <c r="BE850" s="54"/>
      <c r="BG850" s="36">
        <f t="shared" si="663"/>
        <v>0.70745853998438768</v>
      </c>
      <c r="BH850" s="36">
        <f t="shared" si="664"/>
        <v>9.8423683198769846E-2</v>
      </c>
      <c r="BI850" s="36">
        <f t="shared" si="665"/>
        <v>0.42161309392072088</v>
      </c>
      <c r="BJ850" s="36">
        <f t="shared" si="666"/>
        <v>0.62608654162391331</v>
      </c>
      <c r="BK850" s="36">
        <f t="shared" si="667"/>
        <v>0.54454453947140813</v>
      </c>
      <c r="BL850" s="36">
        <f t="shared" si="668"/>
        <v>9.8423175096885265E-2</v>
      </c>
      <c r="BM850" s="36">
        <f t="shared" si="669"/>
        <v>1.7777777777777771E-2</v>
      </c>
      <c r="BN850" s="36">
        <f t="shared" si="670"/>
        <v>7.6946752847029745E-3</v>
      </c>
      <c r="BO850" s="36">
        <f t="shared" si="671"/>
        <v>6.1514801999231154E-3</v>
      </c>
      <c r="BP850" s="36">
        <f t="shared" si="672"/>
        <v>1.777771550138289E-2</v>
      </c>
      <c r="BQ850" s="36">
        <f t="shared" si="673"/>
        <v>7.6946930086623511E-3</v>
      </c>
      <c r="BR850" s="36">
        <f t="shared" si="674"/>
        <v>6.1514414399098929E-3</v>
      </c>
      <c r="BS850" s="36">
        <f t="shared" si="675"/>
        <v>0.88568901342497197</v>
      </c>
      <c r="BT850" s="36">
        <f t="shared" si="676"/>
        <v>0.95166978342873509</v>
      </c>
      <c r="BU850" s="36">
        <f t="shared" si="677"/>
        <v>0.47081851435593902</v>
      </c>
      <c r="BV850" s="36">
        <f t="shared" si="678"/>
        <v>0.70441923510281523</v>
      </c>
      <c r="BW850" s="36">
        <f t="shared" si="679"/>
        <v>0.65992386198807129</v>
      </c>
      <c r="BX850" s="36">
        <f t="shared" si="680"/>
        <v>0.71870842884166886</v>
      </c>
      <c r="BY850" s="36">
        <f t="shared" si="681"/>
        <v>0.47081843341927149</v>
      </c>
      <c r="BZ850" s="36">
        <f t="shared" si="682"/>
        <v>0.70441931072134412</v>
      </c>
      <c r="CA850" s="36">
        <f t="shared" si="683"/>
        <v>4.0325201914017332E-2</v>
      </c>
      <c r="CB850" s="36">
        <f t="shared" si="684"/>
        <v>0.12591050988553598</v>
      </c>
      <c r="CC850" s="36">
        <f t="shared" si="685"/>
        <v>9.2847660776083929E-4</v>
      </c>
      <c r="CD850" s="36">
        <f t="shared" si="686"/>
        <v>3.3447254628169894E-2</v>
      </c>
      <c r="CE850" s="36">
        <f t="shared" si="687"/>
        <v>2.2499999999999975E-2</v>
      </c>
      <c r="CF850" s="36">
        <f t="shared" si="688"/>
        <v>7.991952856557881E-2</v>
      </c>
      <c r="CG850" s="36">
        <f t="shared" si="689"/>
        <v>1.0090915108763969E-3</v>
      </c>
      <c r="CH850" s="36">
        <f t="shared" si="690"/>
        <v>1.345309106632208E-2</v>
      </c>
      <c r="CI850" s="36">
        <f t="shared" si="691"/>
        <v>1.5040939836240648E-2</v>
      </c>
      <c r="CJ850" s="36">
        <f t="shared" si="692"/>
        <v>4.5092266656989392E-2</v>
      </c>
      <c r="CK850" s="36">
        <f t="shared" si="693"/>
        <v>2.6509538197299039E-3</v>
      </c>
      <c r="CL850" s="36">
        <f t="shared" si="694"/>
        <v>9.8586590211759816E-3</v>
      </c>
      <c r="CM850" s="36">
        <f t="shared" si="695"/>
        <v>1.4464051679968826</v>
      </c>
      <c r="CN850" s="36">
        <f t="shared" si="696"/>
        <v>0.99698567228023982</v>
      </c>
      <c r="CO850" s="36">
        <f t="shared" si="697"/>
        <v>0.94075562873955654</v>
      </c>
      <c r="CP850" s="36">
        <f t="shared" si="698"/>
        <v>0.74678167822370778</v>
      </c>
      <c r="CQ850" s="36">
        <f t="shared" si="699"/>
        <v>7795.1872264706608</v>
      </c>
      <c r="CR850" s="36">
        <f t="shared" si="700"/>
        <v>0.88145317586149174</v>
      </c>
      <c r="CS850" s="36">
        <f t="shared" si="701"/>
        <v>4.8021891922855893E-2</v>
      </c>
      <c r="CT850" s="36">
        <f t="shared" si="702"/>
        <v>20.307514083852535</v>
      </c>
      <c r="CU850" s="36"/>
      <c r="CV850" s="42" t="str">
        <f t="shared" si="703"/>
        <v>Virgínia</v>
      </c>
      <c r="CW850" s="43">
        <f t="shared" si="661"/>
        <v>9.8423683198769846E-2</v>
      </c>
      <c r="CX850" s="43">
        <f t="shared" si="661"/>
        <v>0.42161309392072088</v>
      </c>
      <c r="CY850" s="43">
        <f t="shared" si="661"/>
        <v>6.1514801999231154E-3</v>
      </c>
      <c r="CZ850" s="43">
        <f t="shared" si="661"/>
        <v>0.70441923510281523</v>
      </c>
      <c r="DA850" s="43">
        <f t="shared" si="661"/>
        <v>0.71870842884166886</v>
      </c>
      <c r="DB850" s="43">
        <f t="shared" si="661"/>
        <v>1.5040939836240648E-2</v>
      </c>
      <c r="DC850" s="43">
        <f t="shared" si="661"/>
        <v>4.5092266656989392E-2</v>
      </c>
      <c r="DD850" s="43">
        <f t="shared" si="661"/>
        <v>2.6509538197299039E-3</v>
      </c>
      <c r="DE850" s="43">
        <f t="shared" si="661"/>
        <v>9.8586590211759816E-3</v>
      </c>
      <c r="DF850" s="43">
        <f t="shared" si="661"/>
        <v>7795.1872264706608</v>
      </c>
      <c r="DG850" s="43">
        <f t="shared" si="661"/>
        <v>0.88145317586149174</v>
      </c>
      <c r="DH850" s="43">
        <f t="shared" si="661"/>
        <v>4.8021891922855893E-2</v>
      </c>
      <c r="DI850" s="43">
        <f t="shared" si="661"/>
        <v>20.307514083852535</v>
      </c>
      <c r="DJ850" s="51">
        <f t="shared" si="662"/>
        <v>601.41893648945359</v>
      </c>
      <c r="DL850" s="40">
        <f t="shared" si="706"/>
        <v>847</v>
      </c>
      <c r="DM850" s="58">
        <f t="shared" si="704"/>
        <v>1065.15430268573</v>
      </c>
      <c r="DN850" s="57" t="str">
        <f t="shared" si="705"/>
        <v>São José da Varginha</v>
      </c>
    </row>
    <row r="851" spans="1:118" x14ac:dyDescent="0.3">
      <c r="A851" s="12">
        <v>317180</v>
      </c>
      <c r="B851" s="12" t="s">
        <v>29</v>
      </c>
      <c r="C851" s="12" t="s">
        <v>28</v>
      </c>
      <c r="D851" s="27" t="s">
        <v>847</v>
      </c>
      <c r="E851" s="13">
        <v>11924</v>
      </c>
      <c r="F851" s="14">
        <v>42.77</v>
      </c>
      <c r="G851" s="14">
        <v>69.88</v>
      </c>
      <c r="H851" s="15">
        <v>5099.8948</v>
      </c>
      <c r="I851" s="15">
        <v>8332.4912000000004</v>
      </c>
      <c r="J851" s="15">
        <v>137.87280000000001</v>
      </c>
      <c r="K851" s="13">
        <v>10688</v>
      </c>
      <c r="L851" s="14">
        <v>17.100000000000001</v>
      </c>
      <c r="M851" s="14">
        <v>43.55</v>
      </c>
      <c r="N851" s="15">
        <v>1827.6480000000001</v>
      </c>
      <c r="O851" s="15">
        <v>4654.6239999999998</v>
      </c>
      <c r="P851" s="15">
        <v>82.646000000000001</v>
      </c>
      <c r="Q851" s="13">
        <v>10473</v>
      </c>
      <c r="R851" s="14">
        <v>8.34</v>
      </c>
      <c r="S851" s="14">
        <v>19.28</v>
      </c>
      <c r="T851" s="15">
        <v>873.44820000000004</v>
      </c>
      <c r="U851" s="14">
        <v>2019.1944000000001</v>
      </c>
      <c r="V851" s="14">
        <v>73.535799999999995</v>
      </c>
      <c r="W851" s="14">
        <v>0.6</v>
      </c>
      <c r="X851" s="14">
        <v>0.56999999999999995</v>
      </c>
      <c r="Y851" s="14">
        <v>0.49</v>
      </c>
      <c r="Z851" s="14">
        <v>114.1862</v>
      </c>
      <c r="AA851" s="14">
        <v>104.1936</v>
      </c>
      <c r="AB851" s="14">
        <v>99.113900000000001</v>
      </c>
      <c r="AC851" s="14">
        <v>23789</v>
      </c>
      <c r="AD851" s="14">
        <v>123982.10799999999</v>
      </c>
      <c r="AE851" s="14">
        <v>2185.6853999999998</v>
      </c>
      <c r="AF851" s="14">
        <v>11458.61</v>
      </c>
      <c r="AG851" s="14">
        <v>10884</v>
      </c>
      <c r="AH851" s="14">
        <v>10820</v>
      </c>
      <c r="AI851" s="14">
        <v>54.277900000000002</v>
      </c>
      <c r="AJ851" s="14">
        <v>61.447099999999999</v>
      </c>
      <c r="AK851" s="14">
        <v>0.38700000000000001</v>
      </c>
      <c r="AL851" s="14">
        <v>0.188</v>
      </c>
      <c r="AM851" s="14">
        <v>0.63</v>
      </c>
      <c r="AN851" s="14">
        <v>0.48899999999999999</v>
      </c>
      <c r="AO851" s="14">
        <v>0.57299999999999995</v>
      </c>
      <c r="AP851" s="14">
        <v>0.44700000000000001</v>
      </c>
      <c r="AQ851" s="14">
        <v>0.72799999999999998</v>
      </c>
      <c r="AR851" s="14">
        <v>0.57899999999999996</v>
      </c>
      <c r="AS851" s="14">
        <v>0.67500000000000004</v>
      </c>
      <c r="AT851" s="14">
        <v>0.57999999999999996</v>
      </c>
      <c r="AU851" s="14">
        <v>0.83099999999999996</v>
      </c>
      <c r="AV851" s="14">
        <v>0.63800000000000001</v>
      </c>
      <c r="AW851" s="14">
        <v>28907</v>
      </c>
      <c r="AX851" s="14">
        <v>4342</v>
      </c>
      <c r="AY851" s="14">
        <v>51178</v>
      </c>
      <c r="AZ851" s="14">
        <v>34217</v>
      </c>
      <c r="BA851" s="56">
        <f t="shared" si="660"/>
        <v>0.24364485351134485</v>
      </c>
      <c r="BB851" s="56">
        <f t="shared" si="660"/>
        <v>3.659687805535889E-2</v>
      </c>
      <c r="BC851" s="56">
        <f t="shared" si="660"/>
        <v>0.43135767506152861</v>
      </c>
      <c r="BD851" s="56">
        <f t="shared" si="659"/>
        <v>0.28840059337176766</v>
      </c>
      <c r="BE851" s="54"/>
      <c r="BG851" s="36">
        <f t="shared" si="663"/>
        <v>0.64920369353609519</v>
      </c>
      <c r="BH851" s="36">
        <f t="shared" si="664"/>
        <v>1.7852552785820215</v>
      </c>
      <c r="BI851" s="36">
        <f t="shared" si="665"/>
        <v>0.41609104357651233</v>
      </c>
      <c r="BJ851" s="36">
        <f t="shared" si="666"/>
        <v>0.29829435761281603</v>
      </c>
      <c r="BK851" s="36">
        <f t="shared" si="667"/>
        <v>0.46296977700646869</v>
      </c>
      <c r="BL851" s="36">
        <f t="shared" si="668"/>
        <v>1.785246289784798</v>
      </c>
      <c r="BM851" s="36">
        <f t="shared" si="669"/>
        <v>0</v>
      </c>
      <c r="BN851" s="36">
        <f t="shared" si="670"/>
        <v>0</v>
      </c>
      <c r="BO851" s="36">
        <f t="shared" si="671"/>
        <v>1.5378700499807832E-3</v>
      </c>
      <c r="BP851" s="36">
        <f t="shared" si="672"/>
        <v>0</v>
      </c>
      <c r="BQ851" s="36">
        <f t="shared" si="673"/>
        <v>0</v>
      </c>
      <c r="BR851" s="36">
        <f t="shared" si="674"/>
        <v>1.5378223456439337E-3</v>
      </c>
      <c r="BS851" s="36">
        <f t="shared" si="675"/>
        <v>0.85881097618353675</v>
      </c>
      <c r="BT851" s="36">
        <f t="shared" si="676"/>
        <v>0.95112356837798662</v>
      </c>
      <c r="BU851" s="36">
        <f t="shared" si="677"/>
        <v>0.47351561144437021</v>
      </c>
      <c r="BV851" s="36">
        <f t="shared" si="678"/>
        <v>0.75138794307086765</v>
      </c>
      <c r="BW851" s="36">
        <f t="shared" si="679"/>
        <v>0.58528016083517154</v>
      </c>
      <c r="BX851" s="36">
        <f t="shared" si="680"/>
        <v>0.66291301048401075</v>
      </c>
      <c r="BY851" s="36">
        <f t="shared" si="681"/>
        <v>0.47351588069838402</v>
      </c>
      <c r="BZ851" s="36">
        <f t="shared" si="682"/>
        <v>0.75138810060419647</v>
      </c>
      <c r="CA851" s="36">
        <f t="shared" si="683"/>
        <v>4.6229361157626617E-2</v>
      </c>
      <c r="CB851" s="36">
        <f t="shared" si="684"/>
        <v>0.10638352539150324</v>
      </c>
      <c r="CC851" s="36">
        <f t="shared" si="685"/>
        <v>1.6236830595222566E-2</v>
      </c>
      <c r="CD851" s="36">
        <f t="shared" si="686"/>
        <v>3.2231093194000249E-2</v>
      </c>
      <c r="CE851" s="36">
        <f t="shared" si="687"/>
        <v>5.7466181061394551E-3</v>
      </c>
      <c r="CF851" s="36">
        <f t="shared" si="688"/>
        <v>3.2446723281525365E-3</v>
      </c>
      <c r="CG851" s="36">
        <f t="shared" si="689"/>
        <v>5.6202360789771614E-3</v>
      </c>
      <c r="CH851" s="36">
        <f t="shared" si="690"/>
        <v>8.551901022985248E-3</v>
      </c>
      <c r="CI851" s="36">
        <f t="shared" si="691"/>
        <v>8.1534571820896327E-3</v>
      </c>
      <c r="CJ851" s="36">
        <f t="shared" si="692"/>
        <v>1.6003774132675314E-2</v>
      </c>
      <c r="CK851" s="36">
        <f t="shared" si="693"/>
        <v>2.4205499321879476E-3</v>
      </c>
      <c r="CL851" s="36">
        <f t="shared" si="694"/>
        <v>9.0317388461344846E-3</v>
      </c>
      <c r="CM851" s="36">
        <f t="shared" si="695"/>
        <v>6.3004106715928987E-2</v>
      </c>
      <c r="CN851" s="36">
        <f t="shared" si="696"/>
        <v>0.99746812515340266</v>
      </c>
      <c r="CO851" s="36">
        <f t="shared" si="697"/>
        <v>0.91757383954092642</v>
      </c>
      <c r="CP851" s="36">
        <f t="shared" si="698"/>
        <v>0.69031462630922313</v>
      </c>
      <c r="CQ851" s="36">
        <f t="shared" si="699"/>
        <v>2533.8161975348744</v>
      </c>
      <c r="CR851" s="36">
        <f t="shared" si="700"/>
        <v>0.89873684413127719</v>
      </c>
      <c r="CS851" s="36">
        <f t="shared" si="701"/>
        <v>0.52941595244912587</v>
      </c>
      <c r="CT851" s="36">
        <f t="shared" si="702"/>
        <v>35.298656240655291</v>
      </c>
      <c r="CU851" s="36"/>
      <c r="CV851" s="42" t="str">
        <f t="shared" si="703"/>
        <v>Virginópolis</v>
      </c>
      <c r="CW851" s="43">
        <f t="shared" si="661"/>
        <v>1.7852552785820215</v>
      </c>
      <c r="CX851" s="43">
        <f t="shared" si="661"/>
        <v>0.41609104357651233</v>
      </c>
      <c r="CY851" s="43">
        <f t="shared" si="661"/>
        <v>1.5378700499807832E-3</v>
      </c>
      <c r="CZ851" s="43">
        <f t="shared" si="661"/>
        <v>0.75138794307086765</v>
      </c>
      <c r="DA851" s="43">
        <f t="shared" si="661"/>
        <v>0.66291301048401075</v>
      </c>
      <c r="DB851" s="43">
        <f t="shared" si="661"/>
        <v>8.1534571820896327E-3</v>
      </c>
      <c r="DC851" s="43">
        <f t="shared" si="661"/>
        <v>1.6003774132675314E-2</v>
      </c>
      <c r="DD851" s="43">
        <f t="shared" si="661"/>
        <v>2.4205499321879476E-3</v>
      </c>
      <c r="DE851" s="43">
        <f t="shared" si="661"/>
        <v>9.0317388461344846E-3</v>
      </c>
      <c r="DF851" s="43">
        <f t="shared" si="661"/>
        <v>2533.8161975348744</v>
      </c>
      <c r="DG851" s="43">
        <f t="shared" si="661"/>
        <v>0.89873684413127719</v>
      </c>
      <c r="DH851" s="43">
        <f t="shared" si="661"/>
        <v>0.52941595244912587</v>
      </c>
      <c r="DI851" s="43">
        <f t="shared" si="661"/>
        <v>35.298656240655291</v>
      </c>
      <c r="DJ851" s="51">
        <f t="shared" si="662"/>
        <v>198.01506163368975</v>
      </c>
      <c r="DL851" s="40">
        <f t="shared" si="706"/>
        <v>848</v>
      </c>
      <c r="DM851" s="58">
        <f t="shared" si="704"/>
        <v>1146.021429878138</v>
      </c>
      <c r="DN851" s="57" t="str">
        <f t="shared" si="705"/>
        <v>Guarda-Mor</v>
      </c>
    </row>
    <row r="852" spans="1:118" x14ac:dyDescent="0.3">
      <c r="A852" s="12">
        <v>317190</v>
      </c>
      <c r="B852" s="12" t="s">
        <v>29</v>
      </c>
      <c r="C852" s="12" t="s">
        <v>28</v>
      </c>
      <c r="D852" s="27" t="s">
        <v>848</v>
      </c>
      <c r="E852" s="13">
        <v>6752</v>
      </c>
      <c r="F852" s="14">
        <v>41.43</v>
      </c>
      <c r="G852" s="14">
        <v>69.13</v>
      </c>
      <c r="H852" s="15">
        <v>2797.3535999999999</v>
      </c>
      <c r="I852" s="15">
        <v>4667.6575999999995</v>
      </c>
      <c r="J852" s="15">
        <v>133.5532</v>
      </c>
      <c r="K852" s="13">
        <v>6036</v>
      </c>
      <c r="L852" s="14">
        <v>28.56</v>
      </c>
      <c r="M852" s="14">
        <v>58.3</v>
      </c>
      <c r="N852" s="15">
        <v>1723.8815999999997</v>
      </c>
      <c r="O852" s="15">
        <v>3518.9879999999998</v>
      </c>
      <c r="P852" s="15">
        <v>138.0334</v>
      </c>
      <c r="Q852" s="13">
        <v>5645</v>
      </c>
      <c r="R852" s="14">
        <v>12.86</v>
      </c>
      <c r="S852" s="14">
        <v>31.97</v>
      </c>
      <c r="T852" s="15">
        <v>725.947</v>
      </c>
      <c r="U852" s="14">
        <v>1804.7065</v>
      </c>
      <c r="V852" s="14">
        <v>113.3897</v>
      </c>
      <c r="W852" s="14">
        <v>0.62</v>
      </c>
      <c r="X852" s="14">
        <v>0.56999999999999995</v>
      </c>
      <c r="Y852" s="14">
        <v>0.51</v>
      </c>
      <c r="Z852" s="14">
        <v>117.99250000000001</v>
      </c>
      <c r="AA852" s="14">
        <v>104.1936</v>
      </c>
      <c r="AB852" s="14">
        <v>103.1593</v>
      </c>
      <c r="AC852" s="14">
        <v>12759.978999999999</v>
      </c>
      <c r="AD852" s="14">
        <v>41297.874000000003</v>
      </c>
      <c r="AE852" s="14">
        <v>2076.8195000000001</v>
      </c>
      <c r="AF852" s="14">
        <v>7256.7</v>
      </c>
      <c r="AG852" s="14">
        <v>6144</v>
      </c>
      <c r="AH852" s="14">
        <v>5691</v>
      </c>
      <c r="AI852" s="14">
        <v>51.574399999999997</v>
      </c>
      <c r="AJ852" s="14">
        <v>38.914299999999997</v>
      </c>
      <c r="AK852" s="14">
        <v>0.39</v>
      </c>
      <c r="AL852" s="14">
        <v>0.187</v>
      </c>
      <c r="AM852" s="14">
        <v>0.63600000000000001</v>
      </c>
      <c r="AN852" s="14">
        <v>0.497</v>
      </c>
      <c r="AO852" s="14">
        <v>0.48599999999999999</v>
      </c>
      <c r="AP852" s="14">
        <v>0.32600000000000001</v>
      </c>
      <c r="AQ852" s="14">
        <v>0.69499999999999995</v>
      </c>
      <c r="AR852" s="14">
        <v>0.50700000000000001</v>
      </c>
      <c r="AS852" s="14">
        <v>0.62</v>
      </c>
      <c r="AT852" s="14">
        <v>0.497</v>
      </c>
      <c r="AU852" s="14">
        <v>0.79500000000000004</v>
      </c>
      <c r="AV852" s="14">
        <v>0.60199999999999998</v>
      </c>
      <c r="AW852" s="14">
        <v>6626</v>
      </c>
      <c r="AX852" s="14">
        <v>1542</v>
      </c>
      <c r="AY852" s="14">
        <v>12570</v>
      </c>
      <c r="AZ852" s="14">
        <v>19497</v>
      </c>
      <c r="BA852" s="56">
        <f t="shared" si="660"/>
        <v>0.16468249036908164</v>
      </c>
      <c r="BB852" s="56">
        <f t="shared" si="660"/>
        <v>3.8324841555859329E-2</v>
      </c>
      <c r="BC852" s="56">
        <f t="shared" si="660"/>
        <v>0.31241456443395055</v>
      </c>
      <c r="BD852" s="56">
        <f t="shared" si="659"/>
        <v>0.48457810364110848</v>
      </c>
      <c r="BE852" s="54"/>
      <c r="BG852" s="36">
        <f t="shared" si="663"/>
        <v>0.80154139742718555</v>
      </c>
      <c r="BH852" s="36">
        <f t="shared" si="664"/>
        <v>6.7716576826809156</v>
      </c>
      <c r="BI852" s="36">
        <f t="shared" si="665"/>
        <v>2.9853470919870921</v>
      </c>
      <c r="BJ852" s="36">
        <f t="shared" si="666"/>
        <v>0.38788451049548733</v>
      </c>
      <c r="BK852" s="36">
        <f t="shared" si="667"/>
        <v>0.51031902883505242</v>
      </c>
      <c r="BL852" s="36">
        <f t="shared" si="668"/>
        <v>6.7716249390712928</v>
      </c>
      <c r="BM852" s="36">
        <f t="shared" si="669"/>
        <v>1.111111111111118E-3</v>
      </c>
      <c r="BN852" s="36">
        <f t="shared" si="670"/>
        <v>0</v>
      </c>
      <c r="BO852" s="36">
        <f t="shared" si="671"/>
        <v>0</v>
      </c>
      <c r="BP852" s="36">
        <f t="shared" si="672"/>
        <v>1.1111656036724897E-3</v>
      </c>
      <c r="BQ852" s="36">
        <f t="shared" si="673"/>
        <v>0</v>
      </c>
      <c r="BR852" s="36">
        <f t="shared" si="674"/>
        <v>0</v>
      </c>
      <c r="BS852" s="36">
        <f t="shared" si="675"/>
        <v>0.9229334607650761</v>
      </c>
      <c r="BT852" s="36">
        <f t="shared" si="676"/>
        <v>0.98358346947503916</v>
      </c>
      <c r="BU852" s="36">
        <f t="shared" si="677"/>
        <v>0.49513566996833891</v>
      </c>
      <c r="BV852" s="36">
        <f t="shared" si="678"/>
        <v>0.83843611774046756</v>
      </c>
      <c r="BW852" s="36">
        <f t="shared" si="679"/>
        <v>0.75231898998046387</v>
      </c>
      <c r="BX852" s="36">
        <f t="shared" si="680"/>
        <v>0.81409459539069295</v>
      </c>
      <c r="BY852" s="36">
        <f t="shared" si="681"/>
        <v>0.49513588735830777</v>
      </c>
      <c r="BZ852" s="36">
        <f t="shared" si="682"/>
        <v>0.83843600956631681</v>
      </c>
      <c r="CA852" s="36">
        <f t="shared" si="683"/>
        <v>4.364963443585447E-2</v>
      </c>
      <c r="CB852" s="36">
        <f t="shared" si="684"/>
        <v>0.1087344715509822</v>
      </c>
      <c r="CC852" s="36">
        <f t="shared" si="685"/>
        <v>1.4188043369832945E-2</v>
      </c>
      <c r="CD852" s="36">
        <f t="shared" si="686"/>
        <v>2.7591662537723511E-2</v>
      </c>
      <c r="CE852" s="36">
        <f t="shared" si="687"/>
        <v>4.6711758584807514E-2</v>
      </c>
      <c r="CF852" s="36">
        <f t="shared" si="688"/>
        <v>9.7491498869483148E-2</v>
      </c>
      <c r="CG852" s="36">
        <f t="shared" si="689"/>
        <v>1.3665520876892477E-2</v>
      </c>
      <c r="CH852" s="36">
        <f t="shared" si="690"/>
        <v>4.2160061320152126E-2</v>
      </c>
      <c r="CI852" s="36">
        <f t="shared" si="691"/>
        <v>2.7034095945248866E-2</v>
      </c>
      <c r="CJ852" s="36">
        <f t="shared" si="692"/>
        <v>6.3255280156771676E-2</v>
      </c>
      <c r="CK852" s="36">
        <f t="shared" si="693"/>
        <v>8.1701742167576905E-3</v>
      </c>
      <c r="CL852" s="36">
        <f t="shared" si="694"/>
        <v>2.1345002766460435E-2</v>
      </c>
      <c r="CM852" s="36">
        <f t="shared" si="695"/>
        <v>0.50872137999355804</v>
      </c>
      <c r="CN852" s="36">
        <f t="shared" si="696"/>
        <v>0.99910047290977599</v>
      </c>
      <c r="CO852" s="36">
        <f t="shared" si="697"/>
        <v>0.97942664098821763</v>
      </c>
      <c r="CP852" s="36">
        <f t="shared" si="698"/>
        <v>0.81652651535587106</v>
      </c>
      <c r="CQ852" s="36">
        <f t="shared" si="699"/>
        <v>1135.6437727452178</v>
      </c>
      <c r="CR852" s="36">
        <f t="shared" si="700"/>
        <v>0.89408919987449786</v>
      </c>
      <c r="CS852" s="36">
        <f t="shared" si="701"/>
        <v>6.3119756634180818E-2</v>
      </c>
      <c r="CT852" s="36">
        <f t="shared" si="702"/>
        <v>113.69734977556207</v>
      </c>
      <c r="CU852" s="36"/>
      <c r="CV852" s="42" t="str">
        <f t="shared" si="703"/>
        <v>Virgolândia</v>
      </c>
      <c r="CW852" s="43">
        <f t="shared" ref="CW852:DI855" si="707">INDEX($BG$4:$CT$855,MATCH($CV852,$D$4:$D$855,0),MATCH(CW$1,$BG$1:$CT$1,0))</f>
        <v>6.7716576826809156</v>
      </c>
      <c r="CX852" s="43">
        <f t="shared" si="707"/>
        <v>2.9853470919870921</v>
      </c>
      <c r="CY852" s="43">
        <f t="shared" si="707"/>
        <v>0</v>
      </c>
      <c r="CZ852" s="43">
        <f t="shared" si="707"/>
        <v>0.83843611774046756</v>
      </c>
      <c r="DA852" s="43">
        <f t="shared" si="707"/>
        <v>0.81409459539069295</v>
      </c>
      <c r="DB852" s="43">
        <f t="shared" si="707"/>
        <v>2.7034095945248866E-2</v>
      </c>
      <c r="DC852" s="43">
        <f t="shared" si="707"/>
        <v>6.3255280156771676E-2</v>
      </c>
      <c r="DD852" s="43">
        <f t="shared" si="707"/>
        <v>8.1701742167576905E-3</v>
      </c>
      <c r="DE852" s="43">
        <f t="shared" si="707"/>
        <v>2.1345002766460435E-2</v>
      </c>
      <c r="DF852" s="43">
        <f t="shared" si="707"/>
        <v>1135.6437727452178</v>
      </c>
      <c r="DG852" s="43">
        <f t="shared" si="707"/>
        <v>0.89408919987449786</v>
      </c>
      <c r="DH852" s="43">
        <f t="shared" si="707"/>
        <v>6.3119756634180818E-2</v>
      </c>
      <c r="DI852" s="43">
        <f t="shared" si="707"/>
        <v>113.69734977556207</v>
      </c>
      <c r="DJ852" s="51">
        <f t="shared" si="662"/>
        <v>97.063667039859467</v>
      </c>
      <c r="DL852" s="40">
        <f t="shared" si="706"/>
        <v>849</v>
      </c>
      <c r="DM852" s="58">
        <f t="shared" si="704"/>
        <v>1152.2450696578385</v>
      </c>
      <c r="DN852" s="57" t="str">
        <f t="shared" si="705"/>
        <v>Senador Modestino Gonçalves</v>
      </c>
    </row>
    <row r="853" spans="1:118" x14ac:dyDescent="0.3">
      <c r="A853" s="12">
        <v>317200</v>
      </c>
      <c r="B853" s="12" t="s">
        <v>29</v>
      </c>
      <c r="C853" s="12" t="s">
        <v>28</v>
      </c>
      <c r="D853" s="27" t="s">
        <v>823</v>
      </c>
      <c r="E853" s="13">
        <v>28306</v>
      </c>
      <c r="F853" s="14">
        <v>24.35</v>
      </c>
      <c r="G853" s="14">
        <v>53.06</v>
      </c>
      <c r="H853" s="15">
        <v>6892.5110000000004</v>
      </c>
      <c r="I853" s="15">
        <v>15019.163600000002</v>
      </c>
      <c r="J853" s="15">
        <v>78.494299999999996</v>
      </c>
      <c r="K853" s="13">
        <v>32427</v>
      </c>
      <c r="L853" s="14">
        <v>5.5</v>
      </c>
      <c r="M853" s="14">
        <v>21.28</v>
      </c>
      <c r="N853" s="15">
        <v>1783.4849999999999</v>
      </c>
      <c r="O853" s="15">
        <v>6900.4656000000004</v>
      </c>
      <c r="P853" s="15">
        <v>26.582100000000001</v>
      </c>
      <c r="Q853" s="13">
        <v>37864</v>
      </c>
      <c r="R853" s="14">
        <v>1.22</v>
      </c>
      <c r="S853" s="14">
        <v>6.47</v>
      </c>
      <c r="T853" s="15">
        <v>461.94079999999997</v>
      </c>
      <c r="U853" s="14">
        <v>2449.8008</v>
      </c>
      <c r="V853" s="14">
        <v>10.757</v>
      </c>
      <c r="W853" s="14">
        <v>0.6</v>
      </c>
      <c r="X853" s="14">
        <v>0.55000000000000004</v>
      </c>
      <c r="Y853" s="14">
        <v>0.49</v>
      </c>
      <c r="Z853" s="14">
        <v>114.1862</v>
      </c>
      <c r="AA853" s="14">
        <v>100.5377</v>
      </c>
      <c r="AB853" s="14">
        <v>99.113900000000001</v>
      </c>
      <c r="AC853" s="14">
        <v>172837.37299999999</v>
      </c>
      <c r="AD853" s="14">
        <v>932295.20299999998</v>
      </c>
      <c r="AE853" s="14">
        <v>5333.0054</v>
      </c>
      <c r="AF853" s="14">
        <v>22862.7</v>
      </c>
      <c r="AG853" s="14">
        <v>32409</v>
      </c>
      <c r="AH853" s="14">
        <v>40778</v>
      </c>
      <c r="AI853" s="14">
        <v>132.4365</v>
      </c>
      <c r="AJ853" s="14">
        <v>122.6019</v>
      </c>
      <c r="AK853" s="14">
        <v>0.437</v>
      </c>
      <c r="AL853" s="14">
        <v>0.214</v>
      </c>
      <c r="AM853" s="14">
        <v>0.68600000000000005</v>
      </c>
      <c r="AN853" s="14">
        <v>0.56999999999999995</v>
      </c>
      <c r="AO853" s="14">
        <v>0.59899999999999998</v>
      </c>
      <c r="AP853" s="14">
        <v>0.436</v>
      </c>
      <c r="AQ853" s="14">
        <v>0.76</v>
      </c>
      <c r="AR853" s="14">
        <v>0.64700000000000002</v>
      </c>
      <c r="AS853" s="14">
        <v>0.70899999999999996</v>
      </c>
      <c r="AT853" s="14">
        <v>0.59099999999999997</v>
      </c>
      <c r="AU853" s="14">
        <v>0.85</v>
      </c>
      <c r="AV853" s="14">
        <v>0.70899999999999996</v>
      </c>
      <c r="AW853" s="14">
        <v>14883</v>
      </c>
      <c r="AX853" s="14">
        <v>349004</v>
      </c>
      <c r="AY853" s="14">
        <v>329761</v>
      </c>
      <c r="AZ853" s="14">
        <v>128878</v>
      </c>
      <c r="BA853" s="56">
        <f t="shared" si="660"/>
        <v>1.8094260850112946E-2</v>
      </c>
      <c r="BB853" s="56">
        <f t="shared" si="660"/>
        <v>0.42430755988260555</v>
      </c>
      <c r="BC853" s="56">
        <f t="shared" si="660"/>
        <v>0.40091255473991094</v>
      </c>
      <c r="BD853" s="56">
        <f t="shared" si="659"/>
        <v>0.15668562452737056</v>
      </c>
      <c r="BE853" s="54"/>
      <c r="BG853" s="36">
        <f t="shared" si="663"/>
        <v>8.8592082801426317E-2</v>
      </c>
      <c r="BH853" s="36">
        <f t="shared" si="664"/>
        <v>0.4333105791336142</v>
      </c>
      <c r="BI853" s="36">
        <f t="shared" si="665"/>
        <v>0.20066118999638907</v>
      </c>
      <c r="BJ853" s="36">
        <f t="shared" si="666"/>
        <v>0.57756847241929055</v>
      </c>
      <c r="BK853" s="36">
        <f t="shared" si="667"/>
        <v>0.37486971696238297</v>
      </c>
      <c r="BL853" s="36">
        <f t="shared" si="668"/>
        <v>0.43331271135225424</v>
      </c>
      <c r="BM853" s="36">
        <f t="shared" si="669"/>
        <v>0</v>
      </c>
      <c r="BN853" s="36">
        <f t="shared" si="670"/>
        <v>1.2311480455524698E-3</v>
      </c>
      <c r="BO853" s="36">
        <f t="shared" si="671"/>
        <v>1.5378700499807832E-3</v>
      </c>
      <c r="BP853" s="36">
        <f t="shared" si="672"/>
        <v>0</v>
      </c>
      <c r="BQ853" s="36">
        <f t="shared" si="673"/>
        <v>1.2311374112059556E-3</v>
      </c>
      <c r="BR853" s="36">
        <f t="shared" si="674"/>
        <v>1.5378223456439337E-3</v>
      </c>
      <c r="BS853" s="36">
        <f t="shared" si="675"/>
        <v>0.218643305642091</v>
      </c>
      <c r="BT853" s="36">
        <f t="shared" si="676"/>
        <v>0.66248605092079549</v>
      </c>
      <c r="BU853" s="36">
        <f t="shared" si="677"/>
        <v>5.7137176767952796E-2</v>
      </c>
      <c r="BV853" s="36">
        <f t="shared" si="678"/>
        <v>0.53917646552212828</v>
      </c>
      <c r="BW853" s="36">
        <f t="shared" si="679"/>
        <v>9.0212551407804847E-2</v>
      </c>
      <c r="BX853" s="36">
        <f t="shared" si="680"/>
        <v>8.9846544269454057E-2</v>
      </c>
      <c r="BY853" s="36">
        <f t="shared" si="681"/>
        <v>5.7137165341677607E-2</v>
      </c>
      <c r="BZ853" s="36">
        <f t="shared" si="682"/>
        <v>0.5391765250684466</v>
      </c>
      <c r="CA853" s="36">
        <f t="shared" si="683"/>
        <v>1.2902748005546206E-2</v>
      </c>
      <c r="CB853" s="36">
        <f t="shared" si="684"/>
        <v>5.4277308873215954E-2</v>
      </c>
      <c r="CC853" s="36">
        <f t="shared" si="685"/>
        <v>2.4861687678885071E-3</v>
      </c>
      <c r="CD853" s="36">
        <f t="shared" si="686"/>
        <v>1.9030674293950716E-3</v>
      </c>
      <c r="CE853" s="36">
        <f t="shared" si="687"/>
        <v>1.147242455775238E-3</v>
      </c>
      <c r="CF853" s="36">
        <f t="shared" si="688"/>
        <v>6.42703270487278E-3</v>
      </c>
      <c r="CG853" s="36">
        <f t="shared" si="689"/>
        <v>1.1770043382862267E-3</v>
      </c>
      <c r="CH853" s="36">
        <f t="shared" si="690"/>
        <v>1.9899568597006763E-4</v>
      </c>
      <c r="CI853" s="36">
        <f t="shared" si="691"/>
        <v>1.9779716799500197E-3</v>
      </c>
      <c r="CJ853" s="36">
        <f t="shared" si="692"/>
        <v>1.2086750616925565E-2</v>
      </c>
      <c r="CK853" s="36">
        <f t="shared" si="693"/>
        <v>7.5404908650095171E-4</v>
      </c>
      <c r="CL853" s="36">
        <f t="shared" si="694"/>
        <v>3.2191539660982938E-5</v>
      </c>
      <c r="CM853" s="36">
        <f t="shared" si="695"/>
        <v>0.12667154703769085</v>
      </c>
      <c r="CN853" s="36">
        <f t="shared" si="696"/>
        <v>0.80672946557218506</v>
      </c>
      <c r="CO853" s="36">
        <f t="shared" si="697"/>
        <v>0.53105777967706647</v>
      </c>
      <c r="CP853" s="36">
        <f t="shared" si="698"/>
        <v>0.13169985083615776</v>
      </c>
      <c r="CQ853" s="36">
        <f t="shared" si="699"/>
        <v>7.9103764468235518</v>
      </c>
      <c r="CR853" s="36">
        <f t="shared" si="700"/>
        <v>0.15785370474613308</v>
      </c>
      <c r="CS853" s="36">
        <f t="shared" si="701"/>
        <v>0.36684278048630048</v>
      </c>
      <c r="CT853" s="36">
        <f t="shared" si="702"/>
        <v>7.6791741699248464</v>
      </c>
      <c r="CU853" s="36"/>
      <c r="CV853" s="42" t="str">
        <f t="shared" si="703"/>
        <v>Visconde do Rio Branco</v>
      </c>
      <c r="CW853" s="43">
        <f t="shared" si="707"/>
        <v>0.4333105791336142</v>
      </c>
      <c r="CX853" s="43">
        <f t="shared" si="707"/>
        <v>0.20066118999638907</v>
      </c>
      <c r="CY853" s="43">
        <f t="shared" si="707"/>
        <v>1.5378700499807832E-3</v>
      </c>
      <c r="CZ853" s="43">
        <f t="shared" si="707"/>
        <v>0.53917646552212828</v>
      </c>
      <c r="DA853" s="43">
        <f t="shared" si="707"/>
        <v>8.9846544269454057E-2</v>
      </c>
      <c r="DB853" s="43">
        <f t="shared" si="707"/>
        <v>1.9779716799500197E-3</v>
      </c>
      <c r="DC853" s="43">
        <f t="shared" si="707"/>
        <v>1.2086750616925565E-2</v>
      </c>
      <c r="DD853" s="43">
        <f t="shared" si="707"/>
        <v>7.5404908650095171E-4</v>
      </c>
      <c r="DE853" s="43">
        <f t="shared" si="707"/>
        <v>3.2191539660982938E-5</v>
      </c>
      <c r="DF853" s="43">
        <f t="shared" si="707"/>
        <v>7.9103764468235518</v>
      </c>
      <c r="DG853" s="43">
        <f t="shared" si="707"/>
        <v>0.15785370474613308</v>
      </c>
      <c r="DH853" s="43">
        <f t="shared" si="707"/>
        <v>0.36684278048630048</v>
      </c>
      <c r="DI853" s="43">
        <f t="shared" si="707"/>
        <v>7.6791741699248464</v>
      </c>
      <c r="DJ853" s="51">
        <f t="shared" si="662"/>
        <v>1.3379715933750336</v>
      </c>
      <c r="DL853" s="40">
        <f t="shared" si="706"/>
        <v>850</v>
      </c>
      <c r="DM853" s="58">
        <f t="shared" si="704"/>
        <v>1194.8196049758126</v>
      </c>
      <c r="DN853" s="57" t="str">
        <f t="shared" si="705"/>
        <v>Medeiros</v>
      </c>
    </row>
    <row r="854" spans="1:118" x14ac:dyDescent="0.3">
      <c r="A854" s="12">
        <v>317210</v>
      </c>
      <c r="B854" s="12" t="s">
        <v>29</v>
      </c>
      <c r="C854" s="12" t="s">
        <v>28</v>
      </c>
      <c r="D854" s="27" t="s">
        <v>832</v>
      </c>
      <c r="E854" s="13">
        <v>4464</v>
      </c>
      <c r="F854" s="14">
        <v>24.21</v>
      </c>
      <c r="G854" s="14">
        <v>54.38</v>
      </c>
      <c r="H854" s="15">
        <v>1080.7344000000001</v>
      </c>
      <c r="I854" s="15">
        <v>2427.5232000000001</v>
      </c>
      <c r="J854" s="15">
        <v>78.043000000000006</v>
      </c>
      <c r="K854" s="13">
        <v>4822</v>
      </c>
      <c r="L854" s="14">
        <v>10.94</v>
      </c>
      <c r="M854" s="14">
        <v>30.01</v>
      </c>
      <c r="N854" s="15">
        <v>527.52679999999998</v>
      </c>
      <c r="O854" s="15">
        <v>1447.0822000000001</v>
      </c>
      <c r="P854" s="15">
        <v>52.874099999999999</v>
      </c>
      <c r="Q854" s="13">
        <v>5061</v>
      </c>
      <c r="R854" s="14">
        <v>5.45</v>
      </c>
      <c r="S854" s="14">
        <v>15.66</v>
      </c>
      <c r="T854" s="15">
        <v>275.8245</v>
      </c>
      <c r="U854" s="14">
        <v>792.55259999999998</v>
      </c>
      <c r="V854" s="14">
        <v>48.054000000000002</v>
      </c>
      <c r="W854" s="14">
        <v>0.57999999999999996</v>
      </c>
      <c r="X854" s="14">
        <v>0.56000000000000005</v>
      </c>
      <c r="Y854" s="14">
        <v>0.51</v>
      </c>
      <c r="Z854" s="14">
        <v>110.38</v>
      </c>
      <c r="AA854" s="14">
        <v>102.3657</v>
      </c>
      <c r="AB854" s="14">
        <v>103.1593</v>
      </c>
      <c r="AC854" s="14">
        <v>16282.567999999999</v>
      </c>
      <c r="AD854" s="14">
        <v>56598.694000000003</v>
      </c>
      <c r="AE854" s="14">
        <v>3322.2950000000001</v>
      </c>
      <c r="AF854" s="14">
        <v>10731.64</v>
      </c>
      <c r="AG854" s="14">
        <v>4901</v>
      </c>
      <c r="AH854" s="14">
        <v>5274</v>
      </c>
      <c r="AI854" s="14">
        <v>82.503799999999998</v>
      </c>
      <c r="AJ854" s="14">
        <v>57.548699999999997</v>
      </c>
      <c r="AK854" s="14">
        <v>0.46600000000000003</v>
      </c>
      <c r="AL854" s="14">
        <v>0.25900000000000001</v>
      </c>
      <c r="AM854" s="14">
        <v>0.70599999999999996</v>
      </c>
      <c r="AN854" s="14">
        <v>0.55500000000000005</v>
      </c>
      <c r="AO854" s="14">
        <v>0.58299999999999996</v>
      </c>
      <c r="AP854" s="14">
        <v>0.41699999999999998</v>
      </c>
      <c r="AQ854" s="14">
        <v>0.75900000000000001</v>
      </c>
      <c r="AR854" s="14">
        <v>0.625</v>
      </c>
      <c r="AS854" s="14">
        <v>0.66900000000000004</v>
      </c>
      <c r="AT854" s="14">
        <v>0.53100000000000003</v>
      </c>
      <c r="AU854" s="14">
        <v>0.84099999999999997</v>
      </c>
      <c r="AV854" s="14">
        <v>0.66900000000000004</v>
      </c>
      <c r="AW854" s="14">
        <v>4565</v>
      </c>
      <c r="AX854" s="14">
        <v>5210</v>
      </c>
      <c r="AY854" s="14">
        <v>22368</v>
      </c>
      <c r="AZ854" s="14">
        <v>19881</v>
      </c>
      <c r="BA854" s="56">
        <f t="shared" si="660"/>
        <v>8.7747962478855912E-2</v>
      </c>
      <c r="BB854" s="56">
        <f t="shared" si="660"/>
        <v>0.10014608642165154</v>
      </c>
      <c r="BC854" s="56">
        <f t="shared" si="660"/>
        <v>0.42995540519760111</v>
      </c>
      <c r="BD854" s="56">
        <f t="shared" si="659"/>
        <v>0.38215054590189146</v>
      </c>
      <c r="BE854" s="54"/>
      <c r="BG854" s="36">
        <f t="shared" si="663"/>
        <v>0.82105583441641594</v>
      </c>
      <c r="BH854" s="36">
        <f t="shared" si="664"/>
        <v>0.27731877064551325</v>
      </c>
      <c r="BI854" s="36">
        <f t="shared" si="665"/>
        <v>0.11301529429579844</v>
      </c>
      <c r="BJ854" s="36">
        <f t="shared" si="666"/>
        <v>0.73390712909564881</v>
      </c>
      <c r="BK854" s="36">
        <f t="shared" si="667"/>
        <v>0.76485766599164406</v>
      </c>
      <c r="BL854" s="36">
        <f t="shared" si="668"/>
        <v>0.27731745851413175</v>
      </c>
      <c r="BM854" s="36">
        <f t="shared" si="669"/>
        <v>1.1111111111111107E-3</v>
      </c>
      <c r="BN854" s="36">
        <f t="shared" si="670"/>
        <v>3.0778701138811356E-4</v>
      </c>
      <c r="BO854" s="36">
        <f t="shared" si="671"/>
        <v>0</v>
      </c>
      <c r="BP854" s="36">
        <f t="shared" si="672"/>
        <v>1.1111072188364343E-3</v>
      </c>
      <c r="BQ854" s="36">
        <f t="shared" si="673"/>
        <v>3.0776751535279616E-4</v>
      </c>
      <c r="BR854" s="36">
        <f t="shared" si="674"/>
        <v>0</v>
      </c>
      <c r="BS854" s="36">
        <f t="shared" si="675"/>
        <v>0.9022023021043909</v>
      </c>
      <c r="BT854" s="36">
        <f t="shared" si="676"/>
        <v>0.97753565668120357</v>
      </c>
      <c r="BU854" s="36">
        <f t="shared" si="677"/>
        <v>0.27661494911720852</v>
      </c>
      <c r="BV854" s="36">
        <f t="shared" si="678"/>
        <v>0.76610687548831424</v>
      </c>
      <c r="BW854" s="36">
        <f t="shared" si="679"/>
        <v>0.79958852830832938</v>
      </c>
      <c r="BX854" s="36">
        <f t="shared" si="680"/>
        <v>0.82706801014465148</v>
      </c>
      <c r="BY854" s="36">
        <f t="shared" si="681"/>
        <v>0.27661483241603435</v>
      </c>
      <c r="BZ854" s="36">
        <f t="shared" si="682"/>
        <v>0.76610704000614416</v>
      </c>
      <c r="CA854" s="36">
        <f t="shared" si="683"/>
        <v>2.9993951836872383E-3</v>
      </c>
      <c r="CB854" s="36">
        <f t="shared" si="684"/>
        <v>5.1386801300086086E-3</v>
      </c>
      <c r="CC854" s="36">
        <f t="shared" si="685"/>
        <v>4.9109506526193061E-4</v>
      </c>
      <c r="CD854" s="36">
        <f t="shared" si="686"/>
        <v>4.7323318769424702E-3</v>
      </c>
      <c r="CE854" s="36">
        <f t="shared" si="687"/>
        <v>3.5613943808532793E-3</v>
      </c>
      <c r="CF854" s="36">
        <f t="shared" si="688"/>
        <v>1.4460823585963782E-2</v>
      </c>
      <c r="CG854" s="36">
        <f t="shared" si="689"/>
        <v>1.2658043912433519E-3</v>
      </c>
      <c r="CH854" s="36">
        <f t="shared" si="690"/>
        <v>4.1518852998693225E-4</v>
      </c>
      <c r="CI854" s="36">
        <f t="shared" si="691"/>
        <v>9.6791653649711921E-3</v>
      </c>
      <c r="CJ854" s="36">
        <f t="shared" si="692"/>
        <v>4.0120572652054015E-2</v>
      </c>
      <c r="CK854" s="36">
        <f t="shared" si="693"/>
        <v>1.4256240541658627E-3</v>
      </c>
      <c r="CL854" s="36">
        <f t="shared" si="694"/>
        <v>2.6075147125395955E-3</v>
      </c>
      <c r="CM854" s="36">
        <f t="shared" si="695"/>
        <v>0.6439112676756088</v>
      </c>
      <c r="CN854" s="36">
        <f t="shared" si="696"/>
        <v>0.99696236833327279</v>
      </c>
      <c r="CO854" s="36">
        <f t="shared" si="697"/>
        <v>0.96353852511735716</v>
      </c>
      <c r="CP854" s="36">
        <f t="shared" si="698"/>
        <v>0.81309950400554909</v>
      </c>
      <c r="CQ854" s="36">
        <f t="shared" si="699"/>
        <v>305.86077745703415</v>
      </c>
      <c r="CR854" s="36">
        <f t="shared" si="700"/>
        <v>0.73573713485400682</v>
      </c>
      <c r="CS854" s="36">
        <f t="shared" si="701"/>
        <v>0.52127474352798064</v>
      </c>
      <c r="CT854" s="36">
        <f t="shared" si="702"/>
        <v>67.201541797835858</v>
      </c>
      <c r="CU854" s="36"/>
      <c r="CV854" s="42" t="str">
        <f t="shared" si="703"/>
        <v>Volta Grande</v>
      </c>
      <c r="CW854" s="43">
        <f t="shared" si="707"/>
        <v>0.27731877064551325</v>
      </c>
      <c r="CX854" s="43">
        <f t="shared" si="707"/>
        <v>0.11301529429579844</v>
      </c>
      <c r="CY854" s="43">
        <f t="shared" si="707"/>
        <v>0</v>
      </c>
      <c r="CZ854" s="43">
        <f t="shared" si="707"/>
        <v>0.76610687548831424</v>
      </c>
      <c r="DA854" s="43">
        <f t="shared" si="707"/>
        <v>0.82706801014465148</v>
      </c>
      <c r="DB854" s="43">
        <f t="shared" si="707"/>
        <v>9.6791653649711921E-3</v>
      </c>
      <c r="DC854" s="43">
        <f t="shared" si="707"/>
        <v>4.0120572652054015E-2</v>
      </c>
      <c r="DD854" s="43">
        <f t="shared" si="707"/>
        <v>1.4256240541658627E-3</v>
      </c>
      <c r="DE854" s="43">
        <f t="shared" si="707"/>
        <v>2.6075147125395955E-3</v>
      </c>
      <c r="DF854" s="43">
        <f t="shared" si="707"/>
        <v>305.86077745703415</v>
      </c>
      <c r="DG854" s="43">
        <f t="shared" si="707"/>
        <v>0.73573713485400682</v>
      </c>
      <c r="DH854" s="43">
        <f t="shared" si="707"/>
        <v>0.52127474352798064</v>
      </c>
      <c r="DI854" s="43">
        <f t="shared" si="707"/>
        <v>67.201541797835858</v>
      </c>
      <c r="DJ854" s="51">
        <f t="shared" si="662"/>
        <v>28.950513304662309</v>
      </c>
      <c r="DL854" s="40">
        <f t="shared" si="706"/>
        <v>851</v>
      </c>
      <c r="DM854" s="58">
        <f t="shared" si="704"/>
        <v>1791.1957340343879</v>
      </c>
      <c r="DN854" s="57" t="str">
        <f t="shared" si="705"/>
        <v>Romaria</v>
      </c>
    </row>
    <row r="855" spans="1:118" x14ac:dyDescent="0.3">
      <c r="A855" s="16">
        <v>317220</v>
      </c>
      <c r="B855" s="16" t="s">
        <v>29</v>
      </c>
      <c r="C855" s="16" t="s">
        <v>28</v>
      </c>
      <c r="D855" s="28" t="s">
        <v>397</v>
      </c>
      <c r="E855" s="17">
        <v>2487</v>
      </c>
      <c r="F855" s="18">
        <v>32.85</v>
      </c>
      <c r="G855" s="18">
        <v>63.31</v>
      </c>
      <c r="H855" s="19">
        <v>816.97950000000003</v>
      </c>
      <c r="I855" s="19">
        <v>1574.5197000000001</v>
      </c>
      <c r="J855" s="19">
        <v>105.8948</v>
      </c>
      <c r="K855" s="17">
        <v>2596</v>
      </c>
      <c r="L855" s="18">
        <v>7.45</v>
      </c>
      <c r="M855" s="18">
        <v>29.84</v>
      </c>
      <c r="N855" s="19">
        <v>193.40199999999999</v>
      </c>
      <c r="O855" s="19">
        <v>774.64639999999997</v>
      </c>
      <c r="P855" s="19">
        <v>36.006599999999999</v>
      </c>
      <c r="Q855" s="17">
        <v>2545</v>
      </c>
      <c r="R855" s="18">
        <v>4.29</v>
      </c>
      <c r="S855" s="18">
        <v>15.09</v>
      </c>
      <c r="T855" s="19">
        <v>109.18049999999999</v>
      </c>
      <c r="U855" s="18">
        <v>384.04050000000001</v>
      </c>
      <c r="V855" s="18">
        <v>37.826000000000001</v>
      </c>
      <c r="W855" s="18">
        <v>0.54</v>
      </c>
      <c r="X855" s="18">
        <v>0.62</v>
      </c>
      <c r="Y855" s="18">
        <v>0.44</v>
      </c>
      <c r="Z855" s="18">
        <v>102.7676</v>
      </c>
      <c r="AA855" s="18">
        <v>113.3334</v>
      </c>
      <c r="AB855" s="18">
        <v>89.000200000000007</v>
      </c>
      <c r="AC855" s="18">
        <v>6288.1</v>
      </c>
      <c r="AD855" s="18">
        <v>23365.843000000001</v>
      </c>
      <c r="AE855" s="18">
        <v>2426.9007999999999</v>
      </c>
      <c r="AF855" s="18">
        <v>8925.07</v>
      </c>
      <c r="AG855" s="18">
        <v>2591</v>
      </c>
      <c r="AH855" s="18">
        <v>2618</v>
      </c>
      <c r="AI855" s="18">
        <v>60.268099999999997</v>
      </c>
      <c r="AJ855" s="18">
        <v>47.860999999999997</v>
      </c>
      <c r="AK855" s="18">
        <v>0.439</v>
      </c>
      <c r="AL855" s="18">
        <v>0.24199999999999999</v>
      </c>
      <c r="AM855" s="18">
        <v>0.69</v>
      </c>
      <c r="AN855" s="18">
        <v>0.505</v>
      </c>
      <c r="AO855" s="18">
        <v>0.56999999999999995</v>
      </c>
      <c r="AP855" s="18">
        <v>0.38500000000000001</v>
      </c>
      <c r="AQ855" s="18">
        <v>0.74299999999999999</v>
      </c>
      <c r="AR855" s="18">
        <v>0.64600000000000002</v>
      </c>
      <c r="AS855" s="18">
        <v>0.67800000000000005</v>
      </c>
      <c r="AT855" s="18">
        <v>0.57599999999999996</v>
      </c>
      <c r="AU855" s="18">
        <v>0.84199999999999997</v>
      </c>
      <c r="AV855" s="18">
        <v>0.64400000000000002</v>
      </c>
      <c r="AW855" s="18">
        <v>5005</v>
      </c>
      <c r="AX855" s="18">
        <v>1613</v>
      </c>
      <c r="AY855" s="18">
        <v>5151</v>
      </c>
      <c r="AZ855" s="18">
        <v>10801</v>
      </c>
      <c r="BA855" s="56">
        <f t="shared" si="660"/>
        <v>0.22175454142667259</v>
      </c>
      <c r="BB855" s="56">
        <f t="shared" si="660"/>
        <v>7.1466548515728839E-2</v>
      </c>
      <c r="BC855" s="56">
        <f t="shared" si="660"/>
        <v>0.2282233052724856</v>
      </c>
      <c r="BD855" s="56">
        <f t="shared" si="659"/>
        <v>0.478555604785113</v>
      </c>
      <c r="BE855" s="54"/>
      <c r="BG855" s="36">
        <f t="shared" si="663"/>
        <v>0.90781200425381081</v>
      </c>
      <c r="BH855" s="36">
        <f t="shared" si="664"/>
        <v>4.0675093566838572E-2</v>
      </c>
      <c r="BI855" s="36">
        <f t="shared" si="665"/>
        <v>8.2680782536779629E-2</v>
      </c>
      <c r="BJ855" s="36">
        <f t="shared" si="666"/>
        <v>0.8897595873054186</v>
      </c>
      <c r="BK855" s="36">
        <f t="shared" si="667"/>
        <v>0.88212911159839769</v>
      </c>
      <c r="BL855" s="36">
        <f t="shared" si="668"/>
        <v>4.0674792055999824E-2</v>
      </c>
      <c r="BM855" s="36">
        <f t="shared" si="669"/>
        <v>9.9999999999999742E-3</v>
      </c>
      <c r="BN855" s="36">
        <f t="shared" si="670"/>
        <v>7.6946752847029945E-3</v>
      </c>
      <c r="BO855" s="36">
        <f t="shared" si="671"/>
        <v>1.8838908112264501E-2</v>
      </c>
      <c r="BP855" s="36">
        <f t="shared" si="672"/>
        <v>9.9999649695278643E-3</v>
      </c>
      <c r="BQ855" s="36">
        <f t="shared" si="673"/>
        <v>7.694693008662332E-3</v>
      </c>
      <c r="BR855" s="36">
        <f t="shared" si="674"/>
        <v>1.8838855935277583E-2</v>
      </c>
      <c r="BS855" s="36">
        <f t="shared" si="675"/>
        <v>0.96163556088998858</v>
      </c>
      <c r="BT855" s="36">
        <f t="shared" si="676"/>
        <v>0.99069503387040925</v>
      </c>
      <c r="BU855" s="36">
        <f t="shared" si="677"/>
        <v>0.42733113974480935</v>
      </c>
      <c r="BV855" s="36">
        <f t="shared" si="678"/>
        <v>0.80330266308590992</v>
      </c>
      <c r="BW855" s="36">
        <f t="shared" si="679"/>
        <v>0.89125958305900288</v>
      </c>
      <c r="BX855" s="36">
        <f t="shared" si="680"/>
        <v>0.91210650801166682</v>
      </c>
      <c r="BY855" s="36">
        <f t="shared" si="681"/>
        <v>0.42733132984886457</v>
      </c>
      <c r="BZ855" s="36">
        <f t="shared" si="682"/>
        <v>0.80330249688330757</v>
      </c>
      <c r="CA855" s="36">
        <f t="shared" si="683"/>
        <v>1.1997580734748953E-2</v>
      </c>
      <c r="CB855" s="36">
        <f t="shared" si="684"/>
        <v>1.7587132744954496E-2</v>
      </c>
      <c r="CC855" s="36">
        <f t="shared" si="685"/>
        <v>1.9643802610477224E-3</v>
      </c>
      <c r="CD855" s="36">
        <f t="shared" si="686"/>
        <v>2.3312576010089629E-2</v>
      </c>
      <c r="CE855" s="36">
        <f t="shared" si="687"/>
        <v>6.5036420395421504E-3</v>
      </c>
      <c r="CF855" s="36">
        <f t="shared" si="688"/>
        <v>3.5255211949651914E-2</v>
      </c>
      <c r="CG855" s="36">
        <f t="shared" si="689"/>
        <v>3.1257618640907156E-3</v>
      </c>
      <c r="CH855" s="36">
        <f t="shared" si="690"/>
        <v>1.5723115928499294E-4</v>
      </c>
      <c r="CI855" s="36">
        <f t="shared" si="691"/>
        <v>7.4396437108129035E-3</v>
      </c>
      <c r="CJ855" s="36">
        <f t="shared" si="692"/>
        <v>1.7564232834954299E-2</v>
      </c>
      <c r="CK855" s="36">
        <f t="shared" si="693"/>
        <v>1.3405317093350224E-3</v>
      </c>
      <c r="CL855" s="36">
        <f t="shared" si="694"/>
        <v>7.4865449424073071E-3</v>
      </c>
      <c r="CM855" s="36">
        <f t="shared" si="695"/>
        <v>0.61371394621130027</v>
      </c>
      <c r="CN855" s="36">
        <f t="shared" si="696"/>
        <v>0.99905906474314377</v>
      </c>
      <c r="CO855" s="36">
        <f t="shared" si="697"/>
        <v>0.99154348246484447</v>
      </c>
      <c r="CP855" s="36">
        <f t="shared" si="698"/>
        <v>0.89606359551028414</v>
      </c>
      <c r="CQ855" s="36">
        <f t="shared" si="699"/>
        <v>2090.742933933092</v>
      </c>
      <c r="CR855" s="36">
        <f t="shared" si="700"/>
        <v>0.8072806741442915</v>
      </c>
      <c r="CS855" s="36">
        <f t="shared" si="701"/>
        <v>7.3880699671813078E-3</v>
      </c>
      <c r="CT855" s="36">
        <f t="shared" si="702"/>
        <v>110.62717887457387</v>
      </c>
      <c r="CU855" s="36"/>
      <c r="CV855" s="44" t="str">
        <f t="shared" si="703"/>
        <v>Wenceslau Braz</v>
      </c>
      <c r="CW855" s="45">
        <f t="shared" si="707"/>
        <v>4.0675093566838572E-2</v>
      </c>
      <c r="CX855" s="45">
        <f t="shared" si="707"/>
        <v>8.2680782536779629E-2</v>
      </c>
      <c r="CY855" s="45">
        <f t="shared" si="707"/>
        <v>1.8838908112264501E-2</v>
      </c>
      <c r="CZ855" s="45">
        <f t="shared" si="707"/>
        <v>0.80330266308590992</v>
      </c>
      <c r="DA855" s="45">
        <f t="shared" si="707"/>
        <v>0.91210650801166682</v>
      </c>
      <c r="DB855" s="45">
        <f t="shared" si="707"/>
        <v>7.4396437108129035E-3</v>
      </c>
      <c r="DC855" s="45">
        <f t="shared" si="707"/>
        <v>1.7564232834954299E-2</v>
      </c>
      <c r="DD855" s="45">
        <f t="shared" si="707"/>
        <v>1.3405317093350224E-3</v>
      </c>
      <c r="DE855" s="45">
        <f t="shared" si="707"/>
        <v>7.4865449424073071E-3</v>
      </c>
      <c r="DF855" s="45">
        <f t="shared" si="707"/>
        <v>2090.742933933092</v>
      </c>
      <c r="DG855" s="45">
        <f t="shared" si="707"/>
        <v>0.8072806741442915</v>
      </c>
      <c r="DH855" s="45">
        <f t="shared" si="707"/>
        <v>7.3880699671813078E-3</v>
      </c>
      <c r="DI855" s="45">
        <f t="shared" si="707"/>
        <v>110.62717887457387</v>
      </c>
      <c r="DJ855" s="52">
        <f t="shared" si="662"/>
        <v>169.54432434309908</v>
      </c>
      <c r="DL855" s="59">
        <f t="shared" si="706"/>
        <v>852</v>
      </c>
      <c r="DM855" s="60">
        <f t="shared" si="704"/>
        <v>2208.7327749228862</v>
      </c>
      <c r="DN855" s="61" t="str">
        <f t="shared" si="705"/>
        <v>Estrela do Sul</v>
      </c>
    </row>
  </sheetData>
  <autoFilter ref="A1:AZ855" xr:uid="{96E09A19-0B0F-4011-9223-0C9D1DC41E46}"/>
  <conditionalFormatting sqref="H2:J2 N2:P2 T2 T4:T855">
    <cfRule type="cellIs" dxfId="2" priority="6" operator="lessThan">
      <formula>0</formula>
    </cfRule>
  </conditionalFormatting>
  <conditionalFormatting sqref="H4:J855">
    <cfRule type="cellIs" dxfId="1" priority="2" operator="lessThan">
      <formula>0</formula>
    </cfRule>
  </conditionalFormatting>
  <conditionalFormatting sqref="N4:P85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Var.</vt:lpstr>
      <vt:lpstr>Censo Desc.</vt:lpstr>
      <vt:lpstr>Mariana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Vale</dc:creator>
  <cp:lastModifiedBy>João Marrey</cp:lastModifiedBy>
  <dcterms:created xsi:type="dcterms:W3CDTF">2017-03-13T13:29:47Z</dcterms:created>
  <dcterms:modified xsi:type="dcterms:W3CDTF">2025-04-20T15:56:17Z</dcterms:modified>
</cp:coreProperties>
</file>