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4.png" ContentType="image/png"/>
  <Override PartName="/xl/media/image83.png" ContentType="image/png"/>
  <Override PartName="/xl/media/image82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asets" sheetId="1" state="visible" r:id="rId2"/>
    <sheet name="Hardware Specs" sheetId="2" state="visible" r:id="rId3"/>
    <sheet name="Reports Vivado" sheetId="3" state="visible" r:id="rId4"/>
    <sheet name="Timing Accel" sheetId="4" state="visible" r:id="rId5"/>
    <sheet name="Timing CPU" sheetId="5" state="visible" r:id="rId6"/>
    <sheet name="Energy CPU" sheetId="6" state="visible" r:id="rId7"/>
    <sheet name="Performance Improvements" sheetId="7" state="visible" r:id="rId8"/>
    <sheet name="Var KNN" sheetId="8" state="visible" r:id="rId9"/>
    <sheet name="Var Training" sheetId="9" state="visible" r:id="rId10"/>
    <sheet name="Var Features" sheetId="10" state="visible" r:id="rId11"/>
  </sheets>
  <definedNames>
    <definedName function="false" hidden="true" localSheetId="0" name="_xlnm._FilterDatabase" vbProcedure="false">Datasets!$A$1:$F$1</definedName>
    <definedName function="false" hidden="false" localSheetId="0" name="_xlnm._FilterDatabase" vbProcedure="false">Datasets!$A$1:$F$1</definedName>
    <definedName function="false" hidden="false" localSheetId="0" name="_xlnm._FilterDatabase_0" vbProcedure="false">Datasets!$A$1:$F$1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<sst xmlns="http://schemas.openxmlformats.org/spreadsheetml/2006/main" count="157" uniqueCount="81">
  <si>
    <t xml:space="preserve">Data Set</t>
  </si>
  <si>
    <t xml:space="preserve">Control Samples</t>
  </si>
  <si>
    <t xml:space="preserve">Test Samples</t>
  </si>
  <si>
    <t xml:space="preserve">Features</t>
  </si>
  <si>
    <t xml:space="preserve">Classes</t>
  </si>
  <si>
    <t xml:space="preserve">Link</t>
  </si>
  <si>
    <t xml:space="preserve">Iris</t>
  </si>
  <si>
    <t xml:space="preserve">https://archive.ics.uci.edu/ml/datasets/Iris</t>
  </si>
  <si>
    <t xml:space="preserve">Wine</t>
  </si>
  <si>
    <t xml:space="preserve">https://archive.ics.uci.edu/ml/datasets/Wine</t>
  </si>
  <si>
    <t xml:space="preserve">Breast Cancer Wisconsin (Diagnostic)</t>
  </si>
  <si>
    <t xml:space="preserve">https://archive.ics.uci.edu/ml/datasets/Breast+Cancer+Wisconsin+%28Diagnostic%29</t>
  </si>
  <si>
    <t xml:space="preserve">Car Evaluation</t>
  </si>
  <si>
    <t xml:space="preserve">https://archive.ics.uci.edu/ml/datasets/Car+Evaluation</t>
  </si>
  <si>
    <t xml:space="preserve">Abalone</t>
  </si>
  <si>
    <t xml:space="preserve">https://archive.ics.uci.edu/ml/datasets/Abalone</t>
  </si>
  <si>
    <t xml:space="preserve">Human Activity Recognition Using Smartphones</t>
  </si>
  <si>
    <t xml:space="preserve">https://archive.ics.uci.edu/ml/datasets/Human+Activity+Recognition+Using+Smartphones</t>
  </si>
  <si>
    <t xml:space="preserve">Bank Marketing</t>
  </si>
  <si>
    <t xml:space="preserve">https://archive.ics.uci.edu/ml/datasets/Bank+Marketing</t>
  </si>
  <si>
    <t xml:space="preserve">Poker Hand</t>
  </si>
  <si>
    <t xml:space="preserve">https://archive.ics.uci.edu/ml/datasets/Poker+Hand</t>
  </si>
  <si>
    <t xml:space="preserve">Ionosphere</t>
  </si>
  <si>
    <t xml:space="preserve">https://archive.ics.uci.edu/ml/datasets/ionosphere</t>
  </si>
  <si>
    <t xml:space="preserve">Average Instant Power [W]</t>
  </si>
  <si>
    <t xml:space="preserve">Processor</t>
  </si>
  <si>
    <t xml:space="preserve">RAM</t>
  </si>
  <si>
    <t xml:space="preserve">Name</t>
  </si>
  <si>
    <t xml:space="preserve">Designation</t>
  </si>
  <si>
    <t xml:space="preserve">Frequency [GHz]</t>
  </si>
  <si>
    <t xml:space="preserve">Number of Cores</t>
  </si>
  <si>
    <t xml:space="preserve">Number of Threads</t>
  </si>
  <si>
    <t xml:space="preserve">Memory [GiB]</t>
  </si>
  <si>
    <t xml:space="preserve">Frequency [MHz]</t>
  </si>
  <si>
    <t xml:space="preserve">ZYNQ</t>
  </si>
  <si>
    <t xml:space="preserve">Raspberry Pi 1 Model B</t>
  </si>
  <si>
    <t xml:space="preserve">ARM1176JZF-S</t>
  </si>
  <si>
    <t xml:space="preserve">Orange Pi Plus 2</t>
  </si>
  <si>
    <t xml:space="preserve">H3 Quad-core Cortex-A7 H.265</t>
  </si>
  <si>
    <t xml:space="preserve">Raspberry Pi 3 Model B+</t>
  </si>
  <si>
    <t xml:space="preserve">Cortex-A53 (ARMv8) 64-bit</t>
  </si>
  <si>
    <t xml:space="preserve">Judas</t>
  </si>
  <si>
    <t xml:space="preserve">Intel(R) Core(TM)2 Quad CPU @ 2.40GHz</t>
  </si>
  <si>
    <t xml:space="preserve">Morgana</t>
  </si>
  <si>
    <t xml:space="preserve">Intel(R) Core(TM) i7-7820HQ CPU @ 2.90GHz</t>
  </si>
  <si>
    <t xml:space="preserve">Nadya</t>
  </si>
  <si>
    <t xml:space="preserve">Intel(R) Pentium(R) CPU G3460 @ 3.50GHz</t>
  </si>
  <si>
    <t xml:space="preserve">Sonja</t>
  </si>
  <si>
    <t xml:space="preserve">Intel(R) Pentium(R) 4 CPU 3.00GHz</t>
  </si>
  <si>
    <t xml:space="preserve">Tokyo</t>
  </si>
  <si>
    <t xml:space="preserve">Intel(R) Xeon(R) CPU E5450 @ 3.00GHz (x2)</t>
  </si>
  <si>
    <t xml:space="preserve">Harpertown</t>
  </si>
  <si>
    <t xml:space="preserve">This is only valid for parallel configuration 1 with K=4</t>
  </si>
  <si>
    <t xml:space="preserve">Number of Accelerators</t>
  </si>
  <si>
    <t xml:space="preserve">24 (pcfg1)</t>
  </si>
  <si>
    <t xml:space="preserve">Values in microseconds</t>
  </si>
  <si>
    <t xml:space="preserve">System</t>
  </si>
  <si>
    <t xml:space="preserve">Values in seconds</t>
  </si>
  <si>
    <t xml:space="preserve">Idle</t>
  </si>
  <si>
    <t xml:space="preserve">Minimum</t>
  </si>
  <si>
    <t xml:space="preserve">Maximum</t>
  </si>
  <si>
    <t xml:space="preserve">Average</t>
  </si>
  <si>
    <t xml:space="preserve">Standard deviation</t>
  </si>
  <si>
    <t xml:space="preserve">Load</t>
  </si>
  <si>
    <t xml:space="preserve">Values in watts</t>
  </si>
  <si>
    <t xml:space="preserve">ARM</t>
  </si>
  <si>
    <t xml:space="preserve">Intel</t>
  </si>
  <si>
    <t xml:space="preserve">KNN</t>
  </si>
  <si>
    <t xml:space="preserve">Max</t>
  </si>
  <si>
    <t xml:space="preserve">Time Accel [us]</t>
  </si>
  <si>
    <t xml:space="preserve">Time ARM [s]</t>
  </si>
  <si>
    <t xml:space="preserve">Speedup</t>
  </si>
  <si>
    <t xml:space="preserve">Slice LUTs </t>
  </si>
  <si>
    <t xml:space="preserve">Block RAM</t>
  </si>
  <si>
    <t xml:space="preserve">DSP</t>
  </si>
  <si>
    <t xml:space="preserve">LUT as Logic</t>
  </si>
  <si>
    <t xml:space="preserve">LUT as Memory</t>
  </si>
  <si>
    <t xml:space="preserve">Static power</t>
  </si>
  <si>
    <t xml:space="preserve">Dynamic power</t>
  </si>
  <si>
    <t xml:space="preserve">Test</t>
  </si>
  <si>
    <t xml:space="preserve">Training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</si>
</sst>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FFFFFF"/>
      <name val="Calibri"/>
      <family val="2"/>
      <charset val="1"/>
    </font>
    <font>
      <i val="true"/>
      <sz val="12"/>
      <color rgb="FFFFFFFF"/>
      <name val="Calibri (corpo)"/>
      <family val="0"/>
      <charset val="1"/>
    </font>
    <font>
      <i val="true"/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000000"/>
        <bgColor rgb="FF0033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2.png"/><Relationship Id="rId2" Type="http://schemas.openxmlformats.org/officeDocument/2006/relationships/image" Target="../media/image83.png"/><Relationship Id="rId3" Type="http://schemas.openxmlformats.org/officeDocument/2006/relationships/image" Target="../media/image8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21</xdr:row>
      <xdr:rowOff>-360</xdr:rowOff>
    </xdr:from>
    <xdr:to>
      <xdr:col>11</xdr:col>
      <xdr:colOff>138960</xdr:colOff>
      <xdr:row>41</xdr:row>
      <xdr:rowOff>139320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4254120"/>
          <a:ext cx="9170280" cy="420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178200</xdr:rowOff>
    </xdr:from>
    <xdr:to>
      <xdr:col>12</xdr:col>
      <xdr:colOff>151560</xdr:colOff>
      <xdr:row>19</xdr:row>
      <xdr:rowOff>190440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0" y="1994040"/>
          <a:ext cx="10004040" cy="204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202320</xdr:colOff>
      <xdr:row>8</xdr:row>
      <xdr:rowOff>164160</xdr:rowOff>
    </xdr:to>
    <xdr:pic>
      <xdr:nvPicPr>
        <xdr:cNvPr id="2" name="Imagem 3" descr=""/>
        <xdr:cNvPicPr/>
      </xdr:nvPicPr>
      <xdr:blipFill>
        <a:blip r:embed="rId3"/>
        <a:stretch/>
      </xdr:blipFill>
      <xdr:spPr>
        <a:xfrm>
          <a:off x="0" y="0"/>
          <a:ext cx="5949360" cy="1776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chive.ics.uci.edu/ml/datasets/Iris" TargetMode="External"/><Relationship Id="rId2" Type="http://schemas.openxmlformats.org/officeDocument/2006/relationships/hyperlink" Target="https://archive.ics.uci.edu/ml/datasets/Wine" TargetMode="External"/><Relationship Id="rId3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Abalone" TargetMode="External"/><Relationship Id="rId6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Bank+Marketing" TargetMode="External"/><Relationship Id="rId8" Type="http://schemas.openxmlformats.org/officeDocument/2006/relationships/hyperlink" Target="https://archive.ics.uci.edu/ml/datasets/Poker+Hand" TargetMode="External"/><Relationship Id="rId9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6" zeroHeight="false" outlineLevelRow="0" outlineLevelCol="0"/>
  <cols>
    <col collapsed="false" customWidth="true" hidden="false" outlineLevel="0" max="1" min="1" style="1" width="41"/>
    <col collapsed="false" customWidth="true" hidden="false" outlineLevel="0" max="2" min="2" style="2" width="19.5"/>
    <col collapsed="false" customWidth="true" hidden="false" outlineLevel="0" max="3" min="3" style="3" width="17.15"/>
    <col collapsed="false" customWidth="true" hidden="false" outlineLevel="0" max="4" min="4" style="3" width="13.33"/>
    <col collapsed="false" customWidth="true" hidden="false" outlineLevel="0" max="5" min="5" style="4" width="12.18"/>
    <col collapsed="false" customWidth="true" hidden="false" outlineLevel="0" max="6" min="6" style="4" width="77"/>
    <col collapsed="false" customWidth="true" hidden="false" outlineLevel="0" max="1025" min="7" style="0" width="10.61"/>
  </cols>
  <sheetData>
    <row r="1" s="9" customFormat="true" ht="17" hidden="false" customHeight="fals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  <c r="F1" s="8" t="s">
        <v>5</v>
      </c>
    </row>
    <row r="2" customFormat="false" ht="16" hidden="false" customHeight="false" outlineLevel="0" collapsed="false">
      <c r="A2" s="1" t="s">
        <v>6</v>
      </c>
      <c r="B2" s="2" t="n">
        <v>100</v>
      </c>
      <c r="C2" s="3" t="n">
        <v>50</v>
      </c>
      <c r="D2" s="3" t="n">
        <v>4</v>
      </c>
      <c r="E2" s="4" t="n">
        <v>3</v>
      </c>
      <c r="F2" s="10" t="s">
        <v>7</v>
      </c>
    </row>
    <row r="3" customFormat="false" ht="16" hidden="false" customHeight="false" outlineLevel="0" collapsed="false">
      <c r="A3" s="1" t="s">
        <v>8</v>
      </c>
      <c r="B3" s="2" t="n">
        <v>118</v>
      </c>
      <c r="C3" s="3" t="n">
        <v>60</v>
      </c>
      <c r="D3" s="3" t="n">
        <v>13</v>
      </c>
      <c r="E3" s="4" t="n">
        <v>3</v>
      </c>
      <c r="F3" s="10" t="s">
        <v>9</v>
      </c>
    </row>
    <row r="4" customFormat="false" ht="16" hidden="false" customHeight="false" outlineLevel="0" collapsed="false">
      <c r="A4" s="1" t="s">
        <v>10</v>
      </c>
      <c r="B4" s="2" t="n">
        <v>379</v>
      </c>
      <c r="C4" s="3" t="n">
        <v>190</v>
      </c>
      <c r="D4" s="3" t="n">
        <v>30</v>
      </c>
      <c r="E4" s="4" t="n">
        <v>2</v>
      </c>
      <c r="F4" s="10" t="s">
        <v>11</v>
      </c>
    </row>
    <row r="5" customFormat="false" ht="16" hidden="false" customHeight="false" outlineLevel="0" collapsed="false">
      <c r="A5" s="1" t="s">
        <v>12</v>
      </c>
      <c r="B5" s="2" t="n">
        <v>1152</v>
      </c>
      <c r="C5" s="3" t="n">
        <v>576</v>
      </c>
      <c r="D5" s="3" t="n">
        <v>6</v>
      </c>
      <c r="E5" s="4" t="n">
        <v>4</v>
      </c>
      <c r="F5" s="10" t="s">
        <v>13</v>
      </c>
    </row>
    <row r="6" customFormat="false" ht="16" hidden="false" customHeight="false" outlineLevel="0" collapsed="false">
      <c r="A6" s="1" t="s">
        <v>14</v>
      </c>
      <c r="B6" s="2" t="n">
        <v>2784</v>
      </c>
      <c r="C6" s="3" t="n">
        <v>1393</v>
      </c>
      <c r="D6" s="3" t="n">
        <v>8</v>
      </c>
      <c r="E6" s="4" t="n">
        <v>29</v>
      </c>
      <c r="F6" s="10" t="s">
        <v>15</v>
      </c>
    </row>
    <row r="7" customFormat="false" ht="16" hidden="false" customHeight="false" outlineLevel="0" collapsed="false">
      <c r="A7" s="1" t="s">
        <v>16</v>
      </c>
      <c r="B7" s="2" t="n">
        <v>7352</v>
      </c>
      <c r="C7" s="3" t="n">
        <v>2947</v>
      </c>
      <c r="D7" s="3" t="n">
        <v>561</v>
      </c>
      <c r="E7" s="4" t="n">
        <v>6</v>
      </c>
      <c r="F7" s="10" t="s">
        <v>17</v>
      </c>
    </row>
    <row r="8" customFormat="false" ht="16" hidden="false" customHeight="false" outlineLevel="0" collapsed="false">
      <c r="A8" s="1" t="s">
        <v>18</v>
      </c>
      <c r="B8" s="2" t="n">
        <v>30140</v>
      </c>
      <c r="C8" s="3" t="n">
        <v>15071</v>
      </c>
      <c r="D8" s="3" t="n">
        <v>16</v>
      </c>
      <c r="E8" s="4" t="n">
        <v>2</v>
      </c>
      <c r="F8" s="10" t="s">
        <v>19</v>
      </c>
    </row>
    <row r="9" customFormat="false" ht="16" hidden="false" customHeight="false" outlineLevel="0" collapsed="false">
      <c r="A9" s="1" t="s">
        <v>20</v>
      </c>
      <c r="B9" s="2" t="n">
        <v>25010</v>
      </c>
      <c r="C9" s="3" t="n">
        <v>1000000</v>
      </c>
      <c r="D9" s="3" t="n">
        <v>10</v>
      </c>
      <c r="E9" s="4" t="n">
        <v>10</v>
      </c>
      <c r="F9" s="10" t="s">
        <v>21</v>
      </c>
    </row>
    <row r="10" customFormat="false" ht="15" hidden="false" customHeight="false" outlineLevel="0" collapsed="false">
      <c r="A10" s="1" t="s">
        <v>22</v>
      </c>
      <c r="B10" s="2" t="n">
        <v>263</v>
      </c>
      <c r="C10" s="3" t="n">
        <v>88</v>
      </c>
      <c r="D10" s="3" t="n">
        <v>34</v>
      </c>
      <c r="E10" s="4" t="n">
        <v>2</v>
      </c>
      <c r="F10" s="4" t="s">
        <v>23</v>
      </c>
    </row>
  </sheetData>
  <autoFilter ref="A1:F1"/>
  <hyperlinks>
    <hyperlink ref="F2" r:id="rId1" display="https://archive.ics.uci.edu/ml/datasets/Iris"/>
    <hyperlink ref="F3" r:id="rId2" display="https://archive.ics.uci.edu/ml/datasets/Wine"/>
    <hyperlink ref="F4" r:id="rId3" display="https://archive.ics.uci.edu/ml/datasets/Breast+Cancer+Wisconsin+%28Diagnostic%29"/>
    <hyperlink ref="F5" r:id="rId4" display="https://archive.ics.uci.edu/ml/datasets/Car+Evaluation"/>
    <hyperlink ref="F6" r:id="rId5" display="https://archive.ics.uci.edu/ml/datasets/Abalone"/>
    <hyperlink ref="F7" r:id="rId6" display="https://archive.ics.uci.edu/ml/datasets/Human+Activity+Recognition+Using+Smartphones"/>
    <hyperlink ref="F8" r:id="rId7" display="https://archive.ics.uci.edu/ml/datasets/Bank+Marketing"/>
    <hyperlink ref="F9" r:id="rId8" display="https://archive.ics.uci.edu/ml/datasets/Poker+Han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 zeroHeight="false" outlineLevelRow="0" outlineLevelCol="0"/>
  <cols>
    <col collapsed="false" customWidth="true" hidden="false" outlineLevel="0" max="1" min="1" style="81" width="14.09"/>
    <col collapsed="false" customWidth="true" hidden="false" outlineLevel="0" max="1025" min="2" style="0" width="10.5"/>
  </cols>
  <sheetData>
    <row r="1" s="82" customFormat="true" ht="15" hidden="false" customHeight="false" outlineLevel="0" collapsed="false">
      <c r="A1" s="82" t="s">
        <v>3</v>
      </c>
      <c r="B1" s="82" t="n">
        <v>1</v>
      </c>
      <c r="C1" s="82" t="n">
        <f aca="false">B1*2</f>
        <v>2</v>
      </c>
      <c r="D1" s="82" t="n">
        <f aca="false">C1*2</f>
        <v>4</v>
      </c>
      <c r="E1" s="82" t="n">
        <f aca="false">D1*2</f>
        <v>8</v>
      </c>
      <c r="F1" s="82" t="n">
        <f aca="false">E1*2</f>
        <v>16</v>
      </c>
      <c r="G1" s="82" t="n">
        <f aca="false">F1*2</f>
        <v>32</v>
      </c>
      <c r="H1" s="82" t="n">
        <f aca="false">G1*2</f>
        <v>64</v>
      </c>
      <c r="I1" s="82" t="n">
        <f aca="false">H1*2</f>
        <v>128</v>
      </c>
      <c r="J1" s="82" t="n">
        <f aca="false">I1*2</f>
        <v>256</v>
      </c>
      <c r="K1" s="82" t="n">
        <f aca="false">J1*2</f>
        <v>512</v>
      </c>
    </row>
    <row r="2" customFormat="false" ht="15" hidden="false" customHeight="false" outlineLevel="0" collapsed="false">
      <c r="A2" s="81" t="s">
        <v>69</v>
      </c>
      <c r="B2" s="0" t="n">
        <v>108.03</v>
      </c>
      <c r="C2" s="0" t="n">
        <v>207.82</v>
      </c>
      <c r="D2" s="0" t="n">
        <v>407.96</v>
      </c>
      <c r="E2" s="0" t="n">
        <v>808.17</v>
      </c>
      <c r="F2" s="0" t="n">
        <v>1608.28</v>
      </c>
      <c r="G2" s="0" t="n">
        <v>3208.34</v>
      </c>
      <c r="H2" s="0" t="n">
        <v>6408.54</v>
      </c>
      <c r="I2" s="0" t="n">
        <v>12809.31</v>
      </c>
      <c r="J2" s="0" t="n">
        <v>25610.26</v>
      </c>
      <c r="K2" s="0" t="n">
        <v>51212.77</v>
      </c>
    </row>
    <row r="3" customFormat="false" ht="15" hidden="false" customHeight="false" outlineLevel="0" collapsed="false">
      <c r="A3" s="81" t="s">
        <v>70</v>
      </c>
      <c r="B3" s="84" t="n">
        <v>0.001302</v>
      </c>
      <c r="C3" s="84" t="n">
        <v>0.001579</v>
      </c>
      <c r="D3" s="84" t="n">
        <v>0.001966</v>
      </c>
      <c r="E3" s="84" t="n">
        <v>0.002605</v>
      </c>
      <c r="F3" s="84" t="n">
        <v>0.004296</v>
      </c>
      <c r="G3" s="84" t="n">
        <v>0.007342</v>
      </c>
      <c r="H3" s="84" t="n">
        <v>0.012755</v>
      </c>
      <c r="I3" s="84" t="n">
        <v>0.025473</v>
      </c>
      <c r="J3" s="84" t="n">
        <v>0.050793</v>
      </c>
      <c r="K3" s="84" t="n">
        <v>0.093037</v>
      </c>
    </row>
    <row r="4" customFormat="false" ht="15" hidden="false" customHeight="false" outlineLevel="0" collapsed="false">
      <c r="A4" s="81" t="s">
        <v>71</v>
      </c>
      <c r="B4" s="0" t="n">
        <f aca="false">B3*1000000/B2</f>
        <v>12.0522077200778</v>
      </c>
      <c r="C4" s="0" t="n">
        <f aca="false">C3*1000000/C2</f>
        <v>7.59792127802906</v>
      </c>
      <c r="D4" s="0" t="n">
        <f aca="false">D3*1000000/D2</f>
        <v>4.81909991175605</v>
      </c>
      <c r="E4" s="0" t="n">
        <f aca="false">E3*1000000/E2</f>
        <v>3.22333172476088</v>
      </c>
      <c r="F4" s="0" t="n">
        <f aca="false">F3*1000000/F2</f>
        <v>2.67117666078046</v>
      </c>
      <c r="G4" s="0" t="n">
        <f aca="false">G3*1000000/G2</f>
        <v>2.2884108292762</v>
      </c>
      <c r="H4" s="0" t="n">
        <f aca="false">H3*1000000/H2</f>
        <v>1.99031292618912</v>
      </c>
      <c r="I4" s="0" t="n">
        <f aca="false">I3*1000000/I2</f>
        <v>1.98863170615747</v>
      </c>
      <c r="J4" s="0" t="n">
        <f aca="false">J3*1000000/J2</f>
        <v>1.9833066903655</v>
      </c>
      <c r="K4" s="0" t="n">
        <f aca="false">K3*1000000/K2</f>
        <v>1.81667580175804</v>
      </c>
    </row>
    <row r="6" customFormat="false" ht="15" hidden="false" customHeight="false" outlineLevel="0" collapsed="false">
      <c r="A6" s="81" t="s">
        <v>67</v>
      </c>
      <c r="B6" s="0" t="n">
        <v>4</v>
      </c>
    </row>
    <row r="7" customFormat="false" ht="15" hidden="false" customHeight="false" outlineLevel="0" collapsed="false">
      <c r="A7" s="81" t="s">
        <v>4</v>
      </c>
      <c r="B7" s="0" t="n">
        <v>4</v>
      </c>
    </row>
    <row r="8" customFormat="false" ht="15" hidden="false" customHeight="false" outlineLevel="0" collapsed="false">
      <c r="A8" s="81" t="s">
        <v>79</v>
      </c>
      <c r="B8" s="0" t="n">
        <v>1</v>
      </c>
    </row>
    <row r="9" customFormat="false" ht="15" hidden="false" customHeight="false" outlineLevel="0" collapsed="false">
      <c r="A9" s="81" t="s">
        <v>80</v>
      </c>
      <c r="B9" s="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6" zeroHeight="false" outlineLevelRow="0" outlineLevelCol="0"/>
  <cols>
    <col collapsed="false" customWidth="true" hidden="false" outlineLevel="0" max="1" min="1" style="1" width="21.67"/>
    <col collapsed="false" customWidth="true" hidden="false" outlineLevel="0" max="2" min="2" style="11" width="23.67"/>
    <col collapsed="false" customWidth="true" hidden="false" outlineLevel="0" max="3" min="3" style="11" width="39"/>
    <col collapsed="false" customWidth="true" hidden="false" outlineLevel="0" max="4" min="4" style="12" width="11"/>
    <col collapsed="false" customWidth="true" hidden="false" outlineLevel="0" max="6" min="5" style="12" width="15"/>
    <col collapsed="false" customWidth="true" hidden="false" outlineLevel="0" max="7" min="7" style="13" width="17.15"/>
    <col collapsed="false" customWidth="true" hidden="false" outlineLevel="0" max="8" min="8" style="11" width="13"/>
    <col collapsed="false" customWidth="true" hidden="false" outlineLevel="0" max="9" min="9" style="13" width="15.33"/>
    <col collapsed="false" customWidth="true" hidden="false" outlineLevel="0" max="1025" min="10" style="0" width="10.61"/>
  </cols>
  <sheetData>
    <row r="1" s="16" customFormat="true" ht="16" hidden="false" customHeight="false" outlineLevel="0" collapsed="false">
      <c r="A1" s="5"/>
      <c r="B1" s="14" t="s">
        <v>24</v>
      </c>
      <c r="C1" s="15" t="s">
        <v>25</v>
      </c>
      <c r="D1" s="15"/>
      <c r="E1" s="15"/>
      <c r="F1" s="15"/>
      <c r="G1" s="15"/>
      <c r="H1" s="15" t="s">
        <v>26</v>
      </c>
      <c r="I1" s="15"/>
    </row>
    <row r="2" s="18" customFormat="true" ht="17" hidden="false" customHeight="false" outlineLevel="0" collapsed="false">
      <c r="A2" s="5"/>
      <c r="B2" s="14"/>
      <c r="C2" s="17" t="s">
        <v>27</v>
      </c>
      <c r="D2" s="18" t="s">
        <v>28</v>
      </c>
      <c r="E2" s="18" t="s">
        <v>29</v>
      </c>
      <c r="F2" s="18" t="s">
        <v>30</v>
      </c>
      <c r="G2" s="19" t="s">
        <v>31</v>
      </c>
      <c r="H2" s="17" t="s">
        <v>32</v>
      </c>
      <c r="I2" s="19" t="s">
        <v>33</v>
      </c>
    </row>
    <row r="3" s="21" customFormat="true" ht="17" hidden="false" customHeight="false" outlineLevel="0" collapsed="false">
      <c r="A3" s="1" t="s">
        <v>34</v>
      </c>
      <c r="B3" s="20"/>
      <c r="C3" s="20"/>
      <c r="G3" s="22"/>
      <c r="H3" s="20"/>
      <c r="I3" s="22"/>
    </row>
    <row r="4" s="25" customFormat="true" ht="16" hidden="false" customHeight="false" outlineLevel="0" collapsed="false">
      <c r="A4" s="23" t="s">
        <v>35</v>
      </c>
      <c r="B4" s="24" t="n">
        <v>3.9</v>
      </c>
      <c r="C4" s="24" t="s">
        <v>36</v>
      </c>
      <c r="E4" s="25" t="n">
        <v>0.7</v>
      </c>
      <c r="F4" s="25" t="n">
        <v>1</v>
      </c>
      <c r="G4" s="26" t="n">
        <v>1</v>
      </c>
      <c r="H4" s="24" t="n">
        <v>0.5</v>
      </c>
      <c r="I4" s="26"/>
    </row>
    <row r="5" s="12" customFormat="true" ht="16" hidden="false" customHeight="false" outlineLevel="0" collapsed="false">
      <c r="A5" s="1" t="s">
        <v>37</v>
      </c>
      <c r="B5" s="11" t="n">
        <v>5.7</v>
      </c>
      <c r="C5" s="11" t="s">
        <v>38</v>
      </c>
      <c r="E5" s="12" t="n">
        <v>1.6</v>
      </c>
      <c r="F5" s="12" t="n">
        <v>4</v>
      </c>
      <c r="G5" s="13" t="n">
        <v>4</v>
      </c>
      <c r="H5" s="11" t="n">
        <v>2</v>
      </c>
      <c r="I5" s="13"/>
    </row>
    <row r="6" s="29" customFormat="true" ht="17" hidden="false" customHeight="false" outlineLevel="0" collapsed="false">
      <c r="A6" s="27" t="s">
        <v>39</v>
      </c>
      <c r="B6" s="28" t="n">
        <v>4.7</v>
      </c>
      <c r="C6" s="28" t="s">
        <v>40</v>
      </c>
      <c r="E6" s="29" t="n">
        <v>1.4</v>
      </c>
      <c r="F6" s="29" t="n">
        <v>4</v>
      </c>
      <c r="G6" s="30" t="n">
        <v>4</v>
      </c>
      <c r="H6" s="28" t="n">
        <v>1</v>
      </c>
      <c r="I6" s="30" t="n">
        <v>900</v>
      </c>
    </row>
    <row r="7" customFormat="false" ht="16" hidden="false" customHeight="false" outlineLevel="0" collapsed="false">
      <c r="A7" s="1" t="s">
        <v>41</v>
      </c>
      <c r="B7" s="11" t="n">
        <v>145</v>
      </c>
      <c r="C7" s="11" t="s">
        <v>42</v>
      </c>
      <c r="E7" s="12" t="n">
        <v>2.4</v>
      </c>
      <c r="F7" s="12" t="n">
        <v>4</v>
      </c>
      <c r="G7" s="13" t="n">
        <v>4</v>
      </c>
      <c r="H7" s="11" t="n">
        <v>4</v>
      </c>
      <c r="I7" s="13" t="n">
        <v>800</v>
      </c>
    </row>
    <row r="8" customFormat="false" ht="16" hidden="false" customHeight="false" outlineLevel="0" collapsed="false">
      <c r="A8" s="1" t="s">
        <v>43</v>
      </c>
      <c r="B8" s="11" t="n">
        <v>62</v>
      </c>
      <c r="C8" s="11" t="s">
        <v>44</v>
      </c>
      <c r="E8" s="12" t="n">
        <v>2.9</v>
      </c>
      <c r="F8" s="12" t="n">
        <v>4</v>
      </c>
      <c r="G8" s="13" t="n">
        <v>8</v>
      </c>
      <c r="H8" s="11" t="n">
        <v>16</v>
      </c>
      <c r="I8" s="13" t="n">
        <v>2133</v>
      </c>
    </row>
    <row r="9" customFormat="false" ht="16" hidden="false" customHeight="false" outlineLevel="0" collapsed="false">
      <c r="A9" s="1" t="s">
        <v>45</v>
      </c>
      <c r="B9" s="11" t="n">
        <v>75</v>
      </c>
      <c r="C9" s="11" t="s">
        <v>46</v>
      </c>
      <c r="E9" s="12" t="n">
        <v>3.5</v>
      </c>
      <c r="F9" s="12" t="n">
        <v>2</v>
      </c>
      <c r="G9" s="13" t="n">
        <v>2</v>
      </c>
      <c r="H9" s="11" t="n">
        <v>8</v>
      </c>
      <c r="I9" s="13" t="n">
        <v>1600</v>
      </c>
    </row>
    <row r="10" customFormat="false" ht="16" hidden="false" customHeight="false" outlineLevel="0" collapsed="false">
      <c r="A10" s="1" t="s">
        <v>47</v>
      </c>
      <c r="B10" s="11" t="n">
        <v>135</v>
      </c>
      <c r="C10" s="11" t="s">
        <v>48</v>
      </c>
      <c r="E10" s="12" t="n">
        <v>3</v>
      </c>
      <c r="F10" s="12" t="n">
        <v>2</v>
      </c>
      <c r="G10" s="13" t="n">
        <v>2</v>
      </c>
      <c r="H10" s="11" t="n">
        <v>4</v>
      </c>
      <c r="I10" s="13" t="n">
        <v>400</v>
      </c>
    </row>
    <row r="11" customFormat="false" ht="16" hidden="false" customHeight="false" outlineLevel="0" collapsed="false">
      <c r="A11" s="1" t="s">
        <v>49</v>
      </c>
      <c r="B11" s="11" t="n">
        <v>347</v>
      </c>
      <c r="C11" s="11" t="s">
        <v>50</v>
      </c>
      <c r="D11" s="12" t="s">
        <v>51</v>
      </c>
      <c r="E11" s="12" t="n">
        <v>3</v>
      </c>
      <c r="F11" s="12" t="n">
        <v>8</v>
      </c>
      <c r="G11" s="13" t="n">
        <v>8</v>
      </c>
      <c r="H11" s="11" t="n">
        <v>32</v>
      </c>
      <c r="I11" s="13" t="n">
        <v>667</v>
      </c>
    </row>
  </sheetData>
  <mergeCells count="4">
    <mergeCell ref="A1:A2"/>
    <mergeCell ref="B1:B2"/>
    <mergeCell ref="C1:G1"/>
    <mergeCell ref="H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4" activeCellId="0" sqref="G44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" hidden="false" customHeight="false" outlineLevel="0" collapsed="false"/>
    <row r="44" customFormat="false" ht="15" hidden="false" customHeight="false" outlineLevel="0" collapsed="false">
      <c r="A44" s="31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6" zeroHeight="false" outlineLevelRow="0" outlineLevelCol="0"/>
  <cols>
    <col collapsed="false" customWidth="true" hidden="false" outlineLevel="0" max="1" min="1" style="32" width="41.51"/>
    <col collapsed="false" customWidth="true" hidden="false" outlineLevel="0" max="3" min="2" style="0" width="13.67"/>
    <col collapsed="false" customWidth="true" hidden="false" outlineLevel="0" max="7" min="4" style="0" width="12.67"/>
    <col collapsed="false" customWidth="true" hidden="false" outlineLevel="0" max="1025" min="8" style="0" width="10.61"/>
  </cols>
  <sheetData>
    <row r="1" s="9" customFormat="true" ht="15" hidden="false" customHeight="false" outlineLevel="0" collapsed="false">
      <c r="A1" s="5" t="s">
        <v>53</v>
      </c>
      <c r="B1" s="9" t="n">
        <v>1</v>
      </c>
      <c r="C1" s="9" t="n">
        <v>2</v>
      </c>
      <c r="D1" s="9" t="n">
        <v>4</v>
      </c>
      <c r="E1" s="9" t="n">
        <v>8</v>
      </c>
      <c r="F1" s="9" t="n">
        <v>16</v>
      </c>
      <c r="G1" s="9" t="n">
        <v>24</v>
      </c>
      <c r="H1" s="9" t="s">
        <v>54</v>
      </c>
    </row>
    <row r="2" customFormat="false" ht="15" hidden="false" customHeight="false" outlineLevel="0" collapsed="false">
      <c r="A2" s="1" t="s">
        <v>6</v>
      </c>
      <c r="B2" s="33" t="n">
        <v>534.06</v>
      </c>
      <c r="C2" s="33" t="n">
        <v>348.11</v>
      </c>
      <c r="D2" s="33" t="n">
        <v>281.85</v>
      </c>
      <c r="E2" s="33" t="n">
        <v>258.36</v>
      </c>
      <c r="F2" s="33" t="n">
        <v>263.83</v>
      </c>
      <c r="G2" s="0" t="n">
        <v>293.09</v>
      </c>
      <c r="H2" s="0" t="n">
        <v>860.38</v>
      </c>
    </row>
    <row r="3" customFormat="false" ht="15" hidden="false" customHeight="false" outlineLevel="0" collapsed="false">
      <c r="A3" s="1" t="s">
        <v>8</v>
      </c>
      <c r="B3" s="33" t="n">
        <v>1335.12</v>
      </c>
      <c r="C3" s="33" t="n">
        <v>765.15</v>
      </c>
      <c r="D3" s="33" t="n">
        <v>498.24</v>
      </c>
      <c r="E3" s="33" t="n">
        <v>388.49</v>
      </c>
      <c r="F3" s="33" t="n">
        <v>315.04</v>
      </c>
      <c r="G3" s="0" t="n">
        <v>332.54</v>
      </c>
      <c r="H3" s="0" t="n">
        <v>1619.56</v>
      </c>
    </row>
    <row r="4" customFormat="false" ht="15" hidden="false" customHeight="false" outlineLevel="0" collapsed="false">
      <c r="A4" s="1" t="s">
        <v>10</v>
      </c>
      <c r="B4" s="33" t="n">
        <v>22905.72</v>
      </c>
      <c r="C4" s="33" t="n">
        <v>11767.73</v>
      </c>
      <c r="D4" s="33" t="n">
        <v>6309.23</v>
      </c>
      <c r="E4" s="33" t="n">
        <v>3526.13</v>
      </c>
      <c r="F4" s="33" t="n">
        <v>2130.86</v>
      </c>
      <c r="G4" s="0" t="n">
        <v>1677.1</v>
      </c>
      <c r="H4" s="0" t="n">
        <v>8801.45</v>
      </c>
    </row>
    <row r="5" customFormat="false" ht="15" hidden="false" customHeight="false" outlineLevel="0" collapsed="false">
      <c r="A5" s="1" t="s">
        <v>12</v>
      </c>
      <c r="B5" s="33" t="n">
        <v>43670.74</v>
      </c>
      <c r="C5" s="33" t="n">
        <v>22845.77</v>
      </c>
      <c r="D5" s="33" t="n">
        <v>12564.43</v>
      </c>
      <c r="E5" s="33" t="n">
        <v>7426.75</v>
      </c>
      <c r="F5" s="33" t="n">
        <v>4854.58</v>
      </c>
      <c r="G5" s="0" t="n">
        <v>4014.91</v>
      </c>
      <c r="H5" s="0" t="n">
        <v>11819.54</v>
      </c>
    </row>
    <row r="6" customFormat="false" ht="15" hidden="false" customHeight="false" outlineLevel="0" collapsed="false">
      <c r="A6" s="1" t="s">
        <v>14</v>
      </c>
      <c r="B6" s="33" t="n">
        <v>321821.68</v>
      </c>
      <c r="C6" s="33" t="n">
        <v>164301.25</v>
      </c>
      <c r="D6" s="33" t="n">
        <v>86017.5</v>
      </c>
      <c r="E6" s="33" t="n">
        <v>46884.77</v>
      </c>
      <c r="F6" s="33" t="n">
        <v>27328.47</v>
      </c>
      <c r="G6" s="0" t="n">
        <v>20894.65</v>
      </c>
      <c r="H6" s="0" t="n">
        <v>41480.61</v>
      </c>
    </row>
    <row r="7" s="36" customFormat="true" ht="15" hidden="false" customHeight="false" outlineLevel="0" collapsed="false">
      <c r="A7" s="1" t="s">
        <v>16</v>
      </c>
      <c r="B7" s="34"/>
      <c r="C7" s="34"/>
      <c r="D7" s="34"/>
      <c r="E7" s="34"/>
      <c r="F7" s="34"/>
      <c r="G7" s="35" t="n">
        <v>5096021.45</v>
      </c>
    </row>
    <row r="8" customFormat="false" ht="16" hidden="false" customHeight="false" outlineLevel="0" collapsed="false">
      <c r="A8" s="1" t="s">
        <v>18</v>
      </c>
      <c r="B8" s="33" t="n">
        <v>72855576.16</v>
      </c>
      <c r="C8" s="33" t="n">
        <v>36454122.64</v>
      </c>
      <c r="D8" s="33" t="n">
        <v>18256668.13</v>
      </c>
      <c r="E8" s="33" t="n">
        <v>9157815.41</v>
      </c>
      <c r="F8" s="33" t="n">
        <v>4608785.86</v>
      </c>
      <c r="G8" s="0" t="n">
        <v>3092637.15</v>
      </c>
    </row>
    <row r="9" customFormat="false" ht="16" hidden="false" customHeight="false" outlineLevel="0" collapsed="false">
      <c r="A9" s="1" t="s">
        <v>20</v>
      </c>
      <c r="B9" s="33" t="n">
        <v>2510812482.75</v>
      </c>
      <c r="C9" s="33" t="n">
        <v>1257284937.02</v>
      </c>
      <c r="D9" s="33" t="n">
        <v>630858476.1</v>
      </c>
      <c r="E9" s="33" t="n">
        <v>317652676.02</v>
      </c>
      <c r="F9" s="33" t="n">
        <v>161057301.38</v>
      </c>
      <c r="G9" s="33" t="n">
        <v>108882432.8</v>
      </c>
    </row>
    <row r="10" customFormat="false" ht="15" hidden="false" customHeight="false" outlineLevel="0" collapsed="false">
      <c r="A10" s="1" t="s">
        <v>22</v>
      </c>
      <c r="B10" s="37"/>
      <c r="C10" s="37"/>
      <c r="D10" s="37"/>
      <c r="E10" s="37"/>
      <c r="F10" s="37"/>
      <c r="G10" s="33" t="n">
        <v>739.51</v>
      </c>
    </row>
    <row r="11" s="39" customFormat="true" ht="15" hidden="false" customHeight="false" outlineLevel="0" collapsed="false">
      <c r="A11" s="38" t="s">
        <v>55</v>
      </c>
      <c r="B11" s="38"/>
      <c r="C11" s="38"/>
      <c r="D11" s="38"/>
      <c r="E11" s="38"/>
      <c r="F11" s="38"/>
      <c r="G11" s="38"/>
      <c r="H11" s="38"/>
    </row>
  </sheetData>
  <mergeCells count="1">
    <mergeCell ref="A11:H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 zeroHeight="false" outlineLevelRow="0" outlineLevelCol="0"/>
  <cols>
    <col collapsed="false" customWidth="true" hidden="false" outlineLevel="0" max="1" min="1" style="32" width="41.51"/>
    <col collapsed="false" customWidth="true" hidden="false" outlineLevel="0" max="2" min="2" style="40" width="12.18"/>
    <col collapsed="false" customWidth="true" hidden="false" outlineLevel="0" max="3" min="3" style="11" width="20.5"/>
    <col collapsed="false" customWidth="true" hidden="false" outlineLevel="0" max="4" min="4" style="12" width="14.51"/>
    <col collapsed="false" customWidth="true" hidden="false" outlineLevel="0" max="5" min="5" style="13" width="21.67"/>
    <col collapsed="false" customWidth="true" hidden="false" outlineLevel="0" max="6" min="6" style="0" width="11.17"/>
    <col collapsed="false" customWidth="true" hidden="false" outlineLevel="0" max="7" min="7" style="0" width="10.16"/>
    <col collapsed="false" customWidth="true" hidden="false" outlineLevel="0" max="8" min="8" style="0" width="11.17"/>
    <col collapsed="false" customWidth="true" hidden="false" outlineLevel="0" max="9" min="9" style="0" width="12.18"/>
    <col collapsed="false" customWidth="true" hidden="false" outlineLevel="0" max="10" min="10" style="0" width="10.16"/>
    <col collapsed="false" customWidth="true" hidden="false" outlineLevel="0" max="1025" min="11" style="0" width="10.61"/>
  </cols>
  <sheetData>
    <row r="1" s="9" customFormat="true" ht="15" hidden="false" customHeight="false" outlineLevel="0" collapsed="false">
      <c r="A1" s="5" t="s">
        <v>56</v>
      </c>
      <c r="B1" s="41" t="s">
        <v>34</v>
      </c>
      <c r="C1" s="41" t="s">
        <v>35</v>
      </c>
      <c r="D1" s="9" t="s">
        <v>37</v>
      </c>
      <c r="E1" s="42" t="s">
        <v>39</v>
      </c>
      <c r="F1" s="9" t="s">
        <v>41</v>
      </c>
      <c r="G1" s="9" t="s">
        <v>43</v>
      </c>
      <c r="H1" s="9" t="s">
        <v>45</v>
      </c>
      <c r="I1" s="9" t="s">
        <v>47</v>
      </c>
      <c r="J1" s="9" t="s">
        <v>49</v>
      </c>
      <c r="AMJ1" s="0"/>
    </row>
    <row r="2" customFormat="false" ht="15" hidden="false" customHeight="false" outlineLevel="0" collapsed="false">
      <c r="A2" s="1" t="s">
        <v>6</v>
      </c>
      <c r="B2" s="43" t="n">
        <v>0.000688</v>
      </c>
      <c r="C2" s="11" t="n">
        <v>0.002669</v>
      </c>
      <c r="D2" s="12" t="n">
        <v>0.000699</v>
      </c>
      <c r="E2" s="13" t="n">
        <v>0.001168</v>
      </c>
      <c r="F2" s="12" t="n">
        <v>0.000991</v>
      </c>
      <c r="G2" s="12" t="n">
        <v>0.000201</v>
      </c>
      <c r="H2" s="12" t="n">
        <v>0.000217</v>
      </c>
      <c r="I2" s="12" t="n">
        <v>0.000477</v>
      </c>
      <c r="J2" s="0" t="n">
        <v>0.000533</v>
      </c>
    </row>
    <row r="3" customFormat="false" ht="15" hidden="false" customHeight="false" outlineLevel="0" collapsed="false">
      <c r="A3" s="1" t="s">
        <v>8</v>
      </c>
      <c r="B3" s="43" t="n">
        <v>0.002036</v>
      </c>
      <c r="C3" s="11" t="n">
        <v>0.004608</v>
      </c>
      <c r="D3" s="12" t="n">
        <v>0.001108</v>
      </c>
      <c r="E3" s="13" t="n">
        <v>0.001568</v>
      </c>
      <c r="F3" s="0" t="n">
        <v>0.001039</v>
      </c>
      <c r="G3" s="0" t="n">
        <v>0.000192</v>
      </c>
      <c r="H3" s="0" t="n">
        <v>0.000386</v>
      </c>
      <c r="I3" s="0" t="n">
        <v>0.000877</v>
      </c>
      <c r="J3" s="0" t="n">
        <v>0.000577</v>
      </c>
    </row>
    <row r="4" customFormat="false" ht="15" hidden="false" customHeight="false" outlineLevel="0" collapsed="false">
      <c r="A4" s="1" t="s">
        <v>10</v>
      </c>
      <c r="B4" s="43" t="n">
        <v>0.041024</v>
      </c>
      <c r="C4" s="11" t="n">
        <v>0.095049</v>
      </c>
      <c r="D4" s="12" t="n">
        <v>0.012413</v>
      </c>
      <c r="E4" s="13" t="n">
        <v>0.010875</v>
      </c>
      <c r="F4" s="0" t="n">
        <v>0.00198</v>
      </c>
      <c r="G4" s="0" t="n">
        <v>0.000693</v>
      </c>
      <c r="H4" s="0" t="n">
        <v>0.002569</v>
      </c>
      <c r="I4" s="0" t="n">
        <v>0.012606</v>
      </c>
      <c r="J4" s="0" t="n">
        <v>0.001817</v>
      </c>
    </row>
    <row r="5" customFormat="false" ht="15" hidden="false" customHeight="false" outlineLevel="0" collapsed="false">
      <c r="A5" s="1" t="s">
        <v>12</v>
      </c>
      <c r="B5" s="43" t="n">
        <v>0.11864</v>
      </c>
      <c r="C5" s="11" t="n">
        <v>0.283785</v>
      </c>
      <c r="D5" s="12" t="n">
        <v>0.028409</v>
      </c>
      <c r="E5" s="13" t="n">
        <v>0.033161</v>
      </c>
      <c r="F5" s="0" t="n">
        <v>0.004987</v>
      </c>
      <c r="G5" s="0" t="n">
        <v>0.001563</v>
      </c>
      <c r="H5" s="0" t="n">
        <v>0.011422</v>
      </c>
      <c r="I5" s="0" t="n">
        <v>0.038371</v>
      </c>
      <c r="J5" s="0" t="n">
        <v>0.00603</v>
      </c>
    </row>
    <row r="6" customFormat="false" ht="15" hidden="false" customHeight="false" outlineLevel="0" collapsed="false">
      <c r="A6" s="1" t="s">
        <v>14</v>
      </c>
      <c r="B6" s="43" t="n">
        <v>0.906328</v>
      </c>
      <c r="C6" s="11" t="n">
        <v>2.388378</v>
      </c>
      <c r="D6" s="12" t="n">
        <v>0.097411</v>
      </c>
      <c r="E6" s="13" t="n">
        <v>0.180019</v>
      </c>
      <c r="F6" s="0" t="n">
        <v>0.026361</v>
      </c>
      <c r="G6" s="0" t="n">
        <v>0.00561</v>
      </c>
      <c r="H6" s="0" t="n">
        <v>0.055783</v>
      </c>
      <c r="I6" s="0" t="n">
        <v>0.260853</v>
      </c>
      <c r="J6" s="0" t="n">
        <v>0.021001</v>
      </c>
    </row>
    <row r="7" customFormat="false" ht="15" hidden="false" customHeight="false" outlineLevel="0" collapsed="false">
      <c r="A7" s="1" t="s">
        <v>16</v>
      </c>
      <c r="B7" s="43" t="n">
        <v>233.512424</v>
      </c>
      <c r="C7" s="11" t="n">
        <v>631.322414</v>
      </c>
      <c r="D7" s="12" t="n">
        <v>30.971462</v>
      </c>
      <c r="E7" s="13" t="n">
        <v>50.295641</v>
      </c>
      <c r="F7" s="0" t="n">
        <v>4.647772</v>
      </c>
      <c r="G7" s="0" t="n">
        <v>2.032342</v>
      </c>
      <c r="H7" s="0" t="n">
        <v>5.692853</v>
      </c>
      <c r="I7" s="0" t="n">
        <v>58.159612</v>
      </c>
      <c r="J7" s="0" t="n">
        <v>3.720083</v>
      </c>
    </row>
    <row r="8" customFormat="false" ht="15" hidden="false" customHeight="false" outlineLevel="0" collapsed="false">
      <c r="A8" s="1" t="s">
        <v>18</v>
      </c>
      <c r="B8" s="43" t="n">
        <v>185.311128</v>
      </c>
      <c r="C8" s="11" t="n">
        <v>515.102493</v>
      </c>
      <c r="D8" s="12" t="n">
        <v>23.207188</v>
      </c>
      <c r="E8" s="13" t="n">
        <v>41.253909</v>
      </c>
      <c r="F8" s="0" t="n">
        <v>4.088744</v>
      </c>
      <c r="G8" s="0" t="n">
        <v>1.213212</v>
      </c>
      <c r="H8" s="0" t="n">
        <v>4.019948</v>
      </c>
      <c r="I8" s="0" t="n">
        <v>47.687243</v>
      </c>
      <c r="J8" s="0" t="n">
        <v>1.669341</v>
      </c>
    </row>
    <row r="9" customFormat="false" ht="15" hidden="false" customHeight="false" outlineLevel="0" collapsed="false">
      <c r="A9" s="1" t="s">
        <v>20</v>
      </c>
      <c r="B9" s="43" t="n">
        <v>7336.969159</v>
      </c>
      <c r="C9" s="11" t="n">
        <v>21582.630055</v>
      </c>
      <c r="D9" s="12" t="n">
        <v>1144.566329</v>
      </c>
      <c r="E9" s="13" t="n">
        <v>1573.300025</v>
      </c>
      <c r="F9" s="0" t="n">
        <v>233.378154</v>
      </c>
      <c r="G9" s="0" t="n">
        <v>55.778759</v>
      </c>
      <c r="H9" s="0" t="n">
        <v>171.734562</v>
      </c>
      <c r="I9" s="0" t="n">
        <v>1929.127624</v>
      </c>
      <c r="J9" s="0" t="n">
        <v>94.056091</v>
      </c>
    </row>
    <row r="10" customFormat="false" ht="15" hidden="false" customHeight="false" outlineLevel="0" collapsed="false">
      <c r="A10" s="1" t="s">
        <v>22</v>
      </c>
      <c r="B10" s="43" t="n">
        <v>0.015202</v>
      </c>
      <c r="C10" s="44"/>
      <c r="D10" s="45"/>
      <c r="E10" s="46"/>
      <c r="F10" s="39"/>
      <c r="G10" s="39"/>
      <c r="H10" s="39"/>
      <c r="I10" s="39"/>
      <c r="J10" s="39"/>
    </row>
    <row r="11" s="48" customFormat="true" ht="15" hidden="false" customHeight="false" outlineLevel="0" collapsed="false">
      <c r="A11" s="47" t="s">
        <v>57</v>
      </c>
      <c r="B11" s="47"/>
      <c r="C11" s="47"/>
      <c r="D11" s="47"/>
      <c r="E11" s="47"/>
      <c r="F11" s="47"/>
      <c r="G11" s="47"/>
      <c r="H11" s="47"/>
      <c r="I11" s="47"/>
      <c r="J11" s="47"/>
      <c r="AMJ11" s="0"/>
    </row>
  </sheetData>
  <mergeCells count="1">
    <mergeCell ref="A11:J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6" zeroHeight="false" outlineLevelRow="0" outlineLevelCol="0"/>
  <cols>
    <col collapsed="false" customWidth="true" hidden="false" outlineLevel="0" max="1" min="1" style="49" width="5"/>
    <col collapsed="false" customWidth="true" hidden="false" outlineLevel="0" max="2" min="2" style="50" width="16.84"/>
    <col collapsed="false" customWidth="true" hidden="false" outlineLevel="0" max="3" min="3" style="12" width="16.84"/>
    <col collapsed="false" customWidth="true" hidden="false" outlineLevel="0" max="4" min="4" style="11" width="20.5"/>
    <col collapsed="false" customWidth="true" hidden="false" outlineLevel="0" max="5" min="5" style="12" width="14.51"/>
    <col collapsed="false" customWidth="true" hidden="false" outlineLevel="0" max="6" min="6" style="13" width="21.67"/>
    <col collapsed="false" customWidth="true" hidden="false" outlineLevel="0" max="7" min="7" style="0" width="6.66"/>
    <col collapsed="false" customWidth="true" hidden="false" outlineLevel="0" max="8" min="8" style="0" width="8.5"/>
    <col collapsed="false" customWidth="true" hidden="false" outlineLevel="0" max="9" min="9" style="0" width="6.52"/>
    <col collapsed="false" customWidth="true" hidden="false" outlineLevel="0" max="11" min="10" style="0" width="6.66"/>
    <col collapsed="false" customWidth="true" hidden="false" outlineLevel="0" max="1025" min="12" style="0" width="10.61"/>
  </cols>
  <sheetData>
    <row r="1" s="9" customFormat="true" ht="17" hidden="false" customHeight="false" outlineLevel="0" collapsed="false">
      <c r="A1" s="5" t="s">
        <v>56</v>
      </c>
      <c r="B1" s="5"/>
      <c r="C1" s="5" t="s">
        <v>34</v>
      </c>
      <c r="D1" s="41" t="s">
        <v>35</v>
      </c>
      <c r="E1" s="9" t="s">
        <v>37</v>
      </c>
      <c r="F1" s="42" t="s">
        <v>39</v>
      </c>
      <c r="G1" s="9" t="s">
        <v>41</v>
      </c>
      <c r="H1" s="9" t="s">
        <v>43</v>
      </c>
      <c r="I1" s="9" t="s">
        <v>45</v>
      </c>
      <c r="J1" s="9" t="s">
        <v>47</v>
      </c>
      <c r="K1" s="9" t="s">
        <v>49</v>
      </c>
    </row>
    <row r="2" customFormat="false" ht="16" hidden="false" customHeight="false" outlineLevel="0" collapsed="false">
      <c r="A2" s="51" t="s">
        <v>58</v>
      </c>
      <c r="B2" s="52" t="s">
        <v>59</v>
      </c>
      <c r="C2" s="53"/>
      <c r="G2" s="54" t="n">
        <v>79</v>
      </c>
      <c r="H2" s="54" t="n">
        <v>15</v>
      </c>
      <c r="I2" s="54" t="n">
        <v>45</v>
      </c>
      <c r="J2" s="54" t="n">
        <v>74</v>
      </c>
      <c r="K2" s="33" t="n">
        <v>224</v>
      </c>
    </row>
    <row r="3" customFormat="false" ht="16" hidden="false" customHeight="false" outlineLevel="0" collapsed="false">
      <c r="A3" s="51"/>
      <c r="B3" s="52" t="s">
        <v>60</v>
      </c>
      <c r="C3" s="53"/>
      <c r="G3" s="33" t="n">
        <v>95</v>
      </c>
      <c r="H3" s="33" t="n">
        <v>20</v>
      </c>
      <c r="I3" s="33" t="n">
        <v>52</v>
      </c>
      <c r="J3" s="33" t="n">
        <v>83</v>
      </c>
      <c r="K3" s="33" t="n">
        <v>244</v>
      </c>
    </row>
    <row r="4" customFormat="false" ht="16" hidden="false" customHeight="false" outlineLevel="0" collapsed="false">
      <c r="A4" s="51"/>
      <c r="B4" s="52" t="s">
        <v>61</v>
      </c>
      <c r="C4" s="53"/>
      <c r="G4" s="33" t="n">
        <v>83.4002498768</v>
      </c>
      <c r="H4" s="33" t="n">
        <v>17.0636098229</v>
      </c>
      <c r="I4" s="33" t="n">
        <v>48.7954609744</v>
      </c>
      <c r="J4" s="33" t="n">
        <v>78.1144440905</v>
      </c>
      <c r="K4" s="33" t="n">
        <v>233.106558621</v>
      </c>
    </row>
    <row r="5" s="58" customFormat="true" ht="16" hidden="false" customHeight="false" outlineLevel="0" collapsed="false">
      <c r="A5" s="51"/>
      <c r="B5" s="55" t="s">
        <v>62</v>
      </c>
      <c r="C5" s="56"/>
      <c r="D5" s="57"/>
      <c r="F5" s="59"/>
      <c r="G5" s="60" t="n">
        <v>2.54532065085</v>
      </c>
      <c r="H5" s="60" t="n">
        <v>1.03317437585</v>
      </c>
      <c r="I5" s="60" t="n">
        <v>1.19705491374</v>
      </c>
      <c r="J5" s="60" t="n">
        <v>1.9350476632</v>
      </c>
      <c r="K5" s="60" t="n">
        <v>4.13445747576</v>
      </c>
    </row>
    <row r="6" customFormat="false" ht="16" hidden="false" customHeight="false" outlineLevel="0" collapsed="false">
      <c r="A6" s="61" t="s">
        <v>63</v>
      </c>
      <c r="B6" s="62" t="s">
        <v>59</v>
      </c>
      <c r="C6" s="53"/>
      <c r="G6" s="33" t="n">
        <v>82</v>
      </c>
      <c r="H6" s="33" t="n">
        <v>16</v>
      </c>
      <c r="I6" s="33" t="n">
        <v>48</v>
      </c>
      <c r="J6" s="33" t="n">
        <v>74</v>
      </c>
      <c r="K6" s="33" t="n">
        <v>231</v>
      </c>
    </row>
    <row r="7" customFormat="false" ht="16" hidden="false" customHeight="false" outlineLevel="0" collapsed="false">
      <c r="A7" s="61"/>
      <c r="B7" s="52" t="s">
        <v>60</v>
      </c>
      <c r="C7" s="53"/>
      <c r="G7" s="33" t="n">
        <v>161</v>
      </c>
      <c r="H7" s="33" t="n">
        <v>66</v>
      </c>
      <c r="I7" s="33" t="n">
        <v>79</v>
      </c>
      <c r="J7" s="63" t="n">
        <v>149</v>
      </c>
      <c r="K7" s="64" t="n">
        <v>340</v>
      </c>
    </row>
    <row r="8" customFormat="false" ht="16" hidden="false" customHeight="false" outlineLevel="0" collapsed="false">
      <c r="A8" s="61"/>
      <c r="B8" s="52" t="s">
        <v>61</v>
      </c>
      <c r="C8" s="53"/>
      <c r="G8" s="33" t="n">
        <v>150.733263029</v>
      </c>
      <c r="H8" s="33" t="n">
        <v>55.0304798733</v>
      </c>
      <c r="I8" s="33" t="n">
        <v>74.8028333653</v>
      </c>
      <c r="J8" s="33" t="n">
        <v>141.693387197</v>
      </c>
      <c r="K8" s="33" t="n">
        <v>330.9744496</v>
      </c>
    </row>
    <row r="9" customFormat="false" ht="16" hidden="false" customHeight="false" outlineLevel="0" collapsed="false">
      <c r="A9" s="61"/>
      <c r="B9" s="55" t="s">
        <v>62</v>
      </c>
      <c r="C9" s="53"/>
      <c r="G9" s="33" t="n">
        <v>0.10434324846</v>
      </c>
      <c r="H9" s="33" t="n">
        <v>0.145423604483</v>
      </c>
      <c r="I9" s="33" t="n">
        <v>0.0837240226537</v>
      </c>
      <c r="J9" s="33" t="n">
        <v>0.0317856350941</v>
      </c>
      <c r="K9" s="33" t="n">
        <v>0.210059319072</v>
      </c>
    </row>
    <row r="10" s="48" customFormat="true" ht="16" hidden="false" customHeight="false" outlineLevel="0" collapsed="false">
      <c r="A10" s="47" t="s">
        <v>64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</row>
  </sheetData>
  <mergeCells count="4">
    <mergeCell ref="A1:B1"/>
    <mergeCell ref="A2:A5"/>
    <mergeCell ref="A6:A9"/>
    <mergeCell ref="A10:K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6" zeroHeight="false" outlineLevelRow="0" outlineLevelCol="0"/>
  <cols>
    <col collapsed="false" customWidth="true" hidden="false" outlineLevel="0" max="1" min="1" style="65" width="41.51"/>
    <col collapsed="false" customWidth="true" hidden="false" outlineLevel="0" max="2" min="2" style="66" width="5.82"/>
    <col collapsed="false" customWidth="true" hidden="false" outlineLevel="0" max="3" min="3" style="12" width="20.5"/>
    <col collapsed="false" customWidth="true" hidden="false" outlineLevel="0" max="4" min="4" style="12" width="14.51"/>
    <col collapsed="false" customWidth="true" hidden="false" outlineLevel="0" max="5" min="5" style="13" width="21.67"/>
    <col collapsed="false" customWidth="true" hidden="false" outlineLevel="0" max="6" min="6" style="11" width="5.67"/>
    <col collapsed="false" customWidth="true" hidden="false" outlineLevel="0" max="7" min="7" style="12" width="8.5"/>
    <col collapsed="false" customWidth="true" hidden="false" outlineLevel="0" max="8" min="8" style="12" width="6.52"/>
    <col collapsed="false" customWidth="true" hidden="false" outlineLevel="0" max="9" min="9" style="12" width="5.67"/>
    <col collapsed="false" customWidth="true" hidden="false" outlineLevel="0" max="10" min="10" style="13" width="6.16"/>
    <col collapsed="false" customWidth="true" hidden="false" outlineLevel="0" max="1025" min="11" style="0" width="10.61"/>
  </cols>
  <sheetData>
    <row r="1" s="67" customFormat="true" ht="16" hidden="false" customHeight="false" outlineLevel="0" collapsed="false">
      <c r="B1" s="68" t="s">
        <v>65</v>
      </c>
      <c r="C1" s="68"/>
      <c r="D1" s="68"/>
      <c r="E1" s="68"/>
      <c r="F1" s="68" t="s">
        <v>66</v>
      </c>
      <c r="G1" s="68"/>
      <c r="H1" s="68"/>
      <c r="I1" s="68"/>
      <c r="J1" s="68"/>
    </row>
    <row r="2" s="70" customFormat="true" ht="17" hidden="false" customHeight="false" outlineLevel="0" collapsed="false">
      <c r="A2" s="17"/>
      <c r="B2" s="69" t="s">
        <v>34</v>
      </c>
      <c r="C2" s="18" t="s">
        <v>35</v>
      </c>
      <c r="D2" s="18" t="s">
        <v>37</v>
      </c>
      <c r="E2" s="19" t="s">
        <v>39</v>
      </c>
      <c r="F2" s="17" t="s">
        <v>41</v>
      </c>
      <c r="G2" s="18" t="s">
        <v>43</v>
      </c>
      <c r="H2" s="18" t="s">
        <v>45</v>
      </c>
      <c r="I2" s="18" t="s">
        <v>47</v>
      </c>
      <c r="J2" s="19" t="s">
        <v>49</v>
      </c>
    </row>
    <row r="3" customFormat="false" ht="16" hidden="false" customHeight="false" outlineLevel="0" collapsed="false">
      <c r="A3" s="71" t="s">
        <v>6</v>
      </c>
      <c r="B3" s="72" t="n">
        <f aca="false">'Timing CPU'!B2/'Timing Accel'!$G2*1000000</f>
        <v>2.34740182196595</v>
      </c>
      <c r="C3" s="54" t="n">
        <f aca="false">'Timing CPU'!C2/'Timing Accel'!$G2*1000000</f>
        <v>9.10641782387663</v>
      </c>
      <c r="D3" s="54" t="n">
        <f aca="false">'Timing CPU'!D2/'Timing Accel'!$G2*1000000</f>
        <v>2.38493295574738</v>
      </c>
      <c r="E3" s="73" t="n">
        <f aca="false">'Timing CPU'!E2/'Timing Accel'!$G2*1000000</f>
        <v>3.98512402333754</v>
      </c>
      <c r="F3" s="74" t="n">
        <f aca="false">'Timing CPU'!F2/'Timing Accel'!$G2*1000000</f>
        <v>3.38121396158177</v>
      </c>
      <c r="G3" s="54" t="n">
        <f aca="false">'Timing CPU'!G2/'Timing Accel'!$G2*1000000</f>
        <v>0.685796171824354</v>
      </c>
      <c r="H3" s="54" t="n">
        <f aca="false">'Timing CPU'!H2/'Timing Accel'!$G2*1000000</f>
        <v>0.740386911870074</v>
      </c>
      <c r="I3" s="54" t="n">
        <f aca="false">'Timing CPU'!I2/'Timing Accel'!$G2*1000000</f>
        <v>1.62748643761302</v>
      </c>
      <c r="J3" s="73" t="n">
        <f aca="false">'Timing CPU'!J2/'Timing Accel'!$G2*1000000</f>
        <v>1.81855402777304</v>
      </c>
    </row>
    <row r="4" customFormat="false" ht="16" hidden="false" customHeight="false" outlineLevel="0" collapsed="false">
      <c r="A4" s="71" t="s">
        <v>8</v>
      </c>
      <c r="B4" s="72" t="n">
        <f aca="false">'Timing CPU'!B3/'Timing Accel'!$G3*1000000</f>
        <v>6.12257172069525</v>
      </c>
      <c r="C4" s="54" t="n">
        <f aca="false">'Timing CPU'!C3/'Timing Accel'!$G3*1000000</f>
        <v>13.8569796114753</v>
      </c>
      <c r="D4" s="54" t="n">
        <f aca="false">'Timing CPU'!D3/'Timing Accel'!$G3*1000000</f>
        <v>3.33192999338425</v>
      </c>
      <c r="E4" s="73" t="n">
        <f aca="false">'Timing CPU'!E3/'Timing Accel'!$G3*1000000</f>
        <v>4.71522222890479</v>
      </c>
      <c r="F4" s="74" t="n">
        <f aca="false">'Timing CPU'!F3/'Timing Accel'!$G3*1000000</f>
        <v>3.12443615805617</v>
      </c>
      <c r="G4" s="54" t="n">
        <f aca="false">'Timing CPU'!G3/'Timing Accel'!$G3*1000000</f>
        <v>0.577374150478138</v>
      </c>
      <c r="H4" s="54" t="n">
        <f aca="false">'Timing CPU'!H3/'Timing Accel'!$G3*1000000</f>
        <v>1.16076261502376</v>
      </c>
      <c r="I4" s="54" t="n">
        <f aca="false">'Timing CPU'!I3/'Timing Accel'!$G3*1000000</f>
        <v>2.63727671859024</v>
      </c>
      <c r="J4" s="73" t="n">
        <f aca="false">'Timing CPU'!J3/'Timing Accel'!$G3*1000000</f>
        <v>1.73512960846815</v>
      </c>
    </row>
    <row r="5" customFormat="false" ht="16" hidden="false" customHeight="false" outlineLevel="0" collapsed="false">
      <c r="A5" s="71" t="s">
        <v>10</v>
      </c>
      <c r="B5" s="72" t="n">
        <f aca="false">'Timing CPU'!B4/'Timing Accel'!$G4*1000000</f>
        <v>24.4612724345597</v>
      </c>
      <c r="C5" s="54" t="n">
        <f aca="false">'Timing CPU'!C4/'Timing Accel'!$G4*1000000</f>
        <v>56.6746168982172</v>
      </c>
      <c r="D5" s="54" t="n">
        <f aca="false">'Timing CPU'!D4/'Timing Accel'!$G4*1000000</f>
        <v>7.40146681772107</v>
      </c>
      <c r="E5" s="73" t="n">
        <f aca="false">'Timing CPU'!E4/'Timing Accel'!$G4*1000000</f>
        <v>6.48440760837159</v>
      </c>
      <c r="F5" s="74" t="n">
        <f aca="false">'Timing CPU'!F4/'Timing Accel'!$G4*1000000</f>
        <v>1.18060938524835</v>
      </c>
      <c r="G5" s="54" t="n">
        <f aca="false">'Timing CPU'!G4/'Timing Accel'!$G4*1000000</f>
        <v>0.413213284836921</v>
      </c>
      <c r="H5" s="54" t="n">
        <f aca="false">'Timing CPU'!H4/'Timing Accel'!$G4*1000000</f>
        <v>1.53181086399141</v>
      </c>
      <c r="I5" s="54" t="n">
        <f aca="false">'Timing CPU'!I4/'Timing Accel'!$G4*1000000</f>
        <v>7.51654641941447</v>
      </c>
      <c r="J5" s="73" t="n">
        <f aca="false">'Timing CPU'!J4/'Timing Accel'!$G4*1000000</f>
        <v>1.08341780454356</v>
      </c>
    </row>
    <row r="6" customFormat="false" ht="16" hidden="false" customHeight="false" outlineLevel="0" collapsed="false">
      <c r="A6" s="71" t="s">
        <v>12</v>
      </c>
      <c r="B6" s="72" t="n">
        <f aca="false">'Timing CPU'!B5/'Timing Accel'!$G5*1000000</f>
        <v>29.5498529232287</v>
      </c>
      <c r="C6" s="54" t="n">
        <f aca="false">'Timing CPU'!C5/'Timing Accel'!$G5*1000000</f>
        <v>70.6827799377819</v>
      </c>
      <c r="D6" s="54" t="n">
        <f aca="false">'Timing CPU'!D5/'Timing Accel'!$G5*1000000</f>
        <v>7.07587467714096</v>
      </c>
      <c r="E6" s="73" t="n">
        <f aca="false">'Timing CPU'!E5/'Timing Accel'!$G5*1000000</f>
        <v>8.25946285221836</v>
      </c>
      <c r="F6" s="74" t="n">
        <f aca="false">'Timing CPU'!F5/'Timing Accel'!$G5*1000000</f>
        <v>1.24211999770854</v>
      </c>
      <c r="G6" s="54" t="n">
        <f aca="false">'Timing CPU'!G5/'Timing Accel'!$G5*1000000</f>
        <v>0.389298888393513</v>
      </c>
      <c r="H6" s="54" t="n">
        <f aca="false">'Timing CPU'!H5/'Timing Accel'!$G5*1000000</f>
        <v>2.84489565145919</v>
      </c>
      <c r="I6" s="54" t="n">
        <f aca="false">'Timing CPU'!I5/'Timing Accel'!$G5*1000000</f>
        <v>9.55712581353007</v>
      </c>
      <c r="J6" s="73" t="n">
        <f aca="false">'Timing CPU'!J5/'Timing Accel'!$G5*1000000</f>
        <v>1.50190166155655</v>
      </c>
    </row>
    <row r="7" customFormat="false" ht="16" hidden="false" customHeight="false" outlineLevel="0" collapsed="false">
      <c r="A7" s="71" t="s">
        <v>14</v>
      </c>
      <c r="B7" s="72" t="n">
        <f aca="false">'Timing CPU'!B6/'Timing Accel'!$G6*1000000</f>
        <v>43.3760795227486</v>
      </c>
      <c r="C7" s="54" t="n">
        <f aca="false">'Timing CPU'!C6/'Timing Accel'!$G6*1000000</f>
        <v>114.305719406642</v>
      </c>
      <c r="D7" s="54" t="n">
        <f aca="false">'Timing CPU'!D6/'Timing Accel'!$G6*1000000</f>
        <v>4.66200678164028</v>
      </c>
      <c r="E7" s="73" t="n">
        <f aca="false">'Timing CPU'!E6/'Timing Accel'!$G6*1000000</f>
        <v>8.6155546994087</v>
      </c>
      <c r="F7" s="74" t="n">
        <f aca="false">'Timing CPU'!F6/'Timing Accel'!$G6*1000000</f>
        <v>1.26161481527568</v>
      </c>
      <c r="G7" s="54" t="n">
        <f aca="false">'Timing CPU'!G6/'Timing Accel'!$G6*1000000</f>
        <v>0.268489780876923</v>
      </c>
      <c r="H7" s="54" t="n">
        <f aca="false">'Timing CPU'!H6/'Timing Accel'!$G6*1000000</f>
        <v>2.66972646107975</v>
      </c>
      <c r="I7" s="54" t="n">
        <f aca="false">'Timing CPU'!I6/'Timing Accel'!$G6*1000000</f>
        <v>12.4842005010852</v>
      </c>
      <c r="J7" s="73" t="n">
        <f aca="false">'Timing CPU'!J6/'Timing Accel'!$G6*1000000</f>
        <v>1.00508981964283</v>
      </c>
    </row>
    <row r="8" s="80" customFormat="true" ht="16" hidden="false" customHeight="false" outlineLevel="0" collapsed="false">
      <c r="A8" s="75" t="s">
        <v>16</v>
      </c>
      <c r="B8" s="76"/>
      <c r="C8" s="77"/>
      <c r="D8" s="77"/>
      <c r="E8" s="78"/>
      <c r="F8" s="79"/>
      <c r="G8" s="77"/>
      <c r="H8" s="77"/>
      <c r="I8" s="77"/>
      <c r="J8" s="78"/>
    </row>
    <row r="9" customFormat="false" ht="16" hidden="false" customHeight="false" outlineLevel="0" collapsed="false">
      <c r="A9" s="71" t="s">
        <v>18</v>
      </c>
      <c r="B9" s="72" t="n">
        <f aca="false">'Timing CPU'!B8/'Timing Accel'!$G8*1000000</f>
        <v>59.920100229023</v>
      </c>
      <c r="C9" s="54" t="n">
        <f aca="false">'Timing CPU'!C8/'Timing Accel'!$G8*1000000</f>
        <v>166.557687829625</v>
      </c>
      <c r="D9" s="54" t="n">
        <f aca="false">'Timing CPU'!D8/'Timing Accel'!$G8*1000000</f>
        <v>7.50401255446343</v>
      </c>
      <c r="E9" s="73" t="n">
        <f aca="false">'Timing CPU'!E8/'Timing Accel'!$G8*1000000</f>
        <v>13.3393951501876</v>
      </c>
      <c r="F9" s="74" t="n">
        <f aca="false">'Timing CPU'!F8/'Timing Accel'!$G8*1000000</f>
        <v>1.32208978993866</v>
      </c>
      <c r="G9" s="54" t="n">
        <f aca="false">'Timing CPU'!G8/'Timing Accel'!$G8*1000000</f>
        <v>0.392290443772235</v>
      </c>
      <c r="H9" s="54" t="n">
        <f aca="false">'Timing CPU'!H8/'Timing Accel'!$G8*1000000</f>
        <v>1.29984469726751</v>
      </c>
      <c r="I9" s="54" t="n">
        <f aca="false">'Timing CPU'!I8/'Timing Accel'!$G8*1000000</f>
        <v>15.4196049155007</v>
      </c>
      <c r="J9" s="73" t="n">
        <f aca="false">'Timing CPU'!J8/'Timing Accel'!$G8*1000000</f>
        <v>0.53977913315825</v>
      </c>
    </row>
    <row r="10" customFormat="false" ht="16" hidden="false" customHeight="false" outlineLevel="0" collapsed="false">
      <c r="A10" s="71" t="s">
        <v>20</v>
      </c>
      <c r="B10" s="72" t="n">
        <f aca="false">'Timing CPU'!B9/'Timing Accel'!$G9*1000000</f>
        <v>67.3843242690661</v>
      </c>
      <c r="C10" s="54" t="n">
        <f aca="false">'Timing CPU'!C9/'Timing Accel'!$G9*1000000</f>
        <v>198.219579595948</v>
      </c>
      <c r="D10" s="54" t="n">
        <f aca="false">'Timing CPU'!D9/'Timing Accel'!$G9*1000000</f>
        <v>10.5119466893469</v>
      </c>
      <c r="E10" s="73" t="n">
        <f aca="false">'Timing CPU'!E9/'Timing Accel'!$G9*1000000</f>
        <v>14.4495304204849</v>
      </c>
      <c r="F10" s="74" t="n">
        <f aca="false">'Timing CPU'!F9/'Timing Accel'!$G9*1000000</f>
        <v>2.14339584447639</v>
      </c>
      <c r="G10" s="54" t="n">
        <f aca="false">'Timing CPU'!G9/'Timing Accel'!$G9*1000000</f>
        <v>0.512284282832446</v>
      </c>
      <c r="H10" s="54" t="n">
        <f aca="false">'Timing CPU'!H9/'Timing Accel'!$G9*1000000</f>
        <v>1.57724765679556</v>
      </c>
      <c r="I10" s="54" t="n">
        <f aca="false">'Timing CPU'!I9/'Timing Accel'!$G9*1000000</f>
        <v>17.7175286627137</v>
      </c>
      <c r="J10" s="73" t="n">
        <f aca="false">'Timing CPU'!J9/'Timing Accel'!$G9*1000000</f>
        <v>0.863831644658109</v>
      </c>
    </row>
  </sheetData>
  <mergeCells count="2">
    <mergeCell ref="B1:E1"/>
    <mergeCell ref="F1:J1"/>
  </mergeCells>
  <conditionalFormatting sqref="B3:B7 B9:B10 D9:J10 D3:J7">
    <cfRule type="cellIs" priority="2" operator="lessThan" aboveAverage="0" equalAverage="0" bottom="0" percent="0" rank="0" text="" dxfId="0">
      <formula>1</formula>
    </cfRule>
    <cfRule type="cellIs" priority="3" operator="greaterThan" aboveAverage="0" equalAverage="0" bottom="0" percent="0" rank="0" text="" dxfId="1">
      <formula>1</formula>
    </cfRule>
  </conditionalFormatting>
  <conditionalFormatting sqref="C3:C7 C9:C10">
    <cfRule type="cellIs" priority="4" operator="lessThan" aboveAverage="0" equalAverage="0" bottom="0" percent="0" rank="0" text="" dxfId="2">
      <formula>1</formula>
    </cfRule>
    <cfRule type="cellIs" priority="5" operator="greaterThan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5" zeroHeight="false" outlineLevelRow="0" outlineLevelCol="0"/>
  <cols>
    <col collapsed="false" customWidth="true" hidden="false" outlineLevel="0" max="1" min="1" style="81" width="14.35"/>
    <col collapsed="false" customWidth="true" hidden="false" outlineLevel="0" max="1025" min="2" style="0" width="10.5"/>
  </cols>
  <sheetData>
    <row r="1" s="82" customFormat="true" ht="15" hidden="false" customHeight="false" outlineLevel="0" collapsed="false">
      <c r="A1" s="82" t="s">
        <v>67</v>
      </c>
      <c r="B1" s="82" t="n">
        <v>1</v>
      </c>
      <c r="C1" s="82" t="n">
        <f aca="false">B1*2</f>
        <v>2</v>
      </c>
      <c r="D1" s="82" t="n">
        <f aca="false">C1*2</f>
        <v>4</v>
      </c>
      <c r="E1" s="82" t="n">
        <f aca="false">D1*2</f>
        <v>8</v>
      </c>
      <c r="F1" s="82" t="n">
        <f aca="false">E1*2</f>
        <v>16</v>
      </c>
      <c r="G1" s="82" t="n">
        <f aca="false">F1*2</f>
        <v>32</v>
      </c>
      <c r="H1" s="82" t="n">
        <f aca="false">G1*2</f>
        <v>64</v>
      </c>
      <c r="I1" s="82" t="n">
        <f aca="false">H1*2</f>
        <v>128</v>
      </c>
      <c r="J1" s="82" t="s">
        <v>68</v>
      </c>
    </row>
    <row r="2" customFormat="false" ht="15" hidden="false" customHeight="false" outlineLevel="0" collapsed="false">
      <c r="A2" s="81" t="s">
        <v>69</v>
      </c>
      <c r="B2" s="83" t="n">
        <v>6408.13</v>
      </c>
      <c r="C2" s="83" t="n">
        <v>6408.37</v>
      </c>
      <c r="D2" s="83" t="n">
        <v>6407.94</v>
      </c>
      <c r="E2" s="83" t="n">
        <v>6409.71</v>
      </c>
      <c r="F2" s="83" t="n">
        <v>6411.32</v>
      </c>
      <c r="G2" s="83" t="n">
        <v>6414.55</v>
      </c>
      <c r="H2" s="83" t="n">
        <v>6420.86</v>
      </c>
      <c r="I2" s="83" t="n">
        <v>6433.69</v>
      </c>
      <c r="J2" s="83"/>
    </row>
    <row r="3" customFormat="false" ht="15" hidden="false" customHeight="false" outlineLevel="0" collapsed="false">
      <c r="A3" s="81" t="s">
        <v>70</v>
      </c>
      <c r="B3" s="83" t="n">
        <v>0.012093</v>
      </c>
      <c r="C3" s="83" t="n">
        <v>0.012934</v>
      </c>
      <c r="D3" s="83" t="n">
        <v>0.012717</v>
      </c>
      <c r="E3" s="83" t="n">
        <v>0.014228</v>
      </c>
      <c r="F3" s="83" t="n">
        <v>0.015189</v>
      </c>
      <c r="G3" s="83" t="n">
        <v>0.019516</v>
      </c>
      <c r="H3" s="83" t="n">
        <v>0.025076</v>
      </c>
      <c r="I3" s="83" t="n">
        <v>0.038449</v>
      </c>
      <c r="J3" s="83"/>
    </row>
    <row r="4" customFormat="false" ht="15" hidden="false" customHeight="false" outlineLevel="0" collapsed="false">
      <c r="A4" s="81" t="s">
        <v>71</v>
      </c>
      <c r="B4" s="83" t="n">
        <f aca="false">B3*1000000/B2</f>
        <v>1.88713400009051</v>
      </c>
      <c r="C4" s="83" t="n">
        <f aca="false">C3*1000000/C2</f>
        <v>2.01829794471917</v>
      </c>
      <c r="D4" s="83" t="n">
        <f aca="false">D3*1000000/D2</f>
        <v>1.98456914390584</v>
      </c>
      <c r="E4" s="83" t="n">
        <f aca="false">E3*1000000/E2</f>
        <v>2.21975721210476</v>
      </c>
      <c r="F4" s="83" t="n">
        <f aca="false">F3*1000000/F2</f>
        <v>2.36909092043448</v>
      </c>
      <c r="G4" s="83" t="n">
        <f aca="false">G3*1000000/G2</f>
        <v>3.04245816152341</v>
      </c>
      <c r="H4" s="83" t="n">
        <f aca="false">H3*1000000/H2</f>
        <v>3.9053958504001</v>
      </c>
      <c r="I4" s="83" t="n">
        <f aca="false">I3*1000000/I2</f>
        <v>5.97619717456079</v>
      </c>
      <c r="J4" s="83"/>
    </row>
    <row r="5" customFormat="false" ht="15" hidden="false" customHeight="false" outlineLevel="0" collapsed="false">
      <c r="A5" s="81" t="s">
        <v>72</v>
      </c>
      <c r="B5" s="83" t="n">
        <v>974</v>
      </c>
      <c r="C5" s="83" t="n">
        <v>1054</v>
      </c>
      <c r="D5" s="83" t="n">
        <v>1225</v>
      </c>
      <c r="E5" s="83" t="n">
        <v>1553</v>
      </c>
      <c r="F5" s="83" t="n">
        <v>2219</v>
      </c>
      <c r="G5" s="83" t="n">
        <v>3547</v>
      </c>
      <c r="H5" s="83" t="n">
        <v>6267</v>
      </c>
      <c r="I5" s="83" t="n">
        <v>11402</v>
      </c>
      <c r="J5" s="83" t="n">
        <v>17600</v>
      </c>
    </row>
    <row r="6" customFormat="false" ht="15" hidden="false" customHeight="false" outlineLevel="0" collapsed="false">
      <c r="A6" s="81" t="s">
        <v>73</v>
      </c>
      <c r="B6" s="83" t="n">
        <v>1.5</v>
      </c>
      <c r="C6" s="83" t="n">
        <v>1.5</v>
      </c>
      <c r="D6" s="83" t="n">
        <v>1.5</v>
      </c>
      <c r="E6" s="83" t="n">
        <v>1.5</v>
      </c>
      <c r="F6" s="83" t="n">
        <v>1.5</v>
      </c>
      <c r="G6" s="83" t="n">
        <v>1.5</v>
      </c>
      <c r="H6" s="83" t="n">
        <v>1.5</v>
      </c>
      <c r="I6" s="83" t="n">
        <v>1.5</v>
      </c>
      <c r="J6" s="83" t="n">
        <v>60</v>
      </c>
    </row>
    <row r="7" customFormat="false" ht="15" hidden="false" customHeight="false" outlineLevel="0" collapsed="false">
      <c r="A7" s="81" t="s">
        <v>74</v>
      </c>
      <c r="B7" s="83" t="n">
        <v>9</v>
      </c>
      <c r="C7" s="83" t="n">
        <v>9</v>
      </c>
      <c r="D7" s="83" t="n">
        <v>9</v>
      </c>
      <c r="E7" s="83" t="n">
        <v>9</v>
      </c>
      <c r="F7" s="83" t="n">
        <v>9</v>
      </c>
      <c r="G7" s="83" t="n">
        <v>9</v>
      </c>
      <c r="H7" s="83" t="n">
        <v>9</v>
      </c>
      <c r="I7" s="83" t="n">
        <v>9</v>
      </c>
      <c r="J7" s="83" t="n">
        <v>80</v>
      </c>
    </row>
    <row r="8" customFormat="false" ht="15" hidden="false" customHeight="false" outlineLevel="0" collapsed="false">
      <c r="A8" s="81" t="s">
        <v>75</v>
      </c>
      <c r="B8" s="83" t="n">
        <v>963</v>
      </c>
      <c r="C8" s="83" t="n">
        <v>1043</v>
      </c>
      <c r="D8" s="83" t="n">
        <v>1212</v>
      </c>
      <c r="E8" s="83" t="n">
        <v>1540</v>
      </c>
      <c r="F8" s="83" t="n">
        <v>2206</v>
      </c>
      <c r="G8" s="83" t="n">
        <v>3534</v>
      </c>
      <c r="H8" s="83" t="n">
        <v>6252</v>
      </c>
      <c r="I8" s="83" t="n">
        <v>11383</v>
      </c>
      <c r="J8" s="83" t="n">
        <v>17600</v>
      </c>
    </row>
    <row r="9" customFormat="false" ht="15" hidden="false" customHeight="false" outlineLevel="0" collapsed="false">
      <c r="A9" s="81" t="s">
        <v>76</v>
      </c>
      <c r="B9" s="83" t="n">
        <v>11</v>
      </c>
      <c r="C9" s="83" t="n">
        <v>11</v>
      </c>
      <c r="D9" s="83" t="n">
        <v>13</v>
      </c>
      <c r="E9" s="83" t="n">
        <v>13</v>
      </c>
      <c r="F9" s="83" t="n">
        <v>13</v>
      </c>
      <c r="G9" s="83" t="n">
        <v>13</v>
      </c>
      <c r="H9" s="83" t="n">
        <v>15</v>
      </c>
      <c r="I9" s="83" t="n">
        <v>19</v>
      </c>
      <c r="J9" s="83" t="n">
        <v>6000</v>
      </c>
    </row>
    <row r="10" customFormat="false" ht="15" hidden="false" customHeight="false" outlineLevel="0" collapsed="false">
      <c r="A10" s="81" t="s">
        <v>77</v>
      </c>
      <c r="B10" s="83" t="n">
        <v>0.117</v>
      </c>
      <c r="C10" s="83" t="n">
        <v>0.117</v>
      </c>
      <c r="D10" s="83" t="n">
        <v>0.117</v>
      </c>
      <c r="E10" s="83" t="n">
        <v>0.117</v>
      </c>
      <c r="F10" s="83" t="n">
        <v>0.117</v>
      </c>
      <c r="G10" s="83" t="n">
        <v>0.117</v>
      </c>
      <c r="H10" s="83" t="n">
        <v>0.117</v>
      </c>
      <c r="I10" s="83" t="n">
        <v>0.118</v>
      </c>
      <c r="J10" s="83"/>
    </row>
    <row r="11" customFormat="false" ht="15" hidden="false" customHeight="false" outlineLevel="0" collapsed="false">
      <c r="A11" s="81" t="s">
        <v>78</v>
      </c>
      <c r="B11" s="83" t="n">
        <v>1.558</v>
      </c>
      <c r="C11" s="83" t="n">
        <v>1.557</v>
      </c>
      <c r="D11" s="83" t="n">
        <v>1.558</v>
      </c>
      <c r="E11" s="83" t="n">
        <v>1.558</v>
      </c>
      <c r="F11" s="83" t="n">
        <v>1.558</v>
      </c>
      <c r="G11" s="83" t="n">
        <v>1.56</v>
      </c>
      <c r="H11" s="83" t="n">
        <v>1.569</v>
      </c>
      <c r="I11" s="83" t="n">
        <v>1.577</v>
      </c>
      <c r="J11" s="83"/>
    </row>
    <row r="12" customFormat="false" ht="15" hidden="false" customHeight="false" outlineLevel="0" collapsed="false">
      <c r="B12" s="83"/>
      <c r="C12" s="83"/>
      <c r="D12" s="83"/>
      <c r="E12" s="83"/>
      <c r="F12" s="83"/>
      <c r="G12" s="83"/>
      <c r="H12" s="83"/>
      <c r="I12" s="83"/>
      <c r="J12" s="83"/>
    </row>
    <row r="13" customFormat="false" ht="15" hidden="false" customHeight="false" outlineLevel="0" collapsed="false">
      <c r="A13" s="81" t="s">
        <v>4</v>
      </c>
      <c r="B13" s="83" t="n">
        <v>4</v>
      </c>
      <c r="C13" s="83"/>
      <c r="D13" s="83"/>
      <c r="E13" s="83"/>
      <c r="F13" s="83"/>
      <c r="G13" s="83"/>
      <c r="H13" s="83"/>
      <c r="I13" s="83"/>
      <c r="J13" s="83"/>
    </row>
    <row r="14" customFormat="false" ht="15" hidden="false" customHeight="false" outlineLevel="0" collapsed="false">
      <c r="A14" s="81" t="s">
        <v>3</v>
      </c>
      <c r="B14" s="83" t="n">
        <v>64</v>
      </c>
      <c r="C14" s="83"/>
      <c r="D14" s="83"/>
      <c r="E14" s="83"/>
      <c r="F14" s="83"/>
      <c r="G14" s="83"/>
      <c r="H14" s="83"/>
      <c r="I14" s="83"/>
      <c r="J14" s="83"/>
    </row>
    <row r="15" customFormat="false" ht="15" hidden="false" customHeight="false" outlineLevel="0" collapsed="false">
      <c r="A15" s="81" t="s">
        <v>79</v>
      </c>
      <c r="B15" s="83" t="n">
        <v>1</v>
      </c>
      <c r="C15" s="83"/>
      <c r="D15" s="83"/>
      <c r="E15" s="83"/>
      <c r="F15" s="83"/>
      <c r="G15" s="83"/>
      <c r="H15" s="83"/>
      <c r="I15" s="83"/>
      <c r="J15" s="83"/>
    </row>
    <row r="16" customFormat="false" ht="15" hidden="false" customHeight="false" outlineLevel="0" collapsed="false">
      <c r="A16" s="81" t="s">
        <v>80</v>
      </c>
      <c r="B16" s="83" t="n">
        <v>10000</v>
      </c>
      <c r="C16" s="83"/>
      <c r="D16" s="83"/>
      <c r="E16" s="83"/>
      <c r="F16" s="83"/>
      <c r="G16" s="83"/>
      <c r="H16" s="83"/>
      <c r="I16" s="83"/>
      <c r="J16" s="8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 zeroHeight="false" outlineLevelRow="0" outlineLevelCol="0"/>
  <cols>
    <col collapsed="false" customWidth="true" hidden="false" outlineLevel="0" max="1" min="1" style="81" width="14.09"/>
    <col collapsed="false" customWidth="true" hidden="false" outlineLevel="0" max="1025" min="2" style="0" width="10.5"/>
  </cols>
  <sheetData>
    <row r="1" s="82" customFormat="true" ht="15" hidden="false" customHeight="false" outlineLevel="0" collapsed="false">
      <c r="A1" s="82" t="s">
        <v>80</v>
      </c>
      <c r="B1" s="82" t="n">
        <v>4</v>
      </c>
      <c r="C1" s="82" t="n">
        <f aca="false">B1*2</f>
        <v>8</v>
      </c>
      <c r="D1" s="82" t="n">
        <f aca="false">C1*2</f>
        <v>16</v>
      </c>
      <c r="E1" s="82" t="n">
        <f aca="false">D1*2</f>
        <v>32</v>
      </c>
      <c r="F1" s="82" t="n">
        <f aca="false">E1*2</f>
        <v>64</v>
      </c>
      <c r="G1" s="82" t="n">
        <f aca="false">F1*2</f>
        <v>128</v>
      </c>
      <c r="H1" s="82" t="n">
        <f aca="false">G1*2</f>
        <v>256</v>
      </c>
      <c r="I1" s="82" t="n">
        <f aca="false">H1*2</f>
        <v>512</v>
      </c>
      <c r="J1" s="82" t="n">
        <f aca="false">I1*2</f>
        <v>1024</v>
      </c>
      <c r="K1" s="82" t="n">
        <f aca="false">J1*2</f>
        <v>2048</v>
      </c>
      <c r="L1" s="82" t="n">
        <f aca="false">K1*2</f>
        <v>4096</v>
      </c>
      <c r="M1" s="82" t="n">
        <f aca="false">L1*2</f>
        <v>8192</v>
      </c>
      <c r="N1" s="82" t="n">
        <f aca="false">M1*2</f>
        <v>16384</v>
      </c>
    </row>
    <row r="2" customFormat="false" ht="15" hidden="false" customHeight="false" outlineLevel="0" collapsed="false">
      <c r="A2" s="81" t="s">
        <v>69</v>
      </c>
      <c r="B2" s="0" t="n">
        <v>10.89</v>
      </c>
      <c r="C2" s="0" t="n">
        <v>13.3</v>
      </c>
      <c r="D2" s="0" t="n">
        <v>18.62</v>
      </c>
      <c r="E2" s="0" t="n">
        <v>28.79</v>
      </c>
      <c r="F2" s="0" t="n">
        <v>49.5</v>
      </c>
      <c r="G2" s="0" t="n">
        <v>90.42</v>
      </c>
      <c r="H2" s="0" t="n">
        <v>172.53</v>
      </c>
      <c r="I2" s="0" t="n">
        <v>336.27</v>
      </c>
      <c r="J2" s="0" t="n">
        <v>664.06</v>
      </c>
      <c r="K2" s="0" t="n">
        <v>1319.2</v>
      </c>
      <c r="L2" s="0" t="n">
        <v>2630.13</v>
      </c>
      <c r="M2" s="0" t="n">
        <v>5251.73</v>
      </c>
      <c r="N2" s="0" t="n">
        <v>10494.19</v>
      </c>
    </row>
    <row r="3" customFormat="false" ht="15" hidden="false" customHeight="false" outlineLevel="0" collapsed="false">
      <c r="A3" s="81" t="s">
        <v>70</v>
      </c>
      <c r="B3" s="0" t="n">
        <v>1.3E-005</v>
      </c>
      <c r="C3" s="84" t="n">
        <v>1.7E-005</v>
      </c>
      <c r="D3" s="84" t="n">
        <v>2.6E-005</v>
      </c>
      <c r="E3" s="84" t="n">
        <v>4.4E-005</v>
      </c>
      <c r="F3" s="84" t="n">
        <v>8.3E-005</v>
      </c>
      <c r="G3" s="84" t="n">
        <v>0.000163</v>
      </c>
      <c r="H3" s="84" t="n">
        <v>0.000344</v>
      </c>
      <c r="I3" s="84" t="n">
        <v>0.000698</v>
      </c>
      <c r="J3" s="84" t="n">
        <v>0.001276</v>
      </c>
      <c r="K3" s="84" t="n">
        <v>0.002695</v>
      </c>
      <c r="L3" s="84" t="n">
        <v>0.00511</v>
      </c>
      <c r="M3" s="84" t="n">
        <v>0.010922</v>
      </c>
      <c r="N3" s="84" t="n">
        <v>0.020757</v>
      </c>
    </row>
    <row r="4" customFormat="false" ht="15" hidden="false" customHeight="false" outlineLevel="0" collapsed="false">
      <c r="A4" s="81" t="s">
        <v>71</v>
      </c>
      <c r="B4" s="0" t="n">
        <f aca="false">B3*1000000/B2</f>
        <v>1.19375573921028</v>
      </c>
      <c r="C4" s="0" t="n">
        <f aca="false">C3*1000000/C2</f>
        <v>1.2781954887218</v>
      </c>
      <c r="D4" s="0" t="n">
        <f aca="false">D3*1000000/D2</f>
        <v>1.39634801288937</v>
      </c>
      <c r="E4" s="0" t="n">
        <f aca="false">E3*1000000/E2</f>
        <v>1.52830844043071</v>
      </c>
      <c r="F4" s="0" t="n">
        <f aca="false">F3*1000000/F2</f>
        <v>1.67676767676768</v>
      </c>
      <c r="G4" s="0" t="n">
        <f aca="false">G3*1000000/G2</f>
        <v>1.80269851802699</v>
      </c>
      <c r="H4" s="0" t="n">
        <f aca="false">H3*1000000/H2</f>
        <v>1.99385614096099</v>
      </c>
      <c r="I4" s="0" t="n">
        <f aca="false">I3*1000000/I2</f>
        <v>2.07571296874535</v>
      </c>
      <c r="J4" s="0" t="n">
        <f aca="false">J3*1000000/J2</f>
        <v>1.92151311628467</v>
      </c>
      <c r="K4" s="0" t="n">
        <f aca="false">K3*1000000/K2</f>
        <v>2.04290479078229</v>
      </c>
      <c r="L4" s="0" t="n">
        <f aca="false">L3*1000000/L2</f>
        <v>1.94286974408109</v>
      </c>
      <c r="M4" s="0" t="n">
        <f aca="false">M3*1000000/M2</f>
        <v>2.07969564314997</v>
      </c>
      <c r="N4" s="0" t="n">
        <f aca="false">N3*1000000/N2</f>
        <v>1.97795160941435</v>
      </c>
    </row>
    <row r="6" customFormat="false" ht="15" hidden="false" customHeight="false" outlineLevel="0" collapsed="false">
      <c r="A6" s="81" t="s">
        <v>67</v>
      </c>
      <c r="B6" s="0" t="n">
        <v>4</v>
      </c>
    </row>
    <row r="7" customFormat="false" ht="15" hidden="false" customHeight="false" outlineLevel="0" collapsed="false">
      <c r="A7" s="81" t="s">
        <v>4</v>
      </c>
      <c r="B7" s="0" t="n">
        <v>4</v>
      </c>
    </row>
    <row r="8" customFormat="false" ht="15" hidden="false" customHeight="false" outlineLevel="0" collapsed="false">
      <c r="A8" s="81" t="s">
        <v>3</v>
      </c>
      <c r="B8" s="0" t="n">
        <v>64</v>
      </c>
    </row>
    <row r="9" customFormat="false" ht="15" hidden="false" customHeight="false" outlineLevel="0" collapsed="false">
      <c r="A9" s="81" t="s">
        <v>79</v>
      </c>
      <c r="B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2018-12-24T14:17:00Z</dcterms:created>
  <dc:creator>João Miguel Morgado Pereira Vieira</dc:creator>
  <dc:description/>
  <dc:language>en-US</dc:language>
  <cp:lastModifiedBy/>
  <dcterms:modified xsi:type="dcterms:W3CDTF">2019-05-15T11:07:45Z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