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rafael_fernandes_sptech_school/Documents/"/>
    </mc:Choice>
  </mc:AlternateContent>
  <xr:revisionPtr revIDLastSave="0" documentId="8_{5D3F1093-1F86-465B-8BAD-EE773A601A6B}" xr6:coauthVersionLast="47" xr6:coauthVersionMax="47" xr10:uidLastSave="{00000000-0000-0000-0000-000000000000}"/>
  <bookViews>
    <workbookView xWindow="-120" yWindow="-120" windowWidth="20730" windowHeight="11040" xr2:uid="{9414C092-BC63-4E06-9C8B-EB6252DE3CEB}"/>
  </bookViews>
  <sheets>
    <sheet name="Backlog - Fibonate" sheetId="1" r:id="rId1"/>
  </sheets>
  <definedNames>
    <definedName name="_xlnm._FilterDatabase" localSheetId="0" hidden="1">'Backlog - Fibonate'!$A$1:$I$37</definedName>
    <definedName name="_xlnm.Print_Area" localSheetId="0">'Backlog - Fibonate'!$A$1:$I$46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O6" i="1"/>
  <c r="O5" i="1"/>
  <c r="O4" i="1"/>
</calcChain>
</file>

<file path=xl/sharedStrings.xml><?xml version="1.0" encoding="utf-8"?>
<sst xmlns="http://schemas.openxmlformats.org/spreadsheetml/2006/main" count="312" uniqueCount="125">
  <si>
    <t>Requisitos</t>
  </si>
  <si>
    <t>Descrição</t>
  </si>
  <si>
    <t>Classficação</t>
  </si>
  <si>
    <t>Responsável</t>
  </si>
  <si>
    <t>Prioridade</t>
  </si>
  <si>
    <t>Tamanho</t>
  </si>
  <si>
    <t>Tamanho #</t>
  </si>
  <si>
    <t>finalizada/pendente</t>
  </si>
  <si>
    <t>SPRINT</t>
  </si>
  <si>
    <t xml:space="preserve">3=PP </t>
  </si>
  <si>
    <t>Integração dos sensores de temperatura e proximidade</t>
  </si>
  <si>
    <t xml:space="preserve"> Desenvolver e testar a integração dos sensores de temperatura e proximidade com o Arduino. Assegurar que os dados dos sensores sejam lidos corretamente e enviados para o sistema de monitoramento.</t>
  </si>
  <si>
    <t>Essencial</t>
  </si>
  <si>
    <t>Mathias Zocca</t>
  </si>
  <si>
    <t>P</t>
  </si>
  <si>
    <r>
      <rPr>
        <b/>
        <sz val="11"/>
        <color rgb="FF000000"/>
        <rFont val="Press Start 2P"/>
      </rPr>
      <t xml:space="preserve">              </t>
    </r>
    <r>
      <rPr>
        <sz val="26"/>
        <color rgb="FF47D359"/>
        <rFont val="Aptos Narrow"/>
        <scheme val="minor"/>
      </rPr>
      <t>✅</t>
    </r>
  </si>
  <si>
    <t>SP1</t>
  </si>
  <si>
    <t>Cálculo de Burndown</t>
  </si>
  <si>
    <t>Documentação do projeto</t>
  </si>
  <si>
    <t>Elaborar a documentação completa do projeto, incluindo o contexto, objetivo, escopo, premissas e restrições. A documentação deve fornecer uma visão clara do que foi implementado na primeira sprint.</t>
  </si>
  <si>
    <t>William Silva</t>
  </si>
  <si>
    <t>M</t>
  </si>
  <si>
    <r>
      <t xml:space="preserve">              </t>
    </r>
    <r>
      <rPr>
        <sz val="26"/>
        <color theme="6" tint="0.39997558519241921"/>
        <rFont val="Aptos Narrow"/>
        <family val="2"/>
        <scheme val="minor"/>
      </rPr>
      <t>✅</t>
    </r>
  </si>
  <si>
    <t>Total</t>
  </si>
  <si>
    <t>Protótipo do site em PowerPoint</t>
  </si>
  <si>
    <t>Criar um protótipo do site em PowerPoint, que simulará a interface final que será apresentada ao usuário final. O protótipo deve ilustrar as funcionalidades planejadas para o sistema final.</t>
  </si>
  <si>
    <t>Importante</t>
  </si>
  <si>
    <t>Sandro Thimoteo</t>
  </si>
  <si>
    <t>Diagrama de negócios</t>
  </si>
  <si>
    <t>Desenvolver um diagrama de negócios que descreva o funcionamento do sistema de monitoramento, os envolvidos no processo e os fluxos de informação. Este diagrama é parte da documentação do projeto.</t>
  </si>
  <si>
    <t>Rafael Fernandes</t>
  </si>
  <si>
    <t>SP2</t>
  </si>
  <si>
    <t>Implementação do código arduino</t>
  </si>
  <si>
    <t>Escrever o código para que os sensores funcionem corretamente com o Arduino, incluindo a captura de dados de temperatura e proximidade e sua transmissão para o sistema de monitoramento.</t>
  </si>
  <si>
    <t>Kaio Kenui</t>
  </si>
  <si>
    <t>SP3</t>
  </si>
  <si>
    <t>Calculadora de negócios</t>
  </si>
  <si>
    <t>Criar uma calculadora que estime os custos operacionais e a viabilidade financeira do sistema de monitoramento com os sensores de temperatura e proximidade.</t>
  </si>
  <si>
    <t>G</t>
  </si>
  <si>
    <t>Media</t>
  </si>
  <si>
    <t>Manual de instalação e uso</t>
  </si>
  <si>
    <t>Criar um manual para auxiliar na instalação e uso do sistema de monitoramento, explicando como conectar os sensores e interpretar as leituras.</t>
  </si>
  <si>
    <t>Desejável</t>
  </si>
  <si>
    <t xml:space="preserve">Erik Cecílio </t>
  </si>
  <si>
    <t>PP</t>
  </si>
  <si>
    <t>Criação de tabelas no banco de dados</t>
  </si>
  <si>
    <t>Criar tabelas no banco de dados para armazenar dados dos sensores (temperatura e proximidade) e informações dos animais monitorados. As tabelas devem ser bem estruturadas para garantir consultas eficientes e armazenamento seguro.</t>
  </si>
  <si>
    <r>
      <t xml:space="preserve">             </t>
    </r>
    <r>
      <rPr>
        <sz val="26"/>
        <color theme="1"/>
        <rFont val="Aptos Narrow"/>
        <family val="2"/>
        <scheme val="minor"/>
      </rPr>
      <t xml:space="preserve"> </t>
    </r>
    <r>
      <rPr>
        <sz val="26"/>
        <color theme="6" tint="0.39997558519241921"/>
        <rFont val="Aptos Narrow"/>
        <family val="2"/>
        <scheme val="minor"/>
      </rPr>
      <t>✅</t>
    </r>
  </si>
  <si>
    <t>Registro de funções no trello</t>
  </si>
  <si>
    <t>Registrar todas as funções e atividades do projeto no Trello, criando listas de tarefas organizadas por sprint. As funções devem incluir tarefas como desenvolvimento, testes, documentação e implementação dos sensores, facilitando o acompanhamento e gerenciamento do progresso.</t>
  </si>
  <si>
    <t>Projeto atualizado no GitHub</t>
  </si>
  <si>
    <t>Atualizar e subir o projeto da Sprint2 no GitHub.</t>
  </si>
  <si>
    <t>Patrick Lourenço</t>
  </si>
  <si>
    <t>🔄</t>
  </si>
  <si>
    <t>Planilha de Riscos do Projeto</t>
  </si>
  <si>
    <t>Elaborar uma planilha onde avaliaremos os riscos possiveis do projeto.</t>
  </si>
  <si>
    <t>Nicollas Bispo</t>
  </si>
  <si>
    <t>✅</t>
  </si>
  <si>
    <t xml:space="preserve"> Especificação da Dashboard</t>
  </si>
  <si>
    <t>Especificar qual tipo de dashboard será utilizado (barras/colunas/pizza)</t>
  </si>
  <si>
    <t>Leandru Mandu</t>
  </si>
  <si>
    <t>Pendente</t>
  </si>
  <si>
    <t xml:space="preserve">Site Estático Institucional </t>
  </si>
  <si>
    <t>Criação do site institucional seguindo prototipo definido</t>
  </si>
  <si>
    <t>Gustavo Leite</t>
  </si>
  <si>
    <t xml:space="preserve">Site Estático Dashboard </t>
  </si>
  <si>
    <t>Criação do dashcoard no site com dados gerados no arduino</t>
  </si>
  <si>
    <t xml:space="preserve">Site Estático Cadastro </t>
  </si>
  <si>
    <t>Criação da pagina de Cadastro e login do usúario</t>
  </si>
  <si>
    <t>João Ohi</t>
  </si>
  <si>
    <t>Site de Login</t>
  </si>
  <si>
    <t>Criação da página de Login do usuário</t>
  </si>
  <si>
    <t>Diagrama de Solução</t>
  </si>
  <si>
    <t>Construção do diagrama de solução solicitado.</t>
  </si>
  <si>
    <t>Atividades organizadas na ferramenta de Gestão</t>
  </si>
  <si>
    <t>Separação de funções, progressos e documentos pelo Trello.</t>
  </si>
  <si>
    <t xml:space="preserve">BackLog da Sprint </t>
  </si>
  <si>
    <t xml:space="preserve"> Incrementar o Backlog do projeto com os requisitos necessários para continuidade da Sprint 2.</t>
  </si>
  <si>
    <t>Modelagem Lógica do Projeto v1</t>
  </si>
  <si>
    <t>Finalização da modelagem lógica das tabelas do projeto.</t>
  </si>
  <si>
    <t xml:space="preserve">Script de criação do Banco </t>
  </si>
  <si>
    <t>Criação do banco, tabelas, inserts e selects do scipt no banco de dados</t>
  </si>
  <si>
    <t>Simular a integração do Sistema</t>
  </si>
  <si>
    <t>Simulação com dados mockados no sistema</t>
  </si>
  <si>
    <t>Usar API Local / Sensor</t>
  </si>
  <si>
    <t>Instalação e utilização da API que irá pegar os dados do sensor e colocar no banco</t>
  </si>
  <si>
    <t>GG</t>
  </si>
  <si>
    <t>Instalar MYSQL na VMLinux e inserção de dados do Arduino no MySQL na mesma máquina</t>
  </si>
  <si>
    <t>Utilizar a Virtual Machine para instalção do MYSQL no sistema Lubuntu</t>
  </si>
  <si>
    <t>inserção de dados do Arduíno no MySQL na mesma máquina</t>
  </si>
  <si>
    <t>Utilização do MYSQL para simular os dados coletados do arduino</t>
  </si>
  <si>
    <t>Validar a solução técnica</t>
  </si>
  <si>
    <t xml:space="preserve">Validação da visão técnica do funcionamento do projeto.
</t>
  </si>
  <si>
    <t>Remodelar, aprimorar e otimizar a calculadora de negócios, assim como aplicar o CSS.</t>
  </si>
  <si>
    <t>Fluxograma do suporte</t>
  </si>
  <si>
    <t>Criar uma representação visual do suporte do projeto</t>
  </si>
  <si>
    <t xml:space="preserve"> Ferramenta de Help Desk</t>
  </si>
  <si>
    <t>Configuração de ferramenta para suporte ao usuário remotamente</t>
  </si>
  <si>
    <t xml:space="preserve"> Documento de Mudança</t>
  </si>
  <si>
    <t>Entregravel de Ti</t>
  </si>
  <si>
    <t>Tabelas criadas no Banco de Dados (Final)</t>
  </si>
  <si>
    <t>Entregravel de Pi</t>
  </si>
  <si>
    <t>Manual de Instalação</t>
  </si>
  <si>
    <t>Documentação do Projeto Atualizada</t>
  </si>
  <si>
    <t>Finalizar a documentação do projeto</t>
  </si>
  <si>
    <t>PPT da Apresentação do Projeto</t>
  </si>
  <si>
    <t>Dashboard (ChartJS) acessando o Banco</t>
  </si>
  <si>
    <t>Site Institucional</t>
  </si>
  <si>
    <t>Finalizar/Ajustar o site institucional do projeto</t>
  </si>
  <si>
    <t>Cadastro e Login acessando o Banco</t>
  </si>
  <si>
    <t>Vinculo de API entre cadastro e login com o banco</t>
  </si>
  <si>
    <t>Individualmente – Indicadores acessando o Banco</t>
  </si>
  <si>
    <t>KPI/Dashboards sendo gerados através do banco de dados</t>
  </si>
  <si>
    <t>Infraestrutura simulada de
cliente servidos
utilizando a VM Linux</t>
  </si>
  <si>
    <t>Modelagem da projeção dos clientes dentro do VMLinux</t>
  </si>
  <si>
    <t>Modelagem Lógica e
Script SQL Server</t>
  </si>
  <si>
    <t>Finalizar a modelagem e o script do Banco de Dados no MySQL</t>
  </si>
  <si>
    <t>Teste integrado do analytics</t>
  </si>
  <si>
    <t>Teste validado pelo Analytics</t>
  </si>
  <si>
    <t>Teste integrado da solução de IoT</t>
  </si>
  <si>
    <t>Entregravel Arquiterura Computacional</t>
  </si>
  <si>
    <t>Teste integrado (Arduíno + DB)</t>
  </si>
  <si>
    <t>Integração do arduíno com a leitura voltada ao banco de dados</t>
  </si>
  <si>
    <t xml:space="preserve"> Data Acqu Ino + BobIA (N3)</t>
  </si>
  <si>
    <t>API vinculada com a inteligência emocional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</si>
</sst>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b/>
      <sz val="11"/>
      <color theme="0"/>
      <name val="Press Start 2P"/>
    </font>
    <font>
      <b/>
      <sz val="11"/>
      <color rgb="FFFF0000"/>
      <name val="Press Start 2P"/>
    </font>
    <font>
      <b/>
      <sz val="11"/>
      <color rgb="FFFFC000"/>
      <name val="Press Start 2P"/>
    </font>
    <font>
      <b/>
      <sz val="11"/>
      <color theme="9" tint="-0.249977111117893"/>
      <name val="Press Start 2P"/>
    </font>
    <font>
      <b/>
      <sz val="11"/>
      <color theme="1"/>
      <name val="Press Start 2P"/>
    </font>
    <font>
      <sz val="8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theme="6" tint="0.39997558519241921"/>
      <name val="Aptos Narrow"/>
      <family val="2"/>
      <scheme val="minor"/>
    </font>
    <font>
      <b/>
      <sz val="11"/>
      <color theme="6" tint="-0.249977111117893"/>
      <name val="Press Start 2P"/>
    </font>
    <font>
      <b/>
      <sz val="11"/>
      <color theme="1"/>
      <name val="Aptos Narrow"/>
      <family val="2"/>
      <scheme val="minor"/>
    </font>
    <font>
      <b/>
      <sz val="11"/>
      <color theme="1"/>
      <name val="Arial Black"/>
    </font>
    <font>
      <b/>
      <sz val="11"/>
      <color rgb="FF000000"/>
      <name val="Press Start 2P"/>
    </font>
    <font>
      <sz val="26"/>
      <color rgb="FF47D359"/>
      <name val="Aptos Narrow"/>
      <scheme val="minor"/>
    </font>
    <font>
      <sz val="11"/>
      <color theme="0"/>
      <name val="Press Start 2P"/>
    </font>
    <font>
      <u/>
      <sz val="11"/>
      <color rgb="FFCC0099"/>
      <name val="Press Start 2P"/>
    </font>
    <font>
      <u/>
      <sz val="11"/>
      <color rgb="FFCC0099"/>
      <name val="Aptos Narrow"/>
      <scheme val="minor"/>
    </font>
    <font>
      <sz val="11"/>
      <color rgb="FFCC0099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26"/>
      <color theme="6" tint="0.39997558519241921"/>
      <name val="Press Start 2P"/>
    </font>
    <font>
      <sz val="11"/>
      <color rgb="FFCC0099"/>
      <name val="Press Start 2P"/>
    </font>
    <font>
      <b/>
      <sz val="26"/>
      <color rgb="FFFFC000"/>
      <name val="Press Start 2P"/>
    </font>
    <font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5" fillId="3" borderId="7" xfId="0" applyFont="1" applyFill="1" applyBorder="1" applyAlignment="1">
      <alignment horizontal="left" vertical="center" wrapText="1"/>
    </xf>
    <xf numFmtId="0" fontId="0" fillId="0" borderId="5" xfId="0" applyBorder="1"/>
    <xf numFmtId="0" fontId="1" fillId="2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3" xfId="0" applyBorder="1"/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0" fillId="0" borderId="15" xfId="0" applyBorder="1"/>
    <xf numFmtId="0" fontId="9" fillId="3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17" fillId="0" borderId="1" xfId="0" applyFont="1" applyBorder="1" applyAlignment="1">
      <alignment horizontal="center" vertical="center"/>
    </xf>
    <xf numFmtId="0" fontId="18" fillId="0" borderId="5" xfId="0" applyFont="1" applyBorder="1"/>
    <xf numFmtId="0" fontId="18" fillId="0" borderId="1" xfId="0" applyFont="1" applyBorder="1"/>
    <xf numFmtId="0" fontId="0" fillId="0" borderId="7" xfId="0" applyBorder="1"/>
    <xf numFmtId="0" fontId="19" fillId="0" borderId="1" xfId="0" applyFont="1" applyBorder="1"/>
    <xf numFmtId="0" fontId="5" fillId="3" borderId="1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wrapText="1"/>
    </xf>
    <xf numFmtId="0" fontId="21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5" borderId="1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wrapText="1"/>
    </xf>
    <xf numFmtId="0" fontId="20" fillId="3" borderId="7" xfId="0" applyFont="1" applyFill="1" applyBorder="1" applyAlignment="1">
      <alignment horizontal="center" wrapText="1"/>
    </xf>
    <xf numFmtId="0" fontId="22" fillId="3" borderId="3" xfId="0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/>
    </xf>
    <xf numFmtId="0" fontId="20" fillId="3" borderId="7" xfId="0" applyFont="1" applyFill="1" applyBorder="1" applyAlignment="1">
      <alignment horizontal="center" vertical="center" wrapText="1"/>
    </xf>
    <xf numFmtId="0" fontId="0" fillId="0" borderId="19" xfId="0" applyBorder="1"/>
    <xf numFmtId="0" fontId="9" fillId="3" borderId="7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9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/>
    </xf>
    <xf numFmtId="0" fontId="0" fillId="3" borderId="12" xfId="0" applyFill="1" applyBorder="1"/>
    <xf numFmtId="0" fontId="1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CC0099"/>
      <color rgb="FFF2F7FC"/>
      <color rgb="FFCCE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7013779527559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'Backlog - Fibonate'!$O$2</c:f>
              <c:strCache>
                <c:ptCount val="1"/>
                <c:pt idx="0">
                  <c:v>Cálculo de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'Backlog - Fibonate'!$N$3:$N$6</c:f>
              <c:strCache>
                <c:ptCount val="4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</c:strCache>
            </c:strRef>
          </c:cat>
          <c:val>
            <c:numRef>
              <c:f>'Backlog - Fibonate'!$O$3:$O$6</c:f>
              <c:numCache>
                <c:formatCode>General</c:formatCode>
                <c:ptCount val="4"/>
                <c:pt idx="0">
                  <c:v>379</c:v>
                </c:pt>
                <c:pt idx="1">
                  <c:v>324</c:v>
                </c:pt>
                <c:pt idx="2">
                  <c:v>191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A-40E3-86E7-87C10EE8D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21768"/>
        <c:axId val="61623816"/>
      </c:lineChart>
      <c:catAx>
        <c:axId val="6162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816"/>
        <c:crosses val="autoZero"/>
        <c:auto val="1"/>
        <c:lblAlgn val="ctr"/>
        <c:lblOffset val="100"/>
        <c:noMultiLvlLbl val="0"/>
      </c:catAx>
      <c:valAx>
        <c:axId val="61623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0</xdr:row>
      <xdr:rowOff>542925</xdr:rowOff>
    </xdr:from>
    <xdr:to>
      <xdr:col>24</xdr:col>
      <xdr:colOff>581744</xdr:colOff>
      <xdr:row>12</xdr:row>
      <xdr:rowOff>247290</xdr:rowOff>
    </xdr:to>
    <xdr:graphicFrame macro="">
      <xdr:nvGraphicFramePr>
        <xdr:cNvPr id="33" name="Gráfico 53">
          <a:extLst>
            <a:ext uri="{FF2B5EF4-FFF2-40B4-BE49-F238E27FC236}">
              <a16:creationId xmlns:a16="http://schemas.microsoft.com/office/drawing/2014/main" id="{87CFBA5C-E3E3-1E23-85B8-BA992D693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65D-352C-4C8D-AF33-0FDB3FD7878F}">
  <dimension ref="A1:R48"/>
  <sheetViews>
    <sheetView tabSelected="1" zoomScale="57" zoomScaleNormal="50" workbookViewId="0">
      <pane xSplit="1" topLeftCell="B1" activePane="topRight" state="frozen"/>
      <selection pane="topRight" activeCell="E38" sqref="E38"/>
    </sheetView>
  </sheetViews>
  <sheetFormatPr defaultRowHeight="45" customHeight="1"/>
  <cols>
    <col min="1" max="1" width="75.5703125" style="28" customWidth="1"/>
    <col min="2" max="2" width="128.140625" style="7" customWidth="1"/>
    <col min="3" max="3" width="16.5703125" style="7" customWidth="1"/>
    <col min="4" max="4" width="27.140625" style="7" customWidth="1"/>
    <col min="5" max="5" width="31.85546875" style="40" customWidth="1"/>
    <col min="6" max="6" width="38.85546875" style="40" customWidth="1"/>
    <col min="7" max="7" width="33.85546875" style="40" customWidth="1"/>
    <col min="8" max="8" width="25.28515625" style="7" customWidth="1"/>
    <col min="9" max="9" width="24.85546875" style="7" customWidth="1"/>
    <col min="10" max="11" width="9.140625" style="7"/>
    <col min="12" max="12" width="9.140625" style="62"/>
    <col min="13" max="13" width="10" style="62" bestFit="1" customWidth="1"/>
    <col min="14" max="14" width="10" style="62" customWidth="1"/>
    <col min="15" max="15" width="19.42578125" style="62" bestFit="1" customWidth="1"/>
    <col min="16" max="17" width="9.140625" style="7"/>
    <col min="18" max="18" width="15.85546875" style="7" customWidth="1"/>
    <col min="19" max="16384" width="9.140625" style="7"/>
  </cols>
  <sheetData>
    <row r="1" spans="1:18" s="30" customFormat="1" ht="45" customHeight="1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29"/>
      <c r="K1" s="29"/>
      <c r="L1" s="60" t="s">
        <v>9</v>
      </c>
      <c r="M1" s="60"/>
      <c r="N1" s="60"/>
      <c r="O1" s="60"/>
    </row>
    <row r="2" spans="1:18" ht="45" customHeight="1">
      <c r="A2" s="24" t="s">
        <v>10</v>
      </c>
      <c r="B2" s="1" t="s">
        <v>11</v>
      </c>
      <c r="C2" s="2" t="s">
        <v>12</v>
      </c>
      <c r="D2" s="7" t="s">
        <v>13</v>
      </c>
      <c r="E2" s="35">
        <v>3</v>
      </c>
      <c r="F2" s="35" t="s">
        <v>14</v>
      </c>
      <c r="G2" s="35">
        <v>5</v>
      </c>
      <c r="H2" s="1" t="s">
        <v>15</v>
      </c>
      <c r="I2" s="12" t="s">
        <v>16</v>
      </c>
      <c r="J2" s="10"/>
      <c r="K2" s="10"/>
      <c r="L2" s="61"/>
      <c r="M2" s="61"/>
      <c r="N2" s="61"/>
      <c r="O2" s="66" t="s">
        <v>17</v>
      </c>
      <c r="R2" s="32"/>
    </row>
    <row r="3" spans="1:18" ht="45" customHeight="1">
      <c r="A3" s="24" t="s">
        <v>18</v>
      </c>
      <c r="B3" s="1" t="s">
        <v>19</v>
      </c>
      <c r="C3" s="2" t="s">
        <v>12</v>
      </c>
      <c r="D3" s="7" t="s">
        <v>20</v>
      </c>
      <c r="E3" s="35">
        <v>3</v>
      </c>
      <c r="F3" s="35" t="s">
        <v>21</v>
      </c>
      <c r="G3" s="35">
        <v>8</v>
      </c>
      <c r="H3" s="1" t="s">
        <v>22</v>
      </c>
      <c r="I3" s="13" t="s">
        <v>16</v>
      </c>
      <c r="J3" s="10"/>
      <c r="K3" s="50"/>
      <c r="L3" s="63" t="s">
        <v>23</v>
      </c>
      <c r="M3" s="67">
        <f>SUM(M4:M6)</f>
        <v>379</v>
      </c>
      <c r="N3" s="63" t="s">
        <v>23</v>
      </c>
      <c r="O3" s="62">
        <v>379</v>
      </c>
      <c r="P3" s="10"/>
    </row>
    <row r="4" spans="1:18" ht="45" customHeight="1">
      <c r="A4" s="24" t="s">
        <v>24</v>
      </c>
      <c r="B4" s="1" t="s">
        <v>25</v>
      </c>
      <c r="C4" s="3" t="s">
        <v>26</v>
      </c>
      <c r="D4" s="7" t="s">
        <v>27</v>
      </c>
      <c r="E4" s="35">
        <v>2</v>
      </c>
      <c r="F4" s="35" t="s">
        <v>14</v>
      </c>
      <c r="G4" s="35">
        <v>5</v>
      </c>
      <c r="H4" s="1" t="s">
        <v>22</v>
      </c>
      <c r="I4" s="13" t="s">
        <v>16</v>
      </c>
      <c r="J4" s="10"/>
      <c r="K4" s="50"/>
      <c r="L4" s="63" t="s">
        <v>16</v>
      </c>
      <c r="M4" s="67">
        <v>55</v>
      </c>
      <c r="N4" s="63" t="s">
        <v>16</v>
      </c>
      <c r="O4" s="66">
        <f>379-M4</f>
        <v>324</v>
      </c>
      <c r="P4" s="10"/>
    </row>
    <row r="5" spans="1:18" ht="45" customHeight="1">
      <c r="A5" s="24" t="s">
        <v>28</v>
      </c>
      <c r="B5" s="1" t="s">
        <v>29</v>
      </c>
      <c r="C5" s="2" t="s">
        <v>12</v>
      </c>
      <c r="D5" s="7" t="s">
        <v>30</v>
      </c>
      <c r="E5" s="35">
        <v>3</v>
      </c>
      <c r="F5" s="35" t="s">
        <v>14</v>
      </c>
      <c r="G5" s="35">
        <v>5</v>
      </c>
      <c r="H5" s="1" t="s">
        <v>22</v>
      </c>
      <c r="I5" s="13" t="s">
        <v>16</v>
      </c>
      <c r="J5" s="10"/>
      <c r="K5" s="50"/>
      <c r="L5" s="63" t="s">
        <v>31</v>
      </c>
      <c r="M5" s="67">
        <v>133</v>
      </c>
      <c r="N5" s="63" t="s">
        <v>31</v>
      </c>
      <c r="O5" s="66">
        <f>324-M5</f>
        <v>191</v>
      </c>
      <c r="P5" s="10"/>
    </row>
    <row r="6" spans="1:18" ht="45" customHeight="1">
      <c r="A6" s="24" t="s">
        <v>32</v>
      </c>
      <c r="B6" s="1" t="s">
        <v>33</v>
      </c>
      <c r="C6" s="2" t="s">
        <v>12</v>
      </c>
      <c r="D6" s="7" t="s">
        <v>34</v>
      </c>
      <c r="E6" s="35">
        <v>3</v>
      </c>
      <c r="F6" s="35" t="s">
        <v>21</v>
      </c>
      <c r="G6" s="35">
        <v>8</v>
      </c>
      <c r="H6" s="1" t="s">
        <v>22</v>
      </c>
      <c r="I6" s="13" t="s">
        <v>16</v>
      </c>
      <c r="J6" s="10"/>
      <c r="K6" s="50"/>
      <c r="L6" s="63" t="s">
        <v>35</v>
      </c>
      <c r="M6" s="67">
        <v>191</v>
      </c>
      <c r="N6" s="63" t="s">
        <v>35</v>
      </c>
      <c r="O6" s="66">
        <f>191-M6</f>
        <v>0</v>
      </c>
      <c r="P6" s="10"/>
    </row>
    <row r="7" spans="1:18" ht="45" customHeight="1">
      <c r="A7" s="24" t="s">
        <v>36</v>
      </c>
      <c r="B7" s="1" t="s">
        <v>37</v>
      </c>
      <c r="C7" s="2" t="s">
        <v>12</v>
      </c>
      <c r="D7" s="7" t="s">
        <v>30</v>
      </c>
      <c r="E7" s="35">
        <v>3</v>
      </c>
      <c r="F7" s="35" t="s">
        <v>38</v>
      </c>
      <c r="G7" s="35">
        <v>13</v>
      </c>
      <c r="H7" s="1" t="s">
        <v>22</v>
      </c>
      <c r="I7" s="13" t="s">
        <v>16</v>
      </c>
      <c r="J7" s="10"/>
      <c r="K7" s="50"/>
      <c r="L7" s="63" t="s">
        <v>39</v>
      </c>
      <c r="M7" s="63">
        <v>126.33</v>
      </c>
      <c r="N7" s="65"/>
      <c r="O7" s="68"/>
    </row>
    <row r="8" spans="1:18" ht="45" customHeight="1">
      <c r="A8" s="24" t="s">
        <v>40</v>
      </c>
      <c r="B8" s="1" t="s">
        <v>41</v>
      </c>
      <c r="C8" s="4" t="s">
        <v>42</v>
      </c>
      <c r="D8" s="7" t="s">
        <v>43</v>
      </c>
      <c r="E8" s="35">
        <v>1</v>
      </c>
      <c r="F8" s="35" t="s">
        <v>44</v>
      </c>
      <c r="G8" s="35">
        <v>3</v>
      </c>
      <c r="H8" s="1" t="s">
        <v>15</v>
      </c>
      <c r="I8" s="13" t="s">
        <v>16</v>
      </c>
      <c r="J8" s="10"/>
      <c r="K8" s="10"/>
      <c r="L8" s="64"/>
      <c r="M8" s="64"/>
      <c r="N8" s="64"/>
    </row>
    <row r="9" spans="1:18" ht="45" customHeight="1">
      <c r="A9" s="24" t="s">
        <v>45</v>
      </c>
      <c r="B9" s="1" t="s">
        <v>46</v>
      </c>
      <c r="C9" s="3" t="s">
        <v>26</v>
      </c>
      <c r="D9" s="7" t="s">
        <v>34</v>
      </c>
      <c r="E9" s="35">
        <v>2</v>
      </c>
      <c r="F9" s="35" t="s">
        <v>14</v>
      </c>
      <c r="G9" s="35">
        <v>5</v>
      </c>
      <c r="H9" s="1" t="s">
        <v>47</v>
      </c>
      <c r="I9" s="13" t="s">
        <v>16</v>
      </c>
      <c r="J9" s="10"/>
      <c r="K9" s="10"/>
    </row>
    <row r="10" spans="1:18" ht="51" customHeight="1">
      <c r="A10" s="25" t="s">
        <v>48</v>
      </c>
      <c r="B10" s="9" t="s">
        <v>49</v>
      </c>
      <c r="C10" s="18" t="s">
        <v>42</v>
      </c>
      <c r="D10" s="31" t="s">
        <v>43</v>
      </c>
      <c r="E10" s="37">
        <v>1</v>
      </c>
      <c r="F10" s="37" t="s">
        <v>44</v>
      </c>
      <c r="G10" s="37">
        <v>3</v>
      </c>
      <c r="H10" s="9" t="s">
        <v>15</v>
      </c>
      <c r="I10" s="19" t="s">
        <v>16</v>
      </c>
      <c r="J10" s="10"/>
      <c r="K10" s="10"/>
    </row>
    <row r="11" spans="1:18" ht="45" customHeight="1">
      <c r="A11" s="26" t="s">
        <v>50</v>
      </c>
      <c r="B11" s="14" t="s">
        <v>51</v>
      </c>
      <c r="C11" s="6" t="s">
        <v>26</v>
      </c>
      <c r="D11" s="15" t="s">
        <v>52</v>
      </c>
      <c r="E11" s="34">
        <v>2</v>
      </c>
      <c r="F11" s="34" t="s">
        <v>44</v>
      </c>
      <c r="G11" s="34">
        <v>3</v>
      </c>
      <c r="H11" s="47" t="s">
        <v>53</v>
      </c>
      <c r="I11" s="16" t="s">
        <v>31</v>
      </c>
      <c r="J11" s="10"/>
      <c r="K11" s="10"/>
    </row>
    <row r="12" spans="1:18" ht="45" customHeight="1">
      <c r="A12" s="24" t="s">
        <v>54</v>
      </c>
      <c r="B12" s="1" t="s">
        <v>55</v>
      </c>
      <c r="C12" s="3" t="s">
        <v>26</v>
      </c>
      <c r="D12" s="7" t="s">
        <v>56</v>
      </c>
      <c r="E12" s="35">
        <v>2</v>
      </c>
      <c r="F12" s="35" t="s">
        <v>14</v>
      </c>
      <c r="G12" s="35">
        <v>5</v>
      </c>
      <c r="H12" s="38" t="s">
        <v>57</v>
      </c>
      <c r="I12" s="17" t="s">
        <v>31</v>
      </c>
      <c r="J12" s="10"/>
      <c r="K12" s="10"/>
    </row>
    <row r="13" spans="1:18" ht="45" customHeight="1">
      <c r="A13" s="24" t="s">
        <v>58</v>
      </c>
      <c r="B13" s="1" t="s">
        <v>59</v>
      </c>
      <c r="C13" s="2" t="s">
        <v>12</v>
      </c>
      <c r="D13" s="7" t="s">
        <v>60</v>
      </c>
      <c r="E13" s="35">
        <v>3</v>
      </c>
      <c r="F13" s="35" t="s">
        <v>21</v>
      </c>
      <c r="G13" s="35">
        <v>8</v>
      </c>
      <c r="H13" s="33" t="s">
        <v>61</v>
      </c>
      <c r="I13" s="17" t="s">
        <v>31</v>
      </c>
      <c r="J13" s="10"/>
      <c r="K13" s="10"/>
    </row>
    <row r="14" spans="1:18" ht="45" customHeight="1">
      <c r="A14" s="24" t="s">
        <v>62</v>
      </c>
      <c r="B14" s="1" t="s">
        <v>63</v>
      </c>
      <c r="C14" s="2" t="s">
        <v>12</v>
      </c>
      <c r="D14" s="7" t="s">
        <v>64</v>
      </c>
      <c r="E14" s="35">
        <v>3</v>
      </c>
      <c r="F14" s="35" t="s">
        <v>21</v>
      </c>
      <c r="G14" s="35">
        <v>8</v>
      </c>
      <c r="H14" s="49" t="s">
        <v>57</v>
      </c>
      <c r="I14" s="17" t="s">
        <v>31</v>
      </c>
      <c r="J14" s="10"/>
      <c r="K14" s="10"/>
    </row>
    <row r="15" spans="1:18" ht="45" customHeight="1">
      <c r="A15" s="24" t="s">
        <v>65</v>
      </c>
      <c r="B15" s="1" t="s">
        <v>66</v>
      </c>
      <c r="C15" s="2" t="s">
        <v>12</v>
      </c>
      <c r="D15" s="7" t="s">
        <v>60</v>
      </c>
      <c r="E15" s="35">
        <v>3</v>
      </c>
      <c r="F15" s="35" t="s">
        <v>38</v>
      </c>
      <c r="G15" s="35">
        <v>13</v>
      </c>
      <c r="H15" s="38" t="s">
        <v>57</v>
      </c>
      <c r="I15" s="17" t="s">
        <v>31</v>
      </c>
      <c r="J15" s="10"/>
      <c r="K15" s="10"/>
    </row>
    <row r="16" spans="1:18" ht="45" customHeight="1">
      <c r="A16" s="24" t="s">
        <v>67</v>
      </c>
      <c r="B16" s="1" t="s">
        <v>68</v>
      </c>
      <c r="C16" s="2" t="s">
        <v>12</v>
      </c>
      <c r="D16" s="7" t="s">
        <v>69</v>
      </c>
      <c r="E16" s="35">
        <v>3</v>
      </c>
      <c r="F16" s="35" t="s">
        <v>21</v>
      </c>
      <c r="G16" s="35">
        <v>8</v>
      </c>
      <c r="H16" s="38" t="s">
        <v>57</v>
      </c>
      <c r="I16" s="17" t="s">
        <v>31</v>
      </c>
      <c r="J16" s="10"/>
      <c r="K16" s="10"/>
    </row>
    <row r="17" spans="1:11" ht="45" customHeight="1">
      <c r="A17" s="24" t="s">
        <v>70</v>
      </c>
      <c r="B17" s="1" t="s">
        <v>71</v>
      </c>
      <c r="C17" s="2" t="s">
        <v>12</v>
      </c>
      <c r="D17" s="7" t="s">
        <v>30</v>
      </c>
      <c r="E17" s="35">
        <v>3</v>
      </c>
      <c r="F17" s="35" t="s">
        <v>21</v>
      </c>
      <c r="G17" s="35">
        <v>8</v>
      </c>
      <c r="H17" s="38" t="s">
        <v>57</v>
      </c>
      <c r="I17" s="17" t="s">
        <v>31</v>
      </c>
      <c r="J17" s="10"/>
      <c r="K17" s="10"/>
    </row>
    <row r="18" spans="1:11" ht="45" customHeight="1">
      <c r="A18" s="24" t="s">
        <v>72</v>
      </c>
      <c r="B18" s="1" t="s">
        <v>73</v>
      </c>
      <c r="C18" s="2" t="s">
        <v>12</v>
      </c>
      <c r="E18" s="35">
        <v>3</v>
      </c>
      <c r="F18" s="35" t="s">
        <v>21</v>
      </c>
      <c r="G18" s="35">
        <v>8</v>
      </c>
      <c r="H18" s="33" t="s">
        <v>61</v>
      </c>
      <c r="I18" s="17" t="s">
        <v>31</v>
      </c>
      <c r="J18" s="10"/>
      <c r="K18" s="10"/>
    </row>
    <row r="19" spans="1:11" ht="45" customHeight="1">
      <c r="A19" s="24" t="s">
        <v>74</v>
      </c>
      <c r="B19" s="1" t="s">
        <v>75</v>
      </c>
      <c r="C19" s="4" t="s">
        <v>42</v>
      </c>
      <c r="D19" s="7" t="s">
        <v>64</v>
      </c>
      <c r="E19" s="35">
        <v>1</v>
      </c>
      <c r="F19" s="35" t="s">
        <v>44</v>
      </c>
      <c r="G19" s="35">
        <v>3</v>
      </c>
      <c r="H19" s="38" t="s">
        <v>57</v>
      </c>
      <c r="I19" s="17" t="s">
        <v>31</v>
      </c>
      <c r="J19" s="10"/>
      <c r="K19" s="10"/>
    </row>
    <row r="20" spans="1:11" ht="45" customHeight="1">
      <c r="A20" s="24" t="s">
        <v>76</v>
      </c>
      <c r="B20" s="1" t="s">
        <v>77</v>
      </c>
      <c r="C20" s="2" t="s">
        <v>12</v>
      </c>
      <c r="D20" s="7" t="s">
        <v>30</v>
      </c>
      <c r="E20" s="35">
        <v>3</v>
      </c>
      <c r="F20" s="35" t="s">
        <v>14</v>
      </c>
      <c r="G20" s="35">
        <v>5</v>
      </c>
      <c r="H20" s="38" t="s">
        <v>57</v>
      </c>
      <c r="I20" s="17" t="s">
        <v>31</v>
      </c>
      <c r="J20" s="10"/>
      <c r="K20" s="10"/>
    </row>
    <row r="21" spans="1:11" ht="45" customHeight="1">
      <c r="A21" s="24" t="s">
        <v>78</v>
      </c>
      <c r="B21" s="1" t="s">
        <v>79</v>
      </c>
      <c r="C21" s="3" t="s">
        <v>12</v>
      </c>
      <c r="D21" s="7" t="s">
        <v>52</v>
      </c>
      <c r="E21" s="35">
        <v>2</v>
      </c>
      <c r="F21" s="35" t="s">
        <v>44</v>
      </c>
      <c r="G21" s="35">
        <v>3</v>
      </c>
      <c r="H21" s="38" t="s">
        <v>57</v>
      </c>
      <c r="I21" s="17" t="s">
        <v>31</v>
      </c>
      <c r="J21" s="10"/>
      <c r="K21" s="10"/>
    </row>
    <row r="22" spans="1:11" ht="45" customHeight="1">
      <c r="A22" s="24" t="s">
        <v>80</v>
      </c>
      <c r="B22" s="1" t="s">
        <v>81</v>
      </c>
      <c r="C22" s="2" t="s">
        <v>12</v>
      </c>
      <c r="D22" s="7" t="s">
        <v>56</v>
      </c>
      <c r="E22" s="35">
        <v>3</v>
      </c>
      <c r="F22" s="35" t="s">
        <v>14</v>
      </c>
      <c r="G22" s="35">
        <v>5</v>
      </c>
      <c r="H22" s="38" t="s">
        <v>57</v>
      </c>
      <c r="I22" s="17" t="s">
        <v>31</v>
      </c>
      <c r="J22" s="10"/>
      <c r="K22" s="10"/>
    </row>
    <row r="23" spans="1:11" ht="45" customHeight="1">
      <c r="A23" s="24" t="s">
        <v>82</v>
      </c>
      <c r="B23" s="1" t="s">
        <v>83</v>
      </c>
      <c r="C23" s="2" t="s">
        <v>12</v>
      </c>
      <c r="E23" s="35">
        <v>3</v>
      </c>
      <c r="F23" s="35" t="s">
        <v>38</v>
      </c>
      <c r="G23" s="35">
        <v>13</v>
      </c>
      <c r="H23" s="33" t="s">
        <v>61</v>
      </c>
      <c r="I23" s="17" t="s">
        <v>31</v>
      </c>
      <c r="J23" s="10"/>
      <c r="K23" s="10"/>
    </row>
    <row r="24" spans="1:11" ht="45" customHeight="1">
      <c r="A24" s="24" t="s">
        <v>84</v>
      </c>
      <c r="B24" s="1" t="s">
        <v>85</v>
      </c>
      <c r="C24" s="3" t="s">
        <v>26</v>
      </c>
      <c r="E24" s="35">
        <v>2</v>
      </c>
      <c r="F24" s="35" t="s">
        <v>86</v>
      </c>
      <c r="G24" s="35">
        <v>21</v>
      </c>
      <c r="H24" s="33" t="s">
        <v>61</v>
      </c>
      <c r="I24" s="17" t="s">
        <v>31</v>
      </c>
      <c r="J24" s="10"/>
      <c r="K24" s="10"/>
    </row>
    <row r="25" spans="1:11" ht="45" customHeight="1">
      <c r="A25" s="39" t="s">
        <v>87</v>
      </c>
      <c r="B25" s="1" t="s">
        <v>88</v>
      </c>
      <c r="C25" s="3" t="s">
        <v>26</v>
      </c>
      <c r="E25" s="35">
        <v>2</v>
      </c>
      <c r="F25" s="35" t="s">
        <v>44</v>
      </c>
      <c r="G25" s="35">
        <v>3</v>
      </c>
      <c r="H25" s="38" t="s">
        <v>57</v>
      </c>
      <c r="I25" s="17" t="s">
        <v>31</v>
      </c>
      <c r="J25" s="10"/>
      <c r="K25" s="10"/>
    </row>
    <row r="26" spans="1:11" ht="45" customHeight="1">
      <c r="A26" s="39" t="s">
        <v>89</v>
      </c>
      <c r="B26" s="1" t="s">
        <v>90</v>
      </c>
      <c r="C26" s="3" t="s">
        <v>26</v>
      </c>
      <c r="E26" s="35">
        <v>2</v>
      </c>
      <c r="F26" s="35" t="s">
        <v>14</v>
      </c>
      <c r="G26" s="35">
        <v>5</v>
      </c>
      <c r="H26" s="33" t="s">
        <v>61</v>
      </c>
      <c r="I26" s="17" t="s">
        <v>31</v>
      </c>
      <c r="J26" s="10"/>
      <c r="K26" s="10"/>
    </row>
    <row r="27" spans="1:11" ht="45" customHeight="1">
      <c r="A27" s="24" t="s">
        <v>91</v>
      </c>
      <c r="B27" s="1" t="s">
        <v>92</v>
      </c>
      <c r="C27" s="2" t="s">
        <v>12</v>
      </c>
      <c r="E27" s="35">
        <v>3</v>
      </c>
      <c r="F27" s="35" t="s">
        <v>21</v>
      </c>
      <c r="G27" s="35">
        <v>8</v>
      </c>
      <c r="H27" s="33" t="s">
        <v>61</v>
      </c>
      <c r="I27" s="17" t="s">
        <v>31</v>
      </c>
      <c r="J27" s="10"/>
      <c r="K27" s="10"/>
    </row>
    <row r="28" spans="1:11" ht="45" customHeight="1">
      <c r="A28" s="24" t="s">
        <v>48</v>
      </c>
      <c r="B28" s="1" t="s">
        <v>49</v>
      </c>
      <c r="C28" s="22" t="s">
        <v>42</v>
      </c>
      <c r="D28" s="7" t="s">
        <v>52</v>
      </c>
      <c r="E28" s="35">
        <v>1</v>
      </c>
      <c r="F28" s="35" t="s">
        <v>44</v>
      </c>
      <c r="G28" s="35">
        <v>3</v>
      </c>
      <c r="H28" s="45" t="s">
        <v>53</v>
      </c>
      <c r="I28" s="17" t="s">
        <v>31</v>
      </c>
      <c r="J28" s="10"/>
      <c r="K28" s="10"/>
    </row>
    <row r="29" spans="1:11" ht="45" customHeight="1">
      <c r="A29" s="25" t="s">
        <v>36</v>
      </c>
      <c r="B29" s="9" t="s">
        <v>93</v>
      </c>
      <c r="C29" s="51" t="s">
        <v>42</v>
      </c>
      <c r="D29" s="31" t="s">
        <v>30</v>
      </c>
      <c r="E29" s="37">
        <v>1</v>
      </c>
      <c r="F29" s="37" t="s">
        <v>44</v>
      </c>
      <c r="G29" s="37">
        <v>3</v>
      </c>
      <c r="H29" s="46" t="s">
        <v>57</v>
      </c>
      <c r="I29" s="42" t="s">
        <v>31</v>
      </c>
      <c r="J29" s="21"/>
      <c r="K29" s="10"/>
    </row>
    <row r="30" spans="1:11" ht="45" customHeight="1">
      <c r="A30" s="53" t="s">
        <v>94</v>
      </c>
      <c r="B30" s="54" t="s">
        <v>95</v>
      </c>
      <c r="C30" s="55" t="s">
        <v>12</v>
      </c>
      <c r="D30" s="34"/>
      <c r="E30" s="34">
        <v>3</v>
      </c>
      <c r="F30" s="34" t="s">
        <v>21</v>
      </c>
      <c r="G30" s="34">
        <v>8</v>
      </c>
      <c r="H30" s="34" t="s">
        <v>61</v>
      </c>
      <c r="I30" s="43" t="s">
        <v>35</v>
      </c>
      <c r="J30" s="21"/>
    </row>
    <row r="31" spans="1:11" ht="45" customHeight="1">
      <c r="A31" s="56" t="s">
        <v>96</v>
      </c>
      <c r="B31" s="27" t="s">
        <v>97</v>
      </c>
      <c r="C31" s="35" t="s">
        <v>26</v>
      </c>
      <c r="D31" s="35"/>
      <c r="E31" s="35">
        <v>2</v>
      </c>
      <c r="F31" s="35" t="s">
        <v>21</v>
      </c>
      <c r="G31" s="35">
        <v>8</v>
      </c>
      <c r="H31" s="35" t="s">
        <v>61</v>
      </c>
      <c r="I31" s="44" t="s">
        <v>35</v>
      </c>
      <c r="J31" s="10"/>
    </row>
    <row r="32" spans="1:11" ht="45" customHeight="1">
      <c r="A32" s="56" t="s">
        <v>98</v>
      </c>
      <c r="B32" s="27" t="s">
        <v>99</v>
      </c>
      <c r="C32" s="35" t="s">
        <v>42</v>
      </c>
      <c r="D32" s="35"/>
      <c r="E32" s="35">
        <v>1</v>
      </c>
      <c r="F32" s="35" t="s">
        <v>14</v>
      </c>
      <c r="G32" s="35">
        <v>5</v>
      </c>
      <c r="H32" s="35" t="s">
        <v>61</v>
      </c>
      <c r="I32" s="44" t="s">
        <v>35</v>
      </c>
      <c r="J32" s="10"/>
    </row>
    <row r="33" spans="1:10" ht="45" customHeight="1">
      <c r="A33" s="56" t="s">
        <v>100</v>
      </c>
      <c r="B33" s="27" t="s">
        <v>101</v>
      </c>
      <c r="C33" s="35" t="s">
        <v>12</v>
      </c>
      <c r="D33" s="35"/>
      <c r="E33" s="35">
        <v>3</v>
      </c>
      <c r="F33" s="35" t="s">
        <v>21</v>
      </c>
      <c r="G33" s="35">
        <v>8</v>
      </c>
      <c r="H33" s="35" t="s">
        <v>61</v>
      </c>
      <c r="I33" s="44" t="s">
        <v>35</v>
      </c>
      <c r="J33" s="10"/>
    </row>
    <row r="34" spans="1:10" ht="45" customHeight="1">
      <c r="A34" s="56" t="s">
        <v>102</v>
      </c>
      <c r="B34" s="27" t="s">
        <v>101</v>
      </c>
      <c r="C34" s="35" t="s">
        <v>26</v>
      </c>
      <c r="D34" s="35"/>
      <c r="E34" s="35">
        <v>2</v>
      </c>
      <c r="F34" s="35" t="s">
        <v>14</v>
      </c>
      <c r="G34" s="35">
        <v>5</v>
      </c>
      <c r="H34" s="35" t="s">
        <v>61</v>
      </c>
      <c r="I34" s="44" t="s">
        <v>35</v>
      </c>
      <c r="J34" s="10"/>
    </row>
    <row r="35" spans="1:10" ht="45" customHeight="1">
      <c r="A35" s="56" t="s">
        <v>103</v>
      </c>
      <c r="B35" s="27" t="s">
        <v>104</v>
      </c>
      <c r="C35" s="35" t="s">
        <v>26</v>
      </c>
      <c r="D35" s="35"/>
      <c r="E35" s="35">
        <v>2</v>
      </c>
      <c r="F35" s="35" t="s">
        <v>44</v>
      </c>
      <c r="G35" s="35">
        <v>3</v>
      </c>
      <c r="H35" s="35" t="s">
        <v>61</v>
      </c>
      <c r="I35" s="44" t="s">
        <v>35</v>
      </c>
      <c r="J35" s="10"/>
    </row>
    <row r="36" spans="1:10" ht="45" customHeight="1">
      <c r="A36" s="56" t="s">
        <v>105</v>
      </c>
      <c r="B36" s="27" t="s">
        <v>101</v>
      </c>
      <c r="C36" s="35" t="s">
        <v>12</v>
      </c>
      <c r="D36" s="35"/>
      <c r="E36" s="35">
        <v>3</v>
      </c>
      <c r="F36" s="35" t="s">
        <v>21</v>
      </c>
      <c r="G36" s="35">
        <v>8</v>
      </c>
      <c r="H36" s="35" t="s">
        <v>61</v>
      </c>
      <c r="I36" s="44" t="s">
        <v>35</v>
      </c>
      <c r="J36" s="10"/>
    </row>
    <row r="37" spans="1:10" ht="45" customHeight="1">
      <c r="A37" s="56" t="s">
        <v>106</v>
      </c>
      <c r="B37" s="27" t="s">
        <v>101</v>
      </c>
      <c r="C37" s="35" t="s">
        <v>12</v>
      </c>
      <c r="D37" s="35"/>
      <c r="E37" s="35">
        <v>3</v>
      </c>
      <c r="F37" s="35" t="s">
        <v>86</v>
      </c>
      <c r="G37" s="35">
        <v>21</v>
      </c>
      <c r="H37" s="35" t="s">
        <v>61</v>
      </c>
      <c r="I37" s="44" t="s">
        <v>35</v>
      </c>
      <c r="J37" s="10"/>
    </row>
    <row r="38" spans="1:10" ht="45" customHeight="1">
      <c r="A38" s="56" t="s">
        <v>107</v>
      </c>
      <c r="B38" s="27" t="s">
        <v>108</v>
      </c>
      <c r="C38" s="35" t="s">
        <v>12</v>
      </c>
      <c r="D38" s="35"/>
      <c r="E38" s="35">
        <v>3</v>
      </c>
      <c r="F38" s="35" t="s">
        <v>14</v>
      </c>
      <c r="G38" s="35">
        <v>5</v>
      </c>
      <c r="H38" s="35" t="s">
        <v>61</v>
      </c>
      <c r="I38" s="44" t="s">
        <v>35</v>
      </c>
      <c r="J38" s="10"/>
    </row>
    <row r="39" spans="1:10" ht="45" customHeight="1">
      <c r="A39" s="56" t="s">
        <v>109</v>
      </c>
      <c r="B39" s="27" t="s">
        <v>110</v>
      </c>
      <c r="C39" s="35" t="s">
        <v>12</v>
      </c>
      <c r="D39" s="35"/>
      <c r="E39" s="35">
        <v>3</v>
      </c>
      <c r="F39" s="35" t="s">
        <v>38</v>
      </c>
      <c r="G39" s="35">
        <v>13</v>
      </c>
      <c r="H39" s="35" t="s">
        <v>61</v>
      </c>
      <c r="I39" s="44" t="s">
        <v>35</v>
      </c>
      <c r="J39" s="10"/>
    </row>
    <row r="40" spans="1:10" ht="45" customHeight="1">
      <c r="A40" s="56" t="s">
        <v>111</v>
      </c>
      <c r="B40" s="27" t="s">
        <v>112</v>
      </c>
      <c r="C40" s="35" t="s">
        <v>12</v>
      </c>
      <c r="D40" s="35"/>
      <c r="E40" s="35">
        <v>3</v>
      </c>
      <c r="F40" s="35" t="s">
        <v>86</v>
      </c>
      <c r="G40" s="35">
        <v>21</v>
      </c>
      <c r="H40" s="35" t="s">
        <v>61</v>
      </c>
      <c r="I40" s="44" t="s">
        <v>35</v>
      </c>
      <c r="J40" s="10"/>
    </row>
    <row r="41" spans="1:10" ht="45" customHeight="1">
      <c r="A41" s="57" t="s">
        <v>113</v>
      </c>
      <c r="B41" s="27" t="s">
        <v>114</v>
      </c>
      <c r="C41" s="35" t="s">
        <v>12</v>
      </c>
      <c r="D41" s="35"/>
      <c r="E41" s="35">
        <v>3</v>
      </c>
      <c r="F41" s="35" t="s">
        <v>38</v>
      </c>
      <c r="G41" s="35">
        <v>13</v>
      </c>
      <c r="H41" s="35" t="s">
        <v>61</v>
      </c>
      <c r="I41" s="44" t="s">
        <v>35</v>
      </c>
      <c r="J41" s="10"/>
    </row>
    <row r="42" spans="1:10" ht="45" customHeight="1">
      <c r="A42" s="57" t="s">
        <v>115</v>
      </c>
      <c r="B42" s="27" t="s">
        <v>116</v>
      </c>
      <c r="C42" s="35" t="s">
        <v>12</v>
      </c>
      <c r="D42" s="35"/>
      <c r="E42" s="35">
        <v>3</v>
      </c>
      <c r="F42" s="35" t="s">
        <v>14</v>
      </c>
      <c r="G42" s="35">
        <v>5</v>
      </c>
      <c r="H42" s="35" t="s">
        <v>61</v>
      </c>
      <c r="I42" s="44" t="s">
        <v>35</v>
      </c>
      <c r="J42" s="10"/>
    </row>
    <row r="43" spans="1:10" ht="45" customHeight="1">
      <c r="A43" s="56" t="s">
        <v>117</v>
      </c>
      <c r="B43" s="27" t="s">
        <v>118</v>
      </c>
      <c r="C43" s="35" t="s">
        <v>12</v>
      </c>
      <c r="D43" s="35"/>
      <c r="E43" s="35">
        <v>3</v>
      </c>
      <c r="F43" s="35" t="s">
        <v>38</v>
      </c>
      <c r="G43" s="35">
        <v>13</v>
      </c>
      <c r="H43" s="35" t="s">
        <v>61</v>
      </c>
      <c r="I43" s="44" t="s">
        <v>35</v>
      </c>
      <c r="J43" s="10"/>
    </row>
    <row r="44" spans="1:10" ht="45" customHeight="1">
      <c r="A44" s="57" t="s">
        <v>119</v>
      </c>
      <c r="B44" s="27" t="s">
        <v>120</v>
      </c>
      <c r="C44" s="35" t="s">
        <v>12</v>
      </c>
      <c r="D44" s="35"/>
      <c r="E44" s="35">
        <v>3</v>
      </c>
      <c r="F44" s="35" t="s">
        <v>38</v>
      </c>
      <c r="G44" s="35">
        <v>13</v>
      </c>
      <c r="H44" s="35" t="s">
        <v>61</v>
      </c>
      <c r="I44" s="44" t="s">
        <v>35</v>
      </c>
      <c r="J44" s="10"/>
    </row>
    <row r="45" spans="1:10" ht="45" customHeight="1">
      <c r="A45" s="56" t="s">
        <v>121</v>
      </c>
      <c r="B45" s="27" t="s">
        <v>122</v>
      </c>
      <c r="C45" s="35" t="s">
        <v>12</v>
      </c>
      <c r="D45" s="35"/>
      <c r="E45" s="35">
        <v>3</v>
      </c>
      <c r="F45" s="35" t="s">
        <v>86</v>
      </c>
      <c r="G45" s="35">
        <v>21</v>
      </c>
      <c r="H45" s="35" t="s">
        <v>61</v>
      </c>
      <c r="I45" s="44" t="s">
        <v>35</v>
      </c>
      <c r="J45" s="10"/>
    </row>
    <row r="46" spans="1:10" ht="45" customHeight="1">
      <c r="A46" s="58" t="s">
        <v>123</v>
      </c>
      <c r="B46" s="59" t="s">
        <v>124</v>
      </c>
      <c r="C46" s="36" t="s">
        <v>12</v>
      </c>
      <c r="D46" s="36"/>
      <c r="E46" s="36">
        <v>3</v>
      </c>
      <c r="F46" s="36" t="s">
        <v>86</v>
      </c>
      <c r="G46" s="36">
        <v>21</v>
      </c>
      <c r="H46" s="36" t="s">
        <v>61</v>
      </c>
      <c r="I46" s="20" t="s">
        <v>35</v>
      </c>
      <c r="J46" s="10"/>
    </row>
    <row r="47" spans="1:10" ht="45" customHeight="1">
      <c r="A47" s="52"/>
      <c r="B47" s="8"/>
      <c r="C47" s="8"/>
      <c r="D47" s="8"/>
      <c r="E47" s="48"/>
      <c r="F47" s="41"/>
      <c r="G47" s="41"/>
      <c r="H47" s="21"/>
      <c r="I47" s="8"/>
    </row>
    <row r="48" spans="1:10" ht="45" customHeight="1">
      <c r="F48" s="41"/>
      <c r="G48" s="41"/>
    </row>
  </sheetData>
  <autoFilter ref="A1:I37" xr:uid="{220EE65D-352C-4C8D-AF33-0FDB3FD7878F}"/>
  <phoneticPr fontId="6" type="noConversion"/>
  <conditionalFormatting sqref="C30">
    <cfRule type="expression" dxfId="1" priority="1">
      <formula>C30=Essencial</formula>
    </cfRule>
  </conditionalFormatting>
  <conditionalFormatting sqref="D1:I1 C1:D24 C25 C26:D29">
    <cfRule type="expression" dxfId="0" priority="3">
      <formula>C1=Essencial</formula>
    </cfRule>
  </conditionalFormatting>
  <dataValidations count="7">
    <dataValidation type="list" allowBlank="1" showInputMessage="1" showErrorMessage="1" sqref="C2:C1048576" xr:uid="{FAFD3F25-8696-490B-AC00-EB465B346C56}">
      <formula1>"Essencial, Importante, Desejável"</formula1>
    </dataValidation>
    <dataValidation allowBlank="1" showInputMessage="1" showErrorMessage="1" sqref="D2:D10 C1:E1 G1:I1" xr:uid="{D4B87609-83FE-4C7E-B56C-5A96B6A060AA}"/>
    <dataValidation type="list" allowBlank="1" showInputMessage="1" showErrorMessage="1" sqref="I2:I1048576" xr:uid="{AD37788E-C700-4E06-9256-A197C704A521}">
      <formula1>"SP1,SP2,SP3"</formula1>
    </dataValidation>
    <dataValidation type="list" allowBlank="1" showInputMessage="1" showErrorMessage="1" sqref="G2:G1048576" xr:uid="{8E99E352-59A5-4269-B6CE-88A482A72A0B}">
      <formula1>"3,5,8,13,21"</formula1>
    </dataValidation>
    <dataValidation type="list" allowBlank="1" showInputMessage="1" showErrorMessage="1" sqref="E2:E1048576" xr:uid="{BA27068B-52FE-43C6-8211-D01058AD1F4A}">
      <formula1>"1,2,3"</formula1>
    </dataValidation>
    <dataValidation type="list" allowBlank="1" showInputMessage="1" showErrorMessage="1" sqref="F1:F1048576" xr:uid="{40CD6B58-7C42-4C1D-8A2A-098427C8E246}">
      <formula1>"PP,P,M,G,GG"</formula1>
    </dataValidation>
    <dataValidation type="list" allowBlank="1" showInputMessage="1" showErrorMessage="1" sqref="D26:D1048576 D11:D24" xr:uid="{1E3645EC-827E-4DA3-8BFF-3DD0E086EDA5}">
      <formula1>"Patrick Lourenço, Rafael Fernandes, Nicollas Bispo, Gustavo Leite, João Ohi, Leandru Mandu"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BARBOSA FERNANDES .</dc:creator>
  <cp:keywords/>
  <dc:description/>
  <cp:lastModifiedBy/>
  <cp:revision/>
  <dcterms:created xsi:type="dcterms:W3CDTF">2024-09-09T21:21:32Z</dcterms:created>
  <dcterms:modified xsi:type="dcterms:W3CDTF">2024-10-14T02:46:10Z</dcterms:modified>
  <cp:category/>
  <cp:contentStatus/>
</cp:coreProperties>
</file>